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codeName="ThisWorkbook" autoCompressPictures="0"/>
  <bookViews>
    <workbookView xWindow="0" yWindow="0" windowWidth="25600" windowHeight="15860"/>
  </bookViews>
  <sheets>
    <sheet name="Calculator" sheetId="2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1" l="1"/>
  <c r="I17" i="21"/>
  <c r="G18" i="21"/>
  <c r="H18" i="21"/>
  <c r="I18" i="21"/>
  <c r="G19" i="21"/>
  <c r="I19" i="21"/>
  <c r="G20" i="21"/>
  <c r="I20" i="21"/>
  <c r="G21" i="21"/>
  <c r="I21" i="21"/>
  <c r="G22" i="21"/>
  <c r="I22" i="21"/>
  <c r="G23" i="21"/>
  <c r="I23" i="21"/>
  <c r="C25" i="21"/>
  <c r="Q22" i="21"/>
  <c r="S22" i="21"/>
  <c r="U22" i="21"/>
  <c r="W22" i="21"/>
  <c r="Y22" i="21"/>
  <c r="AA22" i="21"/>
  <c r="AC22" i="21"/>
  <c r="AE22" i="21"/>
  <c r="AG22" i="21"/>
  <c r="AI22" i="21"/>
  <c r="AK22" i="21"/>
  <c r="AM22" i="21"/>
  <c r="AO22" i="21"/>
  <c r="AQ22" i="21"/>
  <c r="AS22" i="21"/>
  <c r="AU22" i="21"/>
  <c r="AW22" i="21"/>
  <c r="AY22" i="21"/>
  <c r="P22" i="21"/>
  <c r="R22" i="21"/>
  <c r="T22" i="21"/>
  <c r="V22" i="21"/>
  <c r="X22" i="21"/>
  <c r="Z22" i="21"/>
  <c r="AB22" i="21"/>
  <c r="AD22" i="21"/>
  <c r="AF22" i="21"/>
  <c r="AH22" i="21"/>
  <c r="AJ22" i="21"/>
  <c r="AL22" i="21"/>
  <c r="AN22" i="21"/>
  <c r="AP22" i="21"/>
  <c r="AR22" i="21"/>
  <c r="AT22" i="21"/>
  <c r="AV22" i="21"/>
  <c r="AX22" i="21"/>
  <c r="AZ22" i="21"/>
  <c r="BA22" i="21"/>
  <c r="BB22" i="21"/>
  <c r="Q23" i="21"/>
  <c r="S23" i="21"/>
  <c r="U23" i="21"/>
  <c r="W23" i="21"/>
  <c r="Y23" i="21"/>
  <c r="AA23" i="21"/>
  <c r="AC23" i="21"/>
  <c r="AE23" i="21"/>
  <c r="AG23" i="21"/>
  <c r="AI23" i="21"/>
  <c r="AK23" i="21"/>
  <c r="AM23" i="21"/>
  <c r="AO23" i="21"/>
  <c r="AQ23" i="21"/>
  <c r="AS23" i="21"/>
  <c r="AU23" i="21"/>
  <c r="AW23" i="21"/>
  <c r="AY23" i="21"/>
  <c r="P23" i="21"/>
  <c r="R23" i="21"/>
  <c r="T23" i="21"/>
  <c r="V23" i="21"/>
  <c r="X23" i="21"/>
  <c r="Z23" i="21"/>
  <c r="AB23" i="21"/>
  <c r="AD23" i="21"/>
  <c r="AF23" i="21"/>
  <c r="AH23" i="21"/>
  <c r="AJ23" i="21"/>
  <c r="AL23" i="21"/>
  <c r="AN23" i="21"/>
  <c r="AP23" i="21"/>
  <c r="AR23" i="21"/>
  <c r="AT23" i="21"/>
  <c r="AV23" i="21"/>
  <c r="AX23" i="21"/>
  <c r="AZ23" i="21"/>
  <c r="BA23" i="21"/>
  <c r="BB23" i="21"/>
  <c r="Q24" i="21"/>
  <c r="S24" i="21"/>
  <c r="U24" i="21"/>
  <c r="W24" i="21"/>
  <c r="Y24" i="21"/>
  <c r="AA24" i="21"/>
  <c r="AC24" i="21"/>
  <c r="AE24" i="21"/>
  <c r="AG24" i="21"/>
  <c r="AI24" i="21"/>
  <c r="AK24" i="21"/>
  <c r="AM24" i="21"/>
  <c r="AO24" i="21"/>
  <c r="AQ24" i="21"/>
  <c r="AS24" i="21"/>
  <c r="AU24" i="21"/>
  <c r="AW24" i="21"/>
  <c r="AY24" i="21"/>
  <c r="P24" i="21"/>
  <c r="R24" i="21"/>
  <c r="T24" i="21"/>
  <c r="V24" i="21"/>
  <c r="X24" i="21"/>
  <c r="Z24" i="21"/>
  <c r="AB24" i="21"/>
  <c r="AD24" i="21"/>
  <c r="AF24" i="21"/>
  <c r="AH24" i="21"/>
  <c r="AJ24" i="21"/>
  <c r="AL24" i="21"/>
  <c r="AN24" i="21"/>
  <c r="AP24" i="21"/>
  <c r="AR24" i="21"/>
  <c r="AT24" i="21"/>
  <c r="AV24" i="21"/>
  <c r="AX24" i="21"/>
  <c r="AZ24" i="21"/>
  <c r="BA24" i="21"/>
  <c r="BB24" i="21"/>
  <c r="Q25" i="21"/>
  <c r="S25" i="21"/>
  <c r="U25" i="21"/>
  <c r="W25" i="21"/>
  <c r="Y25" i="21"/>
  <c r="AA25" i="21"/>
  <c r="AC25" i="21"/>
  <c r="AE25" i="21"/>
  <c r="AG25" i="21"/>
  <c r="AI25" i="21"/>
  <c r="AK25" i="21"/>
  <c r="AM25" i="21"/>
  <c r="AO25" i="21"/>
  <c r="AQ25" i="21"/>
  <c r="AS25" i="21"/>
  <c r="AU25" i="21"/>
  <c r="AW25" i="21"/>
  <c r="AY25" i="21"/>
  <c r="P25" i="21"/>
  <c r="R25" i="21"/>
  <c r="T25" i="21"/>
  <c r="V25" i="21"/>
  <c r="X25" i="21"/>
  <c r="Z25" i="21"/>
  <c r="AB25" i="21"/>
  <c r="AD25" i="21"/>
  <c r="AF25" i="21"/>
  <c r="AH25" i="21"/>
  <c r="AJ25" i="21"/>
  <c r="AL25" i="21"/>
  <c r="AN25" i="21"/>
  <c r="AP25" i="21"/>
  <c r="AR25" i="21"/>
  <c r="AT25" i="21"/>
  <c r="AV25" i="21"/>
  <c r="AX25" i="21"/>
  <c r="AZ25" i="21"/>
  <c r="BA25" i="21"/>
  <c r="BB25" i="21"/>
  <c r="Q26" i="21"/>
  <c r="S26" i="21"/>
  <c r="U26" i="21"/>
  <c r="W26" i="21"/>
  <c r="Y26" i="21"/>
  <c r="AA26" i="21"/>
  <c r="AC26" i="21"/>
  <c r="AE26" i="21"/>
  <c r="AG26" i="21"/>
  <c r="AI26" i="21"/>
  <c r="AK26" i="21"/>
  <c r="AM26" i="21"/>
  <c r="AO26" i="21"/>
  <c r="AQ26" i="21"/>
  <c r="AS26" i="21"/>
  <c r="AU26" i="21"/>
  <c r="AW26" i="21"/>
  <c r="AY26" i="21"/>
  <c r="P26" i="21"/>
  <c r="R26" i="21"/>
  <c r="T26" i="21"/>
  <c r="V26" i="21"/>
  <c r="X26" i="21"/>
  <c r="Z26" i="21"/>
  <c r="AB26" i="21"/>
  <c r="AD26" i="21"/>
  <c r="AF26" i="21"/>
  <c r="AH26" i="21"/>
  <c r="AJ26" i="21"/>
  <c r="AL26" i="21"/>
  <c r="AN26" i="21"/>
  <c r="AP26" i="21"/>
  <c r="AR26" i="21"/>
  <c r="AT26" i="21"/>
  <c r="AV26" i="21"/>
  <c r="AX26" i="21"/>
  <c r="AZ26" i="21"/>
  <c r="BA26" i="21"/>
  <c r="BB26" i="21"/>
  <c r="Q27" i="21"/>
  <c r="S27" i="21"/>
  <c r="U27" i="21"/>
  <c r="W27" i="21"/>
  <c r="Y27" i="21"/>
  <c r="AA27" i="21"/>
  <c r="AC27" i="21"/>
  <c r="AE27" i="21"/>
  <c r="AG27" i="21"/>
  <c r="AI27" i="21"/>
  <c r="AK27" i="21"/>
  <c r="AM27" i="21"/>
  <c r="AO27" i="21"/>
  <c r="AQ27" i="21"/>
  <c r="AS27" i="21"/>
  <c r="AU27" i="21"/>
  <c r="AW27" i="21"/>
  <c r="AY27" i="21"/>
  <c r="P27" i="21"/>
  <c r="R27" i="21"/>
  <c r="T27" i="21"/>
  <c r="V27" i="21"/>
  <c r="X27" i="21"/>
  <c r="Z27" i="21"/>
  <c r="AB27" i="21"/>
  <c r="AD27" i="21"/>
  <c r="AF27" i="21"/>
  <c r="AH27" i="21"/>
  <c r="AJ27" i="21"/>
  <c r="AL27" i="21"/>
  <c r="AN27" i="21"/>
  <c r="AP27" i="21"/>
  <c r="AR27" i="21"/>
  <c r="AT27" i="21"/>
  <c r="AV27" i="21"/>
  <c r="AX27" i="21"/>
  <c r="AZ27" i="21"/>
  <c r="BA27" i="21"/>
  <c r="BB27" i="21"/>
  <c r="Q28" i="21"/>
  <c r="S28" i="21"/>
  <c r="U28" i="21"/>
  <c r="W28" i="21"/>
  <c r="Y28" i="21"/>
  <c r="AA28" i="21"/>
  <c r="AC28" i="21"/>
  <c r="AE28" i="21"/>
  <c r="AG28" i="21"/>
  <c r="AI28" i="21"/>
  <c r="AK28" i="21"/>
  <c r="AM28" i="21"/>
  <c r="AO28" i="21"/>
  <c r="AQ28" i="21"/>
  <c r="AS28" i="21"/>
  <c r="AU28" i="21"/>
  <c r="AW28" i="21"/>
  <c r="AY28" i="21"/>
  <c r="P28" i="21"/>
  <c r="R28" i="21"/>
  <c r="T28" i="21"/>
  <c r="V28" i="21"/>
  <c r="X28" i="21"/>
  <c r="Z28" i="21"/>
  <c r="AB28" i="21"/>
  <c r="AD28" i="21"/>
  <c r="AF28" i="21"/>
  <c r="AH28" i="21"/>
  <c r="AJ28" i="21"/>
  <c r="AL28" i="21"/>
  <c r="AN28" i="21"/>
  <c r="AP28" i="21"/>
  <c r="AR28" i="21"/>
  <c r="AT28" i="21"/>
  <c r="AV28" i="21"/>
  <c r="AX28" i="21"/>
  <c r="AZ28" i="21"/>
  <c r="BA28" i="21"/>
  <c r="BB28" i="21"/>
  <c r="Q29" i="21"/>
  <c r="S29" i="21"/>
  <c r="U29" i="21"/>
  <c r="W29" i="21"/>
  <c r="Y29" i="21"/>
  <c r="AA29" i="21"/>
  <c r="AC29" i="21"/>
  <c r="AE29" i="21"/>
  <c r="AG29" i="21"/>
  <c r="AI29" i="21"/>
  <c r="AK29" i="21"/>
  <c r="AM29" i="21"/>
  <c r="AO29" i="21"/>
  <c r="AQ29" i="21"/>
  <c r="AS29" i="21"/>
  <c r="AU29" i="21"/>
  <c r="AW29" i="21"/>
  <c r="AY29" i="21"/>
  <c r="P29" i="21"/>
  <c r="R29" i="21"/>
  <c r="T29" i="21"/>
  <c r="V29" i="21"/>
  <c r="X29" i="21"/>
  <c r="Z29" i="21"/>
  <c r="AB29" i="21"/>
  <c r="AD29" i="21"/>
  <c r="AF29" i="21"/>
  <c r="AH29" i="21"/>
  <c r="AJ29" i="21"/>
  <c r="AL29" i="21"/>
  <c r="AN29" i="21"/>
  <c r="AP29" i="21"/>
  <c r="AR29" i="21"/>
  <c r="AT29" i="21"/>
  <c r="AV29" i="21"/>
  <c r="AX29" i="21"/>
  <c r="AZ29" i="21"/>
  <c r="BA29" i="21"/>
  <c r="BB29" i="21"/>
  <c r="Q30" i="21"/>
  <c r="S30" i="21"/>
  <c r="U30" i="21"/>
  <c r="W30" i="21"/>
  <c r="Y30" i="21"/>
  <c r="AA30" i="21"/>
  <c r="AC30" i="21"/>
  <c r="AE30" i="21"/>
  <c r="AG30" i="21"/>
  <c r="AI30" i="21"/>
  <c r="AK30" i="21"/>
  <c r="AM30" i="21"/>
  <c r="AO30" i="21"/>
  <c r="AQ30" i="21"/>
  <c r="AS30" i="21"/>
  <c r="AU30" i="21"/>
  <c r="AW30" i="21"/>
  <c r="AY30" i="21"/>
  <c r="P30" i="21"/>
  <c r="R30" i="21"/>
  <c r="T30" i="21"/>
  <c r="V30" i="21"/>
  <c r="X30" i="21"/>
  <c r="Z30" i="21"/>
  <c r="AB30" i="21"/>
  <c r="AD30" i="21"/>
  <c r="AF30" i="21"/>
  <c r="AH30" i="21"/>
  <c r="AJ30" i="21"/>
  <c r="AL30" i="21"/>
  <c r="AN30" i="21"/>
  <c r="AP30" i="21"/>
  <c r="AR30" i="21"/>
  <c r="AT30" i="21"/>
  <c r="AV30" i="21"/>
  <c r="AX30" i="21"/>
  <c r="AZ30" i="21"/>
  <c r="BA30" i="21"/>
  <c r="BB30" i="21"/>
  <c r="Q31" i="21"/>
  <c r="S31" i="21"/>
  <c r="U31" i="21"/>
  <c r="W31" i="21"/>
  <c r="Y31" i="21"/>
  <c r="AA31" i="21"/>
  <c r="AC31" i="21"/>
  <c r="AE31" i="21"/>
  <c r="AG31" i="21"/>
  <c r="AI31" i="21"/>
  <c r="AK31" i="21"/>
  <c r="AM31" i="21"/>
  <c r="AO31" i="21"/>
  <c r="AQ31" i="21"/>
  <c r="AS31" i="21"/>
  <c r="AU31" i="21"/>
  <c r="AW31" i="21"/>
  <c r="AY31" i="21"/>
  <c r="P31" i="21"/>
  <c r="R31" i="21"/>
  <c r="T31" i="21"/>
  <c r="V31" i="21"/>
  <c r="X31" i="21"/>
  <c r="Z31" i="21"/>
  <c r="AB31" i="21"/>
  <c r="AD31" i="21"/>
  <c r="AF31" i="21"/>
  <c r="AH31" i="21"/>
  <c r="AJ31" i="21"/>
  <c r="AL31" i="21"/>
  <c r="AN31" i="21"/>
  <c r="AP31" i="21"/>
  <c r="AR31" i="21"/>
  <c r="AT31" i="21"/>
  <c r="AV31" i="21"/>
  <c r="AX31" i="21"/>
  <c r="AZ31" i="21"/>
  <c r="BA31" i="21"/>
  <c r="BB31" i="21"/>
  <c r="M32" i="21"/>
  <c r="Q32" i="21"/>
  <c r="S32" i="21"/>
  <c r="U32" i="21"/>
  <c r="W32" i="21"/>
  <c r="Y32" i="21"/>
  <c r="AA32" i="21"/>
  <c r="AC32" i="21"/>
  <c r="AE32" i="21"/>
  <c r="AG32" i="21"/>
  <c r="AI32" i="21"/>
  <c r="AK32" i="21"/>
  <c r="AM32" i="21"/>
  <c r="AO32" i="21"/>
  <c r="AQ32" i="21"/>
  <c r="AS32" i="21"/>
  <c r="AU32" i="21"/>
  <c r="AW32" i="21"/>
  <c r="AY32" i="21"/>
  <c r="P32" i="21"/>
  <c r="N32" i="21"/>
  <c r="R32" i="21"/>
  <c r="T32" i="21"/>
  <c r="V32" i="21"/>
  <c r="X32" i="21"/>
  <c r="Z32" i="21"/>
  <c r="AB32" i="21"/>
  <c r="AD32" i="21"/>
  <c r="AF32" i="21"/>
  <c r="AH32" i="21"/>
  <c r="AJ32" i="21"/>
  <c r="AL32" i="21"/>
  <c r="AN32" i="21"/>
  <c r="AP32" i="21"/>
  <c r="AR32" i="21"/>
  <c r="AT32" i="21"/>
  <c r="AV32" i="21"/>
  <c r="AX32" i="21"/>
  <c r="AZ32" i="21"/>
  <c r="BA32" i="21"/>
  <c r="BB32" i="21"/>
  <c r="M33" i="21"/>
  <c r="Q33" i="21"/>
  <c r="S33" i="21"/>
  <c r="U33" i="21"/>
  <c r="W33" i="21"/>
  <c r="Y33" i="21"/>
  <c r="AA33" i="21"/>
  <c r="AC33" i="21"/>
  <c r="AE33" i="21"/>
  <c r="AG33" i="21"/>
  <c r="AI33" i="21"/>
  <c r="AK33" i="21"/>
  <c r="AM33" i="21"/>
  <c r="AO33" i="21"/>
  <c r="AQ33" i="21"/>
  <c r="AS33" i="21"/>
  <c r="AU33" i="21"/>
  <c r="AW33" i="21"/>
  <c r="AY33" i="21"/>
  <c r="P33" i="21"/>
  <c r="N33" i="21"/>
  <c r="R33" i="21"/>
  <c r="T33" i="21"/>
  <c r="V33" i="21"/>
  <c r="X33" i="21"/>
  <c r="Z33" i="21"/>
  <c r="AB33" i="21"/>
  <c r="AD33" i="21"/>
  <c r="AF33" i="21"/>
  <c r="AH33" i="21"/>
  <c r="AJ33" i="21"/>
  <c r="AL33" i="21"/>
  <c r="AN33" i="21"/>
  <c r="AP33" i="21"/>
  <c r="AR33" i="21"/>
  <c r="AT33" i="21"/>
  <c r="AV33" i="21"/>
  <c r="AX33" i="21"/>
  <c r="AZ33" i="21"/>
  <c r="BA33" i="21"/>
  <c r="BB33" i="21"/>
  <c r="M34" i="21"/>
  <c r="Q34" i="21"/>
  <c r="S34" i="21"/>
  <c r="U34" i="21"/>
  <c r="W34" i="21"/>
  <c r="Y34" i="21"/>
  <c r="AA34" i="21"/>
  <c r="AC34" i="21"/>
  <c r="AE34" i="21"/>
  <c r="AG34" i="21"/>
  <c r="AI34" i="21"/>
  <c r="AK34" i="21"/>
  <c r="AM34" i="21"/>
  <c r="AO34" i="21"/>
  <c r="AQ34" i="21"/>
  <c r="AS34" i="21"/>
  <c r="AU34" i="21"/>
  <c r="AW34" i="21"/>
  <c r="AY34" i="21"/>
  <c r="P34" i="21"/>
  <c r="N34" i="21"/>
  <c r="R34" i="21"/>
  <c r="T34" i="21"/>
  <c r="V34" i="21"/>
  <c r="X34" i="21"/>
  <c r="Z34" i="21"/>
  <c r="AB34" i="21"/>
  <c r="AD34" i="21"/>
  <c r="AF34" i="21"/>
  <c r="AH34" i="21"/>
  <c r="AJ34" i="21"/>
  <c r="AL34" i="21"/>
  <c r="AN34" i="21"/>
  <c r="AP34" i="21"/>
  <c r="AR34" i="21"/>
  <c r="AT34" i="21"/>
  <c r="AV34" i="21"/>
  <c r="AX34" i="21"/>
  <c r="AZ34" i="21"/>
  <c r="BA34" i="21"/>
  <c r="BB34" i="21"/>
  <c r="M35" i="21"/>
  <c r="Q35" i="21"/>
  <c r="S35" i="21"/>
  <c r="U35" i="21"/>
  <c r="W35" i="21"/>
  <c r="Y35" i="21"/>
  <c r="AA35" i="21"/>
  <c r="AC35" i="21"/>
  <c r="AE35" i="21"/>
  <c r="AG35" i="21"/>
  <c r="AI35" i="21"/>
  <c r="AK35" i="21"/>
  <c r="AM35" i="21"/>
  <c r="AO35" i="21"/>
  <c r="AQ35" i="21"/>
  <c r="AS35" i="21"/>
  <c r="AU35" i="21"/>
  <c r="AW35" i="21"/>
  <c r="AY35" i="21"/>
  <c r="P35" i="21"/>
  <c r="N35" i="21"/>
  <c r="R35" i="21"/>
  <c r="T35" i="21"/>
  <c r="V35" i="21"/>
  <c r="X35" i="21"/>
  <c r="Z35" i="21"/>
  <c r="AB35" i="21"/>
  <c r="AD35" i="21"/>
  <c r="AF35" i="21"/>
  <c r="AH35" i="21"/>
  <c r="AJ35" i="21"/>
  <c r="AL35" i="21"/>
  <c r="AN35" i="21"/>
  <c r="AP35" i="21"/>
  <c r="AR35" i="21"/>
  <c r="AT35" i="21"/>
  <c r="AV35" i="21"/>
  <c r="AX35" i="21"/>
  <c r="AZ35" i="21"/>
  <c r="BA35" i="21"/>
  <c r="BB35" i="21"/>
  <c r="M36" i="21"/>
  <c r="Q36" i="21"/>
  <c r="S36" i="21"/>
  <c r="U36" i="21"/>
  <c r="W36" i="21"/>
  <c r="Y36" i="21"/>
  <c r="AA36" i="21"/>
  <c r="AC36" i="21"/>
  <c r="AE36" i="21"/>
  <c r="AG36" i="21"/>
  <c r="AI36" i="21"/>
  <c r="AK36" i="21"/>
  <c r="AM36" i="21"/>
  <c r="AO36" i="21"/>
  <c r="AQ36" i="21"/>
  <c r="AS36" i="21"/>
  <c r="AU36" i="21"/>
  <c r="AW36" i="21"/>
  <c r="AY36" i="21"/>
  <c r="P36" i="21"/>
  <c r="N36" i="21"/>
  <c r="R36" i="21"/>
  <c r="T36" i="21"/>
  <c r="V36" i="21"/>
  <c r="X36" i="21"/>
  <c r="Z36" i="21"/>
  <c r="AB36" i="21"/>
  <c r="AD36" i="21"/>
  <c r="AF36" i="21"/>
  <c r="AH36" i="21"/>
  <c r="AJ36" i="21"/>
  <c r="AL36" i="21"/>
  <c r="AN36" i="21"/>
  <c r="AP36" i="21"/>
  <c r="AR36" i="21"/>
  <c r="AT36" i="21"/>
  <c r="AV36" i="21"/>
  <c r="AX36" i="21"/>
  <c r="AZ36" i="21"/>
  <c r="BA36" i="21"/>
  <c r="BB36" i="21"/>
  <c r="M37" i="21"/>
  <c r="Q37" i="21"/>
  <c r="S37" i="21"/>
  <c r="U37" i="21"/>
  <c r="W37" i="21"/>
  <c r="Y37" i="21"/>
  <c r="AA37" i="21"/>
  <c r="AC37" i="21"/>
  <c r="AE37" i="21"/>
  <c r="AG37" i="21"/>
  <c r="AI37" i="21"/>
  <c r="AK37" i="21"/>
  <c r="AM37" i="21"/>
  <c r="AO37" i="21"/>
  <c r="AQ37" i="21"/>
  <c r="AS37" i="21"/>
  <c r="AU37" i="21"/>
  <c r="AW37" i="21"/>
  <c r="AY37" i="21"/>
  <c r="P37" i="21"/>
  <c r="N37" i="21"/>
  <c r="R37" i="21"/>
  <c r="T37" i="21"/>
  <c r="V37" i="21"/>
  <c r="X37" i="21"/>
  <c r="Z37" i="21"/>
  <c r="AB37" i="21"/>
  <c r="AD37" i="21"/>
  <c r="AF37" i="21"/>
  <c r="AH37" i="21"/>
  <c r="AJ37" i="21"/>
  <c r="AL37" i="21"/>
  <c r="AN37" i="21"/>
  <c r="AP37" i="21"/>
  <c r="AR37" i="21"/>
  <c r="AT37" i="21"/>
  <c r="AV37" i="21"/>
  <c r="AX37" i="21"/>
  <c r="AZ37" i="21"/>
  <c r="BA37" i="21"/>
  <c r="BB37" i="21"/>
  <c r="M38" i="21"/>
  <c r="Q38" i="21"/>
  <c r="S38" i="21"/>
  <c r="U38" i="21"/>
  <c r="W38" i="21"/>
  <c r="Y38" i="21"/>
  <c r="AA38" i="21"/>
  <c r="AC38" i="21"/>
  <c r="AE38" i="21"/>
  <c r="AG38" i="21"/>
  <c r="AI38" i="21"/>
  <c r="AK38" i="21"/>
  <c r="AM38" i="21"/>
  <c r="AO38" i="21"/>
  <c r="AQ38" i="21"/>
  <c r="AS38" i="21"/>
  <c r="AU38" i="21"/>
  <c r="AW38" i="21"/>
  <c r="AY38" i="21"/>
  <c r="P38" i="21"/>
  <c r="N38" i="21"/>
  <c r="R38" i="21"/>
  <c r="T38" i="21"/>
  <c r="V38" i="21"/>
  <c r="X38" i="21"/>
  <c r="Z38" i="21"/>
  <c r="AB38" i="21"/>
  <c r="AD38" i="21"/>
  <c r="AF38" i="21"/>
  <c r="AH38" i="21"/>
  <c r="AJ38" i="21"/>
  <c r="AL38" i="21"/>
  <c r="AN38" i="21"/>
  <c r="AP38" i="21"/>
  <c r="AR38" i="21"/>
  <c r="AT38" i="21"/>
  <c r="AV38" i="21"/>
  <c r="AX38" i="21"/>
  <c r="AZ38" i="21"/>
  <c r="BA38" i="21"/>
  <c r="BB38" i="21"/>
  <c r="M39" i="21"/>
  <c r="Q39" i="21"/>
  <c r="S39" i="21"/>
  <c r="U39" i="21"/>
  <c r="W39" i="21"/>
  <c r="Y39" i="21"/>
  <c r="AA39" i="21"/>
  <c r="AC39" i="21"/>
  <c r="AE39" i="21"/>
  <c r="AG39" i="21"/>
  <c r="AI39" i="21"/>
  <c r="AK39" i="21"/>
  <c r="AM39" i="21"/>
  <c r="AO39" i="21"/>
  <c r="AQ39" i="21"/>
  <c r="AS39" i="21"/>
  <c r="AU39" i="21"/>
  <c r="AW39" i="21"/>
  <c r="AY39" i="21"/>
  <c r="P39" i="21"/>
  <c r="N39" i="21"/>
  <c r="R39" i="21"/>
  <c r="T39" i="21"/>
  <c r="V39" i="21"/>
  <c r="X39" i="21"/>
  <c r="Z39" i="21"/>
  <c r="AB39" i="21"/>
  <c r="AD39" i="21"/>
  <c r="AF39" i="21"/>
  <c r="AH39" i="21"/>
  <c r="AJ39" i="21"/>
  <c r="AL39" i="21"/>
  <c r="AN39" i="21"/>
  <c r="AP39" i="21"/>
  <c r="AR39" i="21"/>
  <c r="AT39" i="21"/>
  <c r="AV39" i="21"/>
  <c r="AX39" i="21"/>
  <c r="AZ39" i="21"/>
  <c r="BA39" i="21"/>
  <c r="BB39" i="21"/>
  <c r="M40" i="21"/>
  <c r="Q40" i="21"/>
  <c r="S40" i="21"/>
  <c r="U40" i="21"/>
  <c r="W40" i="21"/>
  <c r="Y40" i="21"/>
  <c r="AA40" i="21"/>
  <c r="AC40" i="21"/>
  <c r="AE40" i="21"/>
  <c r="AG40" i="21"/>
  <c r="AI40" i="21"/>
  <c r="AK40" i="21"/>
  <c r="AM40" i="21"/>
  <c r="AO40" i="21"/>
  <c r="AQ40" i="21"/>
  <c r="AS40" i="21"/>
  <c r="AU40" i="21"/>
  <c r="AW40" i="21"/>
  <c r="AY40" i="21"/>
  <c r="P40" i="21"/>
  <c r="N40" i="21"/>
  <c r="R40" i="21"/>
  <c r="T40" i="21"/>
  <c r="V40" i="21"/>
  <c r="X40" i="21"/>
  <c r="Z40" i="21"/>
  <c r="AB40" i="21"/>
  <c r="AD40" i="21"/>
  <c r="AF40" i="21"/>
  <c r="AH40" i="21"/>
  <c r="AJ40" i="21"/>
  <c r="AL40" i="21"/>
  <c r="AN40" i="21"/>
  <c r="AP40" i="21"/>
  <c r="AR40" i="21"/>
  <c r="AT40" i="21"/>
  <c r="AV40" i="21"/>
  <c r="AX40" i="21"/>
  <c r="AZ40" i="21"/>
  <c r="BA40" i="21"/>
  <c r="BB40" i="21"/>
  <c r="Q41" i="21"/>
  <c r="S41" i="21"/>
  <c r="U41" i="21"/>
  <c r="W41" i="21"/>
  <c r="Y41" i="21"/>
  <c r="AA41" i="21"/>
  <c r="AC41" i="21"/>
  <c r="AE41" i="21"/>
  <c r="AG41" i="21"/>
  <c r="AI41" i="21"/>
  <c r="AK41" i="21"/>
  <c r="AM41" i="21"/>
  <c r="AO41" i="21"/>
  <c r="AQ41" i="21"/>
  <c r="AS41" i="21"/>
  <c r="AU41" i="21"/>
  <c r="AW41" i="21"/>
  <c r="AY41" i="21"/>
  <c r="R41" i="21"/>
  <c r="T41" i="21"/>
  <c r="V41" i="21"/>
  <c r="X41" i="21"/>
  <c r="Z41" i="21"/>
  <c r="AB41" i="21"/>
  <c r="AD41" i="21"/>
  <c r="AF41" i="21"/>
  <c r="AH41" i="21"/>
  <c r="AJ41" i="21"/>
  <c r="AL41" i="21"/>
  <c r="AN41" i="21"/>
  <c r="AP41" i="21"/>
  <c r="AR41" i="21"/>
  <c r="AT41" i="21"/>
  <c r="AV41" i="21"/>
  <c r="AX41" i="21"/>
  <c r="AZ41" i="21"/>
  <c r="BA41" i="21"/>
  <c r="BB41" i="21"/>
  <c r="Q42" i="21"/>
  <c r="S42" i="21"/>
  <c r="U42" i="21"/>
  <c r="W42" i="21"/>
  <c r="Y42" i="21"/>
  <c r="AA42" i="21"/>
  <c r="AC42" i="21"/>
  <c r="AE42" i="21"/>
  <c r="AG42" i="21"/>
  <c r="AI42" i="21"/>
  <c r="AK42" i="21"/>
  <c r="AM42" i="21"/>
  <c r="AO42" i="21"/>
  <c r="AQ42" i="21"/>
  <c r="AS42" i="21"/>
  <c r="AU42" i="21"/>
  <c r="AW42" i="21"/>
  <c r="AY42" i="21"/>
  <c r="R42" i="21"/>
  <c r="T42" i="21"/>
  <c r="V42" i="21"/>
  <c r="X42" i="21"/>
  <c r="Z42" i="21"/>
  <c r="AB42" i="21"/>
  <c r="AD42" i="21"/>
  <c r="AF42" i="21"/>
  <c r="AH42" i="21"/>
  <c r="AJ42" i="21"/>
  <c r="AL42" i="21"/>
  <c r="AN42" i="21"/>
  <c r="AP42" i="21"/>
  <c r="AR42" i="21"/>
  <c r="AT42" i="21"/>
  <c r="AV42" i="21"/>
  <c r="AX42" i="21"/>
  <c r="AZ42" i="21"/>
  <c r="BA42" i="21"/>
  <c r="BB42" i="21"/>
  <c r="Q43" i="21"/>
  <c r="S43" i="21"/>
  <c r="U43" i="21"/>
  <c r="W43" i="21"/>
  <c r="Y43" i="21"/>
  <c r="AA43" i="21"/>
  <c r="AC43" i="21"/>
  <c r="AE43" i="21"/>
  <c r="AG43" i="21"/>
  <c r="AI43" i="21"/>
  <c r="AK43" i="21"/>
  <c r="AM43" i="21"/>
  <c r="AO43" i="21"/>
  <c r="AQ43" i="21"/>
  <c r="AS43" i="21"/>
  <c r="AU43" i="21"/>
  <c r="AW43" i="21"/>
  <c r="AY43" i="21"/>
  <c r="R43" i="21"/>
  <c r="T43" i="21"/>
  <c r="V43" i="21"/>
  <c r="X43" i="21"/>
  <c r="Z43" i="21"/>
  <c r="AB43" i="21"/>
  <c r="AD43" i="21"/>
  <c r="AF43" i="21"/>
  <c r="AH43" i="21"/>
  <c r="AJ43" i="21"/>
  <c r="AL43" i="21"/>
  <c r="AN43" i="21"/>
  <c r="AP43" i="21"/>
  <c r="AR43" i="21"/>
  <c r="AT43" i="21"/>
  <c r="AV43" i="21"/>
  <c r="AX43" i="21"/>
  <c r="AZ43" i="21"/>
  <c r="BA43" i="21"/>
  <c r="BB43" i="21"/>
  <c r="Q44" i="21"/>
  <c r="S44" i="21"/>
  <c r="U44" i="21"/>
  <c r="W44" i="21"/>
  <c r="Y44" i="21"/>
  <c r="AA44" i="21"/>
  <c r="AC44" i="21"/>
  <c r="AE44" i="21"/>
  <c r="AG44" i="21"/>
  <c r="AI44" i="21"/>
  <c r="AK44" i="21"/>
  <c r="AM44" i="21"/>
  <c r="AO44" i="21"/>
  <c r="AQ44" i="21"/>
  <c r="AS44" i="21"/>
  <c r="AU44" i="21"/>
  <c r="AW44" i="21"/>
  <c r="AY44" i="21"/>
  <c r="R44" i="21"/>
  <c r="T44" i="21"/>
  <c r="V44" i="21"/>
  <c r="X44" i="21"/>
  <c r="Z44" i="21"/>
  <c r="AB44" i="21"/>
  <c r="AD44" i="21"/>
  <c r="AF44" i="21"/>
  <c r="AH44" i="21"/>
  <c r="AJ44" i="21"/>
  <c r="AL44" i="21"/>
  <c r="AN44" i="21"/>
  <c r="AP44" i="21"/>
  <c r="AR44" i="21"/>
  <c r="AT44" i="21"/>
  <c r="AV44" i="21"/>
  <c r="AX44" i="21"/>
  <c r="AZ44" i="21"/>
  <c r="BA44" i="21"/>
  <c r="BB44" i="21"/>
  <c r="Q45" i="21"/>
  <c r="S45" i="21"/>
  <c r="U45" i="21"/>
  <c r="W45" i="21"/>
  <c r="Y45" i="21"/>
  <c r="AA45" i="21"/>
  <c r="AC45" i="21"/>
  <c r="AE45" i="21"/>
  <c r="AG45" i="21"/>
  <c r="AI45" i="21"/>
  <c r="AK45" i="21"/>
  <c r="AM45" i="21"/>
  <c r="AO45" i="21"/>
  <c r="AQ45" i="21"/>
  <c r="AS45" i="21"/>
  <c r="AU45" i="21"/>
  <c r="AW45" i="21"/>
  <c r="AY45" i="21"/>
  <c r="R45" i="21"/>
  <c r="T45" i="21"/>
  <c r="V45" i="21"/>
  <c r="X45" i="21"/>
  <c r="Z45" i="21"/>
  <c r="AB45" i="21"/>
  <c r="AD45" i="21"/>
  <c r="AF45" i="21"/>
  <c r="AH45" i="21"/>
  <c r="AJ45" i="21"/>
  <c r="AL45" i="21"/>
  <c r="AN45" i="21"/>
  <c r="AP45" i="21"/>
  <c r="AR45" i="21"/>
  <c r="AT45" i="21"/>
  <c r="AV45" i="21"/>
  <c r="AX45" i="21"/>
  <c r="AZ45" i="21"/>
  <c r="BA45" i="21"/>
  <c r="BB45" i="21"/>
  <c r="Q46" i="21"/>
  <c r="S46" i="21"/>
  <c r="U46" i="21"/>
  <c r="W46" i="21"/>
  <c r="Y46" i="21"/>
  <c r="AA46" i="21"/>
  <c r="AC46" i="21"/>
  <c r="AE46" i="21"/>
  <c r="AG46" i="21"/>
  <c r="AI46" i="21"/>
  <c r="AK46" i="21"/>
  <c r="AM46" i="21"/>
  <c r="AO46" i="21"/>
  <c r="AQ46" i="21"/>
  <c r="AS46" i="21"/>
  <c r="AU46" i="21"/>
  <c r="AW46" i="21"/>
  <c r="AY46" i="21"/>
  <c r="R46" i="21"/>
  <c r="T46" i="21"/>
  <c r="V46" i="21"/>
  <c r="X46" i="21"/>
  <c r="Z46" i="21"/>
  <c r="AB46" i="21"/>
  <c r="AD46" i="21"/>
  <c r="AF46" i="21"/>
  <c r="AH46" i="21"/>
  <c r="AJ46" i="21"/>
  <c r="AL46" i="21"/>
  <c r="AN46" i="21"/>
  <c r="AP46" i="21"/>
  <c r="AR46" i="21"/>
  <c r="AT46" i="21"/>
  <c r="AV46" i="21"/>
  <c r="AX46" i="21"/>
  <c r="AZ46" i="21"/>
  <c r="BA46" i="21"/>
  <c r="BB46" i="21"/>
  <c r="M47" i="21"/>
  <c r="Q47" i="21"/>
  <c r="S47" i="21"/>
  <c r="U47" i="21"/>
  <c r="W47" i="21"/>
  <c r="Y47" i="21"/>
  <c r="AA47" i="21"/>
  <c r="AC47" i="21"/>
  <c r="AE47" i="21"/>
  <c r="AG47" i="21"/>
  <c r="AI47" i="21"/>
  <c r="AK47" i="21"/>
  <c r="AM47" i="21"/>
  <c r="AO47" i="21"/>
  <c r="AQ47" i="21"/>
  <c r="AS47" i="21"/>
  <c r="AU47" i="21"/>
  <c r="AW47" i="21"/>
  <c r="AY47" i="21"/>
  <c r="P47" i="21"/>
  <c r="N47" i="21"/>
  <c r="R47" i="21"/>
  <c r="T47" i="21"/>
  <c r="V47" i="21"/>
  <c r="X47" i="21"/>
  <c r="Z47" i="21"/>
  <c r="AB47" i="21"/>
  <c r="AD47" i="21"/>
  <c r="AF47" i="21"/>
  <c r="AH47" i="21"/>
  <c r="AJ47" i="21"/>
  <c r="AL47" i="21"/>
  <c r="AN47" i="21"/>
  <c r="AP47" i="21"/>
  <c r="AR47" i="21"/>
  <c r="AT47" i="21"/>
  <c r="AV47" i="21"/>
  <c r="AX47" i="21"/>
  <c r="AZ47" i="21"/>
  <c r="BA47" i="21"/>
  <c r="BB47" i="21"/>
  <c r="M48" i="21"/>
  <c r="Q48" i="21"/>
  <c r="S48" i="21"/>
  <c r="U48" i="21"/>
  <c r="W48" i="21"/>
  <c r="Y48" i="21"/>
  <c r="AA48" i="21"/>
  <c r="AC48" i="21"/>
  <c r="AE48" i="21"/>
  <c r="AG48" i="21"/>
  <c r="AI48" i="21"/>
  <c r="AK48" i="21"/>
  <c r="AM48" i="21"/>
  <c r="AO48" i="21"/>
  <c r="AQ48" i="21"/>
  <c r="AS48" i="21"/>
  <c r="AU48" i="21"/>
  <c r="AW48" i="21"/>
  <c r="AY48" i="21"/>
  <c r="P48" i="21"/>
  <c r="N48" i="21"/>
  <c r="R48" i="21"/>
  <c r="T48" i="21"/>
  <c r="V48" i="21"/>
  <c r="X48" i="21"/>
  <c r="Z48" i="21"/>
  <c r="AB48" i="21"/>
  <c r="AD48" i="21"/>
  <c r="AF48" i="21"/>
  <c r="AH48" i="21"/>
  <c r="AJ48" i="21"/>
  <c r="AL48" i="21"/>
  <c r="AN48" i="21"/>
  <c r="AP48" i="21"/>
  <c r="AR48" i="21"/>
  <c r="AT48" i="21"/>
  <c r="AV48" i="21"/>
  <c r="AX48" i="21"/>
  <c r="AZ48" i="21"/>
  <c r="BA48" i="21"/>
  <c r="BB48" i="21"/>
  <c r="M49" i="21"/>
  <c r="Q49" i="21"/>
  <c r="S49" i="21"/>
  <c r="U49" i="21"/>
  <c r="W49" i="21"/>
  <c r="Y49" i="21"/>
  <c r="AA49" i="21"/>
  <c r="AC49" i="21"/>
  <c r="AE49" i="21"/>
  <c r="AG49" i="21"/>
  <c r="AI49" i="21"/>
  <c r="AK49" i="21"/>
  <c r="AM49" i="21"/>
  <c r="AO49" i="21"/>
  <c r="AQ49" i="21"/>
  <c r="AS49" i="21"/>
  <c r="AU49" i="21"/>
  <c r="AW49" i="21"/>
  <c r="AY49" i="21"/>
  <c r="P49" i="21"/>
  <c r="N49" i="21"/>
  <c r="R49" i="21"/>
  <c r="T49" i="21"/>
  <c r="V49" i="21"/>
  <c r="X49" i="21"/>
  <c r="Z49" i="21"/>
  <c r="AB49" i="21"/>
  <c r="AD49" i="21"/>
  <c r="AF49" i="21"/>
  <c r="AH49" i="21"/>
  <c r="AJ49" i="21"/>
  <c r="AL49" i="21"/>
  <c r="AN49" i="21"/>
  <c r="AP49" i="21"/>
  <c r="AR49" i="21"/>
  <c r="AT49" i="21"/>
  <c r="AV49" i="21"/>
  <c r="AX49" i="21"/>
  <c r="AZ49" i="21"/>
  <c r="BA49" i="21"/>
  <c r="BB49" i="21"/>
  <c r="M50" i="21"/>
  <c r="Q50" i="21"/>
  <c r="S50" i="21"/>
  <c r="U50" i="21"/>
  <c r="W50" i="21"/>
  <c r="Y50" i="21"/>
  <c r="AA50" i="21"/>
  <c r="AC50" i="21"/>
  <c r="AE50" i="21"/>
  <c r="AG50" i="21"/>
  <c r="AI50" i="21"/>
  <c r="AK50" i="21"/>
  <c r="AM50" i="21"/>
  <c r="AO50" i="21"/>
  <c r="AQ50" i="21"/>
  <c r="AS50" i="21"/>
  <c r="AU50" i="21"/>
  <c r="AW50" i="21"/>
  <c r="AY50" i="21"/>
  <c r="P50" i="21"/>
  <c r="N50" i="21"/>
  <c r="R50" i="21"/>
  <c r="T50" i="21"/>
  <c r="V50" i="21"/>
  <c r="X50" i="21"/>
  <c r="Z50" i="21"/>
  <c r="AB50" i="21"/>
  <c r="AD50" i="21"/>
  <c r="AF50" i="21"/>
  <c r="AH50" i="21"/>
  <c r="AJ50" i="21"/>
  <c r="AL50" i="21"/>
  <c r="AN50" i="21"/>
  <c r="AP50" i="21"/>
  <c r="AR50" i="21"/>
  <c r="AT50" i="21"/>
  <c r="AV50" i="21"/>
  <c r="AX50" i="21"/>
  <c r="AZ50" i="21"/>
  <c r="BA50" i="21"/>
  <c r="BB50" i="21"/>
  <c r="M51" i="21"/>
  <c r="Q51" i="21"/>
  <c r="S51" i="21"/>
  <c r="U51" i="21"/>
  <c r="W51" i="21"/>
  <c r="Y51" i="21"/>
  <c r="AA51" i="21"/>
  <c r="AC51" i="21"/>
  <c r="AE51" i="21"/>
  <c r="AG51" i="21"/>
  <c r="AI51" i="21"/>
  <c r="AK51" i="21"/>
  <c r="AM51" i="21"/>
  <c r="AO51" i="21"/>
  <c r="AQ51" i="21"/>
  <c r="AS51" i="21"/>
  <c r="AU51" i="21"/>
  <c r="AW51" i="21"/>
  <c r="AY51" i="21"/>
  <c r="P51" i="21"/>
  <c r="N51" i="21"/>
  <c r="R51" i="21"/>
  <c r="T51" i="21"/>
  <c r="V51" i="21"/>
  <c r="X51" i="21"/>
  <c r="Z51" i="21"/>
  <c r="AB51" i="21"/>
  <c r="AD51" i="21"/>
  <c r="AF51" i="21"/>
  <c r="AH51" i="21"/>
  <c r="AJ51" i="21"/>
  <c r="AL51" i="21"/>
  <c r="AN51" i="21"/>
  <c r="AP51" i="21"/>
  <c r="AR51" i="21"/>
  <c r="AT51" i="21"/>
  <c r="AV51" i="21"/>
  <c r="AX51" i="21"/>
  <c r="AZ51" i="21"/>
  <c r="BA51" i="21"/>
  <c r="BB51" i="21"/>
  <c r="M52" i="21"/>
  <c r="Q52" i="21"/>
  <c r="S52" i="21"/>
  <c r="U52" i="21"/>
  <c r="W52" i="21"/>
  <c r="Y52" i="21"/>
  <c r="AA52" i="21"/>
  <c r="AC52" i="21"/>
  <c r="AE52" i="21"/>
  <c r="AG52" i="21"/>
  <c r="AI52" i="21"/>
  <c r="AK52" i="21"/>
  <c r="AM52" i="21"/>
  <c r="AO52" i="21"/>
  <c r="AQ52" i="21"/>
  <c r="AS52" i="21"/>
  <c r="AU52" i="21"/>
  <c r="AW52" i="21"/>
  <c r="AY52" i="21"/>
  <c r="P52" i="21"/>
  <c r="N52" i="21"/>
  <c r="R52" i="21"/>
  <c r="T52" i="21"/>
  <c r="V52" i="21"/>
  <c r="X52" i="21"/>
  <c r="Z52" i="21"/>
  <c r="AB52" i="21"/>
  <c r="AD52" i="21"/>
  <c r="AF52" i="21"/>
  <c r="AH52" i="21"/>
  <c r="AJ52" i="21"/>
  <c r="AL52" i="21"/>
  <c r="AN52" i="21"/>
  <c r="AP52" i="21"/>
  <c r="AR52" i="21"/>
  <c r="AT52" i="21"/>
  <c r="AV52" i="21"/>
  <c r="AX52" i="21"/>
  <c r="AZ52" i="21"/>
  <c r="BA52" i="21"/>
  <c r="BB52" i="21"/>
  <c r="M53" i="21"/>
  <c r="Q53" i="21"/>
  <c r="S53" i="21"/>
  <c r="U53" i="21"/>
  <c r="W53" i="21"/>
  <c r="Y53" i="21"/>
  <c r="AA53" i="21"/>
  <c r="AC53" i="21"/>
  <c r="AE53" i="21"/>
  <c r="AG53" i="21"/>
  <c r="AI53" i="21"/>
  <c r="AK53" i="21"/>
  <c r="AM53" i="21"/>
  <c r="AO53" i="21"/>
  <c r="AQ53" i="21"/>
  <c r="AS53" i="21"/>
  <c r="AU53" i="21"/>
  <c r="AW53" i="21"/>
  <c r="AY53" i="21"/>
  <c r="P53" i="21"/>
  <c r="N53" i="21"/>
  <c r="R53" i="21"/>
  <c r="T53" i="21"/>
  <c r="V53" i="21"/>
  <c r="X53" i="21"/>
  <c r="Z53" i="21"/>
  <c r="AB53" i="21"/>
  <c r="AD53" i="21"/>
  <c r="AF53" i="21"/>
  <c r="AH53" i="21"/>
  <c r="AJ53" i="21"/>
  <c r="AL53" i="21"/>
  <c r="AN53" i="21"/>
  <c r="AP53" i="21"/>
  <c r="AR53" i="21"/>
  <c r="AT53" i="21"/>
  <c r="AV53" i="21"/>
  <c r="AX53" i="21"/>
  <c r="AZ53" i="21"/>
  <c r="BA53" i="21"/>
  <c r="BB53" i="21"/>
  <c r="M54" i="21"/>
  <c r="Q54" i="21"/>
  <c r="S54" i="21"/>
  <c r="U54" i="21"/>
  <c r="W54" i="21"/>
  <c r="Y54" i="21"/>
  <c r="AA54" i="21"/>
  <c r="AC54" i="21"/>
  <c r="AE54" i="21"/>
  <c r="AG54" i="21"/>
  <c r="AI54" i="21"/>
  <c r="AK54" i="21"/>
  <c r="AM54" i="21"/>
  <c r="AO54" i="21"/>
  <c r="AQ54" i="21"/>
  <c r="AS54" i="21"/>
  <c r="AU54" i="21"/>
  <c r="AW54" i="21"/>
  <c r="AY54" i="21"/>
  <c r="P54" i="21"/>
  <c r="N54" i="21"/>
  <c r="R54" i="21"/>
  <c r="T54" i="21"/>
  <c r="V54" i="21"/>
  <c r="X54" i="21"/>
  <c r="Z54" i="21"/>
  <c r="AB54" i="21"/>
  <c r="AD54" i="21"/>
  <c r="AF54" i="21"/>
  <c r="AH54" i="21"/>
  <c r="AJ54" i="21"/>
  <c r="AL54" i="21"/>
  <c r="AN54" i="21"/>
  <c r="AP54" i="21"/>
  <c r="AR54" i="21"/>
  <c r="AT54" i="21"/>
  <c r="AV54" i="21"/>
  <c r="AX54" i="21"/>
  <c r="AZ54" i="21"/>
  <c r="BA54" i="21"/>
  <c r="BB54" i="21"/>
  <c r="M55" i="21"/>
  <c r="Q55" i="21"/>
  <c r="S55" i="21"/>
  <c r="U55" i="21"/>
  <c r="W55" i="21"/>
  <c r="Y55" i="21"/>
  <c r="AA55" i="21"/>
  <c r="AC55" i="21"/>
  <c r="AE55" i="21"/>
  <c r="AG55" i="21"/>
  <c r="AI55" i="21"/>
  <c r="AK55" i="21"/>
  <c r="AM55" i="21"/>
  <c r="AO55" i="21"/>
  <c r="AQ55" i="21"/>
  <c r="AS55" i="21"/>
  <c r="AU55" i="21"/>
  <c r="AW55" i="21"/>
  <c r="AY55" i="21"/>
  <c r="P55" i="21"/>
  <c r="N55" i="21"/>
  <c r="R55" i="21"/>
  <c r="T55" i="21"/>
  <c r="V55" i="21"/>
  <c r="X55" i="21"/>
  <c r="Z55" i="21"/>
  <c r="AB55" i="21"/>
  <c r="AD55" i="21"/>
  <c r="AF55" i="21"/>
  <c r="AH55" i="21"/>
  <c r="AJ55" i="21"/>
  <c r="AL55" i="21"/>
  <c r="AN55" i="21"/>
  <c r="AP55" i="21"/>
  <c r="AR55" i="21"/>
  <c r="AT55" i="21"/>
  <c r="AV55" i="21"/>
  <c r="AX55" i="21"/>
  <c r="AZ55" i="21"/>
  <c r="BA55" i="21"/>
  <c r="BB55" i="21"/>
  <c r="Q56" i="21"/>
  <c r="S56" i="21"/>
  <c r="U56" i="21"/>
  <c r="W56" i="21"/>
  <c r="Y56" i="21"/>
  <c r="AA56" i="21"/>
  <c r="AC56" i="21"/>
  <c r="AE56" i="21"/>
  <c r="AG56" i="21"/>
  <c r="AI56" i="21"/>
  <c r="AK56" i="21"/>
  <c r="AM56" i="21"/>
  <c r="AO56" i="21"/>
  <c r="AQ56" i="21"/>
  <c r="AS56" i="21"/>
  <c r="AU56" i="21"/>
  <c r="AW56" i="21"/>
  <c r="AY56" i="21"/>
  <c r="R56" i="21"/>
  <c r="T56" i="21"/>
  <c r="V56" i="21"/>
  <c r="X56" i="21"/>
  <c r="Z56" i="21"/>
  <c r="AB56" i="21"/>
  <c r="AD56" i="21"/>
  <c r="AF56" i="21"/>
  <c r="AH56" i="21"/>
  <c r="AJ56" i="21"/>
  <c r="AL56" i="21"/>
  <c r="AN56" i="21"/>
  <c r="AP56" i="21"/>
  <c r="AR56" i="21"/>
  <c r="AT56" i="21"/>
  <c r="AV56" i="21"/>
  <c r="AX56" i="21"/>
  <c r="AZ56" i="21"/>
  <c r="BA56" i="21"/>
  <c r="BB56" i="21"/>
  <c r="Q57" i="21"/>
  <c r="S57" i="21"/>
  <c r="U57" i="21"/>
  <c r="W57" i="21"/>
  <c r="Y57" i="21"/>
  <c r="AA57" i="21"/>
  <c r="AC57" i="21"/>
  <c r="AE57" i="21"/>
  <c r="AG57" i="21"/>
  <c r="AI57" i="21"/>
  <c r="AK57" i="21"/>
  <c r="AM57" i="21"/>
  <c r="AO57" i="21"/>
  <c r="AQ57" i="21"/>
  <c r="AS57" i="21"/>
  <c r="AU57" i="21"/>
  <c r="AW57" i="21"/>
  <c r="AY57" i="21"/>
  <c r="R57" i="21"/>
  <c r="T57" i="21"/>
  <c r="V57" i="21"/>
  <c r="X57" i="21"/>
  <c r="Z57" i="21"/>
  <c r="AB57" i="21"/>
  <c r="AD57" i="21"/>
  <c r="AF57" i="21"/>
  <c r="AH57" i="21"/>
  <c r="AJ57" i="21"/>
  <c r="AL57" i="21"/>
  <c r="AN57" i="21"/>
  <c r="AP57" i="21"/>
  <c r="AR57" i="21"/>
  <c r="AT57" i="21"/>
  <c r="AV57" i="21"/>
  <c r="AX57" i="21"/>
  <c r="AZ57" i="21"/>
  <c r="BA57" i="21"/>
  <c r="BB57" i="21"/>
  <c r="Q58" i="21"/>
  <c r="S58" i="21"/>
  <c r="U58" i="21"/>
  <c r="W58" i="21"/>
  <c r="Y58" i="21"/>
  <c r="AA58" i="21"/>
  <c r="AC58" i="21"/>
  <c r="AE58" i="21"/>
  <c r="AG58" i="21"/>
  <c r="AI58" i="21"/>
  <c r="AK58" i="21"/>
  <c r="AM58" i="21"/>
  <c r="AO58" i="21"/>
  <c r="AQ58" i="21"/>
  <c r="AS58" i="21"/>
  <c r="AU58" i="21"/>
  <c r="AW58" i="21"/>
  <c r="AY58" i="21"/>
  <c r="R58" i="21"/>
  <c r="T58" i="21"/>
  <c r="V58" i="21"/>
  <c r="X58" i="21"/>
  <c r="Z58" i="21"/>
  <c r="AB58" i="21"/>
  <c r="AD58" i="21"/>
  <c r="AF58" i="21"/>
  <c r="AH58" i="21"/>
  <c r="AJ58" i="21"/>
  <c r="AL58" i="21"/>
  <c r="AN58" i="21"/>
  <c r="AP58" i="21"/>
  <c r="AR58" i="21"/>
  <c r="AT58" i="21"/>
  <c r="AV58" i="21"/>
  <c r="AX58" i="21"/>
  <c r="AZ58" i="21"/>
  <c r="BA58" i="21"/>
  <c r="BB58" i="21"/>
  <c r="Q59" i="21"/>
  <c r="S59" i="21"/>
  <c r="U59" i="21"/>
  <c r="W59" i="21"/>
  <c r="Y59" i="21"/>
  <c r="AA59" i="21"/>
  <c r="AC59" i="21"/>
  <c r="AE59" i="21"/>
  <c r="AG59" i="21"/>
  <c r="AI59" i="21"/>
  <c r="AK59" i="21"/>
  <c r="AM59" i="21"/>
  <c r="AO59" i="21"/>
  <c r="AQ59" i="21"/>
  <c r="AS59" i="21"/>
  <c r="AU59" i="21"/>
  <c r="AW59" i="21"/>
  <c r="AY59" i="21"/>
  <c r="R59" i="21"/>
  <c r="T59" i="21"/>
  <c r="V59" i="21"/>
  <c r="X59" i="21"/>
  <c r="Z59" i="21"/>
  <c r="AB59" i="21"/>
  <c r="AD59" i="21"/>
  <c r="AF59" i="21"/>
  <c r="AH59" i="21"/>
  <c r="AJ59" i="21"/>
  <c r="AL59" i="21"/>
  <c r="AN59" i="21"/>
  <c r="AP59" i="21"/>
  <c r="AR59" i="21"/>
  <c r="AT59" i="21"/>
  <c r="AV59" i="21"/>
  <c r="AX59" i="21"/>
  <c r="AZ59" i="21"/>
  <c r="BA59" i="21"/>
  <c r="BB59" i="21"/>
  <c r="Q60" i="21"/>
  <c r="S60" i="21"/>
  <c r="U60" i="21"/>
  <c r="W60" i="21"/>
  <c r="Y60" i="21"/>
  <c r="AA60" i="21"/>
  <c r="AC60" i="21"/>
  <c r="AE60" i="21"/>
  <c r="AG60" i="21"/>
  <c r="AI60" i="21"/>
  <c r="AK60" i="21"/>
  <c r="AM60" i="21"/>
  <c r="AO60" i="21"/>
  <c r="AQ60" i="21"/>
  <c r="AS60" i="21"/>
  <c r="AU60" i="21"/>
  <c r="AW60" i="21"/>
  <c r="AY60" i="21"/>
  <c r="R60" i="21"/>
  <c r="T60" i="21"/>
  <c r="V60" i="21"/>
  <c r="X60" i="21"/>
  <c r="Z60" i="21"/>
  <c r="AB60" i="21"/>
  <c r="AD60" i="21"/>
  <c r="AF60" i="21"/>
  <c r="AH60" i="21"/>
  <c r="AJ60" i="21"/>
  <c r="AL60" i="21"/>
  <c r="AN60" i="21"/>
  <c r="AP60" i="21"/>
  <c r="AR60" i="21"/>
  <c r="AT60" i="21"/>
  <c r="AV60" i="21"/>
  <c r="AX60" i="21"/>
  <c r="AZ60" i="21"/>
  <c r="BA60" i="21"/>
  <c r="BB60" i="21"/>
  <c r="Q61" i="21"/>
  <c r="S61" i="21"/>
  <c r="U61" i="21"/>
  <c r="W61" i="21"/>
  <c r="Y61" i="21"/>
  <c r="AA61" i="21"/>
  <c r="AC61" i="21"/>
  <c r="AE61" i="21"/>
  <c r="AG61" i="21"/>
  <c r="AI61" i="21"/>
  <c r="AK61" i="21"/>
  <c r="AM61" i="21"/>
  <c r="AO61" i="21"/>
  <c r="AQ61" i="21"/>
  <c r="AS61" i="21"/>
  <c r="AU61" i="21"/>
  <c r="AW61" i="21"/>
  <c r="AY61" i="21"/>
  <c r="R61" i="21"/>
  <c r="T61" i="21"/>
  <c r="V61" i="21"/>
  <c r="X61" i="21"/>
  <c r="Z61" i="21"/>
  <c r="AB61" i="21"/>
  <c r="AD61" i="21"/>
  <c r="AF61" i="21"/>
  <c r="AH61" i="21"/>
  <c r="AJ61" i="21"/>
  <c r="AL61" i="21"/>
  <c r="AN61" i="21"/>
  <c r="AP61" i="21"/>
  <c r="AR61" i="21"/>
  <c r="AT61" i="21"/>
  <c r="AV61" i="21"/>
  <c r="AX61" i="21"/>
  <c r="AZ61" i="21"/>
  <c r="BA61" i="21"/>
  <c r="BB61" i="21"/>
  <c r="M62" i="21"/>
  <c r="Q62" i="21"/>
  <c r="S62" i="21"/>
  <c r="U62" i="21"/>
  <c r="W62" i="21"/>
  <c r="Y62" i="21"/>
  <c r="AA62" i="21"/>
  <c r="AC62" i="21"/>
  <c r="AE62" i="21"/>
  <c r="AG62" i="21"/>
  <c r="AI62" i="21"/>
  <c r="AK62" i="21"/>
  <c r="AM62" i="21"/>
  <c r="AO62" i="21"/>
  <c r="AQ62" i="21"/>
  <c r="AS62" i="21"/>
  <c r="AU62" i="21"/>
  <c r="AW62" i="21"/>
  <c r="AY62" i="21"/>
  <c r="P62" i="21"/>
  <c r="N62" i="21"/>
  <c r="R62" i="21"/>
  <c r="T62" i="21"/>
  <c r="V62" i="21"/>
  <c r="X62" i="21"/>
  <c r="Z62" i="21"/>
  <c r="AB62" i="21"/>
  <c r="AD62" i="21"/>
  <c r="AF62" i="21"/>
  <c r="AH62" i="21"/>
  <c r="AJ62" i="21"/>
  <c r="AL62" i="21"/>
  <c r="AN62" i="21"/>
  <c r="AP62" i="21"/>
  <c r="AR62" i="21"/>
  <c r="AT62" i="21"/>
  <c r="AV62" i="21"/>
  <c r="AX62" i="21"/>
  <c r="AZ62" i="21"/>
  <c r="BA62" i="21"/>
  <c r="BB62" i="21"/>
  <c r="Q63" i="21"/>
  <c r="S63" i="21"/>
  <c r="U63" i="21"/>
  <c r="W63" i="21"/>
  <c r="Y63" i="21"/>
  <c r="AA63" i="21"/>
  <c r="AC63" i="21"/>
  <c r="AE63" i="21"/>
  <c r="AG63" i="21"/>
  <c r="AI63" i="21"/>
  <c r="AK63" i="21"/>
  <c r="AM63" i="21"/>
  <c r="AO63" i="21"/>
  <c r="AQ63" i="21"/>
  <c r="AS63" i="21"/>
  <c r="AU63" i="21"/>
  <c r="AW63" i="21"/>
  <c r="AY63" i="21"/>
  <c r="P63" i="21"/>
  <c r="N63" i="21"/>
  <c r="R63" i="21"/>
  <c r="T63" i="21"/>
  <c r="V63" i="21"/>
  <c r="X63" i="21"/>
  <c r="Z63" i="21"/>
  <c r="AB63" i="21"/>
  <c r="AD63" i="21"/>
  <c r="AF63" i="21"/>
  <c r="AH63" i="21"/>
  <c r="AJ63" i="21"/>
  <c r="AL63" i="21"/>
  <c r="AN63" i="21"/>
  <c r="AP63" i="21"/>
  <c r="AR63" i="21"/>
  <c r="AT63" i="21"/>
  <c r="AV63" i="21"/>
  <c r="AX63" i="21"/>
  <c r="AZ63" i="21"/>
  <c r="BA63" i="21"/>
  <c r="BB63" i="21"/>
  <c r="M64" i="21"/>
  <c r="Q64" i="21"/>
  <c r="S64" i="21"/>
  <c r="U64" i="21"/>
  <c r="W64" i="21"/>
  <c r="Y64" i="21"/>
  <c r="AA64" i="21"/>
  <c r="AC64" i="21"/>
  <c r="AE64" i="21"/>
  <c r="AG64" i="21"/>
  <c r="AI64" i="21"/>
  <c r="AK64" i="21"/>
  <c r="AM64" i="21"/>
  <c r="AO64" i="21"/>
  <c r="AQ64" i="21"/>
  <c r="AS64" i="21"/>
  <c r="AU64" i="21"/>
  <c r="AW64" i="21"/>
  <c r="AY64" i="21"/>
  <c r="P64" i="21"/>
  <c r="N64" i="21"/>
  <c r="R64" i="21"/>
  <c r="T64" i="21"/>
  <c r="V64" i="21"/>
  <c r="X64" i="21"/>
  <c r="Z64" i="21"/>
  <c r="AB64" i="21"/>
  <c r="AD64" i="21"/>
  <c r="AF64" i="21"/>
  <c r="AH64" i="21"/>
  <c r="AJ64" i="21"/>
  <c r="AL64" i="21"/>
  <c r="AN64" i="21"/>
  <c r="AP64" i="21"/>
  <c r="AR64" i="21"/>
  <c r="AT64" i="21"/>
  <c r="AV64" i="21"/>
  <c r="AX64" i="21"/>
  <c r="AZ64" i="21"/>
  <c r="BA64" i="21"/>
  <c r="BB64" i="21"/>
  <c r="M65" i="21"/>
  <c r="Q65" i="21"/>
  <c r="S65" i="21"/>
  <c r="U65" i="21"/>
  <c r="W65" i="21"/>
  <c r="Y65" i="21"/>
  <c r="AA65" i="21"/>
  <c r="AC65" i="21"/>
  <c r="AE65" i="21"/>
  <c r="AG65" i="21"/>
  <c r="AI65" i="21"/>
  <c r="AK65" i="21"/>
  <c r="AM65" i="21"/>
  <c r="AO65" i="21"/>
  <c r="AQ65" i="21"/>
  <c r="AS65" i="21"/>
  <c r="AU65" i="21"/>
  <c r="AW65" i="21"/>
  <c r="AY65" i="21"/>
  <c r="P65" i="21"/>
  <c r="N65" i="21"/>
  <c r="R65" i="21"/>
  <c r="T65" i="21"/>
  <c r="V65" i="21"/>
  <c r="X65" i="21"/>
  <c r="Z65" i="21"/>
  <c r="AB65" i="21"/>
  <c r="AD65" i="21"/>
  <c r="AF65" i="21"/>
  <c r="AH65" i="21"/>
  <c r="AJ65" i="21"/>
  <c r="AL65" i="21"/>
  <c r="AN65" i="21"/>
  <c r="AP65" i="21"/>
  <c r="AR65" i="21"/>
  <c r="AT65" i="21"/>
  <c r="AV65" i="21"/>
  <c r="AX65" i="21"/>
  <c r="AZ65" i="21"/>
  <c r="BA65" i="21"/>
  <c r="BB65" i="21"/>
  <c r="M66" i="21"/>
  <c r="Q66" i="21"/>
  <c r="S66" i="21"/>
  <c r="U66" i="21"/>
  <c r="W66" i="21"/>
  <c r="Y66" i="21"/>
  <c r="AA66" i="21"/>
  <c r="AC66" i="21"/>
  <c r="AE66" i="21"/>
  <c r="AG66" i="21"/>
  <c r="AI66" i="21"/>
  <c r="AK66" i="21"/>
  <c r="AM66" i="21"/>
  <c r="AO66" i="21"/>
  <c r="AQ66" i="21"/>
  <c r="AS66" i="21"/>
  <c r="AU66" i="21"/>
  <c r="AW66" i="21"/>
  <c r="AY66" i="21"/>
  <c r="P66" i="21"/>
  <c r="N66" i="21"/>
  <c r="R66" i="21"/>
  <c r="T66" i="21"/>
  <c r="V66" i="21"/>
  <c r="X66" i="21"/>
  <c r="Z66" i="21"/>
  <c r="AB66" i="21"/>
  <c r="AD66" i="21"/>
  <c r="AF66" i="21"/>
  <c r="AH66" i="21"/>
  <c r="AJ66" i="21"/>
  <c r="AL66" i="21"/>
  <c r="AN66" i="21"/>
  <c r="AP66" i="21"/>
  <c r="AR66" i="21"/>
  <c r="AT66" i="21"/>
  <c r="AV66" i="21"/>
  <c r="AX66" i="21"/>
  <c r="AZ66" i="21"/>
  <c r="BA66" i="21"/>
  <c r="BB66" i="21"/>
  <c r="M67" i="21"/>
  <c r="Q67" i="21"/>
  <c r="S67" i="21"/>
  <c r="U67" i="21"/>
  <c r="W67" i="21"/>
  <c r="Y67" i="21"/>
  <c r="AA67" i="21"/>
  <c r="AC67" i="21"/>
  <c r="AE67" i="21"/>
  <c r="AG67" i="21"/>
  <c r="AI67" i="21"/>
  <c r="AK67" i="21"/>
  <c r="AM67" i="21"/>
  <c r="AO67" i="21"/>
  <c r="AQ67" i="21"/>
  <c r="AS67" i="21"/>
  <c r="AU67" i="21"/>
  <c r="AW67" i="21"/>
  <c r="AY67" i="21"/>
  <c r="P67" i="21"/>
  <c r="N67" i="21"/>
  <c r="R67" i="21"/>
  <c r="T67" i="21"/>
  <c r="V67" i="21"/>
  <c r="X67" i="21"/>
  <c r="Z67" i="21"/>
  <c r="AB67" i="21"/>
  <c r="AD67" i="21"/>
  <c r="AF67" i="21"/>
  <c r="AH67" i="21"/>
  <c r="AJ67" i="21"/>
  <c r="AL67" i="21"/>
  <c r="AN67" i="21"/>
  <c r="AP67" i="21"/>
  <c r="AR67" i="21"/>
  <c r="AT67" i="21"/>
  <c r="AV67" i="21"/>
  <c r="AX67" i="21"/>
  <c r="AZ67" i="21"/>
  <c r="BA67" i="21"/>
  <c r="BB67" i="21"/>
  <c r="M68" i="21"/>
  <c r="Q68" i="21"/>
  <c r="S68" i="21"/>
  <c r="U68" i="21"/>
  <c r="W68" i="21"/>
  <c r="Y68" i="21"/>
  <c r="AA68" i="21"/>
  <c r="AC68" i="21"/>
  <c r="AE68" i="21"/>
  <c r="AG68" i="21"/>
  <c r="AI68" i="21"/>
  <c r="AK68" i="21"/>
  <c r="AM68" i="21"/>
  <c r="AO68" i="21"/>
  <c r="AQ68" i="21"/>
  <c r="AS68" i="21"/>
  <c r="AU68" i="21"/>
  <c r="AW68" i="21"/>
  <c r="AY68" i="21"/>
  <c r="P68" i="21"/>
  <c r="N68" i="21"/>
  <c r="R68" i="21"/>
  <c r="T68" i="21"/>
  <c r="V68" i="21"/>
  <c r="X68" i="21"/>
  <c r="Z68" i="21"/>
  <c r="AB68" i="21"/>
  <c r="AD68" i="21"/>
  <c r="AF68" i="21"/>
  <c r="AH68" i="21"/>
  <c r="AJ68" i="21"/>
  <c r="AL68" i="21"/>
  <c r="AN68" i="21"/>
  <c r="AP68" i="21"/>
  <c r="AR68" i="21"/>
  <c r="AT68" i="21"/>
  <c r="AV68" i="21"/>
  <c r="AX68" i="21"/>
  <c r="AZ68" i="21"/>
  <c r="BA68" i="21"/>
  <c r="BB68" i="21"/>
  <c r="M69" i="21"/>
  <c r="Q69" i="21"/>
  <c r="S69" i="21"/>
  <c r="U69" i="21"/>
  <c r="W69" i="21"/>
  <c r="Y69" i="21"/>
  <c r="AA69" i="21"/>
  <c r="AC69" i="21"/>
  <c r="AE69" i="21"/>
  <c r="AG69" i="21"/>
  <c r="AI69" i="21"/>
  <c r="AK69" i="21"/>
  <c r="AM69" i="21"/>
  <c r="AO69" i="21"/>
  <c r="AQ69" i="21"/>
  <c r="AS69" i="21"/>
  <c r="AU69" i="21"/>
  <c r="AW69" i="21"/>
  <c r="AY69" i="21"/>
  <c r="P69" i="21"/>
  <c r="N69" i="21"/>
  <c r="R69" i="21"/>
  <c r="T69" i="21"/>
  <c r="V69" i="21"/>
  <c r="X69" i="21"/>
  <c r="Z69" i="21"/>
  <c r="AB69" i="21"/>
  <c r="AD69" i="21"/>
  <c r="AF69" i="21"/>
  <c r="AH69" i="21"/>
  <c r="AJ69" i="21"/>
  <c r="AL69" i="21"/>
  <c r="AN69" i="21"/>
  <c r="AP69" i="21"/>
  <c r="AR69" i="21"/>
  <c r="AT69" i="21"/>
  <c r="AV69" i="21"/>
  <c r="AX69" i="21"/>
  <c r="AZ69" i="21"/>
  <c r="BA69" i="21"/>
  <c r="BB69" i="21"/>
  <c r="M70" i="21"/>
  <c r="Q70" i="21"/>
  <c r="S70" i="21"/>
  <c r="U70" i="21"/>
  <c r="W70" i="21"/>
  <c r="Y70" i="21"/>
  <c r="AA70" i="21"/>
  <c r="AC70" i="21"/>
  <c r="AE70" i="21"/>
  <c r="AG70" i="21"/>
  <c r="AI70" i="21"/>
  <c r="AK70" i="21"/>
  <c r="AM70" i="21"/>
  <c r="AO70" i="21"/>
  <c r="AQ70" i="21"/>
  <c r="AS70" i="21"/>
  <c r="AU70" i="21"/>
  <c r="AW70" i="21"/>
  <c r="AY70" i="21"/>
  <c r="P70" i="21"/>
  <c r="N70" i="21"/>
  <c r="R70" i="21"/>
  <c r="T70" i="21"/>
  <c r="V70" i="21"/>
  <c r="X70" i="21"/>
  <c r="Z70" i="21"/>
  <c r="AB70" i="21"/>
  <c r="AD70" i="21"/>
  <c r="AF70" i="21"/>
  <c r="AH70" i="21"/>
  <c r="AJ70" i="21"/>
  <c r="AL70" i="21"/>
  <c r="AN70" i="21"/>
  <c r="AP70" i="21"/>
  <c r="AR70" i="21"/>
  <c r="AT70" i="21"/>
  <c r="AV70" i="21"/>
  <c r="AX70" i="21"/>
  <c r="AZ70" i="21"/>
  <c r="BA70" i="21"/>
  <c r="BB70" i="21"/>
  <c r="M71" i="21"/>
  <c r="Q71" i="21"/>
  <c r="S71" i="21"/>
  <c r="U71" i="21"/>
  <c r="W71" i="21"/>
  <c r="Y71" i="21"/>
  <c r="AA71" i="21"/>
  <c r="AC71" i="21"/>
  <c r="AE71" i="21"/>
  <c r="AG71" i="21"/>
  <c r="AI71" i="21"/>
  <c r="AK71" i="21"/>
  <c r="AM71" i="21"/>
  <c r="AO71" i="21"/>
  <c r="AQ71" i="21"/>
  <c r="AS71" i="21"/>
  <c r="AU71" i="21"/>
  <c r="AW71" i="21"/>
  <c r="AY71" i="21"/>
  <c r="P71" i="21"/>
  <c r="N71" i="21"/>
  <c r="R71" i="21"/>
  <c r="T71" i="21"/>
  <c r="V71" i="21"/>
  <c r="X71" i="21"/>
  <c r="Z71" i="21"/>
  <c r="AB71" i="21"/>
  <c r="AD71" i="21"/>
  <c r="AF71" i="21"/>
  <c r="AH71" i="21"/>
  <c r="AJ71" i="21"/>
  <c r="AL71" i="21"/>
  <c r="AN71" i="21"/>
  <c r="AP71" i="21"/>
  <c r="AR71" i="21"/>
  <c r="AT71" i="21"/>
  <c r="AV71" i="21"/>
  <c r="AX71" i="21"/>
  <c r="AZ71" i="21"/>
  <c r="BA71" i="21"/>
  <c r="BB71" i="21"/>
  <c r="M72" i="21"/>
  <c r="Q72" i="21"/>
  <c r="S72" i="21"/>
  <c r="U72" i="21"/>
  <c r="W72" i="21"/>
  <c r="Y72" i="21"/>
  <c r="AA72" i="21"/>
  <c r="AC72" i="21"/>
  <c r="AE72" i="21"/>
  <c r="AG72" i="21"/>
  <c r="AI72" i="21"/>
  <c r="AK72" i="21"/>
  <c r="AM72" i="21"/>
  <c r="AO72" i="21"/>
  <c r="AQ72" i="21"/>
  <c r="AS72" i="21"/>
  <c r="AU72" i="21"/>
  <c r="AW72" i="21"/>
  <c r="AY72" i="21"/>
  <c r="P72" i="21"/>
  <c r="N72" i="21"/>
  <c r="R72" i="21"/>
  <c r="T72" i="21"/>
  <c r="V72" i="21"/>
  <c r="X72" i="21"/>
  <c r="Z72" i="21"/>
  <c r="AB72" i="21"/>
  <c r="AD72" i="21"/>
  <c r="AF72" i="21"/>
  <c r="AH72" i="21"/>
  <c r="AJ72" i="21"/>
  <c r="AL72" i="21"/>
  <c r="AN72" i="21"/>
  <c r="AP72" i="21"/>
  <c r="AR72" i="21"/>
  <c r="AT72" i="21"/>
  <c r="AV72" i="21"/>
  <c r="AX72" i="21"/>
  <c r="AZ72" i="21"/>
  <c r="BA72" i="21"/>
  <c r="BB72" i="21"/>
  <c r="Q73" i="21"/>
  <c r="S73" i="21"/>
  <c r="U73" i="21"/>
  <c r="W73" i="21"/>
  <c r="Y73" i="21"/>
  <c r="AA73" i="21"/>
  <c r="AC73" i="21"/>
  <c r="AE73" i="21"/>
  <c r="AG73" i="21"/>
  <c r="AI73" i="21"/>
  <c r="AK73" i="21"/>
  <c r="AM73" i="21"/>
  <c r="AO73" i="21"/>
  <c r="AQ73" i="21"/>
  <c r="AS73" i="21"/>
  <c r="AU73" i="21"/>
  <c r="AW73" i="21"/>
  <c r="AY73" i="21"/>
  <c r="R73" i="21"/>
  <c r="T73" i="21"/>
  <c r="V73" i="21"/>
  <c r="X73" i="21"/>
  <c r="Z73" i="21"/>
  <c r="AB73" i="21"/>
  <c r="AD73" i="21"/>
  <c r="AF73" i="21"/>
  <c r="AH73" i="21"/>
  <c r="AJ73" i="21"/>
  <c r="AL73" i="21"/>
  <c r="AN73" i="21"/>
  <c r="AP73" i="21"/>
  <c r="AR73" i="21"/>
  <c r="AT73" i="21"/>
  <c r="AV73" i="21"/>
  <c r="AX73" i="21"/>
  <c r="AZ73" i="21"/>
  <c r="BA73" i="21"/>
  <c r="BB73" i="21"/>
  <c r="Q74" i="21"/>
  <c r="S74" i="21"/>
  <c r="U74" i="21"/>
  <c r="W74" i="21"/>
  <c r="Y74" i="21"/>
  <c r="AA74" i="21"/>
  <c r="AC74" i="21"/>
  <c r="AE74" i="21"/>
  <c r="AG74" i="21"/>
  <c r="AI74" i="21"/>
  <c r="AK74" i="21"/>
  <c r="AM74" i="21"/>
  <c r="AO74" i="21"/>
  <c r="AQ74" i="21"/>
  <c r="AS74" i="21"/>
  <c r="AU74" i="21"/>
  <c r="AW74" i="21"/>
  <c r="AY74" i="21"/>
  <c r="R74" i="21"/>
  <c r="T74" i="21"/>
  <c r="V74" i="21"/>
  <c r="X74" i="21"/>
  <c r="Z74" i="21"/>
  <c r="AB74" i="21"/>
  <c r="AD74" i="21"/>
  <c r="AF74" i="21"/>
  <c r="AH74" i="21"/>
  <c r="AJ74" i="21"/>
  <c r="AL74" i="21"/>
  <c r="AN74" i="21"/>
  <c r="AP74" i="21"/>
  <c r="AR74" i="21"/>
  <c r="AT74" i="21"/>
  <c r="AV74" i="21"/>
  <c r="AX74" i="21"/>
  <c r="AZ74" i="21"/>
  <c r="BA74" i="21"/>
  <c r="BB74" i="21"/>
  <c r="Q75" i="21"/>
  <c r="S75" i="21"/>
  <c r="U75" i="21"/>
  <c r="W75" i="21"/>
  <c r="Y75" i="21"/>
  <c r="AA75" i="21"/>
  <c r="AC75" i="21"/>
  <c r="AE75" i="21"/>
  <c r="AG75" i="21"/>
  <c r="AI75" i="21"/>
  <c r="AK75" i="21"/>
  <c r="AM75" i="21"/>
  <c r="AO75" i="21"/>
  <c r="AQ75" i="21"/>
  <c r="AS75" i="21"/>
  <c r="AU75" i="21"/>
  <c r="AW75" i="21"/>
  <c r="AY75" i="21"/>
  <c r="P75" i="21"/>
  <c r="R75" i="21"/>
  <c r="T75" i="21"/>
  <c r="V75" i="21"/>
  <c r="X75" i="21"/>
  <c r="Z75" i="21"/>
  <c r="AB75" i="21"/>
  <c r="AD75" i="21"/>
  <c r="AF75" i="21"/>
  <c r="AH75" i="21"/>
  <c r="AJ75" i="21"/>
  <c r="AL75" i="21"/>
  <c r="AN75" i="21"/>
  <c r="AP75" i="21"/>
  <c r="AR75" i="21"/>
  <c r="AT75" i="21"/>
  <c r="AV75" i="21"/>
  <c r="AX75" i="21"/>
  <c r="AZ75" i="21"/>
  <c r="BA75" i="21"/>
  <c r="BB75" i="21"/>
  <c r="Q76" i="21"/>
  <c r="S76" i="21"/>
  <c r="U76" i="21"/>
  <c r="W76" i="21"/>
  <c r="Y76" i="21"/>
  <c r="AA76" i="21"/>
  <c r="AC76" i="21"/>
  <c r="AE76" i="21"/>
  <c r="AG76" i="21"/>
  <c r="AI76" i="21"/>
  <c r="AK76" i="21"/>
  <c r="AM76" i="21"/>
  <c r="AO76" i="21"/>
  <c r="AQ76" i="21"/>
  <c r="AS76" i="21"/>
  <c r="AU76" i="21"/>
  <c r="AW76" i="21"/>
  <c r="AY76" i="21"/>
  <c r="P76" i="21"/>
  <c r="R76" i="21"/>
  <c r="T76" i="21"/>
  <c r="V76" i="21"/>
  <c r="X76" i="21"/>
  <c r="Z76" i="21"/>
  <c r="AB76" i="21"/>
  <c r="AD76" i="21"/>
  <c r="AF76" i="21"/>
  <c r="AH76" i="21"/>
  <c r="AJ76" i="21"/>
  <c r="AL76" i="21"/>
  <c r="AN76" i="21"/>
  <c r="AP76" i="21"/>
  <c r="AR76" i="21"/>
  <c r="AT76" i="21"/>
  <c r="AV76" i="21"/>
  <c r="AX76" i="21"/>
  <c r="AZ76" i="21"/>
  <c r="BA76" i="21"/>
  <c r="BB76" i="21"/>
  <c r="Q77" i="21"/>
  <c r="S77" i="21"/>
  <c r="U77" i="21"/>
  <c r="W77" i="21"/>
  <c r="Y77" i="21"/>
  <c r="AA77" i="21"/>
  <c r="AC77" i="21"/>
  <c r="AE77" i="21"/>
  <c r="AG77" i="21"/>
  <c r="AI77" i="21"/>
  <c r="AK77" i="21"/>
  <c r="AM77" i="21"/>
  <c r="AO77" i="21"/>
  <c r="AQ77" i="21"/>
  <c r="AS77" i="21"/>
  <c r="AU77" i="21"/>
  <c r="AW77" i="21"/>
  <c r="AY77" i="21"/>
  <c r="P77" i="21"/>
  <c r="R77" i="21"/>
  <c r="T77" i="21"/>
  <c r="V77" i="21"/>
  <c r="X77" i="21"/>
  <c r="Z77" i="21"/>
  <c r="AB77" i="21"/>
  <c r="AD77" i="21"/>
  <c r="AF77" i="21"/>
  <c r="AH77" i="21"/>
  <c r="AJ77" i="21"/>
  <c r="AL77" i="21"/>
  <c r="AN77" i="21"/>
  <c r="AP77" i="21"/>
  <c r="AR77" i="21"/>
  <c r="AT77" i="21"/>
  <c r="AV77" i="21"/>
  <c r="AX77" i="21"/>
  <c r="AZ77" i="21"/>
  <c r="BA77" i="21"/>
  <c r="BB77" i="21"/>
  <c r="Q78" i="21"/>
  <c r="S78" i="21"/>
  <c r="U78" i="21"/>
  <c r="W78" i="21"/>
  <c r="Y78" i="21"/>
  <c r="AA78" i="21"/>
  <c r="AC78" i="21"/>
  <c r="AE78" i="21"/>
  <c r="AG78" i="21"/>
  <c r="AI78" i="21"/>
  <c r="AK78" i="21"/>
  <c r="AM78" i="21"/>
  <c r="AO78" i="21"/>
  <c r="AQ78" i="21"/>
  <c r="AS78" i="21"/>
  <c r="AU78" i="21"/>
  <c r="AW78" i="21"/>
  <c r="AY78" i="21"/>
  <c r="P78" i="21"/>
  <c r="R78" i="21"/>
  <c r="T78" i="21"/>
  <c r="V78" i="21"/>
  <c r="X78" i="21"/>
  <c r="Z78" i="21"/>
  <c r="AB78" i="21"/>
  <c r="AD78" i="21"/>
  <c r="AF78" i="21"/>
  <c r="AH78" i="21"/>
  <c r="AJ78" i="21"/>
  <c r="AL78" i="21"/>
  <c r="AN78" i="21"/>
  <c r="AP78" i="21"/>
  <c r="AR78" i="21"/>
  <c r="AT78" i="21"/>
  <c r="AV78" i="21"/>
  <c r="AX78" i="21"/>
  <c r="AZ78" i="21"/>
  <c r="BA78" i="21"/>
  <c r="BB78" i="21"/>
  <c r="Q79" i="21"/>
  <c r="S79" i="21"/>
  <c r="U79" i="21"/>
  <c r="W79" i="21"/>
  <c r="Y79" i="21"/>
  <c r="AA79" i="21"/>
  <c r="AC79" i="21"/>
  <c r="AE79" i="21"/>
  <c r="AG79" i="21"/>
  <c r="AI79" i="21"/>
  <c r="AK79" i="21"/>
  <c r="AM79" i="21"/>
  <c r="AO79" i="21"/>
  <c r="AQ79" i="21"/>
  <c r="AS79" i="21"/>
  <c r="AU79" i="21"/>
  <c r="AW79" i="21"/>
  <c r="AY79" i="21"/>
  <c r="P79" i="21"/>
  <c r="R79" i="21"/>
  <c r="T79" i="21"/>
  <c r="V79" i="21"/>
  <c r="X79" i="21"/>
  <c r="Z79" i="21"/>
  <c r="AB79" i="21"/>
  <c r="AD79" i="21"/>
  <c r="AF79" i="21"/>
  <c r="AH79" i="21"/>
  <c r="AJ79" i="21"/>
  <c r="AL79" i="21"/>
  <c r="AN79" i="21"/>
  <c r="AP79" i="21"/>
  <c r="AR79" i="21"/>
  <c r="AT79" i="21"/>
  <c r="AV79" i="21"/>
  <c r="AX79" i="21"/>
  <c r="AZ79" i="21"/>
  <c r="BA79" i="21"/>
  <c r="BB79" i="21"/>
  <c r="P21" i="21"/>
  <c r="R21" i="21"/>
  <c r="T21" i="21"/>
  <c r="V21" i="21"/>
  <c r="X21" i="21"/>
  <c r="Z21" i="21"/>
  <c r="AB21" i="21"/>
  <c r="AD21" i="21"/>
  <c r="AF21" i="21"/>
  <c r="AH21" i="21"/>
  <c r="AJ21" i="21"/>
  <c r="AL21" i="21"/>
  <c r="AN21" i="21"/>
  <c r="AP21" i="21"/>
  <c r="AR21" i="21"/>
  <c r="AT21" i="21"/>
  <c r="AV21" i="21"/>
  <c r="AX21" i="21"/>
  <c r="AZ21" i="21"/>
  <c r="Q21" i="21"/>
  <c r="S21" i="21"/>
  <c r="U21" i="21"/>
  <c r="W21" i="21"/>
  <c r="Y21" i="21"/>
  <c r="AA21" i="21"/>
  <c r="AC21" i="21"/>
  <c r="AE21" i="21"/>
  <c r="AG21" i="21"/>
  <c r="AI21" i="21"/>
  <c r="AK21" i="21"/>
  <c r="AM21" i="21"/>
  <c r="AO21" i="21"/>
  <c r="AQ21" i="21"/>
  <c r="AS21" i="21"/>
  <c r="AU21" i="21"/>
  <c r="AW21" i="21"/>
  <c r="AY21" i="21"/>
  <c r="BA21" i="21"/>
  <c r="BB21" i="21"/>
  <c r="R20" i="21"/>
  <c r="Q20" i="21"/>
  <c r="S20" i="21"/>
  <c r="T20" i="21"/>
  <c r="U20" i="21"/>
  <c r="V20" i="21"/>
  <c r="W20" i="21"/>
  <c r="X20" i="21"/>
  <c r="Y20" i="21"/>
  <c r="Z20" i="21"/>
  <c r="AA20" i="21"/>
  <c r="AB20" i="21"/>
  <c r="AC20" i="21"/>
  <c r="AD20" i="21"/>
  <c r="AE20" i="21"/>
  <c r="AF20" i="21"/>
  <c r="AG20" i="21"/>
  <c r="AH20" i="21"/>
  <c r="AI20" i="21"/>
  <c r="AJ20" i="21"/>
  <c r="AK20" i="21"/>
  <c r="AL20" i="21"/>
  <c r="AM20" i="21"/>
  <c r="AN20" i="21"/>
  <c r="AO20" i="21"/>
  <c r="AP20" i="21"/>
  <c r="AQ20" i="21"/>
  <c r="AR20" i="21"/>
  <c r="AS20" i="21"/>
  <c r="AT20" i="21"/>
  <c r="AU20" i="21"/>
  <c r="AV20" i="21"/>
  <c r="AW20" i="21"/>
  <c r="AX20" i="21"/>
  <c r="AY20" i="21"/>
  <c r="AZ20" i="21"/>
  <c r="BA20" i="21"/>
  <c r="BB20" i="21"/>
  <c r="O7" i="21"/>
  <c r="P7" i="21"/>
  <c r="Q7" i="21"/>
  <c r="R7" i="21"/>
  <c r="S7" i="21"/>
  <c r="T7" i="21"/>
  <c r="U7" i="21"/>
  <c r="V7" i="21"/>
  <c r="W7" i="21"/>
  <c r="X7" i="21"/>
  <c r="Y7" i="21"/>
  <c r="Z7" i="21"/>
  <c r="AA7" i="21"/>
  <c r="AB7" i="21"/>
  <c r="AC7" i="21"/>
  <c r="AD7" i="21"/>
  <c r="AE7" i="21"/>
  <c r="AF7" i="21"/>
  <c r="AG7" i="21"/>
  <c r="AH7" i="21"/>
  <c r="AI7" i="21"/>
  <c r="AJ7" i="21"/>
  <c r="AK7" i="21"/>
  <c r="AL7" i="21"/>
  <c r="AM7" i="21"/>
  <c r="AN7" i="21"/>
  <c r="AO7" i="21"/>
  <c r="AP7" i="21"/>
  <c r="AQ7" i="21"/>
  <c r="AR7" i="21"/>
  <c r="AS7" i="21"/>
  <c r="AT7" i="21"/>
  <c r="AU7" i="21"/>
  <c r="AV7" i="21"/>
  <c r="AW7" i="21"/>
  <c r="AX7" i="21"/>
  <c r="AY7" i="21"/>
  <c r="AZ7" i="21"/>
  <c r="BA7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O10" i="21"/>
  <c r="P10" i="21"/>
  <c r="Q10" i="21"/>
  <c r="R10" i="21"/>
  <c r="S10" i="21"/>
  <c r="T10" i="21"/>
  <c r="U10" i="21"/>
  <c r="V10" i="21"/>
  <c r="W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P10" i="21"/>
  <c r="AQ10" i="21"/>
  <c r="AR10" i="21"/>
  <c r="AS10" i="21"/>
  <c r="AT10" i="21"/>
  <c r="AU10" i="21"/>
  <c r="AV10" i="21"/>
  <c r="AW10" i="21"/>
  <c r="AX10" i="21"/>
  <c r="AY10" i="21"/>
  <c r="AZ10" i="21"/>
  <c r="BA10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AX11" i="21"/>
  <c r="AY11" i="21"/>
  <c r="AZ11" i="21"/>
  <c r="BA11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AO12" i="21"/>
  <c r="AP12" i="21"/>
  <c r="AQ12" i="21"/>
  <c r="AR12" i="21"/>
  <c r="AS12" i="21"/>
  <c r="AT12" i="21"/>
  <c r="AU12" i="21"/>
  <c r="AV12" i="21"/>
  <c r="AW12" i="21"/>
  <c r="AX12" i="21"/>
  <c r="AY12" i="21"/>
  <c r="AZ12" i="21"/>
  <c r="BA12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R13" i="21"/>
  <c r="AS13" i="21"/>
  <c r="AT13" i="21"/>
  <c r="AU13" i="21"/>
  <c r="AV13" i="21"/>
  <c r="AW13" i="21"/>
  <c r="AX13" i="21"/>
  <c r="AY13" i="21"/>
  <c r="AZ13" i="21"/>
  <c r="BA13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R14" i="21"/>
  <c r="AS14" i="21"/>
  <c r="AT14" i="21"/>
  <c r="AU14" i="21"/>
  <c r="AV14" i="21"/>
  <c r="AW14" i="21"/>
  <c r="AX14" i="21"/>
  <c r="AY14" i="21"/>
  <c r="AZ14" i="21"/>
  <c r="BA14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AD15" i="21"/>
  <c r="AE15" i="21"/>
  <c r="AF15" i="21"/>
  <c r="AG15" i="21"/>
  <c r="AH15" i="21"/>
  <c r="AI15" i="21"/>
  <c r="AJ15" i="21"/>
  <c r="AK15" i="21"/>
  <c r="AL15" i="21"/>
  <c r="AM15" i="21"/>
  <c r="AN15" i="21"/>
  <c r="AO15" i="21"/>
  <c r="AP15" i="21"/>
  <c r="AQ15" i="21"/>
  <c r="AR15" i="21"/>
  <c r="AS15" i="21"/>
  <c r="AT15" i="21"/>
  <c r="AU15" i="21"/>
  <c r="AV15" i="21"/>
  <c r="AW15" i="21"/>
  <c r="AX15" i="21"/>
  <c r="AY15" i="21"/>
  <c r="AZ15" i="21"/>
  <c r="BA15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AD16" i="21"/>
  <c r="AE16" i="21"/>
  <c r="AF16" i="21"/>
  <c r="AG16" i="21"/>
  <c r="AH16" i="21"/>
  <c r="AI16" i="21"/>
  <c r="AJ16" i="21"/>
  <c r="AK16" i="21"/>
  <c r="AL16" i="21"/>
  <c r="AM16" i="21"/>
  <c r="AN16" i="21"/>
  <c r="AO16" i="21"/>
  <c r="AP16" i="21"/>
  <c r="AQ16" i="21"/>
  <c r="AR16" i="21"/>
  <c r="AS16" i="21"/>
  <c r="AT16" i="21"/>
  <c r="AU16" i="21"/>
  <c r="AV16" i="21"/>
  <c r="AW16" i="21"/>
  <c r="AX16" i="21"/>
  <c r="AY16" i="21"/>
  <c r="AZ16" i="21"/>
  <c r="BA1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AI6" i="21"/>
  <c r="AJ6" i="21"/>
  <c r="AK6" i="21"/>
  <c r="AL6" i="21"/>
  <c r="AM6" i="21"/>
  <c r="AN6" i="21"/>
  <c r="AO6" i="21"/>
  <c r="AP6" i="21"/>
  <c r="AQ6" i="21"/>
  <c r="AR6" i="21"/>
  <c r="AS6" i="21"/>
  <c r="AT6" i="21"/>
  <c r="AU6" i="21"/>
  <c r="AV6" i="21"/>
  <c r="AW6" i="21"/>
  <c r="AX6" i="21"/>
  <c r="AY6" i="21"/>
  <c r="AZ6" i="21"/>
  <c r="BA6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AS5" i="21"/>
  <c r="AT5" i="21"/>
  <c r="AU5" i="21"/>
  <c r="AV5" i="21"/>
  <c r="AW5" i="21"/>
  <c r="AX5" i="21"/>
  <c r="AY5" i="21"/>
  <c r="AZ5" i="21"/>
  <c r="BA5" i="21"/>
  <c r="E20" i="21"/>
  <c r="E21" i="21"/>
  <c r="E22" i="21"/>
  <c r="E23" i="21"/>
  <c r="E19" i="21"/>
  <c r="H19" i="21"/>
  <c r="H20" i="21"/>
  <c r="H21" i="21"/>
  <c r="H22" i="21"/>
  <c r="H23" i="21"/>
  <c r="E18" i="21"/>
  <c r="G17" i="21"/>
  <c r="D23" i="21"/>
  <c r="F23" i="21"/>
  <c r="C23" i="21"/>
  <c r="D22" i="21"/>
  <c r="F22" i="21"/>
  <c r="C22" i="21"/>
  <c r="D21" i="21"/>
  <c r="F21" i="21"/>
  <c r="C21" i="21"/>
  <c r="D20" i="21"/>
  <c r="F20" i="21"/>
  <c r="C20" i="21"/>
  <c r="D19" i="21"/>
  <c r="F19" i="21"/>
  <c r="C19" i="21"/>
  <c r="D18" i="21"/>
  <c r="F18" i="21"/>
  <c r="C18" i="21"/>
  <c r="E17" i="21"/>
  <c r="F17" i="21"/>
  <c r="D17" i="21"/>
  <c r="C17" i="21"/>
</calcChain>
</file>

<file path=xl/sharedStrings.xml><?xml version="1.0" encoding="utf-8"?>
<sst xmlns="http://schemas.openxmlformats.org/spreadsheetml/2006/main" count="44" uniqueCount="30">
  <si>
    <t>Financial return</t>
  </si>
  <si>
    <t>Social impact through grant</t>
  </si>
  <si>
    <t>Social impact through investment</t>
  </si>
  <si>
    <t>% (£)</t>
  </si>
  <si>
    <t>Total</t>
  </si>
  <si>
    <t>Inputs</t>
  </si>
  <si>
    <t>Endowment calculator</t>
  </si>
  <si>
    <t>Social impact p.a.</t>
  </si>
  <si>
    <t>Total investment size</t>
  </si>
  <si>
    <t>Grant</t>
  </si>
  <si>
    <t>Investment 1</t>
  </si>
  <si>
    <t>Investment 2</t>
  </si>
  <si>
    <t>Total social impact</t>
  </si>
  <si>
    <t>Investment type</t>
  </si>
  <si>
    <t>Investment 3</t>
  </si>
  <si>
    <t>Amount</t>
  </si>
  <si>
    <t xml:space="preserve">Cost </t>
  </si>
  <si>
    <t xml:space="preserve">Net Financial return </t>
  </si>
  <si>
    <t>Investment 4</t>
  </si>
  <si>
    <t>Investment 5</t>
  </si>
  <si>
    <t>Investment 6</t>
  </si>
  <si>
    <t>Investment 7</t>
  </si>
  <si>
    <t>N/A</t>
  </si>
  <si>
    <t>Investment period (years)</t>
  </si>
  <si>
    <t>SIMP</t>
  </si>
  <si>
    <t>No of years per grant</t>
  </si>
  <si>
    <t>Social enterprise</t>
  </si>
  <si>
    <t>UK Equity Fund</t>
  </si>
  <si>
    <t>Net return p.a. (%)</t>
  </si>
  <si>
    <t>Total social impact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</si>
</sst>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/>
    <xf numFmtId="0" fontId="2" fillId="0" borderId="0" xfId="0" applyFont="1" applyBorder="1"/>
    <xf numFmtId="165" fontId="0" fillId="0" borderId="0" xfId="0" applyNumberFormat="1"/>
    <xf numFmtId="0" fontId="0" fillId="0" borderId="0" xfId="0" applyBorder="1"/>
    <xf numFmtId="9" fontId="0" fillId="0" borderId="0" xfId="0" applyNumberFormat="1" applyBorder="1"/>
    <xf numFmtId="165" fontId="0" fillId="0" borderId="0" xfId="0" applyNumberFormat="1" applyAlignment="1">
      <alignment horizontal="right"/>
    </xf>
    <xf numFmtId="165" fontId="0" fillId="0" borderId="0" xfId="0" applyNumberFormat="1" applyBorder="1"/>
    <xf numFmtId="165" fontId="2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/>
    <xf numFmtId="165" fontId="0" fillId="2" borderId="0" xfId="0" applyNumberFormat="1" applyFill="1" applyAlignment="1">
      <alignment horizontal="right"/>
    </xf>
    <xf numFmtId="165" fontId="0" fillId="2" borderId="0" xfId="0" applyNumberFormat="1" applyFill="1"/>
    <xf numFmtId="0" fontId="0" fillId="2" borderId="0" xfId="0" applyFill="1" applyAlignment="1">
      <alignment horizontal="right"/>
    </xf>
    <xf numFmtId="0" fontId="2" fillId="0" borderId="0" xfId="0" applyFont="1" applyFill="1" applyBorder="1"/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 applyBorder="1"/>
    <xf numFmtId="1" fontId="0" fillId="0" borderId="0" xfId="0" applyNumberFormat="1" applyBorder="1"/>
    <xf numFmtId="165" fontId="4" fillId="0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/>
    <xf numFmtId="43" fontId="0" fillId="0" borderId="0" xfId="1" applyFont="1" applyBorder="1"/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Border="1"/>
    <xf numFmtId="2" fontId="0" fillId="2" borderId="0" xfId="0" applyNumberFormat="1" applyFill="1" applyAlignment="1">
      <alignment horizontal="right"/>
    </xf>
    <xf numFmtId="165" fontId="0" fillId="0" borderId="0" xfId="0" applyNumberFormat="1" applyFill="1"/>
    <xf numFmtId="2" fontId="0" fillId="0" borderId="0" xfId="0" applyNumberFormat="1" applyFill="1" applyAlignment="1">
      <alignment horizontal="right"/>
    </xf>
    <xf numFmtId="164" fontId="0" fillId="0" borderId="2" xfId="1" applyNumberFormat="1" applyFont="1" applyBorder="1"/>
    <xf numFmtId="0" fontId="0" fillId="0" borderId="4" xfId="0" applyBorder="1"/>
    <xf numFmtId="0" fontId="0" fillId="0" borderId="3" xfId="0" applyBorder="1"/>
    <xf numFmtId="165" fontId="2" fillId="0" borderId="6" xfId="0" applyNumberFormat="1" applyFont="1" applyBorder="1"/>
    <xf numFmtId="0" fontId="2" fillId="0" borderId="8" xfId="0" applyFont="1" applyFill="1" applyBorder="1"/>
    <xf numFmtId="0" fontId="0" fillId="0" borderId="1" xfId="0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/>
    </xf>
    <xf numFmtId="49" fontId="7" fillId="0" borderId="7" xfId="0" applyNumberFormat="1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0" inc="0" max="0" page="0" val="0"/>
</file>

<file path=xl/ctrlProps/ctrlProp2.xml><?xml version="1.0" encoding="utf-8"?>
<formControlPr xmlns="http://schemas.microsoft.com/office/spreadsheetml/2009/9/main" objectType="Spin" dx="0" inc="0" max="0" page="0" val="0"/>
</file>

<file path=xl/ctrlProps/ctrlProp3.xml><?xml version="1.0" encoding="utf-8"?>
<formControlPr xmlns="http://schemas.microsoft.com/office/spreadsheetml/2009/9/main" objectType="Spin" dx="0" inc="0" max="0" page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2400300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2293" name="Spinner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2413000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2294" name="Spinner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2413000</xdr:colOff>
          <xdr:row>25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2295" name="Spinner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B79"/>
  <sheetViews>
    <sheetView tabSelected="1" workbookViewId="0">
      <selection activeCell="C87" sqref="C87"/>
    </sheetView>
  </sheetViews>
  <sheetFormatPr baseColWidth="10" defaultColWidth="8.83203125" defaultRowHeight="14" x14ac:dyDescent="0"/>
  <cols>
    <col min="2" max="2" width="33" bestFit="1" customWidth="1"/>
    <col min="3" max="3" width="33" customWidth="1"/>
    <col min="4" max="4" width="16" bestFit="1" customWidth="1"/>
    <col min="5" max="5" width="23.33203125" customWidth="1"/>
    <col min="6" max="6" width="31.5" bestFit="1" customWidth="1"/>
    <col min="7" max="7" width="31.5" customWidth="1"/>
    <col min="8" max="9" width="37.6640625" bestFit="1" customWidth="1"/>
    <col min="10" max="10" width="7.5" bestFit="1" customWidth="1"/>
    <col min="11" max="11" width="3.33203125" bestFit="1" customWidth="1"/>
    <col min="12" max="12" width="3.1640625" bestFit="1" customWidth="1"/>
    <col min="13" max="13" width="8.33203125" bestFit="1" customWidth="1"/>
    <col min="14" max="14" width="10.6640625" hidden="1" customWidth="1"/>
    <col min="15" max="15" width="9.83203125" bestFit="1" customWidth="1"/>
    <col min="16" max="16" width="10.6640625" hidden="1" customWidth="1"/>
    <col min="17" max="17" width="9.83203125" bestFit="1" customWidth="1"/>
    <col min="18" max="18" width="10.5" hidden="1" customWidth="1"/>
    <col min="19" max="19" width="9.83203125" bestFit="1" customWidth="1"/>
    <col min="20" max="20" width="11.5" hidden="1" customWidth="1"/>
    <col min="21" max="21" width="9.83203125" bestFit="1" customWidth="1"/>
    <col min="22" max="22" width="11.5" hidden="1" customWidth="1"/>
    <col min="23" max="23" width="9.83203125" bestFit="1" customWidth="1"/>
    <col min="24" max="24" width="11.5" hidden="1" customWidth="1"/>
    <col min="25" max="25" width="9.83203125" bestFit="1" customWidth="1"/>
    <col min="26" max="26" width="0" hidden="1" customWidth="1"/>
    <col min="28" max="28" width="8.33203125" hidden="1" customWidth="1"/>
    <col min="30" max="30" width="8.33203125" hidden="1" customWidth="1"/>
    <col min="31" max="31" width="8.33203125" bestFit="1" customWidth="1"/>
    <col min="32" max="32" width="0" hidden="1" customWidth="1"/>
    <col min="33" max="33" width="8.33203125" bestFit="1" customWidth="1"/>
    <col min="34" max="34" width="0" hidden="1" customWidth="1"/>
    <col min="35" max="35" width="8.33203125" bestFit="1" customWidth="1"/>
    <col min="36" max="36" width="0" hidden="1" customWidth="1"/>
    <col min="37" max="37" width="8.33203125" bestFit="1" customWidth="1"/>
    <col min="38" max="38" width="0" hidden="1" customWidth="1"/>
    <col min="39" max="39" width="8.33203125" bestFit="1" customWidth="1"/>
    <col min="40" max="40" width="0" hidden="1" customWidth="1"/>
    <col min="41" max="41" width="8.33203125" bestFit="1" customWidth="1"/>
    <col min="42" max="42" width="0" hidden="1" customWidth="1"/>
    <col min="43" max="43" width="8.33203125" bestFit="1" customWidth="1"/>
    <col min="44" max="44" width="0" hidden="1" customWidth="1"/>
    <col min="45" max="45" width="8.33203125" bestFit="1" customWidth="1"/>
    <col min="46" max="46" width="0" hidden="1" customWidth="1"/>
    <col min="48" max="48" width="8.33203125" hidden="1" customWidth="1"/>
    <col min="49" max="49" width="8.33203125" bestFit="1" customWidth="1"/>
    <col min="50" max="50" width="0" hidden="1" customWidth="1"/>
    <col min="51" max="51" width="8.33203125" bestFit="1" customWidth="1"/>
    <col min="52" max="52" width="0" hidden="1" customWidth="1"/>
    <col min="53" max="53" width="8.33203125" bestFit="1" customWidth="1"/>
    <col min="54" max="54" width="0" hidden="1" customWidth="1"/>
  </cols>
  <sheetData>
    <row r="2" spans="2:53">
      <c r="C2" s="3"/>
      <c r="D2" s="3"/>
      <c r="K2" s="1" t="s">
        <v>29</v>
      </c>
    </row>
    <row r="3" spans="2:53">
      <c r="B3" s="3" t="s">
        <v>5</v>
      </c>
      <c r="J3" s="1"/>
      <c r="K3" s="1"/>
      <c r="L3" s="1"/>
    </row>
    <row r="4" spans="2:53" ht="15">
      <c r="C4" s="1" t="s">
        <v>13</v>
      </c>
      <c r="D4" s="1" t="s">
        <v>15</v>
      </c>
      <c r="E4" s="4" t="s">
        <v>0</v>
      </c>
      <c r="F4" s="4" t="s">
        <v>16</v>
      </c>
      <c r="G4" s="19" t="s">
        <v>23</v>
      </c>
      <c r="H4" s="4" t="s">
        <v>25</v>
      </c>
      <c r="I4" s="4" t="s">
        <v>24</v>
      </c>
      <c r="K4" s="36"/>
      <c r="L4" s="35"/>
      <c r="M4" s="44" t="s">
        <v>24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5"/>
    </row>
    <row r="5" spans="2:53" ht="15" customHeight="1">
      <c r="B5" s="15" t="s">
        <v>10</v>
      </c>
      <c r="C5" s="15" t="s">
        <v>9</v>
      </c>
      <c r="D5" s="17">
        <v>100000</v>
      </c>
      <c r="E5" s="31">
        <v>0.05</v>
      </c>
      <c r="F5" s="31">
        <v>0.01</v>
      </c>
      <c r="G5" s="20">
        <v>10</v>
      </c>
      <c r="H5" s="20">
        <v>1</v>
      </c>
      <c r="I5" s="18">
        <v>1</v>
      </c>
      <c r="J5" s="10"/>
      <c r="K5" s="37"/>
      <c r="L5" s="10"/>
      <c r="M5" s="4">
        <v>0</v>
      </c>
      <c r="N5" s="4">
        <v>2.5000000000000001E-2</v>
      </c>
      <c r="O5" s="4">
        <v>0.05</v>
      </c>
      <c r="P5" s="4">
        <v>7.4999999999999997E-2</v>
      </c>
      <c r="Q5" s="4">
        <v>0.1</v>
      </c>
      <c r="R5" s="4">
        <v>0.125</v>
      </c>
      <c r="S5" s="4">
        <v>0.15</v>
      </c>
      <c r="T5" s="4">
        <v>0.17499999999999999</v>
      </c>
      <c r="U5" s="4">
        <v>0.2</v>
      </c>
      <c r="V5" s="4">
        <v>0.22500000000000001</v>
      </c>
      <c r="W5" s="4">
        <v>0.25</v>
      </c>
      <c r="X5" s="4">
        <v>0.27500000000000002</v>
      </c>
      <c r="Y5" s="12">
        <v>0.3</v>
      </c>
      <c r="Z5" s="6">
        <f>((Y5-X5)+Y5)</f>
        <v>0.32499999999999996</v>
      </c>
      <c r="AA5" s="6">
        <f t="shared" ref="AA5:AK5" si="0">((Z5-Y5)+Z5)</f>
        <v>0.34999999999999992</v>
      </c>
      <c r="AB5" s="6">
        <f t="shared" si="0"/>
        <v>0.37499999999999989</v>
      </c>
      <c r="AC5" s="6">
        <f t="shared" si="0"/>
        <v>0.39999999999999986</v>
      </c>
      <c r="AD5" s="6">
        <f t="shared" si="0"/>
        <v>0.42499999999999982</v>
      </c>
      <c r="AE5" s="6">
        <f t="shared" si="0"/>
        <v>0.44999999999999979</v>
      </c>
      <c r="AF5" s="6">
        <f t="shared" si="0"/>
        <v>0.47499999999999976</v>
      </c>
      <c r="AG5" s="6">
        <f t="shared" si="0"/>
        <v>0.49999999999999972</v>
      </c>
      <c r="AH5" s="6">
        <f t="shared" si="0"/>
        <v>0.52499999999999969</v>
      </c>
      <c r="AI5" s="6">
        <f t="shared" si="0"/>
        <v>0.5499999999999996</v>
      </c>
      <c r="AJ5" s="6">
        <f t="shared" si="0"/>
        <v>0.57499999999999951</v>
      </c>
      <c r="AK5" s="6">
        <f t="shared" si="0"/>
        <v>0.59999999999999942</v>
      </c>
      <c r="AL5" s="6">
        <f>((AK5-AJ5)+AK5)</f>
        <v>0.62499999999999933</v>
      </c>
      <c r="AM5" s="6">
        <f t="shared" ref="AM5" si="1">((AL5-AK5)+AL5)</f>
        <v>0.64999999999999925</v>
      </c>
      <c r="AN5" s="6">
        <f t="shared" ref="AN5" si="2">((AM5-AL5)+AM5)</f>
        <v>0.67499999999999916</v>
      </c>
      <c r="AO5" s="6">
        <f>((AN5-AM5)+AN5)</f>
        <v>0.69999999999999907</v>
      </c>
      <c r="AP5" s="6">
        <f t="shared" ref="AP5" si="3">((AO5-AN5)+AO5)</f>
        <v>0.72499999999999898</v>
      </c>
      <c r="AQ5" s="6">
        <f t="shared" ref="AQ5" si="4">((AP5-AO5)+AP5)</f>
        <v>0.74999999999999889</v>
      </c>
      <c r="AR5" s="6">
        <f t="shared" ref="AR5" si="5">((AQ5-AP5)+AQ5)</f>
        <v>0.7749999999999988</v>
      </c>
      <c r="AS5" s="6">
        <f>((AR5-AQ5)+AR5)</f>
        <v>0.79999999999999871</v>
      </c>
      <c r="AT5" s="6">
        <f t="shared" ref="AT5" si="6">((AS5-AR5)+AS5)</f>
        <v>0.82499999999999862</v>
      </c>
      <c r="AU5" s="6">
        <f t="shared" ref="AU5" si="7">((AT5-AS5)+AT5)</f>
        <v>0.84999999999999853</v>
      </c>
      <c r="AV5" s="6">
        <f t="shared" ref="AV5" si="8">((AU5-AT5)+AU5)</f>
        <v>0.87499999999999845</v>
      </c>
      <c r="AW5" s="6">
        <f t="shared" ref="AW5" si="9">((AV5-AU5)+AV5)</f>
        <v>0.89999999999999836</v>
      </c>
      <c r="AX5" s="6">
        <f t="shared" ref="AX5" si="10">((AW5-AV5)+AW5)</f>
        <v>0.92499999999999827</v>
      </c>
      <c r="AY5" s="6">
        <f t="shared" ref="AY5" si="11">((AX5-AW5)+AX5)</f>
        <v>0.94999999999999818</v>
      </c>
      <c r="AZ5" s="6">
        <f t="shared" ref="AZ5:BA5" si="12">((AY5-AX5)+AY5)</f>
        <v>0.97499999999999809</v>
      </c>
      <c r="BA5" s="39">
        <f t="shared" si="12"/>
        <v>0.999999999999998</v>
      </c>
    </row>
    <row r="6" spans="2:53" ht="15" customHeight="1">
      <c r="B6" t="s">
        <v>11</v>
      </c>
      <c r="C6" t="s">
        <v>26</v>
      </c>
      <c r="D6" s="32">
        <v>100000</v>
      </c>
      <c r="E6" s="33">
        <v>0.06</v>
      </c>
      <c r="F6" s="33">
        <v>0</v>
      </c>
      <c r="G6" s="21">
        <v>10</v>
      </c>
      <c r="H6" s="21">
        <v>10</v>
      </c>
      <c r="I6" s="13">
        <v>-0.7</v>
      </c>
      <c r="J6" s="6"/>
      <c r="K6" s="42" t="s">
        <v>28</v>
      </c>
      <c r="L6" s="4">
        <v>0</v>
      </c>
      <c r="M6" s="34">
        <v>100000</v>
      </c>
      <c r="N6" s="34">
        <v>102500</v>
      </c>
      <c r="O6" s="34">
        <f>(N6-M6)+N6</f>
        <v>105000</v>
      </c>
      <c r="P6" s="34">
        <f t="shared" ref="P6:X16" si="13">(O6-N6)+O6</f>
        <v>107500</v>
      </c>
      <c r="Q6" s="34">
        <f t="shared" si="13"/>
        <v>110000</v>
      </c>
      <c r="R6" s="34">
        <f t="shared" si="13"/>
        <v>112500</v>
      </c>
      <c r="S6" s="34">
        <f t="shared" si="13"/>
        <v>115000</v>
      </c>
      <c r="T6" s="34">
        <f t="shared" si="13"/>
        <v>117500</v>
      </c>
      <c r="U6" s="34">
        <f t="shared" si="13"/>
        <v>120000</v>
      </c>
      <c r="V6" s="34">
        <f t="shared" si="13"/>
        <v>122500</v>
      </c>
      <c r="W6" s="34">
        <f t="shared" si="13"/>
        <v>125000</v>
      </c>
      <c r="X6" s="34">
        <f t="shared" si="13"/>
        <v>127500</v>
      </c>
      <c r="Y6" s="34">
        <f>(X6-W6)+X6</f>
        <v>130000</v>
      </c>
      <c r="Z6" s="34">
        <f t="shared" ref="Z6:BA6" si="14">(Y6-X6)+Y6</f>
        <v>132500</v>
      </c>
      <c r="AA6" s="34">
        <f t="shared" si="14"/>
        <v>135000</v>
      </c>
      <c r="AB6" s="34">
        <f t="shared" si="14"/>
        <v>137500</v>
      </c>
      <c r="AC6" s="34">
        <f t="shared" si="14"/>
        <v>140000</v>
      </c>
      <c r="AD6" s="34">
        <f t="shared" si="14"/>
        <v>142500</v>
      </c>
      <c r="AE6" s="34">
        <f t="shared" si="14"/>
        <v>145000</v>
      </c>
      <c r="AF6" s="34">
        <f t="shared" si="14"/>
        <v>147500</v>
      </c>
      <c r="AG6" s="34">
        <f t="shared" si="14"/>
        <v>150000</v>
      </c>
      <c r="AH6" s="34">
        <f t="shared" si="14"/>
        <v>152500</v>
      </c>
      <c r="AI6" s="34">
        <f t="shared" si="14"/>
        <v>155000</v>
      </c>
      <c r="AJ6" s="34">
        <f t="shared" si="14"/>
        <v>157500</v>
      </c>
      <c r="AK6" s="34">
        <f t="shared" si="14"/>
        <v>160000</v>
      </c>
      <c r="AL6" s="34">
        <f t="shared" si="14"/>
        <v>162500</v>
      </c>
      <c r="AM6" s="34">
        <f t="shared" si="14"/>
        <v>165000</v>
      </c>
      <c r="AN6" s="34">
        <f t="shared" si="14"/>
        <v>167500</v>
      </c>
      <c r="AO6" s="34">
        <f t="shared" si="14"/>
        <v>170000</v>
      </c>
      <c r="AP6" s="34">
        <f t="shared" si="14"/>
        <v>172500</v>
      </c>
      <c r="AQ6" s="34">
        <f t="shared" si="14"/>
        <v>175000</v>
      </c>
      <c r="AR6" s="34">
        <f t="shared" si="14"/>
        <v>177500</v>
      </c>
      <c r="AS6" s="34">
        <f t="shared" si="14"/>
        <v>180000</v>
      </c>
      <c r="AT6" s="34">
        <f t="shared" si="14"/>
        <v>182500</v>
      </c>
      <c r="AU6" s="34">
        <f t="shared" si="14"/>
        <v>185000</v>
      </c>
      <c r="AV6" s="34">
        <f t="shared" si="14"/>
        <v>187500</v>
      </c>
      <c r="AW6" s="34">
        <f t="shared" si="14"/>
        <v>190000</v>
      </c>
      <c r="AX6" s="34">
        <f t="shared" si="14"/>
        <v>192500</v>
      </c>
      <c r="AY6" s="34">
        <f t="shared" si="14"/>
        <v>195000</v>
      </c>
      <c r="AZ6" s="34">
        <f t="shared" si="14"/>
        <v>197500</v>
      </c>
      <c r="BA6" s="34">
        <f t="shared" si="14"/>
        <v>200000</v>
      </c>
    </row>
    <row r="7" spans="2:53">
      <c r="B7" t="s">
        <v>14</v>
      </c>
      <c r="C7" t="s">
        <v>27</v>
      </c>
      <c r="D7" s="32">
        <v>0</v>
      </c>
      <c r="E7" s="33">
        <v>0.11</v>
      </c>
      <c r="F7" s="33">
        <v>0.01</v>
      </c>
      <c r="G7" s="21">
        <v>10</v>
      </c>
      <c r="H7" s="21">
        <v>10</v>
      </c>
      <c r="I7" s="13">
        <v>0</v>
      </c>
      <c r="J7" s="6"/>
      <c r="K7" s="42"/>
      <c r="L7" s="4">
        <v>1</v>
      </c>
      <c r="M7" s="34">
        <v>110462</v>
      </c>
      <c r="N7" s="34">
        <v>112962</v>
      </c>
      <c r="O7" s="34">
        <f t="shared" ref="O7:O16" si="15">(N7-M7)+N7</f>
        <v>115462</v>
      </c>
      <c r="P7" s="34">
        <f t="shared" si="13"/>
        <v>117962</v>
      </c>
      <c r="Q7" s="34">
        <f t="shared" si="13"/>
        <v>120462</v>
      </c>
      <c r="R7" s="34">
        <f t="shared" si="13"/>
        <v>122962</v>
      </c>
      <c r="S7" s="34">
        <f t="shared" si="13"/>
        <v>125462</v>
      </c>
      <c r="T7" s="34">
        <f t="shared" si="13"/>
        <v>127962</v>
      </c>
      <c r="U7" s="34">
        <f t="shared" si="13"/>
        <v>130462</v>
      </c>
      <c r="V7" s="34">
        <f t="shared" si="13"/>
        <v>132962</v>
      </c>
      <c r="W7" s="34">
        <f t="shared" si="13"/>
        <v>135462</v>
      </c>
      <c r="X7" s="34">
        <f t="shared" si="13"/>
        <v>137962</v>
      </c>
      <c r="Y7" s="34">
        <f t="shared" ref="Y7:Y16" si="16">(X7-W7)+X7</f>
        <v>140462</v>
      </c>
      <c r="Z7" s="34">
        <f t="shared" ref="Z7:Z16" si="17">(Y7-X7)+Y7</f>
        <v>142962</v>
      </c>
      <c r="AA7" s="34">
        <f t="shared" ref="AA7:AA16" si="18">(Z7-Y7)+Z7</f>
        <v>145462</v>
      </c>
      <c r="AB7" s="34">
        <f t="shared" ref="AB7:AB16" si="19">(AA7-Z7)+AA7</f>
        <v>147962</v>
      </c>
      <c r="AC7" s="34">
        <f t="shared" ref="AC7:AC16" si="20">(AB7-AA7)+AB7</f>
        <v>150462</v>
      </c>
      <c r="AD7" s="34">
        <f t="shared" ref="AD7:AD16" si="21">(AC7-AB7)+AC7</f>
        <v>152962</v>
      </c>
      <c r="AE7" s="34">
        <f t="shared" ref="AE7:AE16" si="22">(AD7-AC7)+AD7</f>
        <v>155462</v>
      </c>
      <c r="AF7" s="34">
        <f t="shared" ref="AF7:AF16" si="23">(AE7-AD7)+AE7</f>
        <v>157962</v>
      </c>
      <c r="AG7" s="34">
        <f t="shared" ref="AG7:AG16" si="24">(AF7-AE7)+AF7</f>
        <v>160462</v>
      </c>
      <c r="AH7" s="34">
        <f t="shared" ref="AH7:AH16" si="25">(AG7-AF7)+AG7</f>
        <v>162962</v>
      </c>
      <c r="AI7" s="34">
        <f t="shared" ref="AI7:AI16" si="26">(AH7-AG7)+AH7</f>
        <v>165462</v>
      </c>
      <c r="AJ7" s="34">
        <f t="shared" ref="AJ7:AJ16" si="27">(AI7-AH7)+AI7</f>
        <v>167962</v>
      </c>
      <c r="AK7" s="34">
        <f t="shared" ref="AK7:AK16" si="28">(AJ7-AI7)+AJ7</f>
        <v>170462</v>
      </c>
      <c r="AL7" s="34">
        <f t="shared" ref="AL7:AL16" si="29">(AK7-AJ7)+AK7</f>
        <v>172962</v>
      </c>
      <c r="AM7" s="34">
        <f t="shared" ref="AM7:AM16" si="30">(AL7-AK7)+AL7</f>
        <v>175462</v>
      </c>
      <c r="AN7" s="34">
        <f t="shared" ref="AN7:AN16" si="31">(AM7-AL7)+AM7</f>
        <v>177962</v>
      </c>
      <c r="AO7" s="34">
        <f t="shared" ref="AO7:AO16" si="32">(AN7-AM7)+AN7</f>
        <v>180462</v>
      </c>
      <c r="AP7" s="34">
        <f t="shared" ref="AP7:AP16" si="33">(AO7-AN7)+AO7</f>
        <v>182962</v>
      </c>
      <c r="AQ7" s="34">
        <f t="shared" ref="AQ7:AQ16" si="34">(AP7-AO7)+AP7</f>
        <v>185462</v>
      </c>
      <c r="AR7" s="34">
        <f t="shared" ref="AR7:AR16" si="35">(AQ7-AP7)+AQ7</f>
        <v>187962</v>
      </c>
      <c r="AS7" s="34">
        <f t="shared" ref="AS7:AS16" si="36">(AR7-AQ7)+AR7</f>
        <v>190462</v>
      </c>
      <c r="AT7" s="34">
        <f t="shared" ref="AT7:AT16" si="37">(AS7-AR7)+AS7</f>
        <v>192962</v>
      </c>
      <c r="AU7" s="34">
        <f t="shared" ref="AU7:AU16" si="38">(AT7-AS7)+AT7</f>
        <v>195462</v>
      </c>
      <c r="AV7" s="34">
        <f t="shared" ref="AV7:AV16" si="39">(AU7-AT7)+AU7</f>
        <v>197962</v>
      </c>
      <c r="AW7" s="34">
        <f t="shared" ref="AW7:AW16" si="40">(AV7-AU7)+AV7</f>
        <v>200462</v>
      </c>
      <c r="AX7" s="34">
        <f t="shared" ref="AX7:AX16" si="41">(AW7-AV7)+AW7</f>
        <v>202962</v>
      </c>
      <c r="AY7" s="34">
        <f t="shared" ref="AY7:AY16" si="42">(AX7-AW7)+AX7</f>
        <v>205462</v>
      </c>
      <c r="AZ7" s="34">
        <f t="shared" ref="AZ7:AZ16" si="43">(AY7-AX7)+AY7</f>
        <v>207962</v>
      </c>
      <c r="BA7" s="34">
        <f t="shared" ref="BA7:BA16" si="44">(AZ7-AY7)+AZ7</f>
        <v>210462</v>
      </c>
    </row>
    <row r="8" spans="2:53">
      <c r="B8" t="s">
        <v>18</v>
      </c>
      <c r="C8" t="s">
        <v>22</v>
      </c>
      <c r="D8" s="32">
        <v>0</v>
      </c>
      <c r="E8" s="33">
        <v>0.05</v>
      </c>
      <c r="F8" s="33">
        <v>0.01</v>
      </c>
      <c r="G8" s="21">
        <v>10</v>
      </c>
      <c r="H8" s="21">
        <v>1</v>
      </c>
      <c r="I8" s="13">
        <v>1</v>
      </c>
      <c r="J8" s="6"/>
      <c r="K8" s="42"/>
      <c r="L8" s="4">
        <v>2</v>
      </c>
      <c r="M8" s="34">
        <v>121899</v>
      </c>
      <c r="N8" s="34">
        <v>124399</v>
      </c>
      <c r="O8" s="34">
        <f t="shared" si="15"/>
        <v>126899</v>
      </c>
      <c r="P8" s="34">
        <f t="shared" si="13"/>
        <v>129399</v>
      </c>
      <c r="Q8" s="34">
        <f t="shared" si="13"/>
        <v>131899</v>
      </c>
      <c r="R8" s="34">
        <f t="shared" si="13"/>
        <v>134399</v>
      </c>
      <c r="S8" s="34">
        <f t="shared" si="13"/>
        <v>136899</v>
      </c>
      <c r="T8" s="34">
        <f t="shared" si="13"/>
        <v>139399</v>
      </c>
      <c r="U8" s="34">
        <f t="shared" si="13"/>
        <v>141899</v>
      </c>
      <c r="V8" s="34">
        <f t="shared" si="13"/>
        <v>144399</v>
      </c>
      <c r="W8" s="34">
        <f t="shared" si="13"/>
        <v>146899</v>
      </c>
      <c r="X8" s="34">
        <f t="shared" si="13"/>
        <v>149399</v>
      </c>
      <c r="Y8" s="34">
        <f t="shared" si="16"/>
        <v>151899</v>
      </c>
      <c r="Z8" s="34">
        <f t="shared" si="17"/>
        <v>154399</v>
      </c>
      <c r="AA8" s="34">
        <f t="shared" si="18"/>
        <v>156899</v>
      </c>
      <c r="AB8" s="34">
        <f t="shared" si="19"/>
        <v>159399</v>
      </c>
      <c r="AC8" s="34">
        <f t="shared" si="20"/>
        <v>161899</v>
      </c>
      <c r="AD8" s="34">
        <f t="shared" si="21"/>
        <v>164399</v>
      </c>
      <c r="AE8" s="34">
        <f t="shared" si="22"/>
        <v>166899</v>
      </c>
      <c r="AF8" s="34">
        <f t="shared" si="23"/>
        <v>169399</v>
      </c>
      <c r="AG8" s="34">
        <f t="shared" si="24"/>
        <v>171899</v>
      </c>
      <c r="AH8" s="34">
        <f t="shared" si="25"/>
        <v>174399</v>
      </c>
      <c r="AI8" s="34">
        <f t="shared" si="26"/>
        <v>176899</v>
      </c>
      <c r="AJ8" s="34">
        <f t="shared" si="27"/>
        <v>179399</v>
      </c>
      <c r="AK8" s="34">
        <f t="shared" si="28"/>
        <v>181899</v>
      </c>
      <c r="AL8" s="34">
        <f t="shared" si="29"/>
        <v>184399</v>
      </c>
      <c r="AM8" s="34">
        <f t="shared" si="30"/>
        <v>186899</v>
      </c>
      <c r="AN8" s="34">
        <f t="shared" si="31"/>
        <v>189399</v>
      </c>
      <c r="AO8" s="34">
        <f t="shared" si="32"/>
        <v>191899</v>
      </c>
      <c r="AP8" s="34">
        <f t="shared" si="33"/>
        <v>194399</v>
      </c>
      <c r="AQ8" s="34">
        <f t="shared" si="34"/>
        <v>196899</v>
      </c>
      <c r="AR8" s="34">
        <f t="shared" si="35"/>
        <v>199399</v>
      </c>
      <c r="AS8" s="34">
        <f t="shared" si="36"/>
        <v>201899</v>
      </c>
      <c r="AT8" s="34">
        <f t="shared" si="37"/>
        <v>204399</v>
      </c>
      <c r="AU8" s="34">
        <f t="shared" si="38"/>
        <v>206899</v>
      </c>
      <c r="AV8" s="34">
        <f t="shared" si="39"/>
        <v>209399</v>
      </c>
      <c r="AW8" s="34">
        <f t="shared" si="40"/>
        <v>211899</v>
      </c>
      <c r="AX8" s="34">
        <f t="shared" si="41"/>
        <v>214399</v>
      </c>
      <c r="AY8" s="34">
        <f t="shared" si="42"/>
        <v>216899</v>
      </c>
      <c r="AZ8" s="34">
        <f t="shared" si="43"/>
        <v>219399</v>
      </c>
      <c r="BA8" s="34">
        <f t="shared" si="44"/>
        <v>221899</v>
      </c>
    </row>
    <row r="9" spans="2:53">
      <c r="B9" t="s">
        <v>19</v>
      </c>
      <c r="C9" t="s">
        <v>22</v>
      </c>
      <c r="D9" s="32">
        <v>0</v>
      </c>
      <c r="E9" s="33">
        <v>0.05</v>
      </c>
      <c r="F9" s="33">
        <v>0.01</v>
      </c>
      <c r="G9" s="21">
        <v>10</v>
      </c>
      <c r="H9" s="21">
        <v>1</v>
      </c>
      <c r="I9" s="13">
        <v>1</v>
      </c>
      <c r="J9" s="6"/>
      <c r="K9" s="42"/>
      <c r="L9" s="19">
        <v>3</v>
      </c>
      <c r="M9" s="34">
        <v>134392</v>
      </c>
      <c r="N9" s="34">
        <v>136892</v>
      </c>
      <c r="O9" s="34">
        <f t="shared" si="15"/>
        <v>139392</v>
      </c>
      <c r="P9" s="34">
        <f t="shared" si="13"/>
        <v>141892</v>
      </c>
      <c r="Q9" s="34">
        <f t="shared" si="13"/>
        <v>144392</v>
      </c>
      <c r="R9" s="34">
        <f t="shared" si="13"/>
        <v>146892</v>
      </c>
      <c r="S9" s="34">
        <f t="shared" si="13"/>
        <v>149392</v>
      </c>
      <c r="T9" s="34">
        <f t="shared" si="13"/>
        <v>151892</v>
      </c>
      <c r="U9" s="34">
        <f t="shared" si="13"/>
        <v>154392</v>
      </c>
      <c r="V9" s="34">
        <f t="shared" si="13"/>
        <v>156892</v>
      </c>
      <c r="W9" s="34">
        <f t="shared" si="13"/>
        <v>159392</v>
      </c>
      <c r="X9" s="34">
        <f t="shared" si="13"/>
        <v>161892</v>
      </c>
      <c r="Y9" s="34">
        <f t="shared" si="16"/>
        <v>164392</v>
      </c>
      <c r="Z9" s="34">
        <f t="shared" si="17"/>
        <v>166892</v>
      </c>
      <c r="AA9" s="34">
        <f t="shared" si="18"/>
        <v>169392</v>
      </c>
      <c r="AB9" s="34">
        <f t="shared" si="19"/>
        <v>171892</v>
      </c>
      <c r="AC9" s="34">
        <f t="shared" si="20"/>
        <v>174392</v>
      </c>
      <c r="AD9" s="34">
        <f t="shared" si="21"/>
        <v>176892</v>
      </c>
      <c r="AE9" s="34">
        <f t="shared" si="22"/>
        <v>179392</v>
      </c>
      <c r="AF9" s="34">
        <f t="shared" si="23"/>
        <v>181892</v>
      </c>
      <c r="AG9" s="34">
        <f t="shared" si="24"/>
        <v>184392</v>
      </c>
      <c r="AH9" s="34">
        <f t="shared" si="25"/>
        <v>186892</v>
      </c>
      <c r="AI9" s="34">
        <f t="shared" si="26"/>
        <v>189392</v>
      </c>
      <c r="AJ9" s="34">
        <f t="shared" si="27"/>
        <v>191892</v>
      </c>
      <c r="AK9" s="34">
        <f t="shared" si="28"/>
        <v>194392</v>
      </c>
      <c r="AL9" s="34">
        <f t="shared" si="29"/>
        <v>196892</v>
      </c>
      <c r="AM9" s="34">
        <f t="shared" si="30"/>
        <v>199392</v>
      </c>
      <c r="AN9" s="34">
        <f t="shared" si="31"/>
        <v>201892</v>
      </c>
      <c r="AO9" s="34">
        <f t="shared" si="32"/>
        <v>204392</v>
      </c>
      <c r="AP9" s="34">
        <f t="shared" si="33"/>
        <v>206892</v>
      </c>
      <c r="AQ9" s="34">
        <f t="shared" si="34"/>
        <v>209392</v>
      </c>
      <c r="AR9" s="34">
        <f t="shared" si="35"/>
        <v>211892</v>
      </c>
      <c r="AS9" s="34">
        <f t="shared" si="36"/>
        <v>214392</v>
      </c>
      <c r="AT9" s="34">
        <f t="shared" si="37"/>
        <v>216892</v>
      </c>
      <c r="AU9" s="34">
        <f t="shared" si="38"/>
        <v>219392</v>
      </c>
      <c r="AV9" s="34">
        <f t="shared" si="39"/>
        <v>221892</v>
      </c>
      <c r="AW9" s="34">
        <f t="shared" si="40"/>
        <v>224392</v>
      </c>
      <c r="AX9" s="34">
        <f t="shared" si="41"/>
        <v>226892</v>
      </c>
      <c r="AY9" s="34">
        <f t="shared" si="42"/>
        <v>229392</v>
      </c>
      <c r="AZ9" s="34">
        <f t="shared" si="43"/>
        <v>231892</v>
      </c>
      <c r="BA9" s="34">
        <f t="shared" si="44"/>
        <v>234392</v>
      </c>
    </row>
    <row r="10" spans="2:53">
      <c r="B10" t="s">
        <v>20</v>
      </c>
      <c r="C10" t="s">
        <v>22</v>
      </c>
      <c r="D10" s="32">
        <v>0</v>
      </c>
      <c r="E10" s="33">
        <v>0.05</v>
      </c>
      <c r="F10" s="33">
        <v>0.01</v>
      </c>
      <c r="G10" s="21">
        <v>10</v>
      </c>
      <c r="H10" s="21">
        <v>1</v>
      </c>
      <c r="I10" s="13">
        <v>1</v>
      </c>
      <c r="J10" s="6"/>
      <c r="K10" s="42"/>
      <c r="L10" s="19">
        <v>4</v>
      </c>
      <c r="M10" s="34">
        <v>148024</v>
      </c>
      <c r="N10" s="34">
        <v>150524</v>
      </c>
      <c r="O10" s="34">
        <f t="shared" si="15"/>
        <v>153024</v>
      </c>
      <c r="P10" s="34">
        <f t="shared" si="13"/>
        <v>155524</v>
      </c>
      <c r="Q10" s="34">
        <f t="shared" si="13"/>
        <v>158024</v>
      </c>
      <c r="R10" s="34">
        <f t="shared" si="13"/>
        <v>160524</v>
      </c>
      <c r="S10" s="34">
        <f t="shared" si="13"/>
        <v>163024</v>
      </c>
      <c r="T10" s="34">
        <f t="shared" si="13"/>
        <v>165524</v>
      </c>
      <c r="U10" s="34">
        <f t="shared" si="13"/>
        <v>168024</v>
      </c>
      <c r="V10" s="34">
        <f t="shared" si="13"/>
        <v>170524</v>
      </c>
      <c r="W10" s="34">
        <f t="shared" si="13"/>
        <v>173024</v>
      </c>
      <c r="X10" s="34">
        <f t="shared" si="13"/>
        <v>175524</v>
      </c>
      <c r="Y10" s="34">
        <f t="shared" si="16"/>
        <v>178024</v>
      </c>
      <c r="Z10" s="34">
        <f t="shared" si="17"/>
        <v>180524</v>
      </c>
      <c r="AA10" s="34">
        <f t="shared" si="18"/>
        <v>183024</v>
      </c>
      <c r="AB10" s="34">
        <f t="shared" si="19"/>
        <v>185524</v>
      </c>
      <c r="AC10" s="34">
        <f t="shared" si="20"/>
        <v>188024</v>
      </c>
      <c r="AD10" s="34">
        <f t="shared" si="21"/>
        <v>190524</v>
      </c>
      <c r="AE10" s="34">
        <f t="shared" si="22"/>
        <v>193024</v>
      </c>
      <c r="AF10" s="34">
        <f t="shared" si="23"/>
        <v>195524</v>
      </c>
      <c r="AG10" s="34">
        <f t="shared" si="24"/>
        <v>198024</v>
      </c>
      <c r="AH10" s="34">
        <f t="shared" si="25"/>
        <v>200524</v>
      </c>
      <c r="AI10" s="34">
        <f t="shared" si="26"/>
        <v>203024</v>
      </c>
      <c r="AJ10" s="34">
        <f t="shared" si="27"/>
        <v>205524</v>
      </c>
      <c r="AK10" s="34">
        <f t="shared" si="28"/>
        <v>208024</v>
      </c>
      <c r="AL10" s="34">
        <f t="shared" si="29"/>
        <v>210524</v>
      </c>
      <c r="AM10" s="34">
        <f t="shared" si="30"/>
        <v>213024</v>
      </c>
      <c r="AN10" s="34">
        <f t="shared" si="31"/>
        <v>215524</v>
      </c>
      <c r="AO10" s="34">
        <f t="shared" si="32"/>
        <v>218024</v>
      </c>
      <c r="AP10" s="34">
        <f t="shared" si="33"/>
        <v>220524</v>
      </c>
      <c r="AQ10" s="34">
        <f t="shared" si="34"/>
        <v>223024</v>
      </c>
      <c r="AR10" s="34">
        <f t="shared" si="35"/>
        <v>225524</v>
      </c>
      <c r="AS10" s="34">
        <f t="shared" si="36"/>
        <v>228024</v>
      </c>
      <c r="AT10" s="34">
        <f t="shared" si="37"/>
        <v>230524</v>
      </c>
      <c r="AU10" s="34">
        <f t="shared" si="38"/>
        <v>233024</v>
      </c>
      <c r="AV10" s="34">
        <f t="shared" si="39"/>
        <v>235524</v>
      </c>
      <c r="AW10" s="34">
        <f t="shared" si="40"/>
        <v>238024</v>
      </c>
      <c r="AX10" s="34">
        <f t="shared" si="41"/>
        <v>240524</v>
      </c>
      <c r="AY10" s="34">
        <f t="shared" si="42"/>
        <v>243024</v>
      </c>
      <c r="AZ10" s="34">
        <f t="shared" si="43"/>
        <v>245524</v>
      </c>
      <c r="BA10" s="34">
        <f t="shared" si="44"/>
        <v>248024</v>
      </c>
    </row>
    <row r="11" spans="2:53">
      <c r="B11" t="s">
        <v>21</v>
      </c>
      <c r="C11" t="s">
        <v>22</v>
      </c>
      <c r="D11" s="32">
        <v>0</v>
      </c>
      <c r="E11" s="33">
        <v>0.05</v>
      </c>
      <c r="F11" s="33">
        <v>0.01</v>
      </c>
      <c r="G11" s="21">
        <v>10</v>
      </c>
      <c r="H11" s="21">
        <v>1</v>
      </c>
      <c r="I11" s="13">
        <v>1</v>
      </c>
      <c r="J11" s="6"/>
      <c r="K11" s="42"/>
      <c r="L11" s="19">
        <v>5</v>
      </c>
      <c r="M11" s="34">
        <v>162889</v>
      </c>
      <c r="N11" s="34">
        <v>165389</v>
      </c>
      <c r="O11" s="34">
        <f t="shared" si="15"/>
        <v>167889</v>
      </c>
      <c r="P11" s="34">
        <f t="shared" si="13"/>
        <v>170389</v>
      </c>
      <c r="Q11" s="34">
        <f t="shared" si="13"/>
        <v>172889</v>
      </c>
      <c r="R11" s="34">
        <f t="shared" si="13"/>
        <v>175389</v>
      </c>
      <c r="S11" s="34">
        <f t="shared" si="13"/>
        <v>177889</v>
      </c>
      <c r="T11" s="34">
        <f t="shared" si="13"/>
        <v>180389</v>
      </c>
      <c r="U11" s="34">
        <f t="shared" si="13"/>
        <v>182889</v>
      </c>
      <c r="V11" s="34">
        <f t="shared" si="13"/>
        <v>185389</v>
      </c>
      <c r="W11" s="34">
        <f t="shared" si="13"/>
        <v>187889</v>
      </c>
      <c r="X11" s="34">
        <f t="shared" si="13"/>
        <v>190389</v>
      </c>
      <c r="Y11" s="34">
        <f t="shared" si="16"/>
        <v>192889</v>
      </c>
      <c r="Z11" s="34">
        <f t="shared" si="17"/>
        <v>195389</v>
      </c>
      <c r="AA11" s="34">
        <f t="shared" si="18"/>
        <v>197889</v>
      </c>
      <c r="AB11" s="34">
        <f t="shared" si="19"/>
        <v>200389</v>
      </c>
      <c r="AC11" s="34">
        <f t="shared" si="20"/>
        <v>202889</v>
      </c>
      <c r="AD11" s="34">
        <f t="shared" si="21"/>
        <v>205389</v>
      </c>
      <c r="AE11" s="34">
        <f t="shared" si="22"/>
        <v>207889</v>
      </c>
      <c r="AF11" s="34">
        <f t="shared" si="23"/>
        <v>210389</v>
      </c>
      <c r="AG11" s="34">
        <f t="shared" si="24"/>
        <v>212889</v>
      </c>
      <c r="AH11" s="34">
        <f t="shared" si="25"/>
        <v>215389</v>
      </c>
      <c r="AI11" s="34">
        <f t="shared" si="26"/>
        <v>217889</v>
      </c>
      <c r="AJ11" s="34">
        <f t="shared" si="27"/>
        <v>220389</v>
      </c>
      <c r="AK11" s="34">
        <f t="shared" si="28"/>
        <v>222889</v>
      </c>
      <c r="AL11" s="34">
        <f t="shared" si="29"/>
        <v>225389</v>
      </c>
      <c r="AM11" s="34">
        <f t="shared" si="30"/>
        <v>227889</v>
      </c>
      <c r="AN11" s="34">
        <f t="shared" si="31"/>
        <v>230389</v>
      </c>
      <c r="AO11" s="34">
        <f t="shared" si="32"/>
        <v>232889</v>
      </c>
      <c r="AP11" s="34">
        <f t="shared" si="33"/>
        <v>235389</v>
      </c>
      <c r="AQ11" s="34">
        <f t="shared" si="34"/>
        <v>237889</v>
      </c>
      <c r="AR11" s="34">
        <f t="shared" si="35"/>
        <v>240389</v>
      </c>
      <c r="AS11" s="34">
        <f t="shared" si="36"/>
        <v>242889</v>
      </c>
      <c r="AT11" s="34">
        <f t="shared" si="37"/>
        <v>245389</v>
      </c>
      <c r="AU11" s="34">
        <f t="shared" si="38"/>
        <v>247889</v>
      </c>
      <c r="AV11" s="34">
        <f t="shared" si="39"/>
        <v>250389</v>
      </c>
      <c r="AW11" s="34">
        <f t="shared" si="40"/>
        <v>252889</v>
      </c>
      <c r="AX11" s="34">
        <f t="shared" si="41"/>
        <v>255389</v>
      </c>
      <c r="AY11" s="34">
        <f t="shared" si="42"/>
        <v>257889</v>
      </c>
      <c r="AZ11" s="34">
        <f t="shared" si="43"/>
        <v>260389</v>
      </c>
      <c r="BA11" s="34">
        <f t="shared" si="44"/>
        <v>262889</v>
      </c>
    </row>
    <row r="12" spans="2:53">
      <c r="B12" s="11"/>
      <c r="C12" s="11"/>
      <c r="D12" s="24"/>
      <c r="E12" s="14"/>
      <c r="F12" s="14"/>
      <c r="G12" s="14"/>
      <c r="H12" s="14"/>
      <c r="I12" s="14"/>
      <c r="J12" s="6"/>
      <c r="K12" s="42"/>
      <c r="L12" s="19">
        <v>6</v>
      </c>
      <c r="M12" s="34">
        <v>179085</v>
      </c>
      <c r="N12" s="34">
        <v>181585</v>
      </c>
      <c r="O12" s="34">
        <f t="shared" si="15"/>
        <v>184085</v>
      </c>
      <c r="P12" s="34">
        <f t="shared" si="13"/>
        <v>186585</v>
      </c>
      <c r="Q12" s="34">
        <f t="shared" si="13"/>
        <v>189085</v>
      </c>
      <c r="R12" s="34">
        <f t="shared" si="13"/>
        <v>191585</v>
      </c>
      <c r="S12" s="34">
        <f t="shared" si="13"/>
        <v>194085</v>
      </c>
      <c r="T12" s="34">
        <f t="shared" si="13"/>
        <v>196585</v>
      </c>
      <c r="U12" s="34">
        <f t="shared" si="13"/>
        <v>199085</v>
      </c>
      <c r="V12" s="34">
        <f t="shared" si="13"/>
        <v>201585</v>
      </c>
      <c r="W12" s="34">
        <f t="shared" si="13"/>
        <v>204085</v>
      </c>
      <c r="X12" s="34">
        <f t="shared" si="13"/>
        <v>206585</v>
      </c>
      <c r="Y12" s="34">
        <f t="shared" si="16"/>
        <v>209085</v>
      </c>
      <c r="Z12" s="34">
        <f t="shared" si="17"/>
        <v>211585</v>
      </c>
      <c r="AA12" s="34">
        <f t="shared" si="18"/>
        <v>214085</v>
      </c>
      <c r="AB12" s="34">
        <f t="shared" si="19"/>
        <v>216585</v>
      </c>
      <c r="AC12" s="34">
        <f t="shared" si="20"/>
        <v>219085</v>
      </c>
      <c r="AD12" s="34">
        <f t="shared" si="21"/>
        <v>221585</v>
      </c>
      <c r="AE12" s="34">
        <f t="shared" si="22"/>
        <v>224085</v>
      </c>
      <c r="AF12" s="34">
        <f t="shared" si="23"/>
        <v>226585</v>
      </c>
      <c r="AG12" s="34">
        <f t="shared" si="24"/>
        <v>229085</v>
      </c>
      <c r="AH12" s="34">
        <f t="shared" si="25"/>
        <v>231585</v>
      </c>
      <c r="AI12" s="34">
        <f t="shared" si="26"/>
        <v>234085</v>
      </c>
      <c r="AJ12" s="34">
        <f t="shared" si="27"/>
        <v>236585</v>
      </c>
      <c r="AK12" s="34">
        <f t="shared" si="28"/>
        <v>239085</v>
      </c>
      <c r="AL12" s="34">
        <f t="shared" si="29"/>
        <v>241585</v>
      </c>
      <c r="AM12" s="34">
        <f t="shared" si="30"/>
        <v>244085</v>
      </c>
      <c r="AN12" s="34">
        <f t="shared" si="31"/>
        <v>246585</v>
      </c>
      <c r="AO12" s="34">
        <f t="shared" si="32"/>
        <v>249085</v>
      </c>
      <c r="AP12" s="34">
        <f t="shared" si="33"/>
        <v>251585</v>
      </c>
      <c r="AQ12" s="34">
        <f t="shared" si="34"/>
        <v>254085</v>
      </c>
      <c r="AR12" s="34">
        <f t="shared" si="35"/>
        <v>256585</v>
      </c>
      <c r="AS12" s="34">
        <f t="shared" si="36"/>
        <v>259085</v>
      </c>
      <c r="AT12" s="34">
        <f t="shared" si="37"/>
        <v>261585</v>
      </c>
      <c r="AU12" s="34">
        <f t="shared" si="38"/>
        <v>264085</v>
      </c>
      <c r="AV12" s="34">
        <f t="shared" si="39"/>
        <v>266585</v>
      </c>
      <c r="AW12" s="34">
        <f t="shared" si="40"/>
        <v>269085</v>
      </c>
      <c r="AX12" s="34">
        <f t="shared" si="41"/>
        <v>271585</v>
      </c>
      <c r="AY12" s="34">
        <f t="shared" si="42"/>
        <v>274085</v>
      </c>
      <c r="AZ12" s="34">
        <f t="shared" si="43"/>
        <v>276585</v>
      </c>
      <c r="BA12" s="34">
        <f t="shared" si="44"/>
        <v>279085</v>
      </c>
    </row>
    <row r="13" spans="2:53" ht="15" customHeight="1">
      <c r="B13" s="1" t="s">
        <v>4</v>
      </c>
      <c r="D13" s="5">
        <f>SUM(D6:D11)</f>
        <v>100000</v>
      </c>
      <c r="J13" s="6"/>
      <c r="K13" s="42"/>
      <c r="L13" s="19">
        <v>7</v>
      </c>
      <c r="M13" s="34">
        <v>196715</v>
      </c>
      <c r="N13" s="34">
        <v>199215</v>
      </c>
      <c r="O13" s="34">
        <f t="shared" si="15"/>
        <v>201715</v>
      </c>
      <c r="P13" s="34">
        <f t="shared" si="13"/>
        <v>204215</v>
      </c>
      <c r="Q13" s="34">
        <f t="shared" si="13"/>
        <v>206715</v>
      </c>
      <c r="R13" s="34">
        <f t="shared" si="13"/>
        <v>209215</v>
      </c>
      <c r="S13" s="34">
        <f t="shared" si="13"/>
        <v>211715</v>
      </c>
      <c r="T13" s="34">
        <f t="shared" si="13"/>
        <v>214215</v>
      </c>
      <c r="U13" s="34">
        <f t="shared" si="13"/>
        <v>216715</v>
      </c>
      <c r="V13" s="34">
        <f t="shared" si="13"/>
        <v>219215</v>
      </c>
      <c r="W13" s="34">
        <f t="shared" si="13"/>
        <v>221715</v>
      </c>
      <c r="X13" s="34">
        <f t="shared" si="13"/>
        <v>224215</v>
      </c>
      <c r="Y13" s="34">
        <f t="shared" si="16"/>
        <v>226715</v>
      </c>
      <c r="Z13" s="34">
        <f t="shared" si="17"/>
        <v>229215</v>
      </c>
      <c r="AA13" s="34">
        <f t="shared" si="18"/>
        <v>231715</v>
      </c>
      <c r="AB13" s="34">
        <f t="shared" si="19"/>
        <v>234215</v>
      </c>
      <c r="AC13" s="34">
        <f t="shared" si="20"/>
        <v>236715</v>
      </c>
      <c r="AD13" s="34">
        <f t="shared" si="21"/>
        <v>239215</v>
      </c>
      <c r="AE13" s="34">
        <f t="shared" si="22"/>
        <v>241715</v>
      </c>
      <c r="AF13" s="34">
        <f t="shared" si="23"/>
        <v>244215</v>
      </c>
      <c r="AG13" s="34">
        <f t="shared" si="24"/>
        <v>246715</v>
      </c>
      <c r="AH13" s="34">
        <f t="shared" si="25"/>
        <v>249215</v>
      </c>
      <c r="AI13" s="34">
        <f t="shared" si="26"/>
        <v>251715</v>
      </c>
      <c r="AJ13" s="34">
        <f t="shared" si="27"/>
        <v>254215</v>
      </c>
      <c r="AK13" s="34">
        <f t="shared" si="28"/>
        <v>256715</v>
      </c>
      <c r="AL13" s="34">
        <f t="shared" si="29"/>
        <v>259215</v>
      </c>
      <c r="AM13" s="34">
        <f t="shared" si="30"/>
        <v>261715</v>
      </c>
      <c r="AN13" s="34">
        <f t="shared" si="31"/>
        <v>264215</v>
      </c>
      <c r="AO13" s="34">
        <f t="shared" si="32"/>
        <v>266715</v>
      </c>
      <c r="AP13" s="34">
        <f t="shared" si="33"/>
        <v>269215</v>
      </c>
      <c r="AQ13" s="34">
        <f t="shared" si="34"/>
        <v>271715</v>
      </c>
      <c r="AR13" s="34">
        <f t="shared" si="35"/>
        <v>274215</v>
      </c>
      <c r="AS13" s="34">
        <f t="shared" si="36"/>
        <v>276715</v>
      </c>
      <c r="AT13" s="34">
        <f t="shared" si="37"/>
        <v>279215</v>
      </c>
      <c r="AU13" s="34">
        <f t="shared" si="38"/>
        <v>281715</v>
      </c>
      <c r="AV13" s="34">
        <f t="shared" si="39"/>
        <v>284215</v>
      </c>
      <c r="AW13" s="34">
        <f t="shared" si="40"/>
        <v>286715</v>
      </c>
      <c r="AX13" s="34">
        <f t="shared" si="41"/>
        <v>289215</v>
      </c>
      <c r="AY13" s="34">
        <f t="shared" si="42"/>
        <v>291715</v>
      </c>
      <c r="AZ13" s="34">
        <f t="shared" si="43"/>
        <v>294215</v>
      </c>
      <c r="BA13" s="34">
        <f t="shared" si="44"/>
        <v>296715</v>
      </c>
    </row>
    <row r="14" spans="2:53" ht="15" customHeight="1">
      <c r="K14" s="42"/>
      <c r="L14" s="19">
        <v>8</v>
      </c>
      <c r="M14" s="34">
        <v>215892</v>
      </c>
      <c r="N14" s="34">
        <v>218392</v>
      </c>
      <c r="O14" s="34">
        <f t="shared" si="15"/>
        <v>220892</v>
      </c>
      <c r="P14" s="34">
        <f t="shared" si="13"/>
        <v>223392</v>
      </c>
      <c r="Q14" s="34">
        <f t="shared" si="13"/>
        <v>225892</v>
      </c>
      <c r="R14" s="34">
        <f t="shared" si="13"/>
        <v>228392</v>
      </c>
      <c r="S14" s="34">
        <f t="shared" si="13"/>
        <v>230892</v>
      </c>
      <c r="T14" s="34">
        <f t="shared" si="13"/>
        <v>233392</v>
      </c>
      <c r="U14" s="34">
        <f t="shared" si="13"/>
        <v>235892</v>
      </c>
      <c r="V14" s="34">
        <f t="shared" si="13"/>
        <v>238392</v>
      </c>
      <c r="W14" s="34">
        <f t="shared" si="13"/>
        <v>240892</v>
      </c>
      <c r="X14" s="34">
        <f t="shared" si="13"/>
        <v>243392</v>
      </c>
      <c r="Y14" s="34">
        <f t="shared" si="16"/>
        <v>245892</v>
      </c>
      <c r="Z14" s="34">
        <f t="shared" si="17"/>
        <v>248392</v>
      </c>
      <c r="AA14" s="34">
        <f t="shared" si="18"/>
        <v>250892</v>
      </c>
      <c r="AB14" s="34">
        <f t="shared" si="19"/>
        <v>253392</v>
      </c>
      <c r="AC14" s="34">
        <f t="shared" si="20"/>
        <v>255892</v>
      </c>
      <c r="AD14" s="34">
        <f t="shared" si="21"/>
        <v>258392</v>
      </c>
      <c r="AE14" s="34">
        <f t="shared" si="22"/>
        <v>260892</v>
      </c>
      <c r="AF14" s="34">
        <f t="shared" si="23"/>
        <v>263392</v>
      </c>
      <c r="AG14" s="34">
        <f t="shared" si="24"/>
        <v>265892</v>
      </c>
      <c r="AH14" s="34">
        <f t="shared" si="25"/>
        <v>268392</v>
      </c>
      <c r="AI14" s="34">
        <f t="shared" si="26"/>
        <v>270892</v>
      </c>
      <c r="AJ14" s="34">
        <f t="shared" si="27"/>
        <v>273392</v>
      </c>
      <c r="AK14" s="34">
        <f t="shared" si="28"/>
        <v>275892</v>
      </c>
      <c r="AL14" s="34">
        <f t="shared" si="29"/>
        <v>278392</v>
      </c>
      <c r="AM14" s="34">
        <f t="shared" si="30"/>
        <v>280892</v>
      </c>
      <c r="AN14" s="34">
        <f t="shared" si="31"/>
        <v>283392</v>
      </c>
      <c r="AO14" s="34">
        <f t="shared" si="32"/>
        <v>285892</v>
      </c>
      <c r="AP14" s="34">
        <f t="shared" si="33"/>
        <v>288392</v>
      </c>
      <c r="AQ14" s="34">
        <f t="shared" si="34"/>
        <v>290892</v>
      </c>
      <c r="AR14" s="34">
        <f t="shared" si="35"/>
        <v>293392</v>
      </c>
      <c r="AS14" s="34">
        <f t="shared" si="36"/>
        <v>295892</v>
      </c>
      <c r="AT14" s="34">
        <f t="shared" si="37"/>
        <v>298392</v>
      </c>
      <c r="AU14" s="34">
        <f t="shared" si="38"/>
        <v>300892</v>
      </c>
      <c r="AV14" s="34">
        <f t="shared" si="39"/>
        <v>303392</v>
      </c>
      <c r="AW14" s="34">
        <f t="shared" si="40"/>
        <v>305892</v>
      </c>
      <c r="AX14" s="34">
        <f t="shared" si="41"/>
        <v>308392</v>
      </c>
      <c r="AY14" s="34">
        <f t="shared" si="42"/>
        <v>310892</v>
      </c>
      <c r="AZ14" s="34">
        <f t="shared" si="43"/>
        <v>313392</v>
      </c>
      <c r="BA14" s="34">
        <f t="shared" si="44"/>
        <v>315892</v>
      </c>
    </row>
    <row r="15" spans="2:53">
      <c r="B15" s="3" t="s">
        <v>6</v>
      </c>
      <c r="D15" s="41" t="s">
        <v>3</v>
      </c>
      <c r="E15" s="41"/>
      <c r="F15" s="7"/>
      <c r="G15" s="7"/>
      <c r="H15" s="7"/>
      <c r="I15" s="7"/>
      <c r="K15" s="42"/>
      <c r="L15" s="19">
        <v>9</v>
      </c>
      <c r="M15" s="34">
        <v>236736</v>
      </c>
      <c r="N15" s="34">
        <v>239236</v>
      </c>
      <c r="O15" s="34">
        <f t="shared" si="15"/>
        <v>241736</v>
      </c>
      <c r="P15" s="34">
        <f t="shared" si="13"/>
        <v>244236</v>
      </c>
      <c r="Q15" s="34">
        <f t="shared" si="13"/>
        <v>246736</v>
      </c>
      <c r="R15" s="34">
        <f t="shared" si="13"/>
        <v>249236</v>
      </c>
      <c r="S15" s="34">
        <f t="shared" si="13"/>
        <v>251736</v>
      </c>
      <c r="T15" s="34">
        <f t="shared" si="13"/>
        <v>254236</v>
      </c>
      <c r="U15" s="34">
        <f t="shared" si="13"/>
        <v>256736</v>
      </c>
      <c r="V15" s="34">
        <f t="shared" si="13"/>
        <v>259236</v>
      </c>
      <c r="W15" s="34">
        <f t="shared" si="13"/>
        <v>261736</v>
      </c>
      <c r="X15" s="34">
        <f t="shared" si="13"/>
        <v>264236</v>
      </c>
      <c r="Y15" s="34">
        <f t="shared" si="16"/>
        <v>266736</v>
      </c>
      <c r="Z15" s="34">
        <f t="shared" si="17"/>
        <v>269236</v>
      </c>
      <c r="AA15" s="34">
        <f t="shared" si="18"/>
        <v>271736</v>
      </c>
      <c r="AB15" s="34">
        <f t="shared" si="19"/>
        <v>274236</v>
      </c>
      <c r="AC15" s="34">
        <f t="shared" si="20"/>
        <v>276736</v>
      </c>
      <c r="AD15" s="34">
        <f t="shared" si="21"/>
        <v>279236</v>
      </c>
      <c r="AE15" s="34">
        <f t="shared" si="22"/>
        <v>281736</v>
      </c>
      <c r="AF15" s="34">
        <f t="shared" si="23"/>
        <v>284236</v>
      </c>
      <c r="AG15" s="34">
        <f t="shared" si="24"/>
        <v>286736</v>
      </c>
      <c r="AH15" s="34">
        <f t="shared" si="25"/>
        <v>289236</v>
      </c>
      <c r="AI15" s="34">
        <f t="shared" si="26"/>
        <v>291736</v>
      </c>
      <c r="AJ15" s="34">
        <f t="shared" si="27"/>
        <v>294236</v>
      </c>
      <c r="AK15" s="34">
        <f t="shared" si="28"/>
        <v>296736</v>
      </c>
      <c r="AL15" s="34">
        <f t="shared" si="29"/>
        <v>299236</v>
      </c>
      <c r="AM15" s="34">
        <f t="shared" si="30"/>
        <v>301736</v>
      </c>
      <c r="AN15" s="34">
        <f t="shared" si="31"/>
        <v>304236</v>
      </c>
      <c r="AO15" s="34">
        <f t="shared" si="32"/>
        <v>306736</v>
      </c>
      <c r="AP15" s="34">
        <f t="shared" si="33"/>
        <v>309236</v>
      </c>
      <c r="AQ15" s="34">
        <f t="shared" si="34"/>
        <v>311736</v>
      </c>
      <c r="AR15" s="34">
        <f t="shared" si="35"/>
        <v>314236</v>
      </c>
      <c r="AS15" s="34">
        <f t="shared" si="36"/>
        <v>316736</v>
      </c>
      <c r="AT15" s="34">
        <f t="shared" si="37"/>
        <v>319236</v>
      </c>
      <c r="AU15" s="34">
        <f t="shared" si="38"/>
        <v>321736</v>
      </c>
      <c r="AV15" s="34">
        <f t="shared" si="39"/>
        <v>324236</v>
      </c>
      <c r="AW15" s="34">
        <f t="shared" si="40"/>
        <v>326736</v>
      </c>
      <c r="AX15" s="34">
        <f t="shared" si="41"/>
        <v>329236</v>
      </c>
      <c r="AY15" s="34">
        <f t="shared" si="42"/>
        <v>331736</v>
      </c>
      <c r="AZ15" s="34">
        <f t="shared" si="43"/>
        <v>334236</v>
      </c>
      <c r="BA15" s="34">
        <f t="shared" si="44"/>
        <v>336736</v>
      </c>
    </row>
    <row r="16" spans="2:53">
      <c r="B16" s="6"/>
      <c r="C16" s="6"/>
      <c r="D16" s="4" t="s">
        <v>15</v>
      </c>
      <c r="E16" s="12" t="s">
        <v>17</v>
      </c>
      <c r="F16" s="1" t="s">
        <v>8</v>
      </c>
      <c r="G16" s="22" t="s">
        <v>1</v>
      </c>
      <c r="H16" s="4" t="s">
        <v>2</v>
      </c>
      <c r="I16" s="1" t="s">
        <v>7</v>
      </c>
      <c r="K16" s="43"/>
      <c r="L16" s="38">
        <v>10</v>
      </c>
      <c r="M16" s="34">
        <v>259374</v>
      </c>
      <c r="N16" s="34">
        <v>261874</v>
      </c>
      <c r="O16" s="34">
        <f t="shared" si="15"/>
        <v>264374</v>
      </c>
      <c r="P16" s="34">
        <f t="shared" si="13"/>
        <v>266874</v>
      </c>
      <c r="Q16" s="34">
        <f t="shared" si="13"/>
        <v>269374</v>
      </c>
      <c r="R16" s="34">
        <f t="shared" si="13"/>
        <v>271874</v>
      </c>
      <c r="S16" s="34">
        <f t="shared" si="13"/>
        <v>274374</v>
      </c>
      <c r="T16" s="34">
        <f t="shared" si="13"/>
        <v>276874</v>
      </c>
      <c r="U16" s="34">
        <f t="shared" si="13"/>
        <v>279374</v>
      </c>
      <c r="V16" s="34">
        <f t="shared" si="13"/>
        <v>281874</v>
      </c>
      <c r="W16" s="34">
        <f t="shared" si="13"/>
        <v>284374</v>
      </c>
      <c r="X16" s="34">
        <f t="shared" si="13"/>
        <v>286874</v>
      </c>
      <c r="Y16" s="34">
        <f t="shared" si="16"/>
        <v>289374</v>
      </c>
      <c r="Z16" s="34">
        <f t="shared" si="17"/>
        <v>291874</v>
      </c>
      <c r="AA16" s="34">
        <f t="shared" si="18"/>
        <v>294374</v>
      </c>
      <c r="AB16" s="34">
        <f t="shared" si="19"/>
        <v>296874</v>
      </c>
      <c r="AC16" s="34">
        <f t="shared" si="20"/>
        <v>299374</v>
      </c>
      <c r="AD16" s="34">
        <f t="shared" si="21"/>
        <v>301874</v>
      </c>
      <c r="AE16" s="34">
        <f t="shared" si="22"/>
        <v>304374</v>
      </c>
      <c r="AF16" s="34">
        <f t="shared" si="23"/>
        <v>306874</v>
      </c>
      <c r="AG16" s="34">
        <f t="shared" si="24"/>
        <v>309374</v>
      </c>
      <c r="AH16" s="34">
        <f t="shared" si="25"/>
        <v>311874</v>
      </c>
      <c r="AI16" s="34">
        <f t="shared" si="26"/>
        <v>314374</v>
      </c>
      <c r="AJ16" s="34">
        <f t="shared" si="27"/>
        <v>316874</v>
      </c>
      <c r="AK16" s="34">
        <f t="shared" si="28"/>
        <v>319374</v>
      </c>
      <c r="AL16" s="34">
        <f t="shared" si="29"/>
        <v>321874</v>
      </c>
      <c r="AM16" s="34">
        <f t="shared" si="30"/>
        <v>324374</v>
      </c>
      <c r="AN16" s="34">
        <f t="shared" si="31"/>
        <v>326874</v>
      </c>
      <c r="AO16" s="34">
        <f t="shared" si="32"/>
        <v>329374</v>
      </c>
      <c r="AP16" s="34">
        <f t="shared" si="33"/>
        <v>331874</v>
      </c>
      <c r="AQ16" s="34">
        <f t="shared" si="34"/>
        <v>334374</v>
      </c>
      <c r="AR16" s="34">
        <f t="shared" si="35"/>
        <v>336874</v>
      </c>
      <c r="AS16" s="34">
        <f t="shared" si="36"/>
        <v>339374</v>
      </c>
      <c r="AT16" s="34">
        <f t="shared" si="37"/>
        <v>341874</v>
      </c>
      <c r="AU16" s="34">
        <f t="shared" si="38"/>
        <v>344374</v>
      </c>
      <c r="AV16" s="34">
        <f t="shared" si="39"/>
        <v>346874</v>
      </c>
      <c r="AW16" s="34">
        <f t="shared" si="40"/>
        <v>349374</v>
      </c>
      <c r="AX16" s="34">
        <f t="shared" si="41"/>
        <v>351874</v>
      </c>
      <c r="AY16" s="34">
        <f t="shared" si="42"/>
        <v>354374</v>
      </c>
      <c r="AZ16" s="34">
        <f t="shared" si="43"/>
        <v>356874</v>
      </c>
      <c r="BA16" s="34">
        <f t="shared" si="44"/>
        <v>359374</v>
      </c>
    </row>
    <row r="17" spans="2:54">
      <c r="B17" s="15" t="s">
        <v>10</v>
      </c>
      <c r="C17" s="15" t="str">
        <f t="shared" ref="C17:D23" si="45">C5</f>
        <v>Grant</v>
      </c>
      <c r="D17" s="16">
        <f t="shared" si="45"/>
        <v>100000</v>
      </c>
      <c r="E17" s="28">
        <f t="shared" ref="E17:E23" si="46">E5-F5</f>
        <v>0.04</v>
      </c>
      <c r="F17" s="17">
        <f>D5*(1+E17)</f>
        <v>104000</v>
      </c>
      <c r="G17" s="28">
        <f>(D5*I5*H5)</f>
        <v>100000</v>
      </c>
      <c r="H17" s="28">
        <v>0</v>
      </c>
      <c r="I17" s="29">
        <f>SUM(G17:H17)</f>
        <v>100000</v>
      </c>
    </row>
    <row r="18" spans="2:54">
      <c r="B18" t="s">
        <v>11</v>
      </c>
      <c r="C18" t="str">
        <f t="shared" si="45"/>
        <v>Social enterprise</v>
      </c>
      <c r="D18" s="8">
        <f t="shared" si="45"/>
        <v>100000</v>
      </c>
      <c r="E18" s="33">
        <f t="shared" si="46"/>
        <v>0.06</v>
      </c>
      <c r="F18" s="5">
        <f t="shared" ref="F18:F23" si="47">D18*(1+E18)^G6</f>
        <v>179084.76965428545</v>
      </c>
      <c r="G18" s="27">
        <f>((((((D6*(1+E18)^H6)-D6)*$I$5)*(G6/H6))))+(D6*I5)</f>
        <v>179084.76965428545</v>
      </c>
      <c r="H18" s="27">
        <f t="shared" ref="H18:H23" si="48">(D6*I6)</f>
        <v>-70000</v>
      </c>
      <c r="I18" s="30">
        <f t="shared" ref="I18:I23" si="49">SUM(G18:H18)</f>
        <v>109084.76965428545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54" ht="15">
      <c r="B19" t="s">
        <v>14</v>
      </c>
      <c r="C19" t="str">
        <f t="shared" si="45"/>
        <v>UK Equity Fund</v>
      </c>
      <c r="D19" s="8">
        <f t="shared" si="45"/>
        <v>0</v>
      </c>
      <c r="E19" s="33">
        <f t="shared" si="46"/>
        <v>0.1</v>
      </c>
      <c r="F19" s="5">
        <f t="shared" si="47"/>
        <v>0</v>
      </c>
      <c r="G19" s="27">
        <f>((((((D7*(1+E19)^H7)-D7)*$I$5)*(G7/H7))))+(D7*I7)</f>
        <v>0</v>
      </c>
      <c r="H19" s="27">
        <f t="shared" si="48"/>
        <v>0</v>
      </c>
      <c r="I19" s="30">
        <f t="shared" si="49"/>
        <v>0</v>
      </c>
      <c r="K19" s="36"/>
      <c r="L19" s="35"/>
      <c r="M19" s="44" t="s">
        <v>24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5"/>
    </row>
    <row r="20" spans="2:54">
      <c r="B20" t="s">
        <v>18</v>
      </c>
      <c r="C20" t="str">
        <f t="shared" si="45"/>
        <v>N/A</v>
      </c>
      <c r="D20" s="8">
        <f t="shared" si="45"/>
        <v>0</v>
      </c>
      <c r="E20" s="33">
        <f t="shared" si="46"/>
        <v>0.04</v>
      </c>
      <c r="F20" s="5">
        <f t="shared" si="47"/>
        <v>0</v>
      </c>
      <c r="G20" s="27">
        <f>((((((D8*(1+E20)^H8)-D8)*$I$5)*(G8/H8))))+(D8*I8)</f>
        <v>0</v>
      </c>
      <c r="H20" s="27">
        <f t="shared" si="48"/>
        <v>0</v>
      </c>
      <c r="I20" s="30">
        <f t="shared" si="49"/>
        <v>0</v>
      </c>
      <c r="K20" s="37"/>
      <c r="L20" s="10"/>
      <c r="M20" s="4">
        <v>0</v>
      </c>
      <c r="N20" s="4">
        <v>2.5000000000000001E-2</v>
      </c>
      <c r="O20" s="4">
        <v>-0.05</v>
      </c>
      <c r="P20" s="4">
        <v>7.4999999999999997E-2</v>
      </c>
      <c r="Q20" s="4">
        <f>(O20-M20)+O20</f>
        <v>-0.1</v>
      </c>
      <c r="R20" s="4">
        <f t="shared" ref="R20:BB20" si="50">(P20-N20)+P20</f>
        <v>0.125</v>
      </c>
      <c r="S20" s="4">
        <f t="shared" si="50"/>
        <v>-0.15000000000000002</v>
      </c>
      <c r="T20" s="4">
        <f t="shared" si="50"/>
        <v>0.17499999999999999</v>
      </c>
      <c r="U20" s="4">
        <f t="shared" si="50"/>
        <v>-0.20000000000000004</v>
      </c>
      <c r="V20" s="4">
        <f t="shared" si="50"/>
        <v>0.22499999999999998</v>
      </c>
      <c r="W20" s="4">
        <f t="shared" si="50"/>
        <v>-0.25000000000000006</v>
      </c>
      <c r="X20" s="4">
        <f t="shared" si="50"/>
        <v>0.27499999999999997</v>
      </c>
      <c r="Y20" s="4">
        <f t="shared" si="50"/>
        <v>-0.30000000000000004</v>
      </c>
      <c r="Z20" s="4">
        <f t="shared" si="50"/>
        <v>0.32499999999999996</v>
      </c>
      <c r="AA20" s="4">
        <f t="shared" si="50"/>
        <v>-0.35000000000000003</v>
      </c>
      <c r="AB20" s="4">
        <f t="shared" si="50"/>
        <v>0.37499999999999994</v>
      </c>
      <c r="AC20" s="4">
        <f t="shared" si="50"/>
        <v>-0.4</v>
      </c>
      <c r="AD20" s="4">
        <f t="shared" si="50"/>
        <v>0.42499999999999993</v>
      </c>
      <c r="AE20" s="4">
        <f t="shared" si="50"/>
        <v>-0.45</v>
      </c>
      <c r="AF20" s="4">
        <f t="shared" si="50"/>
        <v>0.47499999999999992</v>
      </c>
      <c r="AG20" s="4">
        <f t="shared" si="50"/>
        <v>-0.5</v>
      </c>
      <c r="AH20" s="4">
        <f t="shared" si="50"/>
        <v>0.52499999999999991</v>
      </c>
      <c r="AI20" s="4">
        <f t="shared" si="50"/>
        <v>-0.55000000000000004</v>
      </c>
      <c r="AJ20" s="4">
        <f t="shared" si="50"/>
        <v>0.57499999999999996</v>
      </c>
      <c r="AK20" s="4">
        <f t="shared" si="50"/>
        <v>-0.60000000000000009</v>
      </c>
      <c r="AL20" s="4">
        <f t="shared" si="50"/>
        <v>0.625</v>
      </c>
      <c r="AM20" s="4">
        <f t="shared" si="50"/>
        <v>-0.65000000000000013</v>
      </c>
      <c r="AN20" s="4">
        <f t="shared" si="50"/>
        <v>0.67500000000000004</v>
      </c>
      <c r="AO20" s="4">
        <f t="shared" si="50"/>
        <v>-0.70000000000000018</v>
      </c>
      <c r="AP20" s="4">
        <f t="shared" si="50"/>
        <v>0.72500000000000009</v>
      </c>
      <c r="AQ20" s="4">
        <f t="shared" si="50"/>
        <v>-0.75000000000000022</v>
      </c>
      <c r="AR20" s="4">
        <f t="shared" si="50"/>
        <v>0.77500000000000013</v>
      </c>
      <c r="AS20" s="4">
        <f t="shared" si="50"/>
        <v>-0.80000000000000027</v>
      </c>
      <c r="AT20" s="4">
        <f t="shared" si="50"/>
        <v>0.82500000000000018</v>
      </c>
      <c r="AU20" s="4">
        <f t="shared" si="50"/>
        <v>-0.85000000000000031</v>
      </c>
      <c r="AV20" s="4">
        <f t="shared" si="50"/>
        <v>0.87500000000000022</v>
      </c>
      <c r="AW20" s="4">
        <f t="shared" si="50"/>
        <v>-0.90000000000000036</v>
      </c>
      <c r="AX20" s="4">
        <f t="shared" si="50"/>
        <v>0.92500000000000027</v>
      </c>
      <c r="AY20" s="4">
        <f t="shared" si="50"/>
        <v>-0.9500000000000004</v>
      </c>
      <c r="AZ20" s="4">
        <f t="shared" si="50"/>
        <v>0.97500000000000031</v>
      </c>
      <c r="BA20" s="12">
        <f t="shared" si="50"/>
        <v>-1.0000000000000004</v>
      </c>
      <c r="BB20" s="4">
        <f t="shared" si="50"/>
        <v>1.0250000000000004</v>
      </c>
    </row>
    <row r="21" spans="2:54" ht="14" customHeight="1">
      <c r="B21" t="s">
        <v>19</v>
      </c>
      <c r="C21" t="str">
        <f t="shared" si="45"/>
        <v>N/A</v>
      </c>
      <c r="D21" s="8">
        <f t="shared" si="45"/>
        <v>0</v>
      </c>
      <c r="E21" s="33">
        <f t="shared" si="46"/>
        <v>0.04</v>
      </c>
      <c r="F21" s="5">
        <f t="shared" si="47"/>
        <v>0</v>
      </c>
      <c r="G21" s="27">
        <f>((((((D9*(1+E21)^H9)-D9)*$I$5)*(G9/H9))))+(D9*I9)</f>
        <v>0</v>
      </c>
      <c r="H21" s="27">
        <f t="shared" si="48"/>
        <v>0</v>
      </c>
      <c r="I21" s="30">
        <f t="shared" si="49"/>
        <v>0</v>
      </c>
      <c r="K21" s="42" t="s">
        <v>28</v>
      </c>
      <c r="L21" s="4">
        <v>0</v>
      </c>
      <c r="M21" s="34">
        <v>100000</v>
      </c>
      <c r="N21" s="34">
        <v>102500</v>
      </c>
      <c r="O21" s="34">
        <v>95000</v>
      </c>
      <c r="P21" s="34">
        <f t="shared" ref="P21:P31" si="51">(O21-N21)+O21</f>
        <v>87500</v>
      </c>
      <c r="Q21" s="34">
        <f>(O21-(M21-O21))</f>
        <v>90000</v>
      </c>
      <c r="R21" s="34">
        <f t="shared" ref="R21:AX28" si="52">(P21-(N21-P21))</f>
        <v>72500</v>
      </c>
      <c r="S21" s="34">
        <f t="shared" si="52"/>
        <v>85000</v>
      </c>
      <c r="T21" s="34">
        <f t="shared" si="52"/>
        <v>57500</v>
      </c>
      <c r="U21" s="34">
        <f t="shared" si="52"/>
        <v>80000</v>
      </c>
      <c r="V21" s="34">
        <f t="shared" si="52"/>
        <v>42500</v>
      </c>
      <c r="W21" s="34">
        <f t="shared" si="52"/>
        <v>75000</v>
      </c>
      <c r="X21" s="34">
        <f t="shared" si="52"/>
        <v>27500</v>
      </c>
      <c r="Y21" s="34">
        <f t="shared" si="52"/>
        <v>70000</v>
      </c>
      <c r="Z21" s="34">
        <f t="shared" si="52"/>
        <v>12500</v>
      </c>
      <c r="AA21" s="34">
        <f t="shared" si="52"/>
        <v>65000</v>
      </c>
      <c r="AB21" s="34">
        <f t="shared" si="52"/>
        <v>-2500</v>
      </c>
      <c r="AC21" s="34">
        <f t="shared" si="52"/>
        <v>60000</v>
      </c>
      <c r="AD21" s="34">
        <f t="shared" si="52"/>
        <v>-17500</v>
      </c>
      <c r="AE21" s="34">
        <f t="shared" si="52"/>
        <v>55000</v>
      </c>
      <c r="AF21" s="34">
        <f t="shared" si="52"/>
        <v>-32500</v>
      </c>
      <c r="AG21" s="34">
        <f t="shared" si="52"/>
        <v>50000</v>
      </c>
      <c r="AH21" s="34">
        <f t="shared" si="52"/>
        <v>-47500</v>
      </c>
      <c r="AI21" s="34">
        <f t="shared" si="52"/>
        <v>45000</v>
      </c>
      <c r="AJ21" s="34">
        <f t="shared" si="52"/>
        <v>-62500</v>
      </c>
      <c r="AK21" s="34">
        <f t="shared" si="52"/>
        <v>40000</v>
      </c>
      <c r="AL21" s="34">
        <f t="shared" si="52"/>
        <v>-77500</v>
      </c>
      <c r="AM21" s="34">
        <f t="shared" si="52"/>
        <v>35000</v>
      </c>
      <c r="AN21" s="34">
        <f t="shared" si="52"/>
        <v>-92500</v>
      </c>
      <c r="AO21" s="34">
        <f t="shared" si="52"/>
        <v>30000</v>
      </c>
      <c r="AP21" s="34">
        <f t="shared" si="52"/>
        <v>-107500</v>
      </c>
      <c r="AQ21" s="34">
        <f t="shared" si="52"/>
        <v>25000</v>
      </c>
      <c r="AR21" s="34">
        <f t="shared" si="52"/>
        <v>-122500</v>
      </c>
      <c r="AS21" s="34">
        <f t="shared" si="52"/>
        <v>20000</v>
      </c>
      <c r="AT21" s="34">
        <f t="shared" si="52"/>
        <v>-137500</v>
      </c>
      <c r="AU21" s="34">
        <f t="shared" si="52"/>
        <v>15000</v>
      </c>
      <c r="AV21" s="34">
        <f t="shared" ref="AV21:AY21" si="53">(AT21-(AR21-AT21))</f>
        <v>-152500</v>
      </c>
      <c r="AW21" s="34">
        <f t="shared" si="53"/>
        <v>10000</v>
      </c>
      <c r="AX21" s="34">
        <f t="shared" si="53"/>
        <v>-167500</v>
      </c>
      <c r="AY21" s="34">
        <f t="shared" si="53"/>
        <v>5000</v>
      </c>
      <c r="AZ21" s="34">
        <f t="shared" ref="AZ21" si="54">(AX21-(AV21-AX21))</f>
        <v>-182500</v>
      </c>
      <c r="BA21" s="34">
        <f t="shared" ref="BA21" si="55">(AY21-(AW21-AY21))</f>
        <v>0</v>
      </c>
      <c r="BB21" s="34">
        <f t="shared" ref="BB21" si="56">(AZ21-(AX21-AZ21))</f>
        <v>-197500</v>
      </c>
    </row>
    <row r="22" spans="2:54">
      <c r="B22" t="s">
        <v>20</v>
      </c>
      <c r="C22" t="str">
        <f t="shared" si="45"/>
        <v>N/A</v>
      </c>
      <c r="D22" s="8">
        <f t="shared" si="45"/>
        <v>0</v>
      </c>
      <c r="E22" s="33">
        <f t="shared" si="46"/>
        <v>0.04</v>
      </c>
      <c r="F22" s="5">
        <f t="shared" si="47"/>
        <v>0</v>
      </c>
      <c r="G22" s="27">
        <f>((((((D10*(1+E22)^H10)-D10)*$I$5)*(G10/H10))))+(D10*I10)</f>
        <v>0</v>
      </c>
      <c r="H22" s="27">
        <f t="shared" si="48"/>
        <v>0</v>
      </c>
      <c r="I22" s="30">
        <f t="shared" si="49"/>
        <v>0</v>
      </c>
      <c r="J22" s="4"/>
      <c r="K22" s="42"/>
      <c r="L22" s="4">
        <v>1</v>
      </c>
      <c r="M22" s="34">
        <v>110462</v>
      </c>
      <c r="N22" s="34">
        <v>112962</v>
      </c>
      <c r="O22" s="34">
        <v>105462</v>
      </c>
      <c r="P22" s="34">
        <f t="shared" si="51"/>
        <v>97962</v>
      </c>
      <c r="Q22" s="34">
        <f t="shared" ref="Q22:Q79" si="57">(O22-(M22-O22))</f>
        <v>100462</v>
      </c>
      <c r="R22" s="34">
        <f t="shared" si="52"/>
        <v>82962</v>
      </c>
      <c r="S22" s="34">
        <f t="shared" si="52"/>
        <v>95462</v>
      </c>
      <c r="T22" s="34">
        <f t="shared" si="52"/>
        <v>67962</v>
      </c>
      <c r="U22" s="34">
        <f t="shared" si="52"/>
        <v>90462</v>
      </c>
      <c r="V22" s="34">
        <f t="shared" si="52"/>
        <v>52962</v>
      </c>
      <c r="W22" s="34">
        <f t="shared" si="52"/>
        <v>85462</v>
      </c>
      <c r="X22" s="34">
        <f t="shared" si="52"/>
        <v>37962</v>
      </c>
      <c r="Y22" s="34">
        <f t="shared" si="52"/>
        <v>80462</v>
      </c>
      <c r="Z22" s="34">
        <f t="shared" si="52"/>
        <v>22962</v>
      </c>
      <c r="AA22" s="34">
        <f t="shared" si="52"/>
        <v>75462</v>
      </c>
      <c r="AB22" s="34">
        <f t="shared" si="52"/>
        <v>7962</v>
      </c>
      <c r="AC22" s="34">
        <f t="shared" si="52"/>
        <v>70462</v>
      </c>
      <c r="AD22" s="34">
        <f t="shared" si="52"/>
        <v>-7038</v>
      </c>
      <c r="AE22" s="34">
        <f t="shared" si="52"/>
        <v>65462</v>
      </c>
      <c r="AF22" s="34">
        <f t="shared" si="52"/>
        <v>-22038</v>
      </c>
      <c r="AG22" s="34">
        <f t="shared" si="52"/>
        <v>60462</v>
      </c>
      <c r="AH22" s="34">
        <f t="shared" si="52"/>
        <v>-37038</v>
      </c>
      <c r="AI22" s="34">
        <f t="shared" si="52"/>
        <v>55462</v>
      </c>
      <c r="AJ22" s="34">
        <f t="shared" si="52"/>
        <v>-52038</v>
      </c>
      <c r="AK22" s="34">
        <f t="shared" si="52"/>
        <v>50462</v>
      </c>
      <c r="AL22" s="34">
        <f t="shared" si="52"/>
        <v>-67038</v>
      </c>
      <c r="AM22" s="34">
        <f t="shared" si="52"/>
        <v>45462</v>
      </c>
      <c r="AN22" s="34">
        <f t="shared" si="52"/>
        <v>-82038</v>
      </c>
      <c r="AO22" s="34">
        <f t="shared" si="52"/>
        <v>40462</v>
      </c>
      <c r="AP22" s="34">
        <f t="shared" si="52"/>
        <v>-97038</v>
      </c>
      <c r="AQ22" s="34">
        <f t="shared" si="52"/>
        <v>35462</v>
      </c>
      <c r="AR22" s="34">
        <f t="shared" si="52"/>
        <v>-112038</v>
      </c>
      <c r="AS22" s="34">
        <f t="shared" si="52"/>
        <v>30462</v>
      </c>
      <c r="AT22" s="34">
        <f t="shared" si="52"/>
        <v>-127038</v>
      </c>
      <c r="AU22" s="34">
        <f t="shared" si="52"/>
        <v>25462</v>
      </c>
      <c r="AV22" s="34">
        <f t="shared" si="52"/>
        <v>-142038</v>
      </c>
      <c r="AW22" s="34">
        <f t="shared" si="52"/>
        <v>20462</v>
      </c>
      <c r="AX22" s="34">
        <f t="shared" si="52"/>
        <v>-157038</v>
      </c>
      <c r="AY22" s="34">
        <f t="shared" ref="AY22:AY79" si="58">(AW22-(AU22-AW22))</f>
        <v>15462</v>
      </c>
      <c r="AZ22" s="34">
        <f t="shared" ref="AZ22:AZ79" si="59">(AX22-(AV22-AX22))</f>
        <v>-172038</v>
      </c>
      <c r="BA22" s="34">
        <f t="shared" ref="BA22:BA79" si="60">(AY22-(AW22-AY22))</f>
        <v>10462</v>
      </c>
      <c r="BB22" s="34">
        <f t="shared" ref="BB22:BB79" si="61">(AZ22-(AX22-AZ22))</f>
        <v>-187038</v>
      </c>
    </row>
    <row r="23" spans="2:54" ht="16.5" customHeight="1">
      <c r="B23" t="s">
        <v>21</v>
      </c>
      <c r="C23" t="str">
        <f t="shared" si="45"/>
        <v>N/A</v>
      </c>
      <c r="D23" s="8">
        <f t="shared" si="45"/>
        <v>0</v>
      </c>
      <c r="E23" s="33">
        <f t="shared" si="46"/>
        <v>0.04</v>
      </c>
      <c r="F23" s="5">
        <f t="shared" si="47"/>
        <v>0</v>
      </c>
      <c r="G23" s="27">
        <f>((((((D11*(1+E23)^H11)-D11)*$I$5)*(G11/H11))))+(D11*I11)</f>
        <v>0</v>
      </c>
      <c r="H23" s="27">
        <f t="shared" si="48"/>
        <v>0</v>
      </c>
      <c r="I23" s="30">
        <f t="shared" si="49"/>
        <v>0</v>
      </c>
      <c r="J23" s="26"/>
      <c r="K23" s="42"/>
      <c r="L23" s="4">
        <v>2</v>
      </c>
      <c r="M23" s="34">
        <v>121899</v>
      </c>
      <c r="N23" s="34">
        <v>124399</v>
      </c>
      <c r="O23" s="34">
        <v>116899</v>
      </c>
      <c r="P23" s="34">
        <f t="shared" si="51"/>
        <v>109399</v>
      </c>
      <c r="Q23" s="34">
        <f t="shared" si="57"/>
        <v>111899</v>
      </c>
      <c r="R23" s="34">
        <f t="shared" si="52"/>
        <v>94399</v>
      </c>
      <c r="S23" s="34">
        <f t="shared" si="52"/>
        <v>106899</v>
      </c>
      <c r="T23" s="34">
        <f t="shared" si="52"/>
        <v>79399</v>
      </c>
      <c r="U23" s="34">
        <f t="shared" si="52"/>
        <v>101899</v>
      </c>
      <c r="V23" s="34">
        <f t="shared" si="52"/>
        <v>64399</v>
      </c>
      <c r="W23" s="34">
        <f t="shared" si="52"/>
        <v>96899</v>
      </c>
      <c r="X23" s="34">
        <f t="shared" si="52"/>
        <v>49399</v>
      </c>
      <c r="Y23" s="34">
        <f t="shared" si="52"/>
        <v>91899</v>
      </c>
      <c r="Z23" s="34">
        <f t="shared" si="52"/>
        <v>34399</v>
      </c>
      <c r="AA23" s="34">
        <f t="shared" si="52"/>
        <v>86899</v>
      </c>
      <c r="AB23" s="34">
        <f t="shared" si="52"/>
        <v>19399</v>
      </c>
      <c r="AC23" s="34">
        <f t="shared" si="52"/>
        <v>81899</v>
      </c>
      <c r="AD23" s="34">
        <f t="shared" si="52"/>
        <v>4399</v>
      </c>
      <c r="AE23" s="34">
        <f t="shared" si="52"/>
        <v>76899</v>
      </c>
      <c r="AF23" s="34">
        <f t="shared" si="52"/>
        <v>-10601</v>
      </c>
      <c r="AG23" s="34">
        <f t="shared" si="52"/>
        <v>71899</v>
      </c>
      <c r="AH23" s="34">
        <f t="shared" si="52"/>
        <v>-25601</v>
      </c>
      <c r="AI23" s="34">
        <f t="shared" si="52"/>
        <v>66899</v>
      </c>
      <c r="AJ23" s="34">
        <f t="shared" si="52"/>
        <v>-40601</v>
      </c>
      <c r="AK23" s="34">
        <f t="shared" si="52"/>
        <v>61899</v>
      </c>
      <c r="AL23" s="34">
        <f t="shared" si="52"/>
        <v>-55601</v>
      </c>
      <c r="AM23" s="34">
        <f t="shared" si="52"/>
        <v>56899</v>
      </c>
      <c r="AN23" s="34">
        <f t="shared" si="52"/>
        <v>-70601</v>
      </c>
      <c r="AO23" s="34">
        <f t="shared" si="52"/>
        <v>51899</v>
      </c>
      <c r="AP23" s="34">
        <f t="shared" si="52"/>
        <v>-85601</v>
      </c>
      <c r="AQ23" s="34">
        <f t="shared" si="52"/>
        <v>46899</v>
      </c>
      <c r="AR23" s="34">
        <f t="shared" si="52"/>
        <v>-100601</v>
      </c>
      <c r="AS23" s="34">
        <f t="shared" si="52"/>
        <v>41899</v>
      </c>
      <c r="AT23" s="34">
        <f t="shared" si="52"/>
        <v>-115601</v>
      </c>
      <c r="AU23" s="34">
        <f t="shared" si="52"/>
        <v>36899</v>
      </c>
      <c r="AV23" s="34">
        <f t="shared" si="52"/>
        <v>-130601</v>
      </c>
      <c r="AW23" s="34">
        <f t="shared" si="52"/>
        <v>31899</v>
      </c>
      <c r="AX23" s="34">
        <f t="shared" si="52"/>
        <v>-145601</v>
      </c>
      <c r="AY23" s="34">
        <f t="shared" si="58"/>
        <v>26899</v>
      </c>
      <c r="AZ23" s="34">
        <f t="shared" si="59"/>
        <v>-160601</v>
      </c>
      <c r="BA23" s="34">
        <f t="shared" si="60"/>
        <v>21899</v>
      </c>
      <c r="BB23" s="34">
        <f t="shared" si="61"/>
        <v>-175601</v>
      </c>
    </row>
    <row r="24" spans="2:54" ht="15" customHeight="1">
      <c r="D24" s="6"/>
      <c r="E24" s="9"/>
      <c r="F24" s="6"/>
      <c r="G24" s="6"/>
      <c r="H24" s="23"/>
      <c r="I24" s="6"/>
      <c r="J24" s="26"/>
      <c r="K24" s="42"/>
      <c r="L24" s="19">
        <v>3</v>
      </c>
      <c r="M24" s="34">
        <v>134392</v>
      </c>
      <c r="N24" s="34">
        <v>136892</v>
      </c>
      <c r="O24" s="34">
        <v>129392</v>
      </c>
      <c r="P24" s="34">
        <f t="shared" si="51"/>
        <v>121892</v>
      </c>
      <c r="Q24" s="34">
        <f t="shared" si="57"/>
        <v>124392</v>
      </c>
      <c r="R24" s="34">
        <f t="shared" si="52"/>
        <v>106892</v>
      </c>
      <c r="S24" s="34">
        <f t="shared" si="52"/>
        <v>119392</v>
      </c>
      <c r="T24" s="34">
        <f t="shared" si="52"/>
        <v>91892</v>
      </c>
      <c r="U24" s="34">
        <f t="shared" si="52"/>
        <v>114392</v>
      </c>
      <c r="V24" s="34">
        <f t="shared" si="52"/>
        <v>76892</v>
      </c>
      <c r="W24" s="34">
        <f t="shared" si="52"/>
        <v>109392</v>
      </c>
      <c r="X24" s="34">
        <f t="shared" si="52"/>
        <v>61892</v>
      </c>
      <c r="Y24" s="34">
        <f t="shared" si="52"/>
        <v>104392</v>
      </c>
      <c r="Z24" s="34">
        <f t="shared" si="52"/>
        <v>46892</v>
      </c>
      <c r="AA24" s="34">
        <f t="shared" si="52"/>
        <v>99392</v>
      </c>
      <c r="AB24" s="34">
        <f t="shared" si="52"/>
        <v>31892</v>
      </c>
      <c r="AC24" s="34">
        <f t="shared" si="52"/>
        <v>94392</v>
      </c>
      <c r="AD24" s="34">
        <f t="shared" si="52"/>
        <v>16892</v>
      </c>
      <c r="AE24" s="34">
        <f t="shared" si="52"/>
        <v>89392</v>
      </c>
      <c r="AF24" s="34">
        <f t="shared" si="52"/>
        <v>1892</v>
      </c>
      <c r="AG24" s="34">
        <f t="shared" si="52"/>
        <v>84392</v>
      </c>
      <c r="AH24" s="34">
        <f t="shared" si="52"/>
        <v>-13108</v>
      </c>
      <c r="AI24" s="34">
        <f t="shared" si="52"/>
        <v>79392</v>
      </c>
      <c r="AJ24" s="34">
        <f t="shared" si="52"/>
        <v>-28108</v>
      </c>
      <c r="AK24" s="34">
        <f t="shared" si="52"/>
        <v>74392</v>
      </c>
      <c r="AL24" s="34">
        <f t="shared" si="52"/>
        <v>-43108</v>
      </c>
      <c r="AM24" s="34">
        <f t="shared" si="52"/>
        <v>69392</v>
      </c>
      <c r="AN24" s="34">
        <f t="shared" si="52"/>
        <v>-58108</v>
      </c>
      <c r="AO24" s="34">
        <f t="shared" si="52"/>
        <v>64392</v>
      </c>
      <c r="AP24" s="34">
        <f t="shared" si="52"/>
        <v>-73108</v>
      </c>
      <c r="AQ24" s="34">
        <f t="shared" si="52"/>
        <v>59392</v>
      </c>
      <c r="AR24" s="34">
        <f t="shared" si="52"/>
        <v>-88108</v>
      </c>
      <c r="AS24" s="34">
        <f t="shared" si="52"/>
        <v>54392</v>
      </c>
      <c r="AT24" s="34">
        <f t="shared" si="52"/>
        <v>-103108</v>
      </c>
      <c r="AU24" s="34">
        <f t="shared" si="52"/>
        <v>49392</v>
      </c>
      <c r="AV24" s="34">
        <f t="shared" si="52"/>
        <v>-118108</v>
      </c>
      <c r="AW24" s="34">
        <f t="shared" si="52"/>
        <v>44392</v>
      </c>
      <c r="AX24" s="34">
        <f t="shared" si="52"/>
        <v>-133108</v>
      </c>
      <c r="AY24" s="34">
        <f t="shared" si="58"/>
        <v>39392</v>
      </c>
      <c r="AZ24" s="34">
        <f t="shared" si="59"/>
        <v>-148108</v>
      </c>
      <c r="BA24" s="34">
        <f t="shared" si="60"/>
        <v>34392</v>
      </c>
      <c r="BB24" s="34">
        <f t="shared" si="61"/>
        <v>-163108</v>
      </c>
    </row>
    <row r="25" spans="2:54" ht="15" customHeight="1">
      <c r="B25" s="4" t="s">
        <v>12</v>
      </c>
      <c r="C25" s="25">
        <f>SUM(I17:I23)</f>
        <v>209084.76965428545</v>
      </c>
      <c r="D25" s="6"/>
      <c r="E25" s="6"/>
      <c r="F25" s="6"/>
      <c r="G25" s="6"/>
      <c r="H25" s="6"/>
      <c r="I25" s="26"/>
      <c r="K25" s="42"/>
      <c r="L25" s="19">
        <v>4</v>
      </c>
      <c r="M25" s="34">
        <v>148024</v>
      </c>
      <c r="N25" s="34">
        <v>150524</v>
      </c>
      <c r="O25" s="34">
        <v>143024</v>
      </c>
      <c r="P25" s="34">
        <f t="shared" si="51"/>
        <v>135524</v>
      </c>
      <c r="Q25" s="34">
        <f t="shared" si="57"/>
        <v>138024</v>
      </c>
      <c r="R25" s="34">
        <f t="shared" si="52"/>
        <v>120524</v>
      </c>
      <c r="S25" s="34">
        <f t="shared" si="52"/>
        <v>133024</v>
      </c>
      <c r="T25" s="34">
        <f t="shared" si="52"/>
        <v>105524</v>
      </c>
      <c r="U25" s="34">
        <f t="shared" si="52"/>
        <v>128024</v>
      </c>
      <c r="V25" s="34">
        <f t="shared" si="52"/>
        <v>90524</v>
      </c>
      <c r="W25" s="34">
        <f t="shared" si="52"/>
        <v>123024</v>
      </c>
      <c r="X25" s="34">
        <f t="shared" si="52"/>
        <v>75524</v>
      </c>
      <c r="Y25" s="34">
        <f t="shared" si="52"/>
        <v>118024</v>
      </c>
      <c r="Z25" s="34">
        <f t="shared" si="52"/>
        <v>60524</v>
      </c>
      <c r="AA25" s="34">
        <f t="shared" si="52"/>
        <v>113024</v>
      </c>
      <c r="AB25" s="34">
        <f t="shared" si="52"/>
        <v>45524</v>
      </c>
      <c r="AC25" s="34">
        <f t="shared" si="52"/>
        <v>108024</v>
      </c>
      <c r="AD25" s="34">
        <f t="shared" si="52"/>
        <v>30524</v>
      </c>
      <c r="AE25" s="34">
        <f t="shared" si="52"/>
        <v>103024</v>
      </c>
      <c r="AF25" s="34">
        <f t="shared" si="52"/>
        <v>15524</v>
      </c>
      <c r="AG25" s="34">
        <f t="shared" si="52"/>
        <v>98024</v>
      </c>
      <c r="AH25" s="34">
        <f t="shared" si="52"/>
        <v>524</v>
      </c>
      <c r="AI25" s="34">
        <f t="shared" si="52"/>
        <v>93024</v>
      </c>
      <c r="AJ25" s="34">
        <f t="shared" si="52"/>
        <v>-14476</v>
      </c>
      <c r="AK25" s="34">
        <f t="shared" si="52"/>
        <v>88024</v>
      </c>
      <c r="AL25" s="34">
        <f t="shared" si="52"/>
        <v>-29476</v>
      </c>
      <c r="AM25" s="34">
        <f t="shared" si="52"/>
        <v>83024</v>
      </c>
      <c r="AN25" s="34">
        <f t="shared" si="52"/>
        <v>-44476</v>
      </c>
      <c r="AO25" s="34">
        <f t="shared" si="52"/>
        <v>78024</v>
      </c>
      <c r="AP25" s="34">
        <f t="shared" si="52"/>
        <v>-59476</v>
      </c>
      <c r="AQ25" s="34">
        <f t="shared" si="52"/>
        <v>73024</v>
      </c>
      <c r="AR25" s="34">
        <f t="shared" si="52"/>
        <v>-74476</v>
      </c>
      <c r="AS25" s="34">
        <f t="shared" si="52"/>
        <v>68024</v>
      </c>
      <c r="AT25" s="34">
        <f t="shared" si="52"/>
        <v>-89476</v>
      </c>
      <c r="AU25" s="34">
        <f t="shared" si="52"/>
        <v>63024</v>
      </c>
      <c r="AV25" s="34">
        <f t="shared" si="52"/>
        <v>-104476</v>
      </c>
      <c r="AW25" s="34">
        <f t="shared" si="52"/>
        <v>58024</v>
      </c>
      <c r="AX25" s="34">
        <f t="shared" si="52"/>
        <v>-119476</v>
      </c>
      <c r="AY25" s="34">
        <f t="shared" si="58"/>
        <v>53024</v>
      </c>
      <c r="AZ25" s="34">
        <f t="shared" si="59"/>
        <v>-134476</v>
      </c>
      <c r="BA25" s="34">
        <f t="shared" si="60"/>
        <v>48024</v>
      </c>
      <c r="BB25" s="34">
        <f t="shared" si="61"/>
        <v>-149476</v>
      </c>
    </row>
    <row r="26" spans="2:54">
      <c r="K26" s="42"/>
      <c r="L26" s="19">
        <v>5</v>
      </c>
      <c r="M26" s="34">
        <v>162889</v>
      </c>
      <c r="N26" s="34">
        <v>165389</v>
      </c>
      <c r="O26" s="34">
        <v>157889</v>
      </c>
      <c r="P26" s="34">
        <f t="shared" si="51"/>
        <v>150389</v>
      </c>
      <c r="Q26" s="34">
        <f t="shared" si="57"/>
        <v>152889</v>
      </c>
      <c r="R26" s="34">
        <f t="shared" si="52"/>
        <v>135389</v>
      </c>
      <c r="S26" s="34">
        <f t="shared" si="52"/>
        <v>147889</v>
      </c>
      <c r="T26" s="34">
        <f t="shared" si="52"/>
        <v>120389</v>
      </c>
      <c r="U26" s="34">
        <f t="shared" si="52"/>
        <v>142889</v>
      </c>
      <c r="V26" s="34">
        <f t="shared" si="52"/>
        <v>105389</v>
      </c>
      <c r="W26" s="34">
        <f t="shared" si="52"/>
        <v>137889</v>
      </c>
      <c r="X26" s="34">
        <f t="shared" si="52"/>
        <v>90389</v>
      </c>
      <c r="Y26" s="34">
        <f t="shared" si="52"/>
        <v>132889</v>
      </c>
      <c r="Z26" s="34">
        <f t="shared" si="52"/>
        <v>75389</v>
      </c>
      <c r="AA26" s="34">
        <f t="shared" si="52"/>
        <v>127889</v>
      </c>
      <c r="AB26" s="34">
        <f t="shared" si="52"/>
        <v>60389</v>
      </c>
      <c r="AC26" s="34">
        <f t="shared" si="52"/>
        <v>122889</v>
      </c>
      <c r="AD26" s="34">
        <f t="shared" si="52"/>
        <v>45389</v>
      </c>
      <c r="AE26" s="34">
        <f t="shared" si="52"/>
        <v>117889</v>
      </c>
      <c r="AF26" s="34">
        <f t="shared" si="52"/>
        <v>30389</v>
      </c>
      <c r="AG26" s="34">
        <f t="shared" si="52"/>
        <v>112889</v>
      </c>
      <c r="AH26" s="34">
        <f t="shared" si="52"/>
        <v>15389</v>
      </c>
      <c r="AI26" s="34">
        <f t="shared" si="52"/>
        <v>107889</v>
      </c>
      <c r="AJ26" s="34">
        <f t="shared" si="52"/>
        <v>389</v>
      </c>
      <c r="AK26" s="34">
        <f t="shared" si="52"/>
        <v>102889</v>
      </c>
      <c r="AL26" s="34">
        <f t="shared" si="52"/>
        <v>-14611</v>
      </c>
      <c r="AM26" s="34">
        <f t="shared" si="52"/>
        <v>97889</v>
      </c>
      <c r="AN26" s="34">
        <f t="shared" si="52"/>
        <v>-29611</v>
      </c>
      <c r="AO26" s="34">
        <f t="shared" si="52"/>
        <v>92889</v>
      </c>
      <c r="AP26" s="34">
        <f t="shared" si="52"/>
        <v>-44611</v>
      </c>
      <c r="AQ26" s="34">
        <f t="shared" si="52"/>
        <v>87889</v>
      </c>
      <c r="AR26" s="34">
        <f t="shared" si="52"/>
        <v>-59611</v>
      </c>
      <c r="AS26" s="34">
        <f t="shared" si="52"/>
        <v>82889</v>
      </c>
      <c r="AT26" s="34">
        <f t="shared" si="52"/>
        <v>-74611</v>
      </c>
      <c r="AU26" s="34">
        <f t="shared" si="52"/>
        <v>77889</v>
      </c>
      <c r="AV26" s="34">
        <f t="shared" si="52"/>
        <v>-89611</v>
      </c>
      <c r="AW26" s="34">
        <f t="shared" si="52"/>
        <v>72889</v>
      </c>
      <c r="AX26" s="34">
        <f t="shared" si="52"/>
        <v>-104611</v>
      </c>
      <c r="AY26" s="34">
        <f t="shared" si="58"/>
        <v>67889</v>
      </c>
      <c r="AZ26" s="34">
        <f t="shared" si="59"/>
        <v>-119611</v>
      </c>
      <c r="BA26" s="34">
        <f t="shared" si="60"/>
        <v>62889</v>
      </c>
      <c r="BB26" s="34">
        <f t="shared" si="61"/>
        <v>-134611</v>
      </c>
    </row>
    <row r="27" spans="2:54" ht="14" hidden="1" customHeight="1">
      <c r="K27" s="42"/>
      <c r="L27" s="19">
        <v>5</v>
      </c>
      <c r="M27" s="34">
        <v>179085</v>
      </c>
      <c r="N27" s="34">
        <v>181585</v>
      </c>
      <c r="O27" s="34"/>
      <c r="P27" s="34">
        <f t="shared" si="51"/>
        <v>-181585</v>
      </c>
      <c r="Q27" s="34">
        <f t="shared" si="57"/>
        <v>-179085</v>
      </c>
      <c r="R27" s="34">
        <f t="shared" si="52"/>
        <v>-544755</v>
      </c>
      <c r="S27" s="34">
        <f t="shared" si="52"/>
        <v>-358170</v>
      </c>
      <c r="T27" s="34">
        <f t="shared" si="52"/>
        <v>-907925</v>
      </c>
      <c r="U27" s="34">
        <f t="shared" si="52"/>
        <v>-537255</v>
      </c>
      <c r="V27" s="34">
        <f t="shared" si="52"/>
        <v>-1271095</v>
      </c>
      <c r="W27" s="34">
        <f t="shared" si="52"/>
        <v>-716340</v>
      </c>
      <c r="X27" s="34">
        <f t="shared" si="52"/>
        <v>-1634265</v>
      </c>
      <c r="Y27" s="34">
        <f t="shared" si="52"/>
        <v>-895425</v>
      </c>
      <c r="Z27" s="34">
        <f t="shared" si="52"/>
        <v>-1997435</v>
      </c>
      <c r="AA27" s="34">
        <f t="shared" si="52"/>
        <v>-1074510</v>
      </c>
      <c r="AB27" s="34">
        <f t="shared" si="52"/>
        <v>-2360605</v>
      </c>
      <c r="AC27" s="34">
        <f t="shared" si="52"/>
        <v>-1253595</v>
      </c>
      <c r="AD27" s="34">
        <f t="shared" si="52"/>
        <v>-2723775</v>
      </c>
      <c r="AE27" s="34">
        <f t="shared" si="52"/>
        <v>-1432680</v>
      </c>
      <c r="AF27" s="34">
        <f t="shared" si="52"/>
        <v>-3086945</v>
      </c>
      <c r="AG27" s="34">
        <f t="shared" si="52"/>
        <v>-1611765</v>
      </c>
      <c r="AH27" s="34">
        <f t="shared" si="52"/>
        <v>-3450115</v>
      </c>
      <c r="AI27" s="34">
        <f t="shared" si="52"/>
        <v>-1790850</v>
      </c>
      <c r="AJ27" s="34">
        <f t="shared" si="52"/>
        <v>-3813285</v>
      </c>
      <c r="AK27" s="34">
        <f t="shared" si="52"/>
        <v>-1969935</v>
      </c>
      <c r="AL27" s="34">
        <f t="shared" si="52"/>
        <v>-4176455</v>
      </c>
      <c r="AM27" s="34">
        <f t="shared" si="52"/>
        <v>-2149020</v>
      </c>
      <c r="AN27" s="34">
        <f t="shared" si="52"/>
        <v>-4539625</v>
      </c>
      <c r="AO27" s="34">
        <f t="shared" si="52"/>
        <v>-2328105</v>
      </c>
      <c r="AP27" s="34">
        <f t="shared" si="52"/>
        <v>-4902795</v>
      </c>
      <c r="AQ27" s="34">
        <f t="shared" si="52"/>
        <v>-2507190</v>
      </c>
      <c r="AR27" s="34">
        <f t="shared" si="52"/>
        <v>-5265965</v>
      </c>
      <c r="AS27" s="34">
        <f t="shared" si="52"/>
        <v>-2686275</v>
      </c>
      <c r="AT27" s="34">
        <f t="shared" si="52"/>
        <v>-5629135</v>
      </c>
      <c r="AU27" s="34">
        <f t="shared" si="52"/>
        <v>-2865360</v>
      </c>
      <c r="AV27" s="34">
        <f t="shared" si="52"/>
        <v>-5992305</v>
      </c>
      <c r="AW27" s="34">
        <f t="shared" si="52"/>
        <v>-3044445</v>
      </c>
      <c r="AX27" s="34">
        <f t="shared" si="52"/>
        <v>-6355475</v>
      </c>
      <c r="AY27" s="34">
        <f t="shared" si="58"/>
        <v>-3223530</v>
      </c>
      <c r="AZ27" s="34">
        <f t="shared" si="59"/>
        <v>-6718645</v>
      </c>
      <c r="BA27" s="34">
        <f t="shared" si="60"/>
        <v>-3402615</v>
      </c>
      <c r="BB27" s="34">
        <f t="shared" si="61"/>
        <v>-7081815</v>
      </c>
    </row>
    <row r="28" spans="2:54" ht="14" hidden="1" customHeight="1">
      <c r="K28" s="42"/>
      <c r="L28" s="19">
        <v>5</v>
      </c>
      <c r="M28" s="34">
        <v>196715</v>
      </c>
      <c r="N28" s="34">
        <v>199215</v>
      </c>
      <c r="O28" s="34"/>
      <c r="P28" s="34">
        <f t="shared" si="51"/>
        <v>-199215</v>
      </c>
      <c r="Q28" s="34">
        <f t="shared" si="57"/>
        <v>-196715</v>
      </c>
      <c r="R28" s="34">
        <f t="shared" si="52"/>
        <v>-597645</v>
      </c>
      <c r="S28" s="34">
        <f t="shared" si="52"/>
        <v>-393430</v>
      </c>
      <c r="T28" s="34">
        <f t="shared" si="52"/>
        <v>-996075</v>
      </c>
      <c r="U28" s="34">
        <f t="shared" ref="U28:U79" si="62">(S28-(Q28-S28))</f>
        <v>-590145</v>
      </c>
      <c r="V28" s="34">
        <f t="shared" ref="V28:V79" si="63">(T28-(R28-T28))</f>
        <v>-1394505</v>
      </c>
      <c r="W28" s="34">
        <f t="shared" ref="W28:W79" si="64">(U28-(S28-U28))</f>
        <v>-786860</v>
      </c>
      <c r="X28" s="34">
        <f t="shared" ref="X28:X79" si="65">(V28-(T28-V28))</f>
        <v>-1792935</v>
      </c>
      <c r="Y28" s="34">
        <f t="shared" ref="Y28:Y79" si="66">(W28-(U28-W28))</f>
        <v>-983575</v>
      </c>
      <c r="Z28" s="34">
        <f t="shared" ref="Z28:Z79" si="67">(X28-(V28-X28))</f>
        <v>-2191365</v>
      </c>
      <c r="AA28" s="34">
        <f t="shared" ref="AA28:AA79" si="68">(Y28-(W28-Y28))</f>
        <v>-1180290</v>
      </c>
      <c r="AB28" s="34">
        <f t="shared" ref="AB28:AB79" si="69">(Z28-(X28-Z28))</f>
        <v>-2589795</v>
      </c>
      <c r="AC28" s="34">
        <f t="shared" ref="AC28:AC79" si="70">(AA28-(Y28-AA28))</f>
        <v>-1377005</v>
      </c>
      <c r="AD28" s="34">
        <f t="shared" ref="AD28:AD79" si="71">(AB28-(Z28-AB28))</f>
        <v>-2988225</v>
      </c>
      <c r="AE28" s="34">
        <f t="shared" ref="AE28:AE79" si="72">(AC28-(AA28-AC28))</f>
        <v>-1573720</v>
      </c>
      <c r="AF28" s="34">
        <f t="shared" ref="AF28:AF79" si="73">(AD28-(AB28-AD28))</f>
        <v>-3386655</v>
      </c>
      <c r="AG28" s="34">
        <f t="shared" ref="AG28:AG79" si="74">(AE28-(AC28-AE28))</f>
        <v>-1770435</v>
      </c>
      <c r="AH28" s="34">
        <f t="shared" ref="AH28:AH79" si="75">(AF28-(AD28-AF28))</f>
        <v>-3785085</v>
      </c>
      <c r="AI28" s="34">
        <f t="shared" ref="AI28:AI79" si="76">(AG28-(AE28-AG28))</f>
        <v>-1967150</v>
      </c>
      <c r="AJ28" s="34">
        <f t="shared" ref="AJ28:AJ79" si="77">(AH28-(AF28-AH28))</f>
        <v>-4183515</v>
      </c>
      <c r="AK28" s="34">
        <f t="shared" ref="AK28:AK79" si="78">(AI28-(AG28-AI28))</f>
        <v>-2163865</v>
      </c>
      <c r="AL28" s="34">
        <f t="shared" ref="AL28:AL79" si="79">(AJ28-(AH28-AJ28))</f>
        <v>-4581945</v>
      </c>
      <c r="AM28" s="34">
        <f t="shared" ref="AM28:AM79" si="80">(AK28-(AI28-AK28))</f>
        <v>-2360580</v>
      </c>
      <c r="AN28" s="34">
        <f t="shared" ref="AN28:AN79" si="81">(AL28-(AJ28-AL28))</f>
        <v>-4980375</v>
      </c>
      <c r="AO28" s="34">
        <f t="shared" ref="AO28:AO79" si="82">(AM28-(AK28-AM28))</f>
        <v>-2557295</v>
      </c>
      <c r="AP28" s="34">
        <f t="shared" ref="AP28:AP79" si="83">(AN28-(AL28-AN28))</f>
        <v>-5378805</v>
      </c>
      <c r="AQ28" s="34">
        <f t="shared" ref="AQ28:AQ79" si="84">(AO28-(AM28-AO28))</f>
        <v>-2754010</v>
      </c>
      <c r="AR28" s="34">
        <f t="shared" ref="AR28:AR79" si="85">(AP28-(AN28-AP28))</f>
        <v>-5777235</v>
      </c>
      <c r="AS28" s="34">
        <f t="shared" ref="AS28:AS79" si="86">(AQ28-(AO28-AQ28))</f>
        <v>-2950725</v>
      </c>
      <c r="AT28" s="34">
        <f t="shared" ref="AT28:AT79" si="87">(AR28-(AP28-AR28))</f>
        <v>-6175665</v>
      </c>
      <c r="AU28" s="34">
        <f t="shared" ref="AU28:AU79" si="88">(AS28-(AQ28-AS28))</f>
        <v>-3147440</v>
      </c>
      <c r="AV28" s="34">
        <f t="shared" ref="AV28:AV79" si="89">(AT28-(AR28-AT28))</f>
        <v>-6574095</v>
      </c>
      <c r="AW28" s="34">
        <f t="shared" ref="AW28:AW79" si="90">(AU28-(AS28-AU28))</f>
        <v>-3344155</v>
      </c>
      <c r="AX28" s="34">
        <f t="shared" ref="AX28:AX79" si="91">(AV28-(AT28-AV28))</f>
        <v>-6972525</v>
      </c>
      <c r="AY28" s="34">
        <f t="shared" si="58"/>
        <v>-3540870</v>
      </c>
      <c r="AZ28" s="34">
        <f t="shared" si="59"/>
        <v>-7370955</v>
      </c>
      <c r="BA28" s="34">
        <f t="shared" si="60"/>
        <v>-3737585</v>
      </c>
      <c r="BB28" s="34">
        <f t="shared" si="61"/>
        <v>-7769385</v>
      </c>
    </row>
    <row r="29" spans="2:54" ht="14" hidden="1" customHeight="1">
      <c r="K29" s="42"/>
      <c r="L29" s="19">
        <v>5</v>
      </c>
      <c r="M29" s="34">
        <v>215892</v>
      </c>
      <c r="N29" s="34">
        <v>218392</v>
      </c>
      <c r="O29" s="34"/>
      <c r="P29" s="34">
        <f t="shared" si="51"/>
        <v>-218392</v>
      </c>
      <c r="Q29" s="34">
        <f t="shared" si="57"/>
        <v>-215892</v>
      </c>
      <c r="R29" s="34">
        <f t="shared" ref="R29:R79" si="92">(P29-(N29-P29))</f>
        <v>-655176</v>
      </c>
      <c r="S29" s="34">
        <f t="shared" ref="S29:S79" si="93">(Q29-(O29-Q29))</f>
        <v>-431784</v>
      </c>
      <c r="T29" s="34">
        <f t="shared" ref="T29:T79" si="94">(R29-(P29-R29))</f>
        <v>-1091960</v>
      </c>
      <c r="U29" s="34">
        <f t="shared" si="62"/>
        <v>-647676</v>
      </c>
      <c r="V29" s="34">
        <f t="shared" si="63"/>
        <v>-1528744</v>
      </c>
      <c r="W29" s="34">
        <f t="shared" si="64"/>
        <v>-863568</v>
      </c>
      <c r="X29" s="34">
        <f t="shared" si="65"/>
        <v>-1965528</v>
      </c>
      <c r="Y29" s="34">
        <f t="shared" si="66"/>
        <v>-1079460</v>
      </c>
      <c r="Z29" s="34">
        <f t="shared" si="67"/>
        <v>-2402312</v>
      </c>
      <c r="AA29" s="34">
        <f t="shared" si="68"/>
        <v>-1295352</v>
      </c>
      <c r="AB29" s="34">
        <f t="shared" si="69"/>
        <v>-2839096</v>
      </c>
      <c r="AC29" s="34">
        <f t="shared" si="70"/>
        <v>-1511244</v>
      </c>
      <c r="AD29" s="34">
        <f t="shared" si="71"/>
        <v>-3275880</v>
      </c>
      <c r="AE29" s="34">
        <f t="shared" si="72"/>
        <v>-1727136</v>
      </c>
      <c r="AF29" s="34">
        <f t="shared" si="73"/>
        <v>-3712664</v>
      </c>
      <c r="AG29" s="34">
        <f t="shared" si="74"/>
        <v>-1943028</v>
      </c>
      <c r="AH29" s="34">
        <f t="shared" si="75"/>
        <v>-4149448</v>
      </c>
      <c r="AI29" s="34">
        <f t="shared" si="76"/>
        <v>-2158920</v>
      </c>
      <c r="AJ29" s="34">
        <f t="shared" si="77"/>
        <v>-4586232</v>
      </c>
      <c r="AK29" s="34">
        <f t="shared" si="78"/>
        <v>-2374812</v>
      </c>
      <c r="AL29" s="34">
        <f t="shared" si="79"/>
        <v>-5023016</v>
      </c>
      <c r="AM29" s="34">
        <f t="shared" si="80"/>
        <v>-2590704</v>
      </c>
      <c r="AN29" s="34">
        <f t="shared" si="81"/>
        <v>-5459800</v>
      </c>
      <c r="AO29" s="34">
        <f t="shared" si="82"/>
        <v>-2806596</v>
      </c>
      <c r="AP29" s="34">
        <f t="shared" si="83"/>
        <v>-5896584</v>
      </c>
      <c r="AQ29" s="34">
        <f t="shared" si="84"/>
        <v>-3022488</v>
      </c>
      <c r="AR29" s="34">
        <f t="shared" si="85"/>
        <v>-6333368</v>
      </c>
      <c r="AS29" s="34">
        <f t="shared" si="86"/>
        <v>-3238380</v>
      </c>
      <c r="AT29" s="34">
        <f t="shared" si="87"/>
        <v>-6770152</v>
      </c>
      <c r="AU29" s="34">
        <f t="shared" si="88"/>
        <v>-3454272</v>
      </c>
      <c r="AV29" s="34">
        <f t="shared" si="89"/>
        <v>-7206936</v>
      </c>
      <c r="AW29" s="34">
        <f t="shared" si="90"/>
        <v>-3670164</v>
      </c>
      <c r="AX29" s="34">
        <f t="shared" si="91"/>
        <v>-7643720</v>
      </c>
      <c r="AY29" s="34">
        <f t="shared" si="58"/>
        <v>-3886056</v>
      </c>
      <c r="AZ29" s="34">
        <f t="shared" si="59"/>
        <v>-8080504</v>
      </c>
      <c r="BA29" s="34">
        <f t="shared" si="60"/>
        <v>-4101948</v>
      </c>
      <c r="BB29" s="34">
        <f t="shared" si="61"/>
        <v>-8517288</v>
      </c>
    </row>
    <row r="30" spans="2:54" ht="14" hidden="1" customHeight="1">
      <c r="K30" s="42"/>
      <c r="L30" s="19">
        <v>5</v>
      </c>
      <c r="M30" s="34">
        <v>236736</v>
      </c>
      <c r="N30" s="34">
        <v>239236</v>
      </c>
      <c r="O30" s="34"/>
      <c r="P30" s="34">
        <f t="shared" si="51"/>
        <v>-239236</v>
      </c>
      <c r="Q30" s="34">
        <f t="shared" si="57"/>
        <v>-236736</v>
      </c>
      <c r="R30" s="34">
        <f t="shared" si="92"/>
        <v>-717708</v>
      </c>
      <c r="S30" s="34">
        <f t="shared" si="93"/>
        <v>-473472</v>
      </c>
      <c r="T30" s="34">
        <f t="shared" si="94"/>
        <v>-1196180</v>
      </c>
      <c r="U30" s="34">
        <f t="shared" si="62"/>
        <v>-710208</v>
      </c>
      <c r="V30" s="34">
        <f t="shared" si="63"/>
        <v>-1674652</v>
      </c>
      <c r="W30" s="34">
        <f t="shared" si="64"/>
        <v>-946944</v>
      </c>
      <c r="X30" s="34">
        <f t="shared" si="65"/>
        <v>-2153124</v>
      </c>
      <c r="Y30" s="34">
        <f t="shared" si="66"/>
        <v>-1183680</v>
      </c>
      <c r="Z30" s="34">
        <f t="shared" si="67"/>
        <v>-2631596</v>
      </c>
      <c r="AA30" s="34">
        <f t="shared" si="68"/>
        <v>-1420416</v>
      </c>
      <c r="AB30" s="34">
        <f t="shared" si="69"/>
        <v>-3110068</v>
      </c>
      <c r="AC30" s="34">
        <f t="shared" si="70"/>
        <v>-1657152</v>
      </c>
      <c r="AD30" s="34">
        <f t="shared" si="71"/>
        <v>-3588540</v>
      </c>
      <c r="AE30" s="34">
        <f t="shared" si="72"/>
        <v>-1893888</v>
      </c>
      <c r="AF30" s="34">
        <f t="shared" si="73"/>
        <v>-4067012</v>
      </c>
      <c r="AG30" s="34">
        <f t="shared" si="74"/>
        <v>-2130624</v>
      </c>
      <c r="AH30" s="34">
        <f t="shared" si="75"/>
        <v>-4545484</v>
      </c>
      <c r="AI30" s="34">
        <f t="shared" si="76"/>
        <v>-2367360</v>
      </c>
      <c r="AJ30" s="34">
        <f t="shared" si="77"/>
        <v>-5023956</v>
      </c>
      <c r="AK30" s="34">
        <f t="shared" si="78"/>
        <v>-2604096</v>
      </c>
      <c r="AL30" s="34">
        <f t="shared" si="79"/>
        <v>-5502428</v>
      </c>
      <c r="AM30" s="34">
        <f t="shared" si="80"/>
        <v>-2840832</v>
      </c>
      <c r="AN30" s="34">
        <f t="shared" si="81"/>
        <v>-5980900</v>
      </c>
      <c r="AO30" s="34">
        <f t="shared" si="82"/>
        <v>-3077568</v>
      </c>
      <c r="AP30" s="34">
        <f t="shared" si="83"/>
        <v>-6459372</v>
      </c>
      <c r="AQ30" s="34">
        <f t="shared" si="84"/>
        <v>-3314304</v>
      </c>
      <c r="AR30" s="34">
        <f t="shared" si="85"/>
        <v>-6937844</v>
      </c>
      <c r="AS30" s="34">
        <f t="shared" si="86"/>
        <v>-3551040</v>
      </c>
      <c r="AT30" s="34">
        <f t="shared" si="87"/>
        <v>-7416316</v>
      </c>
      <c r="AU30" s="34">
        <f t="shared" si="88"/>
        <v>-3787776</v>
      </c>
      <c r="AV30" s="34">
        <f t="shared" si="89"/>
        <v>-7894788</v>
      </c>
      <c r="AW30" s="34">
        <f t="shared" si="90"/>
        <v>-4024512</v>
      </c>
      <c r="AX30" s="34">
        <f t="shared" si="91"/>
        <v>-8373260</v>
      </c>
      <c r="AY30" s="34">
        <f t="shared" si="58"/>
        <v>-4261248</v>
      </c>
      <c r="AZ30" s="34">
        <f t="shared" si="59"/>
        <v>-8851732</v>
      </c>
      <c r="BA30" s="34">
        <f t="shared" si="60"/>
        <v>-4497984</v>
      </c>
      <c r="BB30" s="34">
        <f t="shared" si="61"/>
        <v>-9330204</v>
      </c>
    </row>
    <row r="31" spans="2:54" ht="14" hidden="1" customHeight="1">
      <c r="K31" s="42"/>
      <c r="L31" s="19">
        <v>5</v>
      </c>
      <c r="M31" s="34">
        <v>259374</v>
      </c>
      <c r="N31" s="34">
        <v>261874</v>
      </c>
      <c r="O31" s="34"/>
      <c r="P31" s="34">
        <f t="shared" si="51"/>
        <v>-261874</v>
      </c>
      <c r="Q31" s="34">
        <f t="shared" si="57"/>
        <v>-259374</v>
      </c>
      <c r="R31" s="34">
        <f t="shared" si="92"/>
        <v>-785622</v>
      </c>
      <c r="S31" s="34">
        <f t="shared" si="93"/>
        <v>-518748</v>
      </c>
      <c r="T31" s="34">
        <f t="shared" si="94"/>
        <v>-1309370</v>
      </c>
      <c r="U31" s="34">
        <f t="shared" si="62"/>
        <v>-778122</v>
      </c>
      <c r="V31" s="34">
        <f t="shared" si="63"/>
        <v>-1833118</v>
      </c>
      <c r="W31" s="34">
        <f t="shared" si="64"/>
        <v>-1037496</v>
      </c>
      <c r="X31" s="34">
        <f t="shared" si="65"/>
        <v>-2356866</v>
      </c>
      <c r="Y31" s="34">
        <f t="shared" si="66"/>
        <v>-1296870</v>
      </c>
      <c r="Z31" s="34">
        <f t="shared" si="67"/>
        <v>-2880614</v>
      </c>
      <c r="AA31" s="34">
        <f t="shared" si="68"/>
        <v>-1556244</v>
      </c>
      <c r="AB31" s="34">
        <f t="shared" si="69"/>
        <v>-3404362</v>
      </c>
      <c r="AC31" s="34">
        <f t="shared" si="70"/>
        <v>-1815618</v>
      </c>
      <c r="AD31" s="34">
        <f t="shared" si="71"/>
        <v>-3928110</v>
      </c>
      <c r="AE31" s="34">
        <f t="shared" si="72"/>
        <v>-2074992</v>
      </c>
      <c r="AF31" s="34">
        <f t="shared" si="73"/>
        <v>-4451858</v>
      </c>
      <c r="AG31" s="34">
        <f t="shared" si="74"/>
        <v>-2334366</v>
      </c>
      <c r="AH31" s="34">
        <f t="shared" si="75"/>
        <v>-4975606</v>
      </c>
      <c r="AI31" s="34">
        <f t="shared" si="76"/>
        <v>-2593740</v>
      </c>
      <c r="AJ31" s="34">
        <f t="shared" si="77"/>
        <v>-5499354</v>
      </c>
      <c r="AK31" s="34">
        <f t="shared" si="78"/>
        <v>-2853114</v>
      </c>
      <c r="AL31" s="34">
        <f t="shared" si="79"/>
        <v>-6023102</v>
      </c>
      <c r="AM31" s="34">
        <f t="shared" si="80"/>
        <v>-3112488</v>
      </c>
      <c r="AN31" s="34">
        <f t="shared" si="81"/>
        <v>-6546850</v>
      </c>
      <c r="AO31" s="34">
        <f t="shared" si="82"/>
        <v>-3371862</v>
      </c>
      <c r="AP31" s="34">
        <f t="shared" si="83"/>
        <v>-7070598</v>
      </c>
      <c r="AQ31" s="34">
        <f t="shared" si="84"/>
        <v>-3631236</v>
      </c>
      <c r="AR31" s="34">
        <f t="shared" si="85"/>
        <v>-7594346</v>
      </c>
      <c r="AS31" s="34">
        <f t="shared" si="86"/>
        <v>-3890610</v>
      </c>
      <c r="AT31" s="34">
        <f t="shared" si="87"/>
        <v>-8118094</v>
      </c>
      <c r="AU31" s="34">
        <f t="shared" si="88"/>
        <v>-4149984</v>
      </c>
      <c r="AV31" s="34">
        <f t="shared" si="89"/>
        <v>-8641842</v>
      </c>
      <c r="AW31" s="34">
        <f t="shared" si="90"/>
        <v>-4409358</v>
      </c>
      <c r="AX31" s="34">
        <f t="shared" si="91"/>
        <v>-9165590</v>
      </c>
      <c r="AY31" s="34">
        <f t="shared" si="58"/>
        <v>-4668732</v>
      </c>
      <c r="AZ31" s="34">
        <f t="shared" si="59"/>
        <v>-9689338</v>
      </c>
      <c r="BA31" s="34">
        <f t="shared" si="60"/>
        <v>-4928106</v>
      </c>
      <c r="BB31" s="34">
        <f t="shared" si="61"/>
        <v>-10213086</v>
      </c>
    </row>
    <row r="32" spans="2:54" ht="14" hidden="1" customHeight="1">
      <c r="K32" s="42"/>
      <c r="L32" s="19">
        <v>5</v>
      </c>
      <c r="M32" s="27">
        <f t="shared" ref="M32:P40" si="95">M31+(M31-M30)</f>
        <v>282012</v>
      </c>
      <c r="N32" s="27">
        <f t="shared" si="95"/>
        <v>284512</v>
      </c>
      <c r="O32" s="27"/>
      <c r="P32" s="27">
        <f t="shared" si="95"/>
        <v>-284512</v>
      </c>
      <c r="Q32" s="34">
        <f t="shared" si="57"/>
        <v>-282012</v>
      </c>
      <c r="R32" s="34">
        <f t="shared" si="92"/>
        <v>-853536</v>
      </c>
      <c r="S32" s="34">
        <f t="shared" si="93"/>
        <v>-564024</v>
      </c>
      <c r="T32" s="34">
        <f t="shared" si="94"/>
        <v>-1422560</v>
      </c>
      <c r="U32" s="34">
        <f t="shared" si="62"/>
        <v>-846036</v>
      </c>
      <c r="V32" s="34">
        <f t="shared" si="63"/>
        <v>-1991584</v>
      </c>
      <c r="W32" s="34">
        <f t="shared" si="64"/>
        <v>-1128048</v>
      </c>
      <c r="X32" s="34">
        <f t="shared" si="65"/>
        <v>-2560608</v>
      </c>
      <c r="Y32" s="34">
        <f t="shared" si="66"/>
        <v>-1410060</v>
      </c>
      <c r="Z32" s="34">
        <f t="shared" si="67"/>
        <v>-3129632</v>
      </c>
      <c r="AA32" s="34">
        <f t="shared" si="68"/>
        <v>-1692072</v>
      </c>
      <c r="AB32" s="34">
        <f t="shared" si="69"/>
        <v>-3698656</v>
      </c>
      <c r="AC32" s="34">
        <f t="shared" si="70"/>
        <v>-1974084</v>
      </c>
      <c r="AD32" s="34">
        <f t="shared" si="71"/>
        <v>-4267680</v>
      </c>
      <c r="AE32" s="34">
        <f t="shared" si="72"/>
        <v>-2256096</v>
      </c>
      <c r="AF32" s="34">
        <f t="shared" si="73"/>
        <v>-4836704</v>
      </c>
      <c r="AG32" s="34">
        <f t="shared" si="74"/>
        <v>-2538108</v>
      </c>
      <c r="AH32" s="34">
        <f t="shared" si="75"/>
        <v>-5405728</v>
      </c>
      <c r="AI32" s="34">
        <f t="shared" si="76"/>
        <v>-2820120</v>
      </c>
      <c r="AJ32" s="34">
        <f t="shared" si="77"/>
        <v>-5974752</v>
      </c>
      <c r="AK32" s="34">
        <f t="shared" si="78"/>
        <v>-3102132</v>
      </c>
      <c r="AL32" s="34">
        <f t="shared" si="79"/>
        <v>-6543776</v>
      </c>
      <c r="AM32" s="34">
        <f t="shared" si="80"/>
        <v>-3384144</v>
      </c>
      <c r="AN32" s="34">
        <f t="shared" si="81"/>
        <v>-7112800</v>
      </c>
      <c r="AO32" s="34">
        <f t="shared" si="82"/>
        <v>-3666156</v>
      </c>
      <c r="AP32" s="34">
        <f t="shared" si="83"/>
        <v>-7681824</v>
      </c>
      <c r="AQ32" s="34">
        <f t="shared" si="84"/>
        <v>-3948168</v>
      </c>
      <c r="AR32" s="34">
        <f t="shared" si="85"/>
        <v>-8250848</v>
      </c>
      <c r="AS32" s="34">
        <f t="shared" si="86"/>
        <v>-4230180</v>
      </c>
      <c r="AT32" s="34">
        <f t="shared" si="87"/>
        <v>-8819872</v>
      </c>
      <c r="AU32" s="34">
        <f t="shared" si="88"/>
        <v>-4512192</v>
      </c>
      <c r="AV32" s="34">
        <f t="shared" si="89"/>
        <v>-9388896</v>
      </c>
      <c r="AW32" s="34">
        <f t="shared" si="90"/>
        <v>-4794204</v>
      </c>
      <c r="AX32" s="34">
        <f t="shared" si="91"/>
        <v>-9957920</v>
      </c>
      <c r="AY32" s="34">
        <f t="shared" si="58"/>
        <v>-5076216</v>
      </c>
      <c r="AZ32" s="34">
        <f t="shared" si="59"/>
        <v>-10526944</v>
      </c>
      <c r="BA32" s="34">
        <f t="shared" si="60"/>
        <v>-5358228</v>
      </c>
      <c r="BB32" s="34">
        <f t="shared" si="61"/>
        <v>-11095968</v>
      </c>
    </row>
    <row r="33" spans="11:54" ht="14" hidden="1" customHeight="1">
      <c r="K33" s="42"/>
      <c r="L33" s="19">
        <v>5</v>
      </c>
      <c r="M33" s="27">
        <f t="shared" si="95"/>
        <v>304650</v>
      </c>
      <c r="N33" s="27">
        <f t="shared" si="95"/>
        <v>307150</v>
      </c>
      <c r="O33" s="27"/>
      <c r="P33" s="27">
        <f t="shared" si="95"/>
        <v>-307150</v>
      </c>
      <c r="Q33" s="34">
        <f t="shared" si="57"/>
        <v>-304650</v>
      </c>
      <c r="R33" s="34">
        <f t="shared" si="92"/>
        <v>-921450</v>
      </c>
      <c r="S33" s="34">
        <f t="shared" si="93"/>
        <v>-609300</v>
      </c>
      <c r="T33" s="34">
        <f t="shared" si="94"/>
        <v>-1535750</v>
      </c>
      <c r="U33" s="34">
        <f t="shared" si="62"/>
        <v>-913950</v>
      </c>
      <c r="V33" s="34">
        <f t="shared" si="63"/>
        <v>-2150050</v>
      </c>
      <c r="W33" s="34">
        <f t="shared" si="64"/>
        <v>-1218600</v>
      </c>
      <c r="X33" s="34">
        <f t="shared" si="65"/>
        <v>-2764350</v>
      </c>
      <c r="Y33" s="34">
        <f t="shared" si="66"/>
        <v>-1523250</v>
      </c>
      <c r="Z33" s="34">
        <f t="shared" si="67"/>
        <v>-3378650</v>
      </c>
      <c r="AA33" s="34">
        <f t="shared" si="68"/>
        <v>-1827900</v>
      </c>
      <c r="AB33" s="34">
        <f t="shared" si="69"/>
        <v>-3992950</v>
      </c>
      <c r="AC33" s="34">
        <f t="shared" si="70"/>
        <v>-2132550</v>
      </c>
      <c r="AD33" s="34">
        <f t="shared" si="71"/>
        <v>-4607250</v>
      </c>
      <c r="AE33" s="34">
        <f t="shared" si="72"/>
        <v>-2437200</v>
      </c>
      <c r="AF33" s="34">
        <f t="shared" si="73"/>
        <v>-5221550</v>
      </c>
      <c r="AG33" s="34">
        <f t="shared" si="74"/>
        <v>-2741850</v>
      </c>
      <c r="AH33" s="34">
        <f t="shared" si="75"/>
        <v>-5835850</v>
      </c>
      <c r="AI33" s="34">
        <f t="shared" si="76"/>
        <v>-3046500</v>
      </c>
      <c r="AJ33" s="34">
        <f t="shared" si="77"/>
        <v>-6450150</v>
      </c>
      <c r="AK33" s="34">
        <f t="shared" si="78"/>
        <v>-3351150</v>
      </c>
      <c r="AL33" s="34">
        <f t="shared" si="79"/>
        <v>-7064450</v>
      </c>
      <c r="AM33" s="34">
        <f t="shared" si="80"/>
        <v>-3655800</v>
      </c>
      <c r="AN33" s="34">
        <f t="shared" si="81"/>
        <v>-7678750</v>
      </c>
      <c r="AO33" s="34">
        <f t="shared" si="82"/>
        <v>-3960450</v>
      </c>
      <c r="AP33" s="34">
        <f t="shared" si="83"/>
        <v>-8293050</v>
      </c>
      <c r="AQ33" s="34">
        <f t="shared" si="84"/>
        <v>-4265100</v>
      </c>
      <c r="AR33" s="34">
        <f t="shared" si="85"/>
        <v>-8907350</v>
      </c>
      <c r="AS33" s="34">
        <f t="shared" si="86"/>
        <v>-4569750</v>
      </c>
      <c r="AT33" s="34">
        <f t="shared" si="87"/>
        <v>-9521650</v>
      </c>
      <c r="AU33" s="34">
        <f t="shared" si="88"/>
        <v>-4874400</v>
      </c>
      <c r="AV33" s="34">
        <f t="shared" si="89"/>
        <v>-10135950</v>
      </c>
      <c r="AW33" s="34">
        <f t="shared" si="90"/>
        <v>-5179050</v>
      </c>
      <c r="AX33" s="34">
        <f t="shared" si="91"/>
        <v>-10750250</v>
      </c>
      <c r="AY33" s="34">
        <f t="shared" si="58"/>
        <v>-5483700</v>
      </c>
      <c r="AZ33" s="34">
        <f t="shared" si="59"/>
        <v>-11364550</v>
      </c>
      <c r="BA33" s="34">
        <f t="shared" si="60"/>
        <v>-5788350</v>
      </c>
      <c r="BB33" s="34">
        <f t="shared" si="61"/>
        <v>-11978850</v>
      </c>
    </row>
    <row r="34" spans="11:54" ht="14" hidden="1" customHeight="1">
      <c r="K34" s="42"/>
      <c r="L34" s="19">
        <v>5</v>
      </c>
      <c r="M34" s="27">
        <f t="shared" si="95"/>
        <v>327288</v>
      </c>
      <c r="N34" s="27">
        <f t="shared" si="95"/>
        <v>329788</v>
      </c>
      <c r="O34" s="27"/>
      <c r="P34" s="27">
        <f t="shared" si="95"/>
        <v>-329788</v>
      </c>
      <c r="Q34" s="34">
        <f t="shared" si="57"/>
        <v>-327288</v>
      </c>
      <c r="R34" s="34">
        <f t="shared" si="92"/>
        <v>-989364</v>
      </c>
      <c r="S34" s="34">
        <f t="shared" si="93"/>
        <v>-654576</v>
      </c>
      <c r="T34" s="34">
        <f t="shared" si="94"/>
        <v>-1648940</v>
      </c>
      <c r="U34" s="34">
        <f t="shared" si="62"/>
        <v>-981864</v>
      </c>
      <c r="V34" s="34">
        <f t="shared" si="63"/>
        <v>-2308516</v>
      </c>
      <c r="W34" s="34">
        <f t="shared" si="64"/>
        <v>-1309152</v>
      </c>
      <c r="X34" s="34">
        <f t="shared" si="65"/>
        <v>-2968092</v>
      </c>
      <c r="Y34" s="34">
        <f t="shared" si="66"/>
        <v>-1636440</v>
      </c>
      <c r="Z34" s="34">
        <f t="shared" si="67"/>
        <v>-3627668</v>
      </c>
      <c r="AA34" s="34">
        <f t="shared" si="68"/>
        <v>-1963728</v>
      </c>
      <c r="AB34" s="34">
        <f t="shared" si="69"/>
        <v>-4287244</v>
      </c>
      <c r="AC34" s="34">
        <f t="shared" si="70"/>
        <v>-2291016</v>
      </c>
      <c r="AD34" s="34">
        <f t="shared" si="71"/>
        <v>-4946820</v>
      </c>
      <c r="AE34" s="34">
        <f t="shared" si="72"/>
        <v>-2618304</v>
      </c>
      <c r="AF34" s="34">
        <f t="shared" si="73"/>
        <v>-5606396</v>
      </c>
      <c r="AG34" s="34">
        <f t="shared" si="74"/>
        <v>-2945592</v>
      </c>
      <c r="AH34" s="34">
        <f t="shared" si="75"/>
        <v>-6265972</v>
      </c>
      <c r="AI34" s="34">
        <f t="shared" si="76"/>
        <v>-3272880</v>
      </c>
      <c r="AJ34" s="34">
        <f t="shared" si="77"/>
        <v>-6925548</v>
      </c>
      <c r="AK34" s="34">
        <f t="shared" si="78"/>
        <v>-3600168</v>
      </c>
      <c r="AL34" s="34">
        <f t="shared" si="79"/>
        <v>-7585124</v>
      </c>
      <c r="AM34" s="34">
        <f t="shared" si="80"/>
        <v>-3927456</v>
      </c>
      <c r="AN34" s="34">
        <f t="shared" si="81"/>
        <v>-8244700</v>
      </c>
      <c r="AO34" s="34">
        <f t="shared" si="82"/>
        <v>-4254744</v>
      </c>
      <c r="AP34" s="34">
        <f t="shared" si="83"/>
        <v>-8904276</v>
      </c>
      <c r="AQ34" s="34">
        <f t="shared" si="84"/>
        <v>-4582032</v>
      </c>
      <c r="AR34" s="34">
        <f t="shared" si="85"/>
        <v>-9563852</v>
      </c>
      <c r="AS34" s="34">
        <f t="shared" si="86"/>
        <v>-4909320</v>
      </c>
      <c r="AT34" s="34">
        <f t="shared" si="87"/>
        <v>-10223428</v>
      </c>
      <c r="AU34" s="34">
        <f t="shared" si="88"/>
        <v>-5236608</v>
      </c>
      <c r="AV34" s="34">
        <f t="shared" si="89"/>
        <v>-10883004</v>
      </c>
      <c r="AW34" s="34">
        <f t="shared" si="90"/>
        <v>-5563896</v>
      </c>
      <c r="AX34" s="34">
        <f t="shared" si="91"/>
        <v>-11542580</v>
      </c>
      <c r="AY34" s="34">
        <f t="shared" si="58"/>
        <v>-5891184</v>
      </c>
      <c r="AZ34" s="34">
        <f t="shared" si="59"/>
        <v>-12202156</v>
      </c>
      <c r="BA34" s="34">
        <f t="shared" si="60"/>
        <v>-6218472</v>
      </c>
      <c r="BB34" s="34">
        <f t="shared" si="61"/>
        <v>-12861732</v>
      </c>
    </row>
    <row r="35" spans="11:54" ht="14" hidden="1" customHeight="1">
      <c r="K35" s="42"/>
      <c r="L35" s="19">
        <v>5</v>
      </c>
      <c r="M35" s="27">
        <f t="shared" si="95"/>
        <v>349926</v>
      </c>
      <c r="N35" s="27">
        <f t="shared" si="95"/>
        <v>352426</v>
      </c>
      <c r="O35" s="27"/>
      <c r="P35" s="27">
        <f t="shared" si="95"/>
        <v>-352426</v>
      </c>
      <c r="Q35" s="34">
        <f t="shared" si="57"/>
        <v>-349926</v>
      </c>
      <c r="R35" s="34">
        <f t="shared" si="92"/>
        <v>-1057278</v>
      </c>
      <c r="S35" s="34">
        <f t="shared" si="93"/>
        <v>-699852</v>
      </c>
      <c r="T35" s="34">
        <f t="shared" si="94"/>
        <v>-1762130</v>
      </c>
      <c r="U35" s="34">
        <f t="shared" si="62"/>
        <v>-1049778</v>
      </c>
      <c r="V35" s="34">
        <f t="shared" si="63"/>
        <v>-2466982</v>
      </c>
      <c r="W35" s="34">
        <f t="shared" si="64"/>
        <v>-1399704</v>
      </c>
      <c r="X35" s="34">
        <f t="shared" si="65"/>
        <v>-3171834</v>
      </c>
      <c r="Y35" s="34">
        <f t="shared" si="66"/>
        <v>-1749630</v>
      </c>
      <c r="Z35" s="34">
        <f t="shared" si="67"/>
        <v>-3876686</v>
      </c>
      <c r="AA35" s="34">
        <f t="shared" si="68"/>
        <v>-2099556</v>
      </c>
      <c r="AB35" s="34">
        <f t="shared" si="69"/>
        <v>-4581538</v>
      </c>
      <c r="AC35" s="34">
        <f t="shared" si="70"/>
        <v>-2449482</v>
      </c>
      <c r="AD35" s="34">
        <f t="shared" si="71"/>
        <v>-5286390</v>
      </c>
      <c r="AE35" s="34">
        <f t="shared" si="72"/>
        <v>-2799408</v>
      </c>
      <c r="AF35" s="34">
        <f t="shared" si="73"/>
        <v>-5991242</v>
      </c>
      <c r="AG35" s="34">
        <f t="shared" si="74"/>
        <v>-3149334</v>
      </c>
      <c r="AH35" s="34">
        <f t="shared" si="75"/>
        <v>-6696094</v>
      </c>
      <c r="AI35" s="34">
        <f t="shared" si="76"/>
        <v>-3499260</v>
      </c>
      <c r="AJ35" s="34">
        <f t="shared" si="77"/>
        <v>-7400946</v>
      </c>
      <c r="AK35" s="34">
        <f t="shared" si="78"/>
        <v>-3849186</v>
      </c>
      <c r="AL35" s="34">
        <f t="shared" si="79"/>
        <v>-8105798</v>
      </c>
      <c r="AM35" s="34">
        <f t="shared" si="80"/>
        <v>-4199112</v>
      </c>
      <c r="AN35" s="34">
        <f t="shared" si="81"/>
        <v>-8810650</v>
      </c>
      <c r="AO35" s="34">
        <f t="shared" si="82"/>
        <v>-4549038</v>
      </c>
      <c r="AP35" s="34">
        <f t="shared" si="83"/>
        <v>-9515502</v>
      </c>
      <c r="AQ35" s="34">
        <f t="shared" si="84"/>
        <v>-4898964</v>
      </c>
      <c r="AR35" s="34">
        <f t="shared" si="85"/>
        <v>-10220354</v>
      </c>
      <c r="AS35" s="34">
        <f t="shared" si="86"/>
        <v>-5248890</v>
      </c>
      <c r="AT35" s="34">
        <f t="shared" si="87"/>
        <v>-10925206</v>
      </c>
      <c r="AU35" s="34">
        <f t="shared" si="88"/>
        <v>-5598816</v>
      </c>
      <c r="AV35" s="34">
        <f t="shared" si="89"/>
        <v>-11630058</v>
      </c>
      <c r="AW35" s="34">
        <f t="shared" si="90"/>
        <v>-5948742</v>
      </c>
      <c r="AX35" s="34">
        <f t="shared" si="91"/>
        <v>-12334910</v>
      </c>
      <c r="AY35" s="34">
        <f t="shared" si="58"/>
        <v>-6298668</v>
      </c>
      <c r="AZ35" s="34">
        <f t="shared" si="59"/>
        <v>-13039762</v>
      </c>
      <c r="BA35" s="34">
        <f t="shared" si="60"/>
        <v>-6648594</v>
      </c>
      <c r="BB35" s="34">
        <f t="shared" si="61"/>
        <v>-13744614</v>
      </c>
    </row>
    <row r="36" spans="11:54" ht="14" hidden="1" customHeight="1">
      <c r="K36" s="42"/>
      <c r="L36" s="19">
        <v>5</v>
      </c>
      <c r="M36" s="27">
        <f t="shared" si="95"/>
        <v>372564</v>
      </c>
      <c r="N36" s="27">
        <f t="shared" si="95"/>
        <v>375064</v>
      </c>
      <c r="O36" s="27"/>
      <c r="P36" s="27">
        <f t="shared" si="95"/>
        <v>-375064</v>
      </c>
      <c r="Q36" s="34">
        <f t="shared" si="57"/>
        <v>-372564</v>
      </c>
      <c r="R36" s="34">
        <f t="shared" si="92"/>
        <v>-1125192</v>
      </c>
      <c r="S36" s="34">
        <f t="shared" si="93"/>
        <v>-745128</v>
      </c>
      <c r="T36" s="34">
        <f t="shared" si="94"/>
        <v>-1875320</v>
      </c>
      <c r="U36" s="34">
        <f t="shared" si="62"/>
        <v>-1117692</v>
      </c>
      <c r="V36" s="34">
        <f t="shared" si="63"/>
        <v>-2625448</v>
      </c>
      <c r="W36" s="34">
        <f t="shared" si="64"/>
        <v>-1490256</v>
      </c>
      <c r="X36" s="34">
        <f t="shared" si="65"/>
        <v>-3375576</v>
      </c>
      <c r="Y36" s="34">
        <f t="shared" si="66"/>
        <v>-1862820</v>
      </c>
      <c r="Z36" s="34">
        <f t="shared" si="67"/>
        <v>-4125704</v>
      </c>
      <c r="AA36" s="34">
        <f t="shared" si="68"/>
        <v>-2235384</v>
      </c>
      <c r="AB36" s="34">
        <f t="shared" si="69"/>
        <v>-4875832</v>
      </c>
      <c r="AC36" s="34">
        <f t="shared" si="70"/>
        <v>-2607948</v>
      </c>
      <c r="AD36" s="34">
        <f t="shared" si="71"/>
        <v>-5625960</v>
      </c>
      <c r="AE36" s="34">
        <f t="shared" si="72"/>
        <v>-2980512</v>
      </c>
      <c r="AF36" s="34">
        <f t="shared" si="73"/>
        <v>-6376088</v>
      </c>
      <c r="AG36" s="34">
        <f t="shared" si="74"/>
        <v>-3353076</v>
      </c>
      <c r="AH36" s="34">
        <f t="shared" si="75"/>
        <v>-7126216</v>
      </c>
      <c r="AI36" s="34">
        <f t="shared" si="76"/>
        <v>-3725640</v>
      </c>
      <c r="AJ36" s="34">
        <f t="shared" si="77"/>
        <v>-7876344</v>
      </c>
      <c r="AK36" s="34">
        <f t="shared" si="78"/>
        <v>-4098204</v>
      </c>
      <c r="AL36" s="34">
        <f t="shared" si="79"/>
        <v>-8626472</v>
      </c>
      <c r="AM36" s="34">
        <f t="shared" si="80"/>
        <v>-4470768</v>
      </c>
      <c r="AN36" s="34">
        <f t="shared" si="81"/>
        <v>-9376600</v>
      </c>
      <c r="AO36" s="34">
        <f t="shared" si="82"/>
        <v>-4843332</v>
      </c>
      <c r="AP36" s="34">
        <f t="shared" si="83"/>
        <v>-10126728</v>
      </c>
      <c r="AQ36" s="34">
        <f t="shared" si="84"/>
        <v>-5215896</v>
      </c>
      <c r="AR36" s="34">
        <f t="shared" si="85"/>
        <v>-10876856</v>
      </c>
      <c r="AS36" s="34">
        <f t="shared" si="86"/>
        <v>-5588460</v>
      </c>
      <c r="AT36" s="34">
        <f t="shared" si="87"/>
        <v>-11626984</v>
      </c>
      <c r="AU36" s="34">
        <f t="shared" si="88"/>
        <v>-5961024</v>
      </c>
      <c r="AV36" s="34">
        <f t="shared" si="89"/>
        <v>-12377112</v>
      </c>
      <c r="AW36" s="34">
        <f t="shared" si="90"/>
        <v>-6333588</v>
      </c>
      <c r="AX36" s="34">
        <f t="shared" si="91"/>
        <v>-13127240</v>
      </c>
      <c r="AY36" s="34">
        <f t="shared" si="58"/>
        <v>-6706152</v>
      </c>
      <c r="AZ36" s="34">
        <f t="shared" si="59"/>
        <v>-13877368</v>
      </c>
      <c r="BA36" s="34">
        <f t="shared" si="60"/>
        <v>-7078716</v>
      </c>
      <c r="BB36" s="34">
        <f t="shared" si="61"/>
        <v>-14627496</v>
      </c>
    </row>
    <row r="37" spans="11:54" ht="14" hidden="1" customHeight="1">
      <c r="K37" s="42"/>
      <c r="L37" s="19">
        <v>5</v>
      </c>
      <c r="M37" s="27">
        <f t="shared" si="95"/>
        <v>395202</v>
      </c>
      <c r="N37" s="27">
        <f t="shared" si="95"/>
        <v>397702</v>
      </c>
      <c r="O37" s="27"/>
      <c r="P37" s="27">
        <f t="shared" si="95"/>
        <v>-397702</v>
      </c>
      <c r="Q37" s="34">
        <f t="shared" si="57"/>
        <v>-395202</v>
      </c>
      <c r="R37" s="34">
        <f t="shared" si="92"/>
        <v>-1193106</v>
      </c>
      <c r="S37" s="34">
        <f t="shared" si="93"/>
        <v>-790404</v>
      </c>
      <c r="T37" s="34">
        <f t="shared" si="94"/>
        <v>-1988510</v>
      </c>
      <c r="U37" s="34">
        <f t="shared" si="62"/>
        <v>-1185606</v>
      </c>
      <c r="V37" s="34">
        <f t="shared" si="63"/>
        <v>-2783914</v>
      </c>
      <c r="W37" s="34">
        <f t="shared" si="64"/>
        <v>-1580808</v>
      </c>
      <c r="X37" s="34">
        <f t="shared" si="65"/>
        <v>-3579318</v>
      </c>
      <c r="Y37" s="34">
        <f t="shared" si="66"/>
        <v>-1976010</v>
      </c>
      <c r="Z37" s="34">
        <f t="shared" si="67"/>
        <v>-4374722</v>
      </c>
      <c r="AA37" s="34">
        <f t="shared" si="68"/>
        <v>-2371212</v>
      </c>
      <c r="AB37" s="34">
        <f t="shared" si="69"/>
        <v>-5170126</v>
      </c>
      <c r="AC37" s="34">
        <f t="shared" si="70"/>
        <v>-2766414</v>
      </c>
      <c r="AD37" s="34">
        <f t="shared" si="71"/>
        <v>-5965530</v>
      </c>
      <c r="AE37" s="34">
        <f t="shared" si="72"/>
        <v>-3161616</v>
      </c>
      <c r="AF37" s="34">
        <f t="shared" si="73"/>
        <v>-6760934</v>
      </c>
      <c r="AG37" s="34">
        <f t="shared" si="74"/>
        <v>-3556818</v>
      </c>
      <c r="AH37" s="34">
        <f t="shared" si="75"/>
        <v>-7556338</v>
      </c>
      <c r="AI37" s="34">
        <f t="shared" si="76"/>
        <v>-3952020</v>
      </c>
      <c r="AJ37" s="34">
        <f t="shared" si="77"/>
        <v>-8351742</v>
      </c>
      <c r="AK37" s="34">
        <f t="shared" si="78"/>
        <v>-4347222</v>
      </c>
      <c r="AL37" s="34">
        <f t="shared" si="79"/>
        <v>-9147146</v>
      </c>
      <c r="AM37" s="34">
        <f t="shared" si="80"/>
        <v>-4742424</v>
      </c>
      <c r="AN37" s="34">
        <f t="shared" si="81"/>
        <v>-9942550</v>
      </c>
      <c r="AO37" s="34">
        <f t="shared" si="82"/>
        <v>-5137626</v>
      </c>
      <c r="AP37" s="34">
        <f t="shared" si="83"/>
        <v>-10737954</v>
      </c>
      <c r="AQ37" s="34">
        <f t="shared" si="84"/>
        <v>-5532828</v>
      </c>
      <c r="AR37" s="34">
        <f t="shared" si="85"/>
        <v>-11533358</v>
      </c>
      <c r="AS37" s="34">
        <f t="shared" si="86"/>
        <v>-5928030</v>
      </c>
      <c r="AT37" s="34">
        <f t="shared" si="87"/>
        <v>-12328762</v>
      </c>
      <c r="AU37" s="34">
        <f t="shared" si="88"/>
        <v>-6323232</v>
      </c>
      <c r="AV37" s="34">
        <f t="shared" si="89"/>
        <v>-13124166</v>
      </c>
      <c r="AW37" s="34">
        <f t="shared" si="90"/>
        <v>-6718434</v>
      </c>
      <c r="AX37" s="34">
        <f t="shared" si="91"/>
        <v>-13919570</v>
      </c>
      <c r="AY37" s="34">
        <f t="shared" si="58"/>
        <v>-7113636</v>
      </c>
      <c r="AZ37" s="34">
        <f t="shared" si="59"/>
        <v>-14714974</v>
      </c>
      <c r="BA37" s="34">
        <f t="shared" si="60"/>
        <v>-7508838</v>
      </c>
      <c r="BB37" s="34">
        <f t="shared" si="61"/>
        <v>-15510378</v>
      </c>
    </row>
    <row r="38" spans="11:54" ht="14" hidden="1" customHeight="1">
      <c r="K38" s="42"/>
      <c r="L38" s="19">
        <v>5</v>
      </c>
      <c r="M38" s="27">
        <f t="shared" si="95"/>
        <v>417840</v>
      </c>
      <c r="N38" s="27">
        <f t="shared" si="95"/>
        <v>420340</v>
      </c>
      <c r="O38" s="27"/>
      <c r="P38" s="27">
        <f t="shared" si="95"/>
        <v>-420340</v>
      </c>
      <c r="Q38" s="34">
        <f t="shared" si="57"/>
        <v>-417840</v>
      </c>
      <c r="R38" s="34">
        <f t="shared" si="92"/>
        <v>-1261020</v>
      </c>
      <c r="S38" s="34">
        <f t="shared" si="93"/>
        <v>-835680</v>
      </c>
      <c r="T38" s="34">
        <f t="shared" si="94"/>
        <v>-2101700</v>
      </c>
      <c r="U38" s="34">
        <f t="shared" si="62"/>
        <v>-1253520</v>
      </c>
      <c r="V38" s="34">
        <f t="shared" si="63"/>
        <v>-2942380</v>
      </c>
      <c r="W38" s="34">
        <f t="shared" si="64"/>
        <v>-1671360</v>
      </c>
      <c r="X38" s="34">
        <f t="shared" si="65"/>
        <v>-3783060</v>
      </c>
      <c r="Y38" s="34">
        <f t="shared" si="66"/>
        <v>-2089200</v>
      </c>
      <c r="Z38" s="34">
        <f t="shared" si="67"/>
        <v>-4623740</v>
      </c>
      <c r="AA38" s="34">
        <f t="shared" si="68"/>
        <v>-2507040</v>
      </c>
      <c r="AB38" s="34">
        <f t="shared" si="69"/>
        <v>-5464420</v>
      </c>
      <c r="AC38" s="34">
        <f t="shared" si="70"/>
        <v>-2924880</v>
      </c>
      <c r="AD38" s="34">
        <f t="shared" si="71"/>
        <v>-6305100</v>
      </c>
      <c r="AE38" s="34">
        <f t="shared" si="72"/>
        <v>-3342720</v>
      </c>
      <c r="AF38" s="34">
        <f t="shared" si="73"/>
        <v>-7145780</v>
      </c>
      <c r="AG38" s="34">
        <f t="shared" si="74"/>
        <v>-3760560</v>
      </c>
      <c r="AH38" s="34">
        <f t="shared" si="75"/>
        <v>-7986460</v>
      </c>
      <c r="AI38" s="34">
        <f t="shared" si="76"/>
        <v>-4178400</v>
      </c>
      <c r="AJ38" s="34">
        <f t="shared" si="77"/>
        <v>-8827140</v>
      </c>
      <c r="AK38" s="34">
        <f t="shared" si="78"/>
        <v>-4596240</v>
      </c>
      <c r="AL38" s="34">
        <f t="shared" si="79"/>
        <v>-9667820</v>
      </c>
      <c r="AM38" s="34">
        <f t="shared" si="80"/>
        <v>-5014080</v>
      </c>
      <c r="AN38" s="34">
        <f t="shared" si="81"/>
        <v>-10508500</v>
      </c>
      <c r="AO38" s="34">
        <f t="shared" si="82"/>
        <v>-5431920</v>
      </c>
      <c r="AP38" s="34">
        <f t="shared" si="83"/>
        <v>-11349180</v>
      </c>
      <c r="AQ38" s="34">
        <f t="shared" si="84"/>
        <v>-5849760</v>
      </c>
      <c r="AR38" s="34">
        <f t="shared" si="85"/>
        <v>-12189860</v>
      </c>
      <c r="AS38" s="34">
        <f t="shared" si="86"/>
        <v>-6267600</v>
      </c>
      <c r="AT38" s="34">
        <f t="shared" si="87"/>
        <v>-13030540</v>
      </c>
      <c r="AU38" s="34">
        <f t="shared" si="88"/>
        <v>-6685440</v>
      </c>
      <c r="AV38" s="34">
        <f t="shared" si="89"/>
        <v>-13871220</v>
      </c>
      <c r="AW38" s="34">
        <f t="shared" si="90"/>
        <v>-7103280</v>
      </c>
      <c r="AX38" s="34">
        <f t="shared" si="91"/>
        <v>-14711900</v>
      </c>
      <c r="AY38" s="34">
        <f t="shared" si="58"/>
        <v>-7521120</v>
      </c>
      <c r="AZ38" s="34">
        <f t="shared" si="59"/>
        <v>-15552580</v>
      </c>
      <c r="BA38" s="34">
        <f t="shared" si="60"/>
        <v>-7938960</v>
      </c>
      <c r="BB38" s="34">
        <f t="shared" si="61"/>
        <v>-16393260</v>
      </c>
    </row>
    <row r="39" spans="11:54" ht="14" hidden="1" customHeight="1">
      <c r="K39" s="42"/>
      <c r="L39" s="19">
        <v>5</v>
      </c>
      <c r="M39" s="27">
        <f t="shared" si="95"/>
        <v>440478</v>
      </c>
      <c r="N39" s="27">
        <f t="shared" si="95"/>
        <v>442978</v>
      </c>
      <c r="O39" s="27"/>
      <c r="P39" s="27">
        <f t="shared" si="95"/>
        <v>-442978</v>
      </c>
      <c r="Q39" s="34">
        <f t="shared" si="57"/>
        <v>-440478</v>
      </c>
      <c r="R39" s="34">
        <f t="shared" si="92"/>
        <v>-1328934</v>
      </c>
      <c r="S39" s="34">
        <f t="shared" si="93"/>
        <v>-880956</v>
      </c>
      <c r="T39" s="34">
        <f t="shared" si="94"/>
        <v>-2214890</v>
      </c>
      <c r="U39" s="34">
        <f t="shared" si="62"/>
        <v>-1321434</v>
      </c>
      <c r="V39" s="34">
        <f t="shared" si="63"/>
        <v>-3100846</v>
      </c>
      <c r="W39" s="34">
        <f t="shared" si="64"/>
        <v>-1761912</v>
      </c>
      <c r="X39" s="34">
        <f t="shared" si="65"/>
        <v>-3986802</v>
      </c>
      <c r="Y39" s="34">
        <f t="shared" si="66"/>
        <v>-2202390</v>
      </c>
      <c r="Z39" s="34">
        <f t="shared" si="67"/>
        <v>-4872758</v>
      </c>
      <c r="AA39" s="34">
        <f t="shared" si="68"/>
        <v>-2642868</v>
      </c>
      <c r="AB39" s="34">
        <f t="shared" si="69"/>
        <v>-5758714</v>
      </c>
      <c r="AC39" s="34">
        <f t="shared" si="70"/>
        <v>-3083346</v>
      </c>
      <c r="AD39" s="34">
        <f t="shared" si="71"/>
        <v>-6644670</v>
      </c>
      <c r="AE39" s="34">
        <f t="shared" si="72"/>
        <v>-3523824</v>
      </c>
      <c r="AF39" s="34">
        <f t="shared" si="73"/>
        <v>-7530626</v>
      </c>
      <c r="AG39" s="34">
        <f t="shared" si="74"/>
        <v>-3964302</v>
      </c>
      <c r="AH39" s="34">
        <f t="shared" si="75"/>
        <v>-8416582</v>
      </c>
      <c r="AI39" s="34">
        <f t="shared" si="76"/>
        <v>-4404780</v>
      </c>
      <c r="AJ39" s="34">
        <f t="shared" si="77"/>
        <v>-9302538</v>
      </c>
      <c r="AK39" s="34">
        <f t="shared" si="78"/>
        <v>-4845258</v>
      </c>
      <c r="AL39" s="34">
        <f t="shared" si="79"/>
        <v>-10188494</v>
      </c>
      <c r="AM39" s="34">
        <f t="shared" si="80"/>
        <v>-5285736</v>
      </c>
      <c r="AN39" s="34">
        <f t="shared" si="81"/>
        <v>-11074450</v>
      </c>
      <c r="AO39" s="34">
        <f t="shared" si="82"/>
        <v>-5726214</v>
      </c>
      <c r="AP39" s="34">
        <f t="shared" si="83"/>
        <v>-11960406</v>
      </c>
      <c r="AQ39" s="34">
        <f t="shared" si="84"/>
        <v>-6166692</v>
      </c>
      <c r="AR39" s="34">
        <f t="shared" si="85"/>
        <v>-12846362</v>
      </c>
      <c r="AS39" s="34">
        <f t="shared" si="86"/>
        <v>-6607170</v>
      </c>
      <c r="AT39" s="34">
        <f t="shared" si="87"/>
        <v>-13732318</v>
      </c>
      <c r="AU39" s="34">
        <f t="shared" si="88"/>
        <v>-7047648</v>
      </c>
      <c r="AV39" s="34">
        <f t="shared" si="89"/>
        <v>-14618274</v>
      </c>
      <c r="AW39" s="34">
        <f t="shared" si="90"/>
        <v>-7488126</v>
      </c>
      <c r="AX39" s="34">
        <f t="shared" si="91"/>
        <v>-15504230</v>
      </c>
      <c r="AY39" s="34">
        <f t="shared" si="58"/>
        <v>-7928604</v>
      </c>
      <c r="AZ39" s="34">
        <f t="shared" si="59"/>
        <v>-16390186</v>
      </c>
      <c r="BA39" s="34">
        <f t="shared" si="60"/>
        <v>-8369082</v>
      </c>
      <c r="BB39" s="34">
        <f t="shared" si="61"/>
        <v>-17276142</v>
      </c>
    </row>
    <row r="40" spans="11:54" ht="14" hidden="1" customHeight="1">
      <c r="K40" s="42"/>
      <c r="L40" s="19">
        <v>5</v>
      </c>
      <c r="M40" s="27">
        <f t="shared" si="95"/>
        <v>463116</v>
      </c>
      <c r="N40" s="27">
        <f t="shared" si="95"/>
        <v>465616</v>
      </c>
      <c r="O40" s="27"/>
      <c r="P40" s="27">
        <f t="shared" si="95"/>
        <v>-465616</v>
      </c>
      <c r="Q40" s="34">
        <f t="shared" si="57"/>
        <v>-463116</v>
      </c>
      <c r="R40" s="34">
        <f t="shared" si="92"/>
        <v>-1396848</v>
      </c>
      <c r="S40" s="34">
        <f t="shared" si="93"/>
        <v>-926232</v>
      </c>
      <c r="T40" s="34">
        <f t="shared" si="94"/>
        <v>-2328080</v>
      </c>
      <c r="U40" s="34">
        <f t="shared" si="62"/>
        <v>-1389348</v>
      </c>
      <c r="V40" s="34">
        <f t="shared" si="63"/>
        <v>-3259312</v>
      </c>
      <c r="W40" s="34">
        <f t="shared" si="64"/>
        <v>-1852464</v>
      </c>
      <c r="X40" s="34">
        <f t="shared" si="65"/>
        <v>-4190544</v>
      </c>
      <c r="Y40" s="34">
        <f t="shared" si="66"/>
        <v>-2315580</v>
      </c>
      <c r="Z40" s="34">
        <f t="shared" si="67"/>
        <v>-5121776</v>
      </c>
      <c r="AA40" s="34">
        <f t="shared" si="68"/>
        <v>-2778696</v>
      </c>
      <c r="AB40" s="34">
        <f t="shared" si="69"/>
        <v>-6053008</v>
      </c>
      <c r="AC40" s="34">
        <f t="shared" si="70"/>
        <v>-3241812</v>
      </c>
      <c r="AD40" s="34">
        <f t="shared" si="71"/>
        <v>-6984240</v>
      </c>
      <c r="AE40" s="34">
        <f t="shared" si="72"/>
        <v>-3704928</v>
      </c>
      <c r="AF40" s="34">
        <f t="shared" si="73"/>
        <v>-7915472</v>
      </c>
      <c r="AG40" s="34">
        <f t="shared" si="74"/>
        <v>-4168044</v>
      </c>
      <c r="AH40" s="34">
        <f t="shared" si="75"/>
        <v>-8846704</v>
      </c>
      <c r="AI40" s="34">
        <f t="shared" si="76"/>
        <v>-4631160</v>
      </c>
      <c r="AJ40" s="34">
        <f t="shared" si="77"/>
        <v>-9777936</v>
      </c>
      <c r="AK40" s="34">
        <f t="shared" si="78"/>
        <v>-5094276</v>
      </c>
      <c r="AL40" s="34">
        <f t="shared" si="79"/>
        <v>-10709168</v>
      </c>
      <c r="AM40" s="34">
        <f t="shared" si="80"/>
        <v>-5557392</v>
      </c>
      <c r="AN40" s="34">
        <f t="shared" si="81"/>
        <v>-11640400</v>
      </c>
      <c r="AO40" s="34">
        <f t="shared" si="82"/>
        <v>-6020508</v>
      </c>
      <c r="AP40" s="34">
        <f t="shared" si="83"/>
        <v>-12571632</v>
      </c>
      <c r="AQ40" s="34">
        <f t="shared" si="84"/>
        <v>-6483624</v>
      </c>
      <c r="AR40" s="34">
        <f t="shared" si="85"/>
        <v>-13502864</v>
      </c>
      <c r="AS40" s="34">
        <f t="shared" si="86"/>
        <v>-6946740</v>
      </c>
      <c r="AT40" s="34">
        <f t="shared" si="87"/>
        <v>-14434096</v>
      </c>
      <c r="AU40" s="34">
        <f t="shared" si="88"/>
        <v>-7409856</v>
      </c>
      <c r="AV40" s="34">
        <f t="shared" si="89"/>
        <v>-15365328</v>
      </c>
      <c r="AW40" s="34">
        <f t="shared" si="90"/>
        <v>-7872972</v>
      </c>
      <c r="AX40" s="34">
        <f t="shared" si="91"/>
        <v>-16296560</v>
      </c>
      <c r="AY40" s="34">
        <f t="shared" si="58"/>
        <v>-8336088</v>
      </c>
      <c r="AZ40" s="34">
        <f t="shared" si="59"/>
        <v>-17227792</v>
      </c>
      <c r="BA40" s="34">
        <f t="shared" si="60"/>
        <v>-8799204</v>
      </c>
      <c r="BB40" s="34">
        <f t="shared" si="61"/>
        <v>-18159024</v>
      </c>
    </row>
    <row r="41" spans="11:54" ht="14" hidden="1" customHeight="1">
      <c r="K41" s="42"/>
      <c r="L41" s="19">
        <v>5</v>
      </c>
      <c r="M41" s="6"/>
      <c r="N41" s="6"/>
      <c r="O41" s="6"/>
      <c r="P41" s="6"/>
      <c r="Q41" s="34">
        <f t="shared" si="57"/>
        <v>0</v>
      </c>
      <c r="R41" s="34">
        <f t="shared" si="92"/>
        <v>0</v>
      </c>
      <c r="S41" s="34">
        <f t="shared" si="93"/>
        <v>0</v>
      </c>
      <c r="T41" s="34">
        <f t="shared" si="94"/>
        <v>0</v>
      </c>
      <c r="U41" s="34">
        <f t="shared" si="62"/>
        <v>0</v>
      </c>
      <c r="V41" s="34">
        <f t="shared" si="63"/>
        <v>0</v>
      </c>
      <c r="W41" s="34">
        <f t="shared" si="64"/>
        <v>0</v>
      </c>
      <c r="X41" s="34">
        <f t="shared" si="65"/>
        <v>0</v>
      </c>
      <c r="Y41" s="34">
        <f t="shared" si="66"/>
        <v>0</v>
      </c>
      <c r="Z41" s="34">
        <f t="shared" si="67"/>
        <v>0</v>
      </c>
      <c r="AA41" s="34">
        <f t="shared" si="68"/>
        <v>0</v>
      </c>
      <c r="AB41" s="34">
        <f t="shared" si="69"/>
        <v>0</v>
      </c>
      <c r="AC41" s="34">
        <f t="shared" si="70"/>
        <v>0</v>
      </c>
      <c r="AD41" s="34">
        <f t="shared" si="71"/>
        <v>0</v>
      </c>
      <c r="AE41" s="34">
        <f t="shared" si="72"/>
        <v>0</v>
      </c>
      <c r="AF41" s="34">
        <f t="shared" si="73"/>
        <v>0</v>
      </c>
      <c r="AG41" s="34">
        <f t="shared" si="74"/>
        <v>0</v>
      </c>
      <c r="AH41" s="34">
        <f t="shared" si="75"/>
        <v>0</v>
      </c>
      <c r="AI41" s="34">
        <f t="shared" si="76"/>
        <v>0</v>
      </c>
      <c r="AJ41" s="34">
        <f t="shared" si="77"/>
        <v>0</v>
      </c>
      <c r="AK41" s="34">
        <f t="shared" si="78"/>
        <v>0</v>
      </c>
      <c r="AL41" s="34">
        <f t="shared" si="79"/>
        <v>0</v>
      </c>
      <c r="AM41" s="34">
        <f t="shared" si="80"/>
        <v>0</v>
      </c>
      <c r="AN41" s="34">
        <f t="shared" si="81"/>
        <v>0</v>
      </c>
      <c r="AO41" s="34">
        <f t="shared" si="82"/>
        <v>0</v>
      </c>
      <c r="AP41" s="34">
        <f t="shared" si="83"/>
        <v>0</v>
      </c>
      <c r="AQ41" s="34">
        <f t="shared" si="84"/>
        <v>0</v>
      </c>
      <c r="AR41" s="34">
        <f t="shared" si="85"/>
        <v>0</v>
      </c>
      <c r="AS41" s="34">
        <f t="shared" si="86"/>
        <v>0</v>
      </c>
      <c r="AT41" s="34">
        <f t="shared" si="87"/>
        <v>0</v>
      </c>
      <c r="AU41" s="34">
        <f t="shared" si="88"/>
        <v>0</v>
      </c>
      <c r="AV41" s="34">
        <f t="shared" si="89"/>
        <v>0</v>
      </c>
      <c r="AW41" s="34">
        <f t="shared" si="90"/>
        <v>0</v>
      </c>
      <c r="AX41" s="34">
        <f t="shared" si="91"/>
        <v>0</v>
      </c>
      <c r="AY41" s="34">
        <f t="shared" si="58"/>
        <v>0</v>
      </c>
      <c r="AZ41" s="34">
        <f t="shared" si="59"/>
        <v>0</v>
      </c>
      <c r="BA41" s="34">
        <f t="shared" si="60"/>
        <v>0</v>
      </c>
      <c r="BB41" s="34">
        <f t="shared" si="61"/>
        <v>0</v>
      </c>
    </row>
    <row r="42" spans="11:54" ht="14" hidden="1" customHeight="1">
      <c r="K42" s="42"/>
      <c r="L42" s="19">
        <v>5</v>
      </c>
      <c r="M42" s="6"/>
      <c r="N42" s="6"/>
      <c r="O42" s="6"/>
      <c r="P42" s="6"/>
      <c r="Q42" s="34">
        <f t="shared" si="57"/>
        <v>0</v>
      </c>
      <c r="R42" s="34">
        <f t="shared" si="92"/>
        <v>0</v>
      </c>
      <c r="S42" s="34">
        <f t="shared" si="93"/>
        <v>0</v>
      </c>
      <c r="T42" s="34">
        <f t="shared" si="94"/>
        <v>0</v>
      </c>
      <c r="U42" s="34">
        <f t="shared" si="62"/>
        <v>0</v>
      </c>
      <c r="V42" s="34">
        <f t="shared" si="63"/>
        <v>0</v>
      </c>
      <c r="W42" s="34">
        <f t="shared" si="64"/>
        <v>0</v>
      </c>
      <c r="X42" s="34">
        <f t="shared" si="65"/>
        <v>0</v>
      </c>
      <c r="Y42" s="34">
        <f t="shared" si="66"/>
        <v>0</v>
      </c>
      <c r="Z42" s="34">
        <f t="shared" si="67"/>
        <v>0</v>
      </c>
      <c r="AA42" s="34">
        <f t="shared" si="68"/>
        <v>0</v>
      </c>
      <c r="AB42" s="34">
        <f t="shared" si="69"/>
        <v>0</v>
      </c>
      <c r="AC42" s="34">
        <f t="shared" si="70"/>
        <v>0</v>
      </c>
      <c r="AD42" s="34">
        <f t="shared" si="71"/>
        <v>0</v>
      </c>
      <c r="AE42" s="34">
        <f t="shared" si="72"/>
        <v>0</v>
      </c>
      <c r="AF42" s="34">
        <f t="shared" si="73"/>
        <v>0</v>
      </c>
      <c r="AG42" s="34">
        <f t="shared" si="74"/>
        <v>0</v>
      </c>
      <c r="AH42" s="34">
        <f t="shared" si="75"/>
        <v>0</v>
      </c>
      <c r="AI42" s="34">
        <f t="shared" si="76"/>
        <v>0</v>
      </c>
      <c r="AJ42" s="34">
        <f t="shared" si="77"/>
        <v>0</v>
      </c>
      <c r="AK42" s="34">
        <f t="shared" si="78"/>
        <v>0</v>
      </c>
      <c r="AL42" s="34">
        <f t="shared" si="79"/>
        <v>0</v>
      </c>
      <c r="AM42" s="34">
        <f t="shared" si="80"/>
        <v>0</v>
      </c>
      <c r="AN42" s="34">
        <f t="shared" si="81"/>
        <v>0</v>
      </c>
      <c r="AO42" s="34">
        <f t="shared" si="82"/>
        <v>0</v>
      </c>
      <c r="AP42" s="34">
        <f t="shared" si="83"/>
        <v>0</v>
      </c>
      <c r="AQ42" s="34">
        <f t="shared" si="84"/>
        <v>0</v>
      </c>
      <c r="AR42" s="34">
        <f t="shared" si="85"/>
        <v>0</v>
      </c>
      <c r="AS42" s="34">
        <f t="shared" si="86"/>
        <v>0</v>
      </c>
      <c r="AT42" s="34">
        <f t="shared" si="87"/>
        <v>0</v>
      </c>
      <c r="AU42" s="34">
        <f t="shared" si="88"/>
        <v>0</v>
      </c>
      <c r="AV42" s="34">
        <f t="shared" si="89"/>
        <v>0</v>
      </c>
      <c r="AW42" s="34">
        <f t="shared" si="90"/>
        <v>0</v>
      </c>
      <c r="AX42" s="34">
        <f t="shared" si="91"/>
        <v>0</v>
      </c>
      <c r="AY42" s="34">
        <f t="shared" si="58"/>
        <v>0</v>
      </c>
      <c r="AZ42" s="34">
        <f t="shared" si="59"/>
        <v>0</v>
      </c>
      <c r="BA42" s="34">
        <f t="shared" si="60"/>
        <v>0</v>
      </c>
      <c r="BB42" s="34">
        <f t="shared" si="61"/>
        <v>0</v>
      </c>
    </row>
    <row r="43" spans="11:54" ht="14" hidden="1" customHeight="1">
      <c r="K43" s="42"/>
      <c r="L43" s="19">
        <v>5</v>
      </c>
      <c r="M43" s="6"/>
      <c r="N43" s="6"/>
      <c r="O43" s="6"/>
      <c r="P43" s="6"/>
      <c r="Q43" s="34">
        <f t="shared" si="57"/>
        <v>0</v>
      </c>
      <c r="R43" s="34">
        <f t="shared" si="92"/>
        <v>0</v>
      </c>
      <c r="S43" s="34">
        <f t="shared" si="93"/>
        <v>0</v>
      </c>
      <c r="T43" s="34">
        <f t="shared" si="94"/>
        <v>0</v>
      </c>
      <c r="U43" s="34">
        <f t="shared" si="62"/>
        <v>0</v>
      </c>
      <c r="V43" s="34">
        <f t="shared" si="63"/>
        <v>0</v>
      </c>
      <c r="W43" s="34">
        <f t="shared" si="64"/>
        <v>0</v>
      </c>
      <c r="X43" s="34">
        <f t="shared" si="65"/>
        <v>0</v>
      </c>
      <c r="Y43" s="34">
        <f t="shared" si="66"/>
        <v>0</v>
      </c>
      <c r="Z43" s="34">
        <f t="shared" si="67"/>
        <v>0</v>
      </c>
      <c r="AA43" s="34">
        <f t="shared" si="68"/>
        <v>0</v>
      </c>
      <c r="AB43" s="34">
        <f t="shared" si="69"/>
        <v>0</v>
      </c>
      <c r="AC43" s="34">
        <f t="shared" si="70"/>
        <v>0</v>
      </c>
      <c r="AD43" s="34">
        <f t="shared" si="71"/>
        <v>0</v>
      </c>
      <c r="AE43" s="34">
        <f t="shared" si="72"/>
        <v>0</v>
      </c>
      <c r="AF43" s="34">
        <f t="shared" si="73"/>
        <v>0</v>
      </c>
      <c r="AG43" s="34">
        <f t="shared" si="74"/>
        <v>0</v>
      </c>
      <c r="AH43" s="34">
        <f t="shared" si="75"/>
        <v>0</v>
      </c>
      <c r="AI43" s="34">
        <f t="shared" si="76"/>
        <v>0</v>
      </c>
      <c r="AJ43" s="34">
        <f t="shared" si="77"/>
        <v>0</v>
      </c>
      <c r="AK43" s="34">
        <f t="shared" si="78"/>
        <v>0</v>
      </c>
      <c r="AL43" s="34">
        <f t="shared" si="79"/>
        <v>0</v>
      </c>
      <c r="AM43" s="34">
        <f t="shared" si="80"/>
        <v>0</v>
      </c>
      <c r="AN43" s="34">
        <f t="shared" si="81"/>
        <v>0</v>
      </c>
      <c r="AO43" s="34">
        <f t="shared" si="82"/>
        <v>0</v>
      </c>
      <c r="AP43" s="34">
        <f t="shared" si="83"/>
        <v>0</v>
      </c>
      <c r="AQ43" s="34">
        <f t="shared" si="84"/>
        <v>0</v>
      </c>
      <c r="AR43" s="34">
        <f t="shared" si="85"/>
        <v>0</v>
      </c>
      <c r="AS43" s="34">
        <f t="shared" si="86"/>
        <v>0</v>
      </c>
      <c r="AT43" s="34">
        <f t="shared" si="87"/>
        <v>0</v>
      </c>
      <c r="AU43" s="34">
        <f t="shared" si="88"/>
        <v>0</v>
      </c>
      <c r="AV43" s="34">
        <f t="shared" si="89"/>
        <v>0</v>
      </c>
      <c r="AW43" s="34">
        <f t="shared" si="90"/>
        <v>0</v>
      </c>
      <c r="AX43" s="34">
        <f t="shared" si="91"/>
        <v>0</v>
      </c>
      <c r="AY43" s="34">
        <f t="shared" si="58"/>
        <v>0</v>
      </c>
      <c r="AZ43" s="34">
        <f t="shared" si="59"/>
        <v>0</v>
      </c>
      <c r="BA43" s="34">
        <f t="shared" si="60"/>
        <v>0</v>
      </c>
      <c r="BB43" s="34">
        <f t="shared" si="61"/>
        <v>0</v>
      </c>
    </row>
    <row r="44" spans="11:54" ht="14" hidden="1" customHeight="1">
      <c r="K44" s="42"/>
      <c r="L44" s="19">
        <v>5</v>
      </c>
      <c r="M44" s="6">
        <v>0</v>
      </c>
      <c r="N44" s="6">
        <v>2.5000000000000001E-2</v>
      </c>
      <c r="O44" s="6"/>
      <c r="P44" s="6">
        <v>7.4999999999999997E-2</v>
      </c>
      <c r="Q44" s="34">
        <f t="shared" si="57"/>
        <v>0</v>
      </c>
      <c r="R44" s="34">
        <f t="shared" si="92"/>
        <v>0.125</v>
      </c>
      <c r="S44" s="34">
        <f t="shared" si="93"/>
        <v>0</v>
      </c>
      <c r="T44" s="34">
        <f t="shared" si="94"/>
        <v>0.17499999999999999</v>
      </c>
      <c r="U44" s="34">
        <f t="shared" si="62"/>
        <v>0</v>
      </c>
      <c r="V44" s="34">
        <f t="shared" si="63"/>
        <v>0.22499999999999998</v>
      </c>
      <c r="W44" s="34">
        <f t="shared" si="64"/>
        <v>0</v>
      </c>
      <c r="X44" s="34">
        <f t="shared" si="65"/>
        <v>0.27499999999999997</v>
      </c>
      <c r="Y44" s="34">
        <f t="shared" si="66"/>
        <v>0</v>
      </c>
      <c r="Z44" s="34">
        <f t="shared" si="67"/>
        <v>0.32499999999999996</v>
      </c>
      <c r="AA44" s="34">
        <f t="shared" si="68"/>
        <v>0</v>
      </c>
      <c r="AB44" s="34">
        <f t="shared" si="69"/>
        <v>0.37499999999999994</v>
      </c>
      <c r="AC44" s="34">
        <f t="shared" si="70"/>
        <v>0</v>
      </c>
      <c r="AD44" s="34">
        <f t="shared" si="71"/>
        <v>0.42499999999999993</v>
      </c>
      <c r="AE44" s="34">
        <f t="shared" si="72"/>
        <v>0</v>
      </c>
      <c r="AF44" s="34">
        <f t="shared" si="73"/>
        <v>0.47499999999999992</v>
      </c>
      <c r="AG44" s="34">
        <f t="shared" si="74"/>
        <v>0</v>
      </c>
      <c r="AH44" s="34">
        <f t="shared" si="75"/>
        <v>0.52499999999999991</v>
      </c>
      <c r="AI44" s="34">
        <f t="shared" si="76"/>
        <v>0</v>
      </c>
      <c r="AJ44" s="34">
        <f t="shared" si="77"/>
        <v>0.57499999999999996</v>
      </c>
      <c r="AK44" s="34">
        <f t="shared" si="78"/>
        <v>0</v>
      </c>
      <c r="AL44" s="34">
        <f t="shared" si="79"/>
        <v>0.625</v>
      </c>
      <c r="AM44" s="34">
        <f t="shared" si="80"/>
        <v>0</v>
      </c>
      <c r="AN44" s="34">
        <f t="shared" si="81"/>
        <v>0.67500000000000004</v>
      </c>
      <c r="AO44" s="34">
        <f t="shared" si="82"/>
        <v>0</v>
      </c>
      <c r="AP44" s="34">
        <f t="shared" si="83"/>
        <v>0.72500000000000009</v>
      </c>
      <c r="AQ44" s="34">
        <f t="shared" si="84"/>
        <v>0</v>
      </c>
      <c r="AR44" s="34">
        <f t="shared" si="85"/>
        <v>0.77500000000000013</v>
      </c>
      <c r="AS44" s="34">
        <f t="shared" si="86"/>
        <v>0</v>
      </c>
      <c r="AT44" s="34">
        <f t="shared" si="87"/>
        <v>0.82500000000000018</v>
      </c>
      <c r="AU44" s="34">
        <f t="shared" si="88"/>
        <v>0</v>
      </c>
      <c r="AV44" s="34">
        <f t="shared" si="89"/>
        <v>0.87500000000000022</v>
      </c>
      <c r="AW44" s="34">
        <f t="shared" si="90"/>
        <v>0</v>
      </c>
      <c r="AX44" s="34">
        <f t="shared" si="91"/>
        <v>0.92500000000000027</v>
      </c>
      <c r="AY44" s="34">
        <f t="shared" si="58"/>
        <v>0</v>
      </c>
      <c r="AZ44" s="34">
        <f t="shared" si="59"/>
        <v>0.97500000000000031</v>
      </c>
      <c r="BA44" s="34">
        <f t="shared" si="60"/>
        <v>0</v>
      </c>
      <c r="BB44" s="34">
        <f t="shared" si="61"/>
        <v>1.0250000000000004</v>
      </c>
    </row>
    <row r="45" spans="11:54" ht="14" hidden="1" customHeight="1">
      <c r="K45" s="42"/>
      <c r="L45" s="19">
        <v>5</v>
      </c>
      <c r="M45" s="27">
        <v>0</v>
      </c>
      <c r="N45" s="27">
        <v>25000</v>
      </c>
      <c r="O45" s="27"/>
      <c r="P45" s="27">
        <v>75000</v>
      </c>
      <c r="Q45" s="34">
        <f t="shared" si="57"/>
        <v>0</v>
      </c>
      <c r="R45" s="34">
        <f t="shared" si="92"/>
        <v>125000</v>
      </c>
      <c r="S45" s="34">
        <f t="shared" si="93"/>
        <v>0</v>
      </c>
      <c r="T45" s="34">
        <f t="shared" si="94"/>
        <v>175000</v>
      </c>
      <c r="U45" s="34">
        <f t="shared" si="62"/>
        <v>0</v>
      </c>
      <c r="V45" s="34">
        <f t="shared" si="63"/>
        <v>225000</v>
      </c>
      <c r="W45" s="34">
        <f t="shared" si="64"/>
        <v>0</v>
      </c>
      <c r="X45" s="34">
        <f t="shared" si="65"/>
        <v>275000</v>
      </c>
      <c r="Y45" s="34">
        <f t="shared" si="66"/>
        <v>0</v>
      </c>
      <c r="Z45" s="34">
        <f t="shared" si="67"/>
        <v>325000</v>
      </c>
      <c r="AA45" s="34">
        <f t="shared" si="68"/>
        <v>0</v>
      </c>
      <c r="AB45" s="34">
        <f t="shared" si="69"/>
        <v>375000</v>
      </c>
      <c r="AC45" s="34">
        <f t="shared" si="70"/>
        <v>0</v>
      </c>
      <c r="AD45" s="34">
        <f t="shared" si="71"/>
        <v>425000</v>
      </c>
      <c r="AE45" s="34">
        <f t="shared" si="72"/>
        <v>0</v>
      </c>
      <c r="AF45" s="34">
        <f t="shared" si="73"/>
        <v>475000</v>
      </c>
      <c r="AG45" s="34">
        <f t="shared" si="74"/>
        <v>0</v>
      </c>
      <c r="AH45" s="34">
        <f t="shared" si="75"/>
        <v>525000</v>
      </c>
      <c r="AI45" s="34">
        <f t="shared" si="76"/>
        <v>0</v>
      </c>
      <c r="AJ45" s="34">
        <f t="shared" si="77"/>
        <v>575000</v>
      </c>
      <c r="AK45" s="34">
        <f t="shared" si="78"/>
        <v>0</v>
      </c>
      <c r="AL45" s="34">
        <f t="shared" si="79"/>
        <v>625000</v>
      </c>
      <c r="AM45" s="34">
        <f t="shared" si="80"/>
        <v>0</v>
      </c>
      <c r="AN45" s="34">
        <f t="shared" si="81"/>
        <v>675000</v>
      </c>
      <c r="AO45" s="34">
        <f t="shared" si="82"/>
        <v>0</v>
      </c>
      <c r="AP45" s="34">
        <f t="shared" si="83"/>
        <v>725000</v>
      </c>
      <c r="AQ45" s="34">
        <f t="shared" si="84"/>
        <v>0</v>
      </c>
      <c r="AR45" s="34">
        <f t="shared" si="85"/>
        <v>775000</v>
      </c>
      <c r="AS45" s="34">
        <f t="shared" si="86"/>
        <v>0</v>
      </c>
      <c r="AT45" s="34">
        <f t="shared" si="87"/>
        <v>825000</v>
      </c>
      <c r="AU45" s="34">
        <f t="shared" si="88"/>
        <v>0</v>
      </c>
      <c r="AV45" s="34">
        <f t="shared" si="89"/>
        <v>875000</v>
      </c>
      <c r="AW45" s="34">
        <f t="shared" si="90"/>
        <v>0</v>
      </c>
      <c r="AX45" s="34">
        <f t="shared" si="91"/>
        <v>925000</v>
      </c>
      <c r="AY45" s="34">
        <f t="shared" si="58"/>
        <v>0</v>
      </c>
      <c r="AZ45" s="34">
        <f t="shared" si="59"/>
        <v>975000</v>
      </c>
      <c r="BA45" s="34">
        <f t="shared" si="60"/>
        <v>0</v>
      </c>
      <c r="BB45" s="34">
        <f t="shared" si="61"/>
        <v>1025000</v>
      </c>
    </row>
    <row r="46" spans="11:54" ht="14" hidden="1" customHeight="1">
      <c r="K46" s="42"/>
      <c r="L46" s="19">
        <v>5</v>
      </c>
      <c r="M46" s="27">
        <v>0</v>
      </c>
      <c r="N46" s="27">
        <v>25250</v>
      </c>
      <c r="O46" s="27"/>
      <c r="P46" s="27">
        <v>85750</v>
      </c>
      <c r="Q46" s="34">
        <f t="shared" si="57"/>
        <v>0</v>
      </c>
      <c r="R46" s="34">
        <f t="shared" si="92"/>
        <v>146250</v>
      </c>
      <c r="S46" s="34">
        <f t="shared" si="93"/>
        <v>0</v>
      </c>
      <c r="T46" s="34">
        <f t="shared" si="94"/>
        <v>206750</v>
      </c>
      <c r="U46" s="34">
        <f t="shared" si="62"/>
        <v>0</v>
      </c>
      <c r="V46" s="34">
        <f t="shared" si="63"/>
        <v>267250</v>
      </c>
      <c r="W46" s="34">
        <f t="shared" si="64"/>
        <v>0</v>
      </c>
      <c r="X46" s="34">
        <f t="shared" si="65"/>
        <v>327750</v>
      </c>
      <c r="Y46" s="34">
        <f t="shared" si="66"/>
        <v>0</v>
      </c>
      <c r="Z46" s="34">
        <f t="shared" si="67"/>
        <v>388250</v>
      </c>
      <c r="AA46" s="34">
        <f t="shared" si="68"/>
        <v>0</v>
      </c>
      <c r="AB46" s="34">
        <f t="shared" si="69"/>
        <v>448750</v>
      </c>
      <c r="AC46" s="34">
        <f t="shared" si="70"/>
        <v>0</v>
      </c>
      <c r="AD46" s="34">
        <f t="shared" si="71"/>
        <v>509250</v>
      </c>
      <c r="AE46" s="34">
        <f t="shared" si="72"/>
        <v>0</v>
      </c>
      <c r="AF46" s="34">
        <f t="shared" si="73"/>
        <v>569750</v>
      </c>
      <c r="AG46" s="34">
        <f t="shared" si="74"/>
        <v>0</v>
      </c>
      <c r="AH46" s="34">
        <f t="shared" si="75"/>
        <v>630250</v>
      </c>
      <c r="AI46" s="34">
        <f t="shared" si="76"/>
        <v>0</v>
      </c>
      <c r="AJ46" s="34">
        <f t="shared" si="77"/>
        <v>690750</v>
      </c>
      <c r="AK46" s="34">
        <f t="shared" si="78"/>
        <v>0</v>
      </c>
      <c r="AL46" s="34">
        <f t="shared" si="79"/>
        <v>751250</v>
      </c>
      <c r="AM46" s="34">
        <f t="shared" si="80"/>
        <v>0</v>
      </c>
      <c r="AN46" s="34">
        <f t="shared" si="81"/>
        <v>811750</v>
      </c>
      <c r="AO46" s="34">
        <f t="shared" si="82"/>
        <v>0</v>
      </c>
      <c r="AP46" s="34">
        <f t="shared" si="83"/>
        <v>872250</v>
      </c>
      <c r="AQ46" s="34">
        <f t="shared" si="84"/>
        <v>0</v>
      </c>
      <c r="AR46" s="34">
        <f t="shared" si="85"/>
        <v>932750</v>
      </c>
      <c r="AS46" s="34">
        <f t="shared" si="86"/>
        <v>0</v>
      </c>
      <c r="AT46" s="34">
        <f t="shared" si="87"/>
        <v>993250</v>
      </c>
      <c r="AU46" s="34">
        <f t="shared" si="88"/>
        <v>0</v>
      </c>
      <c r="AV46" s="34">
        <f t="shared" si="89"/>
        <v>1053750</v>
      </c>
      <c r="AW46" s="34">
        <f t="shared" si="90"/>
        <v>0</v>
      </c>
      <c r="AX46" s="34">
        <f t="shared" si="91"/>
        <v>1114250</v>
      </c>
      <c r="AY46" s="34">
        <f t="shared" si="58"/>
        <v>0</v>
      </c>
      <c r="AZ46" s="34">
        <f t="shared" si="59"/>
        <v>1174750</v>
      </c>
      <c r="BA46" s="34">
        <f t="shared" si="60"/>
        <v>0</v>
      </c>
      <c r="BB46" s="34">
        <f t="shared" si="61"/>
        <v>1235250</v>
      </c>
    </row>
    <row r="47" spans="11:54" ht="14" hidden="1" customHeight="1">
      <c r="K47" s="42"/>
      <c r="L47" s="19">
        <v>5</v>
      </c>
      <c r="M47" s="27">
        <f t="shared" ref="M47:P55" si="96">M46+(M46-M45)</f>
        <v>0</v>
      </c>
      <c r="N47" s="27">
        <f t="shared" si="96"/>
        <v>25500</v>
      </c>
      <c r="O47" s="27"/>
      <c r="P47" s="27">
        <f t="shared" si="96"/>
        <v>96500</v>
      </c>
      <c r="Q47" s="34">
        <f t="shared" si="57"/>
        <v>0</v>
      </c>
      <c r="R47" s="34">
        <f t="shared" si="92"/>
        <v>167500</v>
      </c>
      <c r="S47" s="34">
        <f t="shared" si="93"/>
        <v>0</v>
      </c>
      <c r="T47" s="34">
        <f t="shared" si="94"/>
        <v>238500</v>
      </c>
      <c r="U47" s="34">
        <f t="shared" si="62"/>
        <v>0</v>
      </c>
      <c r="V47" s="34">
        <f t="shared" si="63"/>
        <v>309500</v>
      </c>
      <c r="W47" s="34">
        <f t="shared" si="64"/>
        <v>0</v>
      </c>
      <c r="X47" s="34">
        <f t="shared" si="65"/>
        <v>380500</v>
      </c>
      <c r="Y47" s="34">
        <f t="shared" si="66"/>
        <v>0</v>
      </c>
      <c r="Z47" s="34">
        <f t="shared" si="67"/>
        <v>451500</v>
      </c>
      <c r="AA47" s="34">
        <f t="shared" si="68"/>
        <v>0</v>
      </c>
      <c r="AB47" s="34">
        <f t="shared" si="69"/>
        <v>522500</v>
      </c>
      <c r="AC47" s="34">
        <f t="shared" si="70"/>
        <v>0</v>
      </c>
      <c r="AD47" s="34">
        <f t="shared" si="71"/>
        <v>593500</v>
      </c>
      <c r="AE47" s="34">
        <f t="shared" si="72"/>
        <v>0</v>
      </c>
      <c r="AF47" s="34">
        <f t="shared" si="73"/>
        <v>664500</v>
      </c>
      <c r="AG47" s="34">
        <f t="shared" si="74"/>
        <v>0</v>
      </c>
      <c r="AH47" s="34">
        <f t="shared" si="75"/>
        <v>735500</v>
      </c>
      <c r="AI47" s="34">
        <f t="shared" si="76"/>
        <v>0</v>
      </c>
      <c r="AJ47" s="34">
        <f t="shared" si="77"/>
        <v>806500</v>
      </c>
      <c r="AK47" s="34">
        <f t="shared" si="78"/>
        <v>0</v>
      </c>
      <c r="AL47" s="34">
        <f t="shared" si="79"/>
        <v>877500</v>
      </c>
      <c r="AM47" s="34">
        <f t="shared" si="80"/>
        <v>0</v>
      </c>
      <c r="AN47" s="34">
        <f t="shared" si="81"/>
        <v>948500</v>
      </c>
      <c r="AO47" s="34">
        <f t="shared" si="82"/>
        <v>0</v>
      </c>
      <c r="AP47" s="34">
        <f t="shared" si="83"/>
        <v>1019500</v>
      </c>
      <c r="AQ47" s="34">
        <f t="shared" si="84"/>
        <v>0</v>
      </c>
      <c r="AR47" s="34">
        <f t="shared" si="85"/>
        <v>1090500</v>
      </c>
      <c r="AS47" s="34">
        <f t="shared" si="86"/>
        <v>0</v>
      </c>
      <c r="AT47" s="34">
        <f t="shared" si="87"/>
        <v>1161500</v>
      </c>
      <c r="AU47" s="34">
        <f t="shared" si="88"/>
        <v>0</v>
      </c>
      <c r="AV47" s="34">
        <f t="shared" si="89"/>
        <v>1232500</v>
      </c>
      <c r="AW47" s="34">
        <f t="shared" si="90"/>
        <v>0</v>
      </c>
      <c r="AX47" s="34">
        <f t="shared" si="91"/>
        <v>1303500</v>
      </c>
      <c r="AY47" s="34">
        <f t="shared" si="58"/>
        <v>0</v>
      </c>
      <c r="AZ47" s="34">
        <f t="shared" si="59"/>
        <v>1374500</v>
      </c>
      <c r="BA47" s="34">
        <f t="shared" si="60"/>
        <v>0</v>
      </c>
      <c r="BB47" s="34">
        <f t="shared" si="61"/>
        <v>1445500</v>
      </c>
    </row>
    <row r="48" spans="11:54" ht="14" hidden="1" customHeight="1">
      <c r="K48" s="42"/>
      <c r="L48" s="19">
        <v>5</v>
      </c>
      <c r="M48" s="27">
        <f t="shared" si="96"/>
        <v>0</v>
      </c>
      <c r="N48" s="27">
        <f t="shared" si="96"/>
        <v>25750</v>
      </c>
      <c r="O48" s="27"/>
      <c r="P48" s="27">
        <f t="shared" si="96"/>
        <v>107250</v>
      </c>
      <c r="Q48" s="34">
        <f t="shared" si="57"/>
        <v>0</v>
      </c>
      <c r="R48" s="34">
        <f t="shared" si="92"/>
        <v>188750</v>
      </c>
      <c r="S48" s="34">
        <f t="shared" si="93"/>
        <v>0</v>
      </c>
      <c r="T48" s="34">
        <f t="shared" si="94"/>
        <v>270250</v>
      </c>
      <c r="U48" s="34">
        <f t="shared" si="62"/>
        <v>0</v>
      </c>
      <c r="V48" s="34">
        <f t="shared" si="63"/>
        <v>351750</v>
      </c>
      <c r="W48" s="34">
        <f t="shared" si="64"/>
        <v>0</v>
      </c>
      <c r="X48" s="34">
        <f t="shared" si="65"/>
        <v>433250</v>
      </c>
      <c r="Y48" s="34">
        <f t="shared" si="66"/>
        <v>0</v>
      </c>
      <c r="Z48" s="34">
        <f t="shared" si="67"/>
        <v>514750</v>
      </c>
      <c r="AA48" s="34">
        <f t="shared" si="68"/>
        <v>0</v>
      </c>
      <c r="AB48" s="34">
        <f t="shared" si="69"/>
        <v>596250</v>
      </c>
      <c r="AC48" s="34">
        <f t="shared" si="70"/>
        <v>0</v>
      </c>
      <c r="AD48" s="34">
        <f t="shared" si="71"/>
        <v>677750</v>
      </c>
      <c r="AE48" s="34">
        <f t="shared" si="72"/>
        <v>0</v>
      </c>
      <c r="AF48" s="34">
        <f t="shared" si="73"/>
        <v>759250</v>
      </c>
      <c r="AG48" s="34">
        <f t="shared" si="74"/>
        <v>0</v>
      </c>
      <c r="AH48" s="34">
        <f t="shared" si="75"/>
        <v>840750</v>
      </c>
      <c r="AI48" s="34">
        <f t="shared" si="76"/>
        <v>0</v>
      </c>
      <c r="AJ48" s="34">
        <f t="shared" si="77"/>
        <v>922250</v>
      </c>
      <c r="AK48" s="34">
        <f t="shared" si="78"/>
        <v>0</v>
      </c>
      <c r="AL48" s="34">
        <f t="shared" si="79"/>
        <v>1003750</v>
      </c>
      <c r="AM48" s="34">
        <f t="shared" si="80"/>
        <v>0</v>
      </c>
      <c r="AN48" s="34">
        <f t="shared" si="81"/>
        <v>1085250</v>
      </c>
      <c r="AO48" s="34">
        <f t="shared" si="82"/>
        <v>0</v>
      </c>
      <c r="AP48" s="34">
        <f t="shared" si="83"/>
        <v>1166750</v>
      </c>
      <c r="AQ48" s="34">
        <f t="shared" si="84"/>
        <v>0</v>
      </c>
      <c r="AR48" s="34">
        <f t="shared" si="85"/>
        <v>1248250</v>
      </c>
      <c r="AS48" s="34">
        <f t="shared" si="86"/>
        <v>0</v>
      </c>
      <c r="AT48" s="34">
        <f t="shared" si="87"/>
        <v>1329750</v>
      </c>
      <c r="AU48" s="34">
        <f t="shared" si="88"/>
        <v>0</v>
      </c>
      <c r="AV48" s="34">
        <f t="shared" si="89"/>
        <v>1411250</v>
      </c>
      <c r="AW48" s="34">
        <f t="shared" si="90"/>
        <v>0</v>
      </c>
      <c r="AX48" s="34">
        <f t="shared" si="91"/>
        <v>1492750</v>
      </c>
      <c r="AY48" s="34">
        <f t="shared" si="58"/>
        <v>0</v>
      </c>
      <c r="AZ48" s="34">
        <f t="shared" si="59"/>
        <v>1574250</v>
      </c>
      <c r="BA48" s="34">
        <f t="shared" si="60"/>
        <v>0</v>
      </c>
      <c r="BB48" s="34">
        <f t="shared" si="61"/>
        <v>1655750</v>
      </c>
    </row>
    <row r="49" spans="11:54" ht="14" hidden="1" customHeight="1">
      <c r="K49" s="42"/>
      <c r="L49" s="19">
        <v>5</v>
      </c>
      <c r="M49" s="27">
        <f t="shared" si="96"/>
        <v>0</v>
      </c>
      <c r="N49" s="27">
        <f t="shared" si="96"/>
        <v>26000</v>
      </c>
      <c r="O49" s="27"/>
      <c r="P49" s="27">
        <f t="shared" si="96"/>
        <v>118000</v>
      </c>
      <c r="Q49" s="34">
        <f t="shared" si="57"/>
        <v>0</v>
      </c>
      <c r="R49" s="34">
        <f t="shared" si="92"/>
        <v>210000</v>
      </c>
      <c r="S49" s="34">
        <f t="shared" si="93"/>
        <v>0</v>
      </c>
      <c r="T49" s="34">
        <f t="shared" si="94"/>
        <v>302000</v>
      </c>
      <c r="U49" s="34">
        <f t="shared" si="62"/>
        <v>0</v>
      </c>
      <c r="V49" s="34">
        <f t="shared" si="63"/>
        <v>394000</v>
      </c>
      <c r="W49" s="34">
        <f t="shared" si="64"/>
        <v>0</v>
      </c>
      <c r="X49" s="34">
        <f t="shared" si="65"/>
        <v>486000</v>
      </c>
      <c r="Y49" s="34">
        <f t="shared" si="66"/>
        <v>0</v>
      </c>
      <c r="Z49" s="34">
        <f t="shared" si="67"/>
        <v>578000</v>
      </c>
      <c r="AA49" s="34">
        <f t="shared" si="68"/>
        <v>0</v>
      </c>
      <c r="AB49" s="34">
        <f t="shared" si="69"/>
        <v>670000</v>
      </c>
      <c r="AC49" s="34">
        <f t="shared" si="70"/>
        <v>0</v>
      </c>
      <c r="AD49" s="34">
        <f t="shared" si="71"/>
        <v>762000</v>
      </c>
      <c r="AE49" s="34">
        <f t="shared" si="72"/>
        <v>0</v>
      </c>
      <c r="AF49" s="34">
        <f t="shared" si="73"/>
        <v>854000</v>
      </c>
      <c r="AG49" s="34">
        <f t="shared" si="74"/>
        <v>0</v>
      </c>
      <c r="AH49" s="34">
        <f t="shared" si="75"/>
        <v>946000</v>
      </c>
      <c r="AI49" s="34">
        <f t="shared" si="76"/>
        <v>0</v>
      </c>
      <c r="AJ49" s="34">
        <f t="shared" si="77"/>
        <v>1038000</v>
      </c>
      <c r="AK49" s="34">
        <f t="shared" si="78"/>
        <v>0</v>
      </c>
      <c r="AL49" s="34">
        <f t="shared" si="79"/>
        <v>1130000</v>
      </c>
      <c r="AM49" s="34">
        <f t="shared" si="80"/>
        <v>0</v>
      </c>
      <c r="AN49" s="34">
        <f t="shared" si="81"/>
        <v>1222000</v>
      </c>
      <c r="AO49" s="34">
        <f t="shared" si="82"/>
        <v>0</v>
      </c>
      <c r="AP49" s="34">
        <f t="shared" si="83"/>
        <v>1314000</v>
      </c>
      <c r="AQ49" s="34">
        <f t="shared" si="84"/>
        <v>0</v>
      </c>
      <c r="AR49" s="34">
        <f t="shared" si="85"/>
        <v>1406000</v>
      </c>
      <c r="AS49" s="34">
        <f t="shared" si="86"/>
        <v>0</v>
      </c>
      <c r="AT49" s="34">
        <f t="shared" si="87"/>
        <v>1498000</v>
      </c>
      <c r="AU49" s="34">
        <f t="shared" si="88"/>
        <v>0</v>
      </c>
      <c r="AV49" s="34">
        <f t="shared" si="89"/>
        <v>1590000</v>
      </c>
      <c r="AW49" s="34">
        <f t="shared" si="90"/>
        <v>0</v>
      </c>
      <c r="AX49" s="34">
        <f t="shared" si="91"/>
        <v>1682000</v>
      </c>
      <c r="AY49" s="34">
        <f t="shared" si="58"/>
        <v>0</v>
      </c>
      <c r="AZ49" s="34">
        <f t="shared" si="59"/>
        <v>1774000</v>
      </c>
      <c r="BA49" s="34">
        <f t="shared" si="60"/>
        <v>0</v>
      </c>
      <c r="BB49" s="34">
        <f t="shared" si="61"/>
        <v>1866000</v>
      </c>
    </row>
    <row r="50" spans="11:54" ht="14" hidden="1" customHeight="1">
      <c r="K50" s="42"/>
      <c r="L50" s="19">
        <v>5</v>
      </c>
      <c r="M50" s="27">
        <f t="shared" si="96"/>
        <v>0</v>
      </c>
      <c r="N50" s="27">
        <f t="shared" si="96"/>
        <v>26250</v>
      </c>
      <c r="O50" s="27"/>
      <c r="P50" s="27">
        <f t="shared" si="96"/>
        <v>128750</v>
      </c>
      <c r="Q50" s="34">
        <f t="shared" si="57"/>
        <v>0</v>
      </c>
      <c r="R50" s="34">
        <f t="shared" si="92"/>
        <v>231250</v>
      </c>
      <c r="S50" s="34">
        <f t="shared" si="93"/>
        <v>0</v>
      </c>
      <c r="T50" s="34">
        <f t="shared" si="94"/>
        <v>333750</v>
      </c>
      <c r="U50" s="34">
        <f t="shared" si="62"/>
        <v>0</v>
      </c>
      <c r="V50" s="34">
        <f t="shared" si="63"/>
        <v>436250</v>
      </c>
      <c r="W50" s="34">
        <f t="shared" si="64"/>
        <v>0</v>
      </c>
      <c r="X50" s="34">
        <f t="shared" si="65"/>
        <v>538750</v>
      </c>
      <c r="Y50" s="34">
        <f t="shared" si="66"/>
        <v>0</v>
      </c>
      <c r="Z50" s="34">
        <f t="shared" si="67"/>
        <v>641250</v>
      </c>
      <c r="AA50" s="34">
        <f t="shared" si="68"/>
        <v>0</v>
      </c>
      <c r="AB50" s="34">
        <f t="shared" si="69"/>
        <v>743750</v>
      </c>
      <c r="AC50" s="34">
        <f t="shared" si="70"/>
        <v>0</v>
      </c>
      <c r="AD50" s="34">
        <f t="shared" si="71"/>
        <v>846250</v>
      </c>
      <c r="AE50" s="34">
        <f t="shared" si="72"/>
        <v>0</v>
      </c>
      <c r="AF50" s="34">
        <f t="shared" si="73"/>
        <v>948750</v>
      </c>
      <c r="AG50" s="34">
        <f t="shared" si="74"/>
        <v>0</v>
      </c>
      <c r="AH50" s="34">
        <f t="shared" si="75"/>
        <v>1051250</v>
      </c>
      <c r="AI50" s="34">
        <f t="shared" si="76"/>
        <v>0</v>
      </c>
      <c r="AJ50" s="34">
        <f t="shared" si="77"/>
        <v>1153750</v>
      </c>
      <c r="AK50" s="34">
        <f t="shared" si="78"/>
        <v>0</v>
      </c>
      <c r="AL50" s="34">
        <f t="shared" si="79"/>
        <v>1256250</v>
      </c>
      <c r="AM50" s="34">
        <f t="shared" si="80"/>
        <v>0</v>
      </c>
      <c r="AN50" s="34">
        <f t="shared" si="81"/>
        <v>1358750</v>
      </c>
      <c r="AO50" s="34">
        <f t="shared" si="82"/>
        <v>0</v>
      </c>
      <c r="AP50" s="34">
        <f t="shared" si="83"/>
        <v>1461250</v>
      </c>
      <c r="AQ50" s="34">
        <f t="shared" si="84"/>
        <v>0</v>
      </c>
      <c r="AR50" s="34">
        <f t="shared" si="85"/>
        <v>1563750</v>
      </c>
      <c r="AS50" s="34">
        <f t="shared" si="86"/>
        <v>0</v>
      </c>
      <c r="AT50" s="34">
        <f t="shared" si="87"/>
        <v>1666250</v>
      </c>
      <c r="AU50" s="34">
        <f t="shared" si="88"/>
        <v>0</v>
      </c>
      <c r="AV50" s="34">
        <f t="shared" si="89"/>
        <v>1768750</v>
      </c>
      <c r="AW50" s="34">
        <f t="shared" si="90"/>
        <v>0</v>
      </c>
      <c r="AX50" s="34">
        <f t="shared" si="91"/>
        <v>1871250</v>
      </c>
      <c r="AY50" s="34">
        <f t="shared" si="58"/>
        <v>0</v>
      </c>
      <c r="AZ50" s="34">
        <f t="shared" si="59"/>
        <v>1973750</v>
      </c>
      <c r="BA50" s="34">
        <f t="shared" si="60"/>
        <v>0</v>
      </c>
      <c r="BB50" s="34">
        <f t="shared" si="61"/>
        <v>2076250</v>
      </c>
    </row>
    <row r="51" spans="11:54" ht="14" hidden="1" customHeight="1">
      <c r="K51" s="42"/>
      <c r="L51" s="19">
        <v>5</v>
      </c>
      <c r="M51" s="27">
        <f t="shared" si="96"/>
        <v>0</v>
      </c>
      <c r="N51" s="27">
        <f t="shared" si="96"/>
        <v>26500</v>
      </c>
      <c r="O51" s="27"/>
      <c r="P51" s="27">
        <f t="shared" si="96"/>
        <v>139500</v>
      </c>
      <c r="Q51" s="34">
        <f t="shared" si="57"/>
        <v>0</v>
      </c>
      <c r="R51" s="34">
        <f t="shared" si="92"/>
        <v>252500</v>
      </c>
      <c r="S51" s="34">
        <f t="shared" si="93"/>
        <v>0</v>
      </c>
      <c r="T51" s="34">
        <f t="shared" si="94"/>
        <v>365500</v>
      </c>
      <c r="U51" s="34">
        <f t="shared" si="62"/>
        <v>0</v>
      </c>
      <c r="V51" s="34">
        <f t="shared" si="63"/>
        <v>478500</v>
      </c>
      <c r="W51" s="34">
        <f t="shared" si="64"/>
        <v>0</v>
      </c>
      <c r="X51" s="34">
        <f t="shared" si="65"/>
        <v>591500</v>
      </c>
      <c r="Y51" s="34">
        <f t="shared" si="66"/>
        <v>0</v>
      </c>
      <c r="Z51" s="34">
        <f t="shared" si="67"/>
        <v>704500</v>
      </c>
      <c r="AA51" s="34">
        <f t="shared" si="68"/>
        <v>0</v>
      </c>
      <c r="AB51" s="34">
        <f t="shared" si="69"/>
        <v>817500</v>
      </c>
      <c r="AC51" s="34">
        <f t="shared" si="70"/>
        <v>0</v>
      </c>
      <c r="AD51" s="34">
        <f t="shared" si="71"/>
        <v>930500</v>
      </c>
      <c r="AE51" s="34">
        <f t="shared" si="72"/>
        <v>0</v>
      </c>
      <c r="AF51" s="34">
        <f t="shared" si="73"/>
        <v>1043500</v>
      </c>
      <c r="AG51" s="34">
        <f t="shared" si="74"/>
        <v>0</v>
      </c>
      <c r="AH51" s="34">
        <f t="shared" si="75"/>
        <v>1156500</v>
      </c>
      <c r="AI51" s="34">
        <f t="shared" si="76"/>
        <v>0</v>
      </c>
      <c r="AJ51" s="34">
        <f t="shared" si="77"/>
        <v>1269500</v>
      </c>
      <c r="AK51" s="34">
        <f t="shared" si="78"/>
        <v>0</v>
      </c>
      <c r="AL51" s="34">
        <f t="shared" si="79"/>
        <v>1382500</v>
      </c>
      <c r="AM51" s="34">
        <f t="shared" si="80"/>
        <v>0</v>
      </c>
      <c r="AN51" s="34">
        <f t="shared" si="81"/>
        <v>1495500</v>
      </c>
      <c r="AO51" s="34">
        <f t="shared" si="82"/>
        <v>0</v>
      </c>
      <c r="AP51" s="34">
        <f t="shared" si="83"/>
        <v>1608500</v>
      </c>
      <c r="AQ51" s="34">
        <f t="shared" si="84"/>
        <v>0</v>
      </c>
      <c r="AR51" s="34">
        <f t="shared" si="85"/>
        <v>1721500</v>
      </c>
      <c r="AS51" s="34">
        <f t="shared" si="86"/>
        <v>0</v>
      </c>
      <c r="AT51" s="34">
        <f t="shared" si="87"/>
        <v>1834500</v>
      </c>
      <c r="AU51" s="34">
        <f t="shared" si="88"/>
        <v>0</v>
      </c>
      <c r="AV51" s="34">
        <f t="shared" si="89"/>
        <v>1947500</v>
      </c>
      <c r="AW51" s="34">
        <f t="shared" si="90"/>
        <v>0</v>
      </c>
      <c r="AX51" s="34">
        <f t="shared" si="91"/>
        <v>2060500</v>
      </c>
      <c r="AY51" s="34">
        <f t="shared" si="58"/>
        <v>0</v>
      </c>
      <c r="AZ51" s="34">
        <f t="shared" si="59"/>
        <v>2173500</v>
      </c>
      <c r="BA51" s="34">
        <f t="shared" si="60"/>
        <v>0</v>
      </c>
      <c r="BB51" s="34">
        <f t="shared" si="61"/>
        <v>2286500</v>
      </c>
    </row>
    <row r="52" spans="11:54" ht="14" hidden="1" customHeight="1">
      <c r="K52" s="42"/>
      <c r="L52" s="19">
        <v>5</v>
      </c>
      <c r="M52" s="27">
        <f t="shared" si="96"/>
        <v>0</v>
      </c>
      <c r="N52" s="27">
        <f t="shared" si="96"/>
        <v>26750</v>
      </c>
      <c r="O52" s="27"/>
      <c r="P52" s="27">
        <f t="shared" si="96"/>
        <v>150250</v>
      </c>
      <c r="Q52" s="34">
        <f t="shared" si="57"/>
        <v>0</v>
      </c>
      <c r="R52" s="34">
        <f t="shared" si="92"/>
        <v>273750</v>
      </c>
      <c r="S52" s="34">
        <f t="shared" si="93"/>
        <v>0</v>
      </c>
      <c r="T52" s="34">
        <f t="shared" si="94"/>
        <v>397250</v>
      </c>
      <c r="U52" s="34">
        <f t="shared" si="62"/>
        <v>0</v>
      </c>
      <c r="V52" s="34">
        <f t="shared" si="63"/>
        <v>520750</v>
      </c>
      <c r="W52" s="34">
        <f t="shared" si="64"/>
        <v>0</v>
      </c>
      <c r="X52" s="34">
        <f t="shared" si="65"/>
        <v>644250</v>
      </c>
      <c r="Y52" s="34">
        <f t="shared" si="66"/>
        <v>0</v>
      </c>
      <c r="Z52" s="34">
        <f t="shared" si="67"/>
        <v>767750</v>
      </c>
      <c r="AA52" s="34">
        <f t="shared" si="68"/>
        <v>0</v>
      </c>
      <c r="AB52" s="34">
        <f t="shared" si="69"/>
        <v>891250</v>
      </c>
      <c r="AC52" s="34">
        <f t="shared" si="70"/>
        <v>0</v>
      </c>
      <c r="AD52" s="34">
        <f t="shared" si="71"/>
        <v>1014750</v>
      </c>
      <c r="AE52" s="34">
        <f t="shared" si="72"/>
        <v>0</v>
      </c>
      <c r="AF52" s="34">
        <f t="shared" si="73"/>
        <v>1138250</v>
      </c>
      <c r="AG52" s="34">
        <f t="shared" si="74"/>
        <v>0</v>
      </c>
      <c r="AH52" s="34">
        <f t="shared" si="75"/>
        <v>1261750</v>
      </c>
      <c r="AI52" s="34">
        <f t="shared" si="76"/>
        <v>0</v>
      </c>
      <c r="AJ52" s="34">
        <f t="shared" si="77"/>
        <v>1385250</v>
      </c>
      <c r="AK52" s="34">
        <f t="shared" si="78"/>
        <v>0</v>
      </c>
      <c r="AL52" s="34">
        <f t="shared" si="79"/>
        <v>1508750</v>
      </c>
      <c r="AM52" s="34">
        <f t="shared" si="80"/>
        <v>0</v>
      </c>
      <c r="AN52" s="34">
        <f t="shared" si="81"/>
        <v>1632250</v>
      </c>
      <c r="AO52" s="34">
        <f t="shared" si="82"/>
        <v>0</v>
      </c>
      <c r="AP52" s="34">
        <f t="shared" si="83"/>
        <v>1755750</v>
      </c>
      <c r="AQ52" s="34">
        <f t="shared" si="84"/>
        <v>0</v>
      </c>
      <c r="AR52" s="34">
        <f t="shared" si="85"/>
        <v>1879250</v>
      </c>
      <c r="AS52" s="34">
        <f t="shared" si="86"/>
        <v>0</v>
      </c>
      <c r="AT52" s="34">
        <f t="shared" si="87"/>
        <v>2002750</v>
      </c>
      <c r="AU52" s="34">
        <f t="shared" si="88"/>
        <v>0</v>
      </c>
      <c r="AV52" s="34">
        <f t="shared" si="89"/>
        <v>2126250</v>
      </c>
      <c r="AW52" s="34">
        <f t="shared" si="90"/>
        <v>0</v>
      </c>
      <c r="AX52" s="34">
        <f t="shared" si="91"/>
        <v>2249750</v>
      </c>
      <c r="AY52" s="34">
        <f t="shared" si="58"/>
        <v>0</v>
      </c>
      <c r="AZ52" s="34">
        <f t="shared" si="59"/>
        <v>2373250</v>
      </c>
      <c r="BA52" s="34">
        <f t="shared" si="60"/>
        <v>0</v>
      </c>
      <c r="BB52" s="34">
        <f t="shared" si="61"/>
        <v>2496750</v>
      </c>
    </row>
    <row r="53" spans="11:54" ht="14" hidden="1" customHeight="1">
      <c r="K53" s="42"/>
      <c r="L53" s="19">
        <v>5</v>
      </c>
      <c r="M53" s="27">
        <f t="shared" si="96"/>
        <v>0</v>
      </c>
      <c r="N53" s="27">
        <f t="shared" si="96"/>
        <v>27000</v>
      </c>
      <c r="O53" s="27"/>
      <c r="P53" s="27">
        <f t="shared" si="96"/>
        <v>161000</v>
      </c>
      <c r="Q53" s="34">
        <f t="shared" si="57"/>
        <v>0</v>
      </c>
      <c r="R53" s="34">
        <f t="shared" si="92"/>
        <v>295000</v>
      </c>
      <c r="S53" s="34">
        <f t="shared" si="93"/>
        <v>0</v>
      </c>
      <c r="T53" s="34">
        <f t="shared" si="94"/>
        <v>429000</v>
      </c>
      <c r="U53" s="34">
        <f t="shared" si="62"/>
        <v>0</v>
      </c>
      <c r="V53" s="34">
        <f t="shared" si="63"/>
        <v>563000</v>
      </c>
      <c r="W53" s="34">
        <f t="shared" si="64"/>
        <v>0</v>
      </c>
      <c r="X53" s="34">
        <f t="shared" si="65"/>
        <v>697000</v>
      </c>
      <c r="Y53" s="34">
        <f t="shared" si="66"/>
        <v>0</v>
      </c>
      <c r="Z53" s="34">
        <f t="shared" si="67"/>
        <v>831000</v>
      </c>
      <c r="AA53" s="34">
        <f t="shared" si="68"/>
        <v>0</v>
      </c>
      <c r="AB53" s="34">
        <f t="shared" si="69"/>
        <v>965000</v>
      </c>
      <c r="AC53" s="34">
        <f t="shared" si="70"/>
        <v>0</v>
      </c>
      <c r="AD53" s="34">
        <f t="shared" si="71"/>
        <v>1099000</v>
      </c>
      <c r="AE53" s="34">
        <f t="shared" si="72"/>
        <v>0</v>
      </c>
      <c r="AF53" s="34">
        <f t="shared" si="73"/>
        <v>1233000</v>
      </c>
      <c r="AG53" s="34">
        <f t="shared" si="74"/>
        <v>0</v>
      </c>
      <c r="AH53" s="34">
        <f t="shared" si="75"/>
        <v>1367000</v>
      </c>
      <c r="AI53" s="34">
        <f t="shared" si="76"/>
        <v>0</v>
      </c>
      <c r="AJ53" s="34">
        <f t="shared" si="77"/>
        <v>1501000</v>
      </c>
      <c r="AK53" s="34">
        <f t="shared" si="78"/>
        <v>0</v>
      </c>
      <c r="AL53" s="34">
        <f t="shared" si="79"/>
        <v>1635000</v>
      </c>
      <c r="AM53" s="34">
        <f t="shared" si="80"/>
        <v>0</v>
      </c>
      <c r="AN53" s="34">
        <f t="shared" si="81"/>
        <v>1769000</v>
      </c>
      <c r="AO53" s="34">
        <f t="shared" si="82"/>
        <v>0</v>
      </c>
      <c r="AP53" s="34">
        <f t="shared" si="83"/>
        <v>1903000</v>
      </c>
      <c r="AQ53" s="34">
        <f t="shared" si="84"/>
        <v>0</v>
      </c>
      <c r="AR53" s="34">
        <f t="shared" si="85"/>
        <v>2037000</v>
      </c>
      <c r="AS53" s="34">
        <f t="shared" si="86"/>
        <v>0</v>
      </c>
      <c r="AT53" s="34">
        <f t="shared" si="87"/>
        <v>2171000</v>
      </c>
      <c r="AU53" s="34">
        <f t="shared" si="88"/>
        <v>0</v>
      </c>
      <c r="AV53" s="34">
        <f t="shared" si="89"/>
        <v>2305000</v>
      </c>
      <c r="AW53" s="34">
        <f t="shared" si="90"/>
        <v>0</v>
      </c>
      <c r="AX53" s="34">
        <f t="shared" si="91"/>
        <v>2439000</v>
      </c>
      <c r="AY53" s="34">
        <f t="shared" si="58"/>
        <v>0</v>
      </c>
      <c r="AZ53" s="34">
        <f t="shared" si="59"/>
        <v>2573000</v>
      </c>
      <c r="BA53" s="34">
        <f t="shared" si="60"/>
        <v>0</v>
      </c>
      <c r="BB53" s="34">
        <f t="shared" si="61"/>
        <v>2707000</v>
      </c>
    </row>
    <row r="54" spans="11:54" ht="14" hidden="1" customHeight="1">
      <c r="K54" s="42"/>
      <c r="L54" s="19">
        <v>5</v>
      </c>
      <c r="M54" s="27">
        <f t="shared" si="96"/>
        <v>0</v>
      </c>
      <c r="N54" s="27">
        <f t="shared" si="96"/>
        <v>27250</v>
      </c>
      <c r="O54" s="27"/>
      <c r="P54" s="27">
        <f t="shared" si="96"/>
        <v>171750</v>
      </c>
      <c r="Q54" s="34">
        <f t="shared" si="57"/>
        <v>0</v>
      </c>
      <c r="R54" s="34">
        <f t="shared" si="92"/>
        <v>316250</v>
      </c>
      <c r="S54" s="34">
        <f t="shared" si="93"/>
        <v>0</v>
      </c>
      <c r="T54" s="34">
        <f t="shared" si="94"/>
        <v>460750</v>
      </c>
      <c r="U54" s="34">
        <f t="shared" si="62"/>
        <v>0</v>
      </c>
      <c r="V54" s="34">
        <f t="shared" si="63"/>
        <v>605250</v>
      </c>
      <c r="W54" s="34">
        <f t="shared" si="64"/>
        <v>0</v>
      </c>
      <c r="X54" s="34">
        <f t="shared" si="65"/>
        <v>749750</v>
      </c>
      <c r="Y54" s="34">
        <f t="shared" si="66"/>
        <v>0</v>
      </c>
      <c r="Z54" s="34">
        <f t="shared" si="67"/>
        <v>894250</v>
      </c>
      <c r="AA54" s="34">
        <f t="shared" si="68"/>
        <v>0</v>
      </c>
      <c r="AB54" s="34">
        <f t="shared" si="69"/>
        <v>1038750</v>
      </c>
      <c r="AC54" s="34">
        <f t="shared" si="70"/>
        <v>0</v>
      </c>
      <c r="AD54" s="34">
        <f t="shared" si="71"/>
        <v>1183250</v>
      </c>
      <c r="AE54" s="34">
        <f t="shared" si="72"/>
        <v>0</v>
      </c>
      <c r="AF54" s="34">
        <f t="shared" si="73"/>
        <v>1327750</v>
      </c>
      <c r="AG54" s="34">
        <f t="shared" si="74"/>
        <v>0</v>
      </c>
      <c r="AH54" s="34">
        <f t="shared" si="75"/>
        <v>1472250</v>
      </c>
      <c r="AI54" s="34">
        <f t="shared" si="76"/>
        <v>0</v>
      </c>
      <c r="AJ54" s="34">
        <f t="shared" si="77"/>
        <v>1616750</v>
      </c>
      <c r="AK54" s="34">
        <f t="shared" si="78"/>
        <v>0</v>
      </c>
      <c r="AL54" s="34">
        <f t="shared" si="79"/>
        <v>1761250</v>
      </c>
      <c r="AM54" s="34">
        <f t="shared" si="80"/>
        <v>0</v>
      </c>
      <c r="AN54" s="34">
        <f t="shared" si="81"/>
        <v>1905750</v>
      </c>
      <c r="AO54" s="34">
        <f t="shared" si="82"/>
        <v>0</v>
      </c>
      <c r="AP54" s="34">
        <f t="shared" si="83"/>
        <v>2050250</v>
      </c>
      <c r="AQ54" s="34">
        <f t="shared" si="84"/>
        <v>0</v>
      </c>
      <c r="AR54" s="34">
        <f t="shared" si="85"/>
        <v>2194750</v>
      </c>
      <c r="AS54" s="34">
        <f t="shared" si="86"/>
        <v>0</v>
      </c>
      <c r="AT54" s="34">
        <f t="shared" si="87"/>
        <v>2339250</v>
      </c>
      <c r="AU54" s="34">
        <f t="shared" si="88"/>
        <v>0</v>
      </c>
      <c r="AV54" s="34">
        <f t="shared" si="89"/>
        <v>2483750</v>
      </c>
      <c r="AW54" s="34">
        <f t="shared" si="90"/>
        <v>0</v>
      </c>
      <c r="AX54" s="34">
        <f t="shared" si="91"/>
        <v>2628250</v>
      </c>
      <c r="AY54" s="34">
        <f t="shared" si="58"/>
        <v>0</v>
      </c>
      <c r="AZ54" s="34">
        <f t="shared" si="59"/>
        <v>2772750</v>
      </c>
      <c r="BA54" s="34">
        <f t="shared" si="60"/>
        <v>0</v>
      </c>
      <c r="BB54" s="34">
        <f t="shared" si="61"/>
        <v>2917250</v>
      </c>
    </row>
    <row r="55" spans="11:54" ht="14" hidden="1" customHeight="1">
      <c r="K55" s="42"/>
      <c r="L55" s="19">
        <v>5</v>
      </c>
      <c r="M55" s="27">
        <f t="shared" si="96"/>
        <v>0</v>
      </c>
      <c r="N55" s="27">
        <f t="shared" si="96"/>
        <v>27500</v>
      </c>
      <c r="O55" s="27"/>
      <c r="P55" s="27">
        <f t="shared" si="96"/>
        <v>182500</v>
      </c>
      <c r="Q55" s="34">
        <f t="shared" si="57"/>
        <v>0</v>
      </c>
      <c r="R55" s="34">
        <f t="shared" si="92"/>
        <v>337500</v>
      </c>
      <c r="S55" s="34">
        <f t="shared" si="93"/>
        <v>0</v>
      </c>
      <c r="T55" s="34">
        <f t="shared" si="94"/>
        <v>492500</v>
      </c>
      <c r="U55" s="34">
        <f t="shared" si="62"/>
        <v>0</v>
      </c>
      <c r="V55" s="34">
        <f t="shared" si="63"/>
        <v>647500</v>
      </c>
      <c r="W55" s="34">
        <f t="shared" si="64"/>
        <v>0</v>
      </c>
      <c r="X55" s="34">
        <f t="shared" si="65"/>
        <v>802500</v>
      </c>
      <c r="Y55" s="34">
        <f t="shared" si="66"/>
        <v>0</v>
      </c>
      <c r="Z55" s="34">
        <f t="shared" si="67"/>
        <v>957500</v>
      </c>
      <c r="AA55" s="34">
        <f t="shared" si="68"/>
        <v>0</v>
      </c>
      <c r="AB55" s="34">
        <f t="shared" si="69"/>
        <v>1112500</v>
      </c>
      <c r="AC55" s="34">
        <f t="shared" si="70"/>
        <v>0</v>
      </c>
      <c r="AD55" s="34">
        <f t="shared" si="71"/>
        <v>1267500</v>
      </c>
      <c r="AE55" s="34">
        <f t="shared" si="72"/>
        <v>0</v>
      </c>
      <c r="AF55" s="34">
        <f t="shared" si="73"/>
        <v>1422500</v>
      </c>
      <c r="AG55" s="34">
        <f t="shared" si="74"/>
        <v>0</v>
      </c>
      <c r="AH55" s="34">
        <f t="shared" si="75"/>
        <v>1577500</v>
      </c>
      <c r="AI55" s="34">
        <f t="shared" si="76"/>
        <v>0</v>
      </c>
      <c r="AJ55" s="34">
        <f t="shared" si="77"/>
        <v>1732500</v>
      </c>
      <c r="AK55" s="34">
        <f t="shared" si="78"/>
        <v>0</v>
      </c>
      <c r="AL55" s="34">
        <f t="shared" si="79"/>
        <v>1887500</v>
      </c>
      <c r="AM55" s="34">
        <f t="shared" si="80"/>
        <v>0</v>
      </c>
      <c r="AN55" s="34">
        <f t="shared" si="81"/>
        <v>2042500</v>
      </c>
      <c r="AO55" s="34">
        <f t="shared" si="82"/>
        <v>0</v>
      </c>
      <c r="AP55" s="34">
        <f t="shared" si="83"/>
        <v>2197500</v>
      </c>
      <c r="AQ55" s="34">
        <f t="shared" si="84"/>
        <v>0</v>
      </c>
      <c r="AR55" s="34">
        <f t="shared" si="85"/>
        <v>2352500</v>
      </c>
      <c r="AS55" s="34">
        <f t="shared" si="86"/>
        <v>0</v>
      </c>
      <c r="AT55" s="34">
        <f t="shared" si="87"/>
        <v>2507500</v>
      </c>
      <c r="AU55" s="34">
        <f t="shared" si="88"/>
        <v>0</v>
      </c>
      <c r="AV55" s="34">
        <f t="shared" si="89"/>
        <v>2662500</v>
      </c>
      <c r="AW55" s="34">
        <f t="shared" si="90"/>
        <v>0</v>
      </c>
      <c r="AX55" s="34">
        <f t="shared" si="91"/>
        <v>2817500</v>
      </c>
      <c r="AY55" s="34">
        <f t="shared" si="58"/>
        <v>0</v>
      </c>
      <c r="AZ55" s="34">
        <f t="shared" si="59"/>
        <v>2972500</v>
      </c>
      <c r="BA55" s="34">
        <f t="shared" si="60"/>
        <v>0</v>
      </c>
      <c r="BB55" s="34">
        <f t="shared" si="61"/>
        <v>3127500</v>
      </c>
    </row>
    <row r="56" spans="11:54" ht="14" hidden="1" customHeight="1">
      <c r="K56" s="42"/>
      <c r="L56" s="19">
        <v>5</v>
      </c>
      <c r="M56" s="6"/>
      <c r="N56" s="6"/>
      <c r="O56" s="6"/>
      <c r="P56" s="6"/>
      <c r="Q56" s="34">
        <f t="shared" si="57"/>
        <v>0</v>
      </c>
      <c r="R56" s="34">
        <f t="shared" si="92"/>
        <v>0</v>
      </c>
      <c r="S56" s="34">
        <f t="shared" si="93"/>
        <v>0</v>
      </c>
      <c r="T56" s="34">
        <f t="shared" si="94"/>
        <v>0</v>
      </c>
      <c r="U56" s="34">
        <f t="shared" si="62"/>
        <v>0</v>
      </c>
      <c r="V56" s="34">
        <f t="shared" si="63"/>
        <v>0</v>
      </c>
      <c r="W56" s="34">
        <f t="shared" si="64"/>
        <v>0</v>
      </c>
      <c r="X56" s="34">
        <f t="shared" si="65"/>
        <v>0</v>
      </c>
      <c r="Y56" s="34">
        <f t="shared" si="66"/>
        <v>0</v>
      </c>
      <c r="Z56" s="34">
        <f t="shared" si="67"/>
        <v>0</v>
      </c>
      <c r="AA56" s="34">
        <f t="shared" si="68"/>
        <v>0</v>
      </c>
      <c r="AB56" s="34">
        <f t="shared" si="69"/>
        <v>0</v>
      </c>
      <c r="AC56" s="34">
        <f t="shared" si="70"/>
        <v>0</v>
      </c>
      <c r="AD56" s="34">
        <f t="shared" si="71"/>
        <v>0</v>
      </c>
      <c r="AE56" s="34">
        <f t="shared" si="72"/>
        <v>0</v>
      </c>
      <c r="AF56" s="34">
        <f t="shared" si="73"/>
        <v>0</v>
      </c>
      <c r="AG56" s="34">
        <f t="shared" si="74"/>
        <v>0</v>
      </c>
      <c r="AH56" s="34">
        <f t="shared" si="75"/>
        <v>0</v>
      </c>
      <c r="AI56" s="34">
        <f t="shared" si="76"/>
        <v>0</v>
      </c>
      <c r="AJ56" s="34">
        <f t="shared" si="77"/>
        <v>0</v>
      </c>
      <c r="AK56" s="34">
        <f t="shared" si="78"/>
        <v>0</v>
      </c>
      <c r="AL56" s="34">
        <f t="shared" si="79"/>
        <v>0</v>
      </c>
      <c r="AM56" s="34">
        <f t="shared" si="80"/>
        <v>0</v>
      </c>
      <c r="AN56" s="34">
        <f t="shared" si="81"/>
        <v>0</v>
      </c>
      <c r="AO56" s="34">
        <f t="shared" si="82"/>
        <v>0</v>
      </c>
      <c r="AP56" s="34">
        <f t="shared" si="83"/>
        <v>0</v>
      </c>
      <c r="AQ56" s="34">
        <f t="shared" si="84"/>
        <v>0</v>
      </c>
      <c r="AR56" s="34">
        <f t="shared" si="85"/>
        <v>0</v>
      </c>
      <c r="AS56" s="34">
        <f t="shared" si="86"/>
        <v>0</v>
      </c>
      <c r="AT56" s="34">
        <f t="shared" si="87"/>
        <v>0</v>
      </c>
      <c r="AU56" s="34">
        <f t="shared" si="88"/>
        <v>0</v>
      </c>
      <c r="AV56" s="34">
        <f t="shared" si="89"/>
        <v>0</v>
      </c>
      <c r="AW56" s="34">
        <f t="shared" si="90"/>
        <v>0</v>
      </c>
      <c r="AX56" s="34">
        <f t="shared" si="91"/>
        <v>0</v>
      </c>
      <c r="AY56" s="34">
        <f t="shared" si="58"/>
        <v>0</v>
      </c>
      <c r="AZ56" s="34">
        <f t="shared" si="59"/>
        <v>0</v>
      </c>
      <c r="BA56" s="34">
        <f t="shared" si="60"/>
        <v>0</v>
      </c>
      <c r="BB56" s="34">
        <f t="shared" si="61"/>
        <v>0</v>
      </c>
    </row>
    <row r="57" spans="11:54" ht="14" hidden="1" customHeight="1">
      <c r="K57" s="42"/>
      <c r="L57" s="19">
        <v>5</v>
      </c>
      <c r="M57" s="6"/>
      <c r="N57" s="6"/>
      <c r="O57" s="6"/>
      <c r="P57" s="6"/>
      <c r="Q57" s="34">
        <f t="shared" si="57"/>
        <v>0</v>
      </c>
      <c r="R57" s="34">
        <f t="shared" si="92"/>
        <v>0</v>
      </c>
      <c r="S57" s="34">
        <f t="shared" si="93"/>
        <v>0</v>
      </c>
      <c r="T57" s="34">
        <f t="shared" si="94"/>
        <v>0</v>
      </c>
      <c r="U57" s="34">
        <f t="shared" si="62"/>
        <v>0</v>
      </c>
      <c r="V57" s="34">
        <f t="shared" si="63"/>
        <v>0</v>
      </c>
      <c r="W57" s="34">
        <f t="shared" si="64"/>
        <v>0</v>
      </c>
      <c r="X57" s="34">
        <f t="shared" si="65"/>
        <v>0</v>
      </c>
      <c r="Y57" s="34">
        <f t="shared" si="66"/>
        <v>0</v>
      </c>
      <c r="Z57" s="34">
        <f t="shared" si="67"/>
        <v>0</v>
      </c>
      <c r="AA57" s="34">
        <f t="shared" si="68"/>
        <v>0</v>
      </c>
      <c r="AB57" s="34">
        <f t="shared" si="69"/>
        <v>0</v>
      </c>
      <c r="AC57" s="34">
        <f t="shared" si="70"/>
        <v>0</v>
      </c>
      <c r="AD57" s="34">
        <f t="shared" si="71"/>
        <v>0</v>
      </c>
      <c r="AE57" s="34">
        <f t="shared" si="72"/>
        <v>0</v>
      </c>
      <c r="AF57" s="34">
        <f t="shared" si="73"/>
        <v>0</v>
      </c>
      <c r="AG57" s="34">
        <f t="shared" si="74"/>
        <v>0</v>
      </c>
      <c r="AH57" s="34">
        <f t="shared" si="75"/>
        <v>0</v>
      </c>
      <c r="AI57" s="34">
        <f t="shared" si="76"/>
        <v>0</v>
      </c>
      <c r="AJ57" s="34">
        <f t="shared" si="77"/>
        <v>0</v>
      </c>
      <c r="AK57" s="34">
        <f t="shared" si="78"/>
        <v>0</v>
      </c>
      <c r="AL57" s="34">
        <f t="shared" si="79"/>
        <v>0</v>
      </c>
      <c r="AM57" s="34">
        <f t="shared" si="80"/>
        <v>0</v>
      </c>
      <c r="AN57" s="34">
        <f t="shared" si="81"/>
        <v>0</v>
      </c>
      <c r="AO57" s="34">
        <f t="shared" si="82"/>
        <v>0</v>
      </c>
      <c r="AP57" s="34">
        <f t="shared" si="83"/>
        <v>0</v>
      </c>
      <c r="AQ57" s="34">
        <f t="shared" si="84"/>
        <v>0</v>
      </c>
      <c r="AR57" s="34">
        <f t="shared" si="85"/>
        <v>0</v>
      </c>
      <c r="AS57" s="34">
        <f t="shared" si="86"/>
        <v>0</v>
      </c>
      <c r="AT57" s="34">
        <f t="shared" si="87"/>
        <v>0</v>
      </c>
      <c r="AU57" s="34">
        <f t="shared" si="88"/>
        <v>0</v>
      </c>
      <c r="AV57" s="34">
        <f t="shared" si="89"/>
        <v>0</v>
      </c>
      <c r="AW57" s="34">
        <f t="shared" si="90"/>
        <v>0</v>
      </c>
      <c r="AX57" s="34">
        <f t="shared" si="91"/>
        <v>0</v>
      </c>
      <c r="AY57" s="34">
        <f t="shared" si="58"/>
        <v>0</v>
      </c>
      <c r="AZ57" s="34">
        <f t="shared" si="59"/>
        <v>0</v>
      </c>
      <c r="BA57" s="34">
        <f t="shared" si="60"/>
        <v>0</v>
      </c>
      <c r="BB57" s="34">
        <f t="shared" si="61"/>
        <v>0</v>
      </c>
    </row>
    <row r="58" spans="11:54" ht="14" hidden="1" customHeight="1">
      <c r="K58" s="42"/>
      <c r="L58" s="19">
        <v>5</v>
      </c>
      <c r="M58" s="6"/>
      <c r="N58" s="6"/>
      <c r="O58" s="6"/>
      <c r="P58" s="6"/>
      <c r="Q58" s="34">
        <f t="shared" si="57"/>
        <v>0</v>
      </c>
      <c r="R58" s="34">
        <f t="shared" si="92"/>
        <v>0</v>
      </c>
      <c r="S58" s="34">
        <f t="shared" si="93"/>
        <v>0</v>
      </c>
      <c r="T58" s="34">
        <f t="shared" si="94"/>
        <v>0</v>
      </c>
      <c r="U58" s="34">
        <f t="shared" si="62"/>
        <v>0</v>
      </c>
      <c r="V58" s="34">
        <f t="shared" si="63"/>
        <v>0</v>
      </c>
      <c r="W58" s="34">
        <f t="shared" si="64"/>
        <v>0</v>
      </c>
      <c r="X58" s="34">
        <f t="shared" si="65"/>
        <v>0</v>
      </c>
      <c r="Y58" s="34">
        <f t="shared" si="66"/>
        <v>0</v>
      </c>
      <c r="Z58" s="34">
        <f t="shared" si="67"/>
        <v>0</v>
      </c>
      <c r="AA58" s="34">
        <f t="shared" si="68"/>
        <v>0</v>
      </c>
      <c r="AB58" s="34">
        <f t="shared" si="69"/>
        <v>0</v>
      </c>
      <c r="AC58" s="34">
        <f t="shared" si="70"/>
        <v>0</v>
      </c>
      <c r="AD58" s="34">
        <f t="shared" si="71"/>
        <v>0</v>
      </c>
      <c r="AE58" s="34">
        <f t="shared" si="72"/>
        <v>0</v>
      </c>
      <c r="AF58" s="34">
        <f t="shared" si="73"/>
        <v>0</v>
      </c>
      <c r="AG58" s="34">
        <f t="shared" si="74"/>
        <v>0</v>
      </c>
      <c r="AH58" s="34">
        <f t="shared" si="75"/>
        <v>0</v>
      </c>
      <c r="AI58" s="34">
        <f t="shared" si="76"/>
        <v>0</v>
      </c>
      <c r="AJ58" s="34">
        <f t="shared" si="77"/>
        <v>0</v>
      </c>
      <c r="AK58" s="34">
        <f t="shared" si="78"/>
        <v>0</v>
      </c>
      <c r="AL58" s="34">
        <f t="shared" si="79"/>
        <v>0</v>
      </c>
      <c r="AM58" s="34">
        <f t="shared" si="80"/>
        <v>0</v>
      </c>
      <c r="AN58" s="34">
        <f t="shared" si="81"/>
        <v>0</v>
      </c>
      <c r="AO58" s="34">
        <f t="shared" si="82"/>
        <v>0</v>
      </c>
      <c r="AP58" s="34">
        <f t="shared" si="83"/>
        <v>0</v>
      </c>
      <c r="AQ58" s="34">
        <f t="shared" si="84"/>
        <v>0</v>
      </c>
      <c r="AR58" s="34">
        <f t="shared" si="85"/>
        <v>0</v>
      </c>
      <c r="AS58" s="34">
        <f t="shared" si="86"/>
        <v>0</v>
      </c>
      <c r="AT58" s="34">
        <f t="shared" si="87"/>
        <v>0</v>
      </c>
      <c r="AU58" s="34">
        <f t="shared" si="88"/>
        <v>0</v>
      </c>
      <c r="AV58" s="34">
        <f t="shared" si="89"/>
        <v>0</v>
      </c>
      <c r="AW58" s="34">
        <f t="shared" si="90"/>
        <v>0</v>
      </c>
      <c r="AX58" s="34">
        <f t="shared" si="91"/>
        <v>0</v>
      </c>
      <c r="AY58" s="34">
        <f t="shared" si="58"/>
        <v>0</v>
      </c>
      <c r="AZ58" s="34">
        <f t="shared" si="59"/>
        <v>0</v>
      </c>
      <c r="BA58" s="34">
        <f t="shared" si="60"/>
        <v>0</v>
      </c>
      <c r="BB58" s="34">
        <f t="shared" si="61"/>
        <v>0</v>
      </c>
    </row>
    <row r="59" spans="11:54" ht="14" hidden="1" customHeight="1">
      <c r="K59" s="42"/>
      <c r="L59" s="19">
        <v>5</v>
      </c>
      <c r="M59" s="40">
        <v>10</v>
      </c>
      <c r="N59" s="6"/>
      <c r="O59" s="6"/>
      <c r="P59" s="6"/>
      <c r="Q59" s="34">
        <f t="shared" si="57"/>
        <v>-10</v>
      </c>
      <c r="R59" s="34">
        <f t="shared" si="92"/>
        <v>0</v>
      </c>
      <c r="S59" s="34">
        <f t="shared" si="93"/>
        <v>-20</v>
      </c>
      <c r="T59" s="34">
        <f t="shared" si="94"/>
        <v>0</v>
      </c>
      <c r="U59" s="34">
        <f t="shared" si="62"/>
        <v>-30</v>
      </c>
      <c r="V59" s="34">
        <f t="shared" si="63"/>
        <v>0</v>
      </c>
      <c r="W59" s="34">
        <f t="shared" si="64"/>
        <v>-40</v>
      </c>
      <c r="X59" s="34">
        <f t="shared" si="65"/>
        <v>0</v>
      </c>
      <c r="Y59" s="34">
        <f t="shared" si="66"/>
        <v>-50</v>
      </c>
      <c r="Z59" s="34">
        <f t="shared" si="67"/>
        <v>0</v>
      </c>
      <c r="AA59" s="34">
        <f t="shared" si="68"/>
        <v>-60</v>
      </c>
      <c r="AB59" s="34">
        <f t="shared" si="69"/>
        <v>0</v>
      </c>
      <c r="AC59" s="34">
        <f t="shared" si="70"/>
        <v>-70</v>
      </c>
      <c r="AD59" s="34">
        <f t="shared" si="71"/>
        <v>0</v>
      </c>
      <c r="AE59" s="34">
        <f t="shared" si="72"/>
        <v>-80</v>
      </c>
      <c r="AF59" s="34">
        <f t="shared" si="73"/>
        <v>0</v>
      </c>
      <c r="AG59" s="34">
        <f t="shared" si="74"/>
        <v>-90</v>
      </c>
      <c r="AH59" s="34">
        <f t="shared" si="75"/>
        <v>0</v>
      </c>
      <c r="AI59" s="34">
        <f t="shared" si="76"/>
        <v>-100</v>
      </c>
      <c r="AJ59" s="34">
        <f t="shared" si="77"/>
        <v>0</v>
      </c>
      <c r="AK59" s="34">
        <f t="shared" si="78"/>
        <v>-110</v>
      </c>
      <c r="AL59" s="34">
        <f t="shared" si="79"/>
        <v>0</v>
      </c>
      <c r="AM59" s="34">
        <f t="shared" si="80"/>
        <v>-120</v>
      </c>
      <c r="AN59" s="34">
        <f t="shared" si="81"/>
        <v>0</v>
      </c>
      <c r="AO59" s="34">
        <f t="shared" si="82"/>
        <v>-130</v>
      </c>
      <c r="AP59" s="34">
        <f t="shared" si="83"/>
        <v>0</v>
      </c>
      <c r="AQ59" s="34">
        <f t="shared" si="84"/>
        <v>-140</v>
      </c>
      <c r="AR59" s="34">
        <f t="shared" si="85"/>
        <v>0</v>
      </c>
      <c r="AS59" s="34">
        <f t="shared" si="86"/>
        <v>-150</v>
      </c>
      <c r="AT59" s="34">
        <f t="shared" si="87"/>
        <v>0</v>
      </c>
      <c r="AU59" s="34">
        <f t="shared" si="88"/>
        <v>-160</v>
      </c>
      <c r="AV59" s="34">
        <f t="shared" si="89"/>
        <v>0</v>
      </c>
      <c r="AW59" s="34">
        <f t="shared" si="90"/>
        <v>-170</v>
      </c>
      <c r="AX59" s="34">
        <f t="shared" si="91"/>
        <v>0</v>
      </c>
      <c r="AY59" s="34">
        <f t="shared" si="58"/>
        <v>-180</v>
      </c>
      <c r="AZ59" s="34">
        <f t="shared" si="59"/>
        <v>0</v>
      </c>
      <c r="BA59" s="34">
        <f t="shared" si="60"/>
        <v>-190</v>
      </c>
      <c r="BB59" s="34">
        <f t="shared" si="61"/>
        <v>0</v>
      </c>
    </row>
    <row r="60" spans="11:54" ht="14" hidden="1" customHeight="1">
      <c r="K60" s="42"/>
      <c r="L60" s="19">
        <v>5</v>
      </c>
      <c r="M60" s="6"/>
      <c r="N60" s="6"/>
      <c r="O60" s="6"/>
      <c r="P60" s="6"/>
      <c r="Q60" s="34">
        <f t="shared" si="57"/>
        <v>0</v>
      </c>
      <c r="R60" s="34">
        <f t="shared" si="92"/>
        <v>0</v>
      </c>
      <c r="S60" s="34">
        <f t="shared" si="93"/>
        <v>0</v>
      </c>
      <c r="T60" s="34">
        <f t="shared" si="94"/>
        <v>0</v>
      </c>
      <c r="U60" s="34">
        <f t="shared" si="62"/>
        <v>0</v>
      </c>
      <c r="V60" s="34">
        <f t="shared" si="63"/>
        <v>0</v>
      </c>
      <c r="W60" s="34">
        <f t="shared" si="64"/>
        <v>0</v>
      </c>
      <c r="X60" s="34">
        <f t="shared" si="65"/>
        <v>0</v>
      </c>
      <c r="Y60" s="34">
        <f t="shared" si="66"/>
        <v>0</v>
      </c>
      <c r="Z60" s="34">
        <f t="shared" si="67"/>
        <v>0</v>
      </c>
      <c r="AA60" s="34">
        <f t="shared" si="68"/>
        <v>0</v>
      </c>
      <c r="AB60" s="34">
        <f t="shared" si="69"/>
        <v>0</v>
      </c>
      <c r="AC60" s="34">
        <f t="shared" si="70"/>
        <v>0</v>
      </c>
      <c r="AD60" s="34">
        <f t="shared" si="71"/>
        <v>0</v>
      </c>
      <c r="AE60" s="34">
        <f t="shared" si="72"/>
        <v>0</v>
      </c>
      <c r="AF60" s="34">
        <f t="shared" si="73"/>
        <v>0</v>
      </c>
      <c r="AG60" s="34">
        <f t="shared" si="74"/>
        <v>0</v>
      </c>
      <c r="AH60" s="34">
        <f t="shared" si="75"/>
        <v>0</v>
      </c>
      <c r="AI60" s="34">
        <f t="shared" si="76"/>
        <v>0</v>
      </c>
      <c r="AJ60" s="34">
        <f t="shared" si="77"/>
        <v>0</v>
      </c>
      <c r="AK60" s="34">
        <f t="shared" si="78"/>
        <v>0</v>
      </c>
      <c r="AL60" s="34">
        <f t="shared" si="79"/>
        <v>0</v>
      </c>
      <c r="AM60" s="34">
        <f t="shared" si="80"/>
        <v>0</v>
      </c>
      <c r="AN60" s="34">
        <f t="shared" si="81"/>
        <v>0</v>
      </c>
      <c r="AO60" s="34">
        <f t="shared" si="82"/>
        <v>0</v>
      </c>
      <c r="AP60" s="34">
        <f t="shared" si="83"/>
        <v>0</v>
      </c>
      <c r="AQ60" s="34">
        <f t="shared" si="84"/>
        <v>0</v>
      </c>
      <c r="AR60" s="34">
        <f t="shared" si="85"/>
        <v>0</v>
      </c>
      <c r="AS60" s="34">
        <f t="shared" si="86"/>
        <v>0</v>
      </c>
      <c r="AT60" s="34">
        <f t="shared" si="87"/>
        <v>0</v>
      </c>
      <c r="AU60" s="34">
        <f t="shared" si="88"/>
        <v>0</v>
      </c>
      <c r="AV60" s="34">
        <f t="shared" si="89"/>
        <v>0</v>
      </c>
      <c r="AW60" s="34">
        <f t="shared" si="90"/>
        <v>0</v>
      </c>
      <c r="AX60" s="34">
        <f t="shared" si="91"/>
        <v>0</v>
      </c>
      <c r="AY60" s="34">
        <f t="shared" si="58"/>
        <v>0</v>
      </c>
      <c r="AZ60" s="34">
        <f t="shared" si="59"/>
        <v>0</v>
      </c>
      <c r="BA60" s="34">
        <f t="shared" si="60"/>
        <v>0</v>
      </c>
      <c r="BB60" s="34">
        <f t="shared" si="61"/>
        <v>0</v>
      </c>
    </row>
    <row r="61" spans="11:54" ht="14" hidden="1" customHeight="1">
      <c r="K61" s="42"/>
      <c r="L61" s="19">
        <v>5</v>
      </c>
      <c r="M61" s="6">
        <v>0</v>
      </c>
      <c r="N61" s="6">
        <v>0.25</v>
      </c>
      <c r="O61" s="6"/>
      <c r="P61" s="6">
        <v>0.75</v>
      </c>
      <c r="Q61" s="34">
        <f t="shared" si="57"/>
        <v>0</v>
      </c>
      <c r="R61" s="34">
        <f t="shared" si="92"/>
        <v>1.25</v>
      </c>
      <c r="S61" s="34">
        <f t="shared" si="93"/>
        <v>0</v>
      </c>
      <c r="T61" s="34">
        <f t="shared" si="94"/>
        <v>1.75</v>
      </c>
      <c r="U61" s="34">
        <f t="shared" si="62"/>
        <v>0</v>
      </c>
      <c r="V61" s="34">
        <f t="shared" si="63"/>
        <v>2.25</v>
      </c>
      <c r="W61" s="34">
        <f t="shared" si="64"/>
        <v>0</v>
      </c>
      <c r="X61" s="34">
        <f t="shared" si="65"/>
        <v>2.75</v>
      </c>
      <c r="Y61" s="34">
        <f t="shared" si="66"/>
        <v>0</v>
      </c>
      <c r="Z61" s="34">
        <f t="shared" si="67"/>
        <v>3.25</v>
      </c>
      <c r="AA61" s="34">
        <f t="shared" si="68"/>
        <v>0</v>
      </c>
      <c r="AB61" s="34">
        <f t="shared" si="69"/>
        <v>3.75</v>
      </c>
      <c r="AC61" s="34">
        <f t="shared" si="70"/>
        <v>0</v>
      </c>
      <c r="AD61" s="34">
        <f t="shared" si="71"/>
        <v>4.25</v>
      </c>
      <c r="AE61" s="34">
        <f t="shared" si="72"/>
        <v>0</v>
      </c>
      <c r="AF61" s="34">
        <f t="shared" si="73"/>
        <v>4.75</v>
      </c>
      <c r="AG61" s="34">
        <f t="shared" si="74"/>
        <v>0</v>
      </c>
      <c r="AH61" s="34">
        <f t="shared" si="75"/>
        <v>5.25</v>
      </c>
      <c r="AI61" s="34">
        <f t="shared" si="76"/>
        <v>0</v>
      </c>
      <c r="AJ61" s="34">
        <f t="shared" si="77"/>
        <v>5.75</v>
      </c>
      <c r="AK61" s="34">
        <f t="shared" si="78"/>
        <v>0</v>
      </c>
      <c r="AL61" s="34">
        <f t="shared" si="79"/>
        <v>6.25</v>
      </c>
      <c r="AM61" s="34">
        <f t="shared" si="80"/>
        <v>0</v>
      </c>
      <c r="AN61" s="34">
        <f t="shared" si="81"/>
        <v>6.75</v>
      </c>
      <c r="AO61" s="34">
        <f t="shared" si="82"/>
        <v>0</v>
      </c>
      <c r="AP61" s="34">
        <f t="shared" si="83"/>
        <v>7.25</v>
      </c>
      <c r="AQ61" s="34">
        <f t="shared" si="84"/>
        <v>0</v>
      </c>
      <c r="AR61" s="34">
        <f t="shared" si="85"/>
        <v>7.75</v>
      </c>
      <c r="AS61" s="34">
        <f t="shared" si="86"/>
        <v>0</v>
      </c>
      <c r="AT61" s="34">
        <f t="shared" si="87"/>
        <v>8.25</v>
      </c>
      <c r="AU61" s="34">
        <f t="shared" si="88"/>
        <v>0</v>
      </c>
      <c r="AV61" s="34">
        <f t="shared" si="89"/>
        <v>8.75</v>
      </c>
      <c r="AW61" s="34">
        <f t="shared" si="90"/>
        <v>0</v>
      </c>
      <c r="AX61" s="34">
        <f t="shared" si="91"/>
        <v>9.25</v>
      </c>
      <c r="AY61" s="34">
        <f t="shared" si="58"/>
        <v>0</v>
      </c>
      <c r="AZ61" s="34">
        <f t="shared" si="59"/>
        <v>9.75</v>
      </c>
      <c r="BA61" s="34">
        <f t="shared" si="60"/>
        <v>0</v>
      </c>
      <c r="BB61" s="34">
        <f t="shared" si="61"/>
        <v>10.25</v>
      </c>
    </row>
    <row r="62" spans="11:54" ht="14" hidden="1" customHeight="1">
      <c r="K62" s="42"/>
      <c r="L62" s="19">
        <v>5</v>
      </c>
      <c r="M62" s="27">
        <f>(0)*10</f>
        <v>0</v>
      </c>
      <c r="N62" s="27">
        <f>(25000)*10</f>
        <v>250000</v>
      </c>
      <c r="O62" s="27"/>
      <c r="P62" s="27">
        <f>(75000)*10</f>
        <v>750000</v>
      </c>
      <c r="Q62" s="34">
        <f t="shared" si="57"/>
        <v>0</v>
      </c>
      <c r="R62" s="34">
        <f t="shared" si="92"/>
        <v>1250000</v>
      </c>
      <c r="S62" s="34">
        <f t="shared" si="93"/>
        <v>0</v>
      </c>
      <c r="T62" s="34">
        <f t="shared" si="94"/>
        <v>1750000</v>
      </c>
      <c r="U62" s="34">
        <f t="shared" si="62"/>
        <v>0</v>
      </c>
      <c r="V62" s="34">
        <f t="shared" si="63"/>
        <v>2250000</v>
      </c>
      <c r="W62" s="34">
        <f t="shared" si="64"/>
        <v>0</v>
      </c>
      <c r="X62" s="34">
        <f t="shared" si="65"/>
        <v>2750000</v>
      </c>
      <c r="Y62" s="34">
        <f t="shared" si="66"/>
        <v>0</v>
      </c>
      <c r="Z62" s="34">
        <f t="shared" si="67"/>
        <v>3250000</v>
      </c>
      <c r="AA62" s="34">
        <f t="shared" si="68"/>
        <v>0</v>
      </c>
      <c r="AB62" s="34">
        <f t="shared" si="69"/>
        <v>3750000</v>
      </c>
      <c r="AC62" s="34">
        <f t="shared" si="70"/>
        <v>0</v>
      </c>
      <c r="AD62" s="34">
        <f t="shared" si="71"/>
        <v>4250000</v>
      </c>
      <c r="AE62" s="34">
        <f t="shared" si="72"/>
        <v>0</v>
      </c>
      <c r="AF62" s="34">
        <f t="shared" si="73"/>
        <v>4750000</v>
      </c>
      <c r="AG62" s="34">
        <f t="shared" si="74"/>
        <v>0</v>
      </c>
      <c r="AH62" s="34">
        <f t="shared" si="75"/>
        <v>5250000</v>
      </c>
      <c r="AI62" s="34">
        <f t="shared" si="76"/>
        <v>0</v>
      </c>
      <c r="AJ62" s="34">
        <f t="shared" si="77"/>
        <v>5750000</v>
      </c>
      <c r="AK62" s="34">
        <f t="shared" si="78"/>
        <v>0</v>
      </c>
      <c r="AL62" s="34">
        <f t="shared" si="79"/>
        <v>6250000</v>
      </c>
      <c r="AM62" s="34">
        <f t="shared" si="80"/>
        <v>0</v>
      </c>
      <c r="AN62" s="34">
        <f t="shared" si="81"/>
        <v>6750000</v>
      </c>
      <c r="AO62" s="34">
        <f t="shared" si="82"/>
        <v>0</v>
      </c>
      <c r="AP62" s="34">
        <f t="shared" si="83"/>
        <v>7250000</v>
      </c>
      <c r="AQ62" s="34">
        <f t="shared" si="84"/>
        <v>0</v>
      </c>
      <c r="AR62" s="34">
        <f t="shared" si="85"/>
        <v>7750000</v>
      </c>
      <c r="AS62" s="34">
        <f t="shared" si="86"/>
        <v>0</v>
      </c>
      <c r="AT62" s="34">
        <f t="shared" si="87"/>
        <v>8250000</v>
      </c>
      <c r="AU62" s="34">
        <f t="shared" si="88"/>
        <v>0</v>
      </c>
      <c r="AV62" s="34">
        <f t="shared" si="89"/>
        <v>8750000</v>
      </c>
      <c r="AW62" s="34">
        <f t="shared" si="90"/>
        <v>0</v>
      </c>
      <c r="AX62" s="34">
        <f t="shared" si="91"/>
        <v>9250000</v>
      </c>
      <c r="AY62" s="34">
        <f t="shared" si="58"/>
        <v>0</v>
      </c>
      <c r="AZ62" s="34">
        <f t="shared" si="59"/>
        <v>9750000</v>
      </c>
      <c r="BA62" s="34">
        <f t="shared" si="60"/>
        <v>0</v>
      </c>
      <c r="BB62" s="34">
        <f t="shared" si="61"/>
        <v>10250000</v>
      </c>
    </row>
    <row r="63" spans="11:54" ht="14" hidden="1" customHeight="1">
      <c r="K63" s="42"/>
      <c r="L63" s="19">
        <v>5</v>
      </c>
      <c r="M63" s="27">
        <v>100000</v>
      </c>
      <c r="N63" s="27">
        <f>(35250)*10</f>
        <v>352500</v>
      </c>
      <c r="O63" s="27"/>
      <c r="P63" s="27">
        <f>(85750)*10</f>
        <v>857500</v>
      </c>
      <c r="Q63" s="34">
        <f t="shared" si="57"/>
        <v>-100000</v>
      </c>
      <c r="R63" s="34">
        <f t="shared" si="92"/>
        <v>1362500</v>
      </c>
      <c r="S63" s="34">
        <f t="shared" si="93"/>
        <v>-200000</v>
      </c>
      <c r="T63" s="34">
        <f t="shared" si="94"/>
        <v>1867500</v>
      </c>
      <c r="U63" s="34">
        <f t="shared" si="62"/>
        <v>-300000</v>
      </c>
      <c r="V63" s="34">
        <f t="shared" si="63"/>
        <v>2372500</v>
      </c>
      <c r="W63" s="34">
        <f t="shared" si="64"/>
        <v>-400000</v>
      </c>
      <c r="X63" s="34">
        <f t="shared" si="65"/>
        <v>2877500</v>
      </c>
      <c r="Y63" s="34">
        <f t="shared" si="66"/>
        <v>-500000</v>
      </c>
      <c r="Z63" s="34">
        <f t="shared" si="67"/>
        <v>3382500</v>
      </c>
      <c r="AA63" s="34">
        <f t="shared" si="68"/>
        <v>-600000</v>
      </c>
      <c r="AB63" s="34">
        <f t="shared" si="69"/>
        <v>3887500</v>
      </c>
      <c r="AC63" s="34">
        <f t="shared" si="70"/>
        <v>-700000</v>
      </c>
      <c r="AD63" s="34">
        <f t="shared" si="71"/>
        <v>4392500</v>
      </c>
      <c r="AE63" s="34">
        <f t="shared" si="72"/>
        <v>-800000</v>
      </c>
      <c r="AF63" s="34">
        <f t="shared" si="73"/>
        <v>4897500</v>
      </c>
      <c r="AG63" s="34">
        <f t="shared" si="74"/>
        <v>-900000</v>
      </c>
      <c r="AH63" s="34">
        <f t="shared" si="75"/>
        <v>5402500</v>
      </c>
      <c r="AI63" s="34">
        <f t="shared" si="76"/>
        <v>-1000000</v>
      </c>
      <c r="AJ63" s="34">
        <f t="shared" si="77"/>
        <v>5907500</v>
      </c>
      <c r="AK63" s="34">
        <f t="shared" si="78"/>
        <v>-1100000</v>
      </c>
      <c r="AL63" s="34">
        <f t="shared" si="79"/>
        <v>6412500</v>
      </c>
      <c r="AM63" s="34">
        <f t="shared" si="80"/>
        <v>-1200000</v>
      </c>
      <c r="AN63" s="34">
        <f t="shared" si="81"/>
        <v>6917500</v>
      </c>
      <c r="AO63" s="34">
        <f t="shared" si="82"/>
        <v>-1300000</v>
      </c>
      <c r="AP63" s="34">
        <f t="shared" si="83"/>
        <v>7422500</v>
      </c>
      <c r="AQ63" s="34">
        <f t="shared" si="84"/>
        <v>-1400000</v>
      </c>
      <c r="AR63" s="34">
        <f t="shared" si="85"/>
        <v>7927500</v>
      </c>
      <c r="AS63" s="34">
        <f t="shared" si="86"/>
        <v>-1500000</v>
      </c>
      <c r="AT63" s="34">
        <f t="shared" si="87"/>
        <v>8432500</v>
      </c>
      <c r="AU63" s="34">
        <f t="shared" si="88"/>
        <v>-1600000</v>
      </c>
      <c r="AV63" s="34">
        <f t="shared" si="89"/>
        <v>8937500</v>
      </c>
      <c r="AW63" s="34">
        <f t="shared" si="90"/>
        <v>-1700000</v>
      </c>
      <c r="AX63" s="34">
        <f t="shared" si="91"/>
        <v>9442500</v>
      </c>
      <c r="AY63" s="34">
        <f t="shared" si="58"/>
        <v>-1800000</v>
      </c>
      <c r="AZ63" s="34">
        <f t="shared" si="59"/>
        <v>9947500</v>
      </c>
      <c r="BA63" s="34">
        <f t="shared" si="60"/>
        <v>-1900000</v>
      </c>
      <c r="BB63" s="34">
        <f t="shared" si="61"/>
        <v>10452500</v>
      </c>
    </row>
    <row r="64" spans="11:54" ht="14" hidden="1" customHeight="1">
      <c r="K64" s="42"/>
      <c r="L64" s="19">
        <v>5</v>
      </c>
      <c r="M64" s="27">
        <f t="shared" ref="M64:P72" si="97">M63+(M63-M62)</f>
        <v>200000</v>
      </c>
      <c r="N64" s="27">
        <f t="shared" si="97"/>
        <v>455000</v>
      </c>
      <c r="O64" s="27"/>
      <c r="P64" s="27">
        <f t="shared" si="97"/>
        <v>965000</v>
      </c>
      <c r="Q64" s="34">
        <f t="shared" si="57"/>
        <v>-200000</v>
      </c>
      <c r="R64" s="34">
        <f t="shared" si="92"/>
        <v>1475000</v>
      </c>
      <c r="S64" s="34">
        <f t="shared" si="93"/>
        <v>-400000</v>
      </c>
      <c r="T64" s="34">
        <f t="shared" si="94"/>
        <v>1985000</v>
      </c>
      <c r="U64" s="34">
        <f t="shared" si="62"/>
        <v>-600000</v>
      </c>
      <c r="V64" s="34">
        <f t="shared" si="63"/>
        <v>2495000</v>
      </c>
      <c r="W64" s="34">
        <f t="shared" si="64"/>
        <v>-800000</v>
      </c>
      <c r="X64" s="34">
        <f t="shared" si="65"/>
        <v>3005000</v>
      </c>
      <c r="Y64" s="34">
        <f t="shared" si="66"/>
        <v>-1000000</v>
      </c>
      <c r="Z64" s="34">
        <f t="shared" si="67"/>
        <v>3515000</v>
      </c>
      <c r="AA64" s="34">
        <f t="shared" si="68"/>
        <v>-1200000</v>
      </c>
      <c r="AB64" s="34">
        <f t="shared" si="69"/>
        <v>4025000</v>
      </c>
      <c r="AC64" s="34">
        <f t="shared" si="70"/>
        <v>-1400000</v>
      </c>
      <c r="AD64" s="34">
        <f t="shared" si="71"/>
        <v>4535000</v>
      </c>
      <c r="AE64" s="34">
        <f t="shared" si="72"/>
        <v>-1600000</v>
      </c>
      <c r="AF64" s="34">
        <f t="shared" si="73"/>
        <v>5045000</v>
      </c>
      <c r="AG64" s="34">
        <f t="shared" si="74"/>
        <v>-1800000</v>
      </c>
      <c r="AH64" s="34">
        <f t="shared" si="75"/>
        <v>5555000</v>
      </c>
      <c r="AI64" s="34">
        <f t="shared" si="76"/>
        <v>-2000000</v>
      </c>
      <c r="AJ64" s="34">
        <f t="shared" si="77"/>
        <v>6065000</v>
      </c>
      <c r="AK64" s="34">
        <f t="shared" si="78"/>
        <v>-2200000</v>
      </c>
      <c r="AL64" s="34">
        <f t="shared" si="79"/>
        <v>6575000</v>
      </c>
      <c r="AM64" s="34">
        <f t="shared" si="80"/>
        <v>-2400000</v>
      </c>
      <c r="AN64" s="34">
        <f t="shared" si="81"/>
        <v>7085000</v>
      </c>
      <c r="AO64" s="34">
        <f t="shared" si="82"/>
        <v>-2600000</v>
      </c>
      <c r="AP64" s="34">
        <f t="shared" si="83"/>
        <v>7595000</v>
      </c>
      <c r="AQ64" s="34">
        <f t="shared" si="84"/>
        <v>-2800000</v>
      </c>
      <c r="AR64" s="34">
        <f t="shared" si="85"/>
        <v>8105000</v>
      </c>
      <c r="AS64" s="34">
        <f t="shared" si="86"/>
        <v>-3000000</v>
      </c>
      <c r="AT64" s="34">
        <f t="shared" si="87"/>
        <v>8615000</v>
      </c>
      <c r="AU64" s="34">
        <f t="shared" si="88"/>
        <v>-3200000</v>
      </c>
      <c r="AV64" s="34">
        <f t="shared" si="89"/>
        <v>9125000</v>
      </c>
      <c r="AW64" s="34">
        <f t="shared" si="90"/>
        <v>-3400000</v>
      </c>
      <c r="AX64" s="34">
        <f t="shared" si="91"/>
        <v>9635000</v>
      </c>
      <c r="AY64" s="34">
        <f t="shared" si="58"/>
        <v>-3600000</v>
      </c>
      <c r="AZ64" s="34">
        <f t="shared" si="59"/>
        <v>10145000</v>
      </c>
      <c r="BA64" s="34">
        <f t="shared" si="60"/>
        <v>-3800000</v>
      </c>
      <c r="BB64" s="34">
        <f t="shared" si="61"/>
        <v>10655000</v>
      </c>
    </row>
    <row r="65" spans="11:54" ht="14" hidden="1" customHeight="1">
      <c r="K65" s="42"/>
      <c r="L65" s="19">
        <v>5</v>
      </c>
      <c r="M65" s="27">
        <f t="shared" si="97"/>
        <v>300000</v>
      </c>
      <c r="N65" s="27">
        <f t="shared" si="97"/>
        <v>557500</v>
      </c>
      <c r="O65" s="27"/>
      <c r="P65" s="27">
        <f t="shared" si="97"/>
        <v>1072500</v>
      </c>
      <c r="Q65" s="34">
        <f t="shared" si="57"/>
        <v>-300000</v>
      </c>
      <c r="R65" s="34">
        <f t="shared" si="92"/>
        <v>1587500</v>
      </c>
      <c r="S65" s="34">
        <f t="shared" si="93"/>
        <v>-600000</v>
      </c>
      <c r="T65" s="34">
        <f t="shared" si="94"/>
        <v>2102500</v>
      </c>
      <c r="U65" s="34">
        <f t="shared" si="62"/>
        <v>-900000</v>
      </c>
      <c r="V65" s="34">
        <f t="shared" si="63"/>
        <v>2617500</v>
      </c>
      <c r="W65" s="34">
        <f t="shared" si="64"/>
        <v>-1200000</v>
      </c>
      <c r="X65" s="34">
        <f t="shared" si="65"/>
        <v>3132500</v>
      </c>
      <c r="Y65" s="34">
        <f t="shared" si="66"/>
        <v>-1500000</v>
      </c>
      <c r="Z65" s="34">
        <f t="shared" si="67"/>
        <v>3647500</v>
      </c>
      <c r="AA65" s="34">
        <f t="shared" si="68"/>
        <v>-1800000</v>
      </c>
      <c r="AB65" s="34">
        <f t="shared" si="69"/>
        <v>4162500</v>
      </c>
      <c r="AC65" s="34">
        <f t="shared" si="70"/>
        <v>-2100000</v>
      </c>
      <c r="AD65" s="34">
        <f t="shared" si="71"/>
        <v>4677500</v>
      </c>
      <c r="AE65" s="34">
        <f t="shared" si="72"/>
        <v>-2400000</v>
      </c>
      <c r="AF65" s="34">
        <f t="shared" si="73"/>
        <v>5192500</v>
      </c>
      <c r="AG65" s="34">
        <f t="shared" si="74"/>
        <v>-2700000</v>
      </c>
      <c r="AH65" s="34">
        <f t="shared" si="75"/>
        <v>5707500</v>
      </c>
      <c r="AI65" s="34">
        <f t="shared" si="76"/>
        <v>-3000000</v>
      </c>
      <c r="AJ65" s="34">
        <f t="shared" si="77"/>
        <v>6222500</v>
      </c>
      <c r="AK65" s="34">
        <f t="shared" si="78"/>
        <v>-3300000</v>
      </c>
      <c r="AL65" s="34">
        <f t="shared" si="79"/>
        <v>6737500</v>
      </c>
      <c r="AM65" s="34">
        <f t="shared" si="80"/>
        <v>-3600000</v>
      </c>
      <c r="AN65" s="34">
        <f t="shared" si="81"/>
        <v>7252500</v>
      </c>
      <c r="AO65" s="34">
        <f t="shared" si="82"/>
        <v>-3900000</v>
      </c>
      <c r="AP65" s="34">
        <f t="shared" si="83"/>
        <v>7767500</v>
      </c>
      <c r="AQ65" s="34">
        <f t="shared" si="84"/>
        <v>-4200000</v>
      </c>
      <c r="AR65" s="34">
        <f t="shared" si="85"/>
        <v>8282500</v>
      </c>
      <c r="AS65" s="34">
        <f t="shared" si="86"/>
        <v>-4500000</v>
      </c>
      <c r="AT65" s="34">
        <f t="shared" si="87"/>
        <v>8797500</v>
      </c>
      <c r="AU65" s="34">
        <f t="shared" si="88"/>
        <v>-4800000</v>
      </c>
      <c r="AV65" s="34">
        <f t="shared" si="89"/>
        <v>9312500</v>
      </c>
      <c r="AW65" s="34">
        <f t="shared" si="90"/>
        <v>-5100000</v>
      </c>
      <c r="AX65" s="34">
        <f t="shared" si="91"/>
        <v>9827500</v>
      </c>
      <c r="AY65" s="34">
        <f t="shared" si="58"/>
        <v>-5400000</v>
      </c>
      <c r="AZ65" s="34">
        <f t="shared" si="59"/>
        <v>10342500</v>
      </c>
      <c r="BA65" s="34">
        <f t="shared" si="60"/>
        <v>-5700000</v>
      </c>
      <c r="BB65" s="34">
        <f t="shared" si="61"/>
        <v>10857500</v>
      </c>
    </row>
    <row r="66" spans="11:54" ht="14" hidden="1" customHeight="1">
      <c r="K66" s="42"/>
      <c r="L66" s="19">
        <v>5</v>
      </c>
      <c r="M66" s="27">
        <f t="shared" si="97"/>
        <v>400000</v>
      </c>
      <c r="N66" s="27">
        <f t="shared" si="97"/>
        <v>660000</v>
      </c>
      <c r="O66" s="27"/>
      <c r="P66" s="27">
        <f t="shared" si="97"/>
        <v>1180000</v>
      </c>
      <c r="Q66" s="34">
        <f t="shared" si="57"/>
        <v>-400000</v>
      </c>
      <c r="R66" s="34">
        <f t="shared" si="92"/>
        <v>1700000</v>
      </c>
      <c r="S66" s="34">
        <f t="shared" si="93"/>
        <v>-800000</v>
      </c>
      <c r="T66" s="34">
        <f t="shared" si="94"/>
        <v>2220000</v>
      </c>
      <c r="U66" s="34">
        <f t="shared" si="62"/>
        <v>-1200000</v>
      </c>
      <c r="V66" s="34">
        <f t="shared" si="63"/>
        <v>2740000</v>
      </c>
      <c r="W66" s="34">
        <f t="shared" si="64"/>
        <v>-1600000</v>
      </c>
      <c r="X66" s="34">
        <f t="shared" si="65"/>
        <v>3260000</v>
      </c>
      <c r="Y66" s="34">
        <f t="shared" si="66"/>
        <v>-2000000</v>
      </c>
      <c r="Z66" s="34">
        <f t="shared" si="67"/>
        <v>3780000</v>
      </c>
      <c r="AA66" s="34">
        <f t="shared" si="68"/>
        <v>-2400000</v>
      </c>
      <c r="AB66" s="34">
        <f t="shared" si="69"/>
        <v>4300000</v>
      </c>
      <c r="AC66" s="34">
        <f t="shared" si="70"/>
        <v>-2800000</v>
      </c>
      <c r="AD66" s="34">
        <f t="shared" si="71"/>
        <v>4820000</v>
      </c>
      <c r="AE66" s="34">
        <f t="shared" si="72"/>
        <v>-3200000</v>
      </c>
      <c r="AF66" s="34">
        <f t="shared" si="73"/>
        <v>5340000</v>
      </c>
      <c r="AG66" s="34">
        <f t="shared" si="74"/>
        <v>-3600000</v>
      </c>
      <c r="AH66" s="34">
        <f t="shared" si="75"/>
        <v>5860000</v>
      </c>
      <c r="AI66" s="34">
        <f t="shared" si="76"/>
        <v>-4000000</v>
      </c>
      <c r="AJ66" s="34">
        <f t="shared" si="77"/>
        <v>6380000</v>
      </c>
      <c r="AK66" s="34">
        <f t="shared" si="78"/>
        <v>-4400000</v>
      </c>
      <c r="AL66" s="34">
        <f t="shared" si="79"/>
        <v>6900000</v>
      </c>
      <c r="AM66" s="34">
        <f t="shared" si="80"/>
        <v>-4800000</v>
      </c>
      <c r="AN66" s="34">
        <f t="shared" si="81"/>
        <v>7420000</v>
      </c>
      <c r="AO66" s="34">
        <f t="shared" si="82"/>
        <v>-5200000</v>
      </c>
      <c r="AP66" s="34">
        <f t="shared" si="83"/>
        <v>7940000</v>
      </c>
      <c r="AQ66" s="34">
        <f t="shared" si="84"/>
        <v>-5600000</v>
      </c>
      <c r="AR66" s="34">
        <f t="shared" si="85"/>
        <v>8460000</v>
      </c>
      <c r="AS66" s="34">
        <f t="shared" si="86"/>
        <v>-6000000</v>
      </c>
      <c r="AT66" s="34">
        <f t="shared" si="87"/>
        <v>8980000</v>
      </c>
      <c r="AU66" s="34">
        <f t="shared" si="88"/>
        <v>-6400000</v>
      </c>
      <c r="AV66" s="34">
        <f t="shared" si="89"/>
        <v>9500000</v>
      </c>
      <c r="AW66" s="34">
        <f t="shared" si="90"/>
        <v>-6800000</v>
      </c>
      <c r="AX66" s="34">
        <f t="shared" si="91"/>
        <v>10020000</v>
      </c>
      <c r="AY66" s="34">
        <f t="shared" si="58"/>
        <v>-7200000</v>
      </c>
      <c r="AZ66" s="34">
        <f t="shared" si="59"/>
        <v>10540000</v>
      </c>
      <c r="BA66" s="34">
        <f t="shared" si="60"/>
        <v>-7600000</v>
      </c>
      <c r="BB66" s="34">
        <f t="shared" si="61"/>
        <v>11060000</v>
      </c>
    </row>
    <row r="67" spans="11:54" ht="14" hidden="1" customHeight="1">
      <c r="K67" s="42"/>
      <c r="L67" s="19">
        <v>5</v>
      </c>
      <c r="M67" s="27">
        <f t="shared" si="97"/>
        <v>500000</v>
      </c>
      <c r="N67" s="27">
        <f t="shared" si="97"/>
        <v>762500</v>
      </c>
      <c r="O67" s="27"/>
      <c r="P67" s="27">
        <f t="shared" si="97"/>
        <v>1287500</v>
      </c>
      <c r="Q67" s="34">
        <f t="shared" si="57"/>
        <v>-500000</v>
      </c>
      <c r="R67" s="34">
        <f t="shared" si="92"/>
        <v>1812500</v>
      </c>
      <c r="S67" s="34">
        <f t="shared" si="93"/>
        <v>-1000000</v>
      </c>
      <c r="T67" s="34">
        <f t="shared" si="94"/>
        <v>2337500</v>
      </c>
      <c r="U67" s="34">
        <f t="shared" si="62"/>
        <v>-1500000</v>
      </c>
      <c r="V67" s="34">
        <f t="shared" si="63"/>
        <v>2862500</v>
      </c>
      <c r="W67" s="34">
        <f t="shared" si="64"/>
        <v>-2000000</v>
      </c>
      <c r="X67" s="34">
        <f t="shared" si="65"/>
        <v>3387500</v>
      </c>
      <c r="Y67" s="34">
        <f t="shared" si="66"/>
        <v>-2500000</v>
      </c>
      <c r="Z67" s="34">
        <f t="shared" si="67"/>
        <v>3912500</v>
      </c>
      <c r="AA67" s="34">
        <f t="shared" si="68"/>
        <v>-3000000</v>
      </c>
      <c r="AB67" s="34">
        <f t="shared" si="69"/>
        <v>4437500</v>
      </c>
      <c r="AC67" s="34">
        <f t="shared" si="70"/>
        <v>-3500000</v>
      </c>
      <c r="AD67" s="34">
        <f t="shared" si="71"/>
        <v>4962500</v>
      </c>
      <c r="AE67" s="34">
        <f t="shared" si="72"/>
        <v>-4000000</v>
      </c>
      <c r="AF67" s="34">
        <f t="shared" si="73"/>
        <v>5487500</v>
      </c>
      <c r="AG67" s="34">
        <f t="shared" si="74"/>
        <v>-4500000</v>
      </c>
      <c r="AH67" s="34">
        <f t="shared" si="75"/>
        <v>6012500</v>
      </c>
      <c r="AI67" s="34">
        <f t="shared" si="76"/>
        <v>-5000000</v>
      </c>
      <c r="AJ67" s="34">
        <f t="shared" si="77"/>
        <v>6537500</v>
      </c>
      <c r="AK67" s="34">
        <f t="shared" si="78"/>
        <v>-5500000</v>
      </c>
      <c r="AL67" s="34">
        <f t="shared" si="79"/>
        <v>7062500</v>
      </c>
      <c r="AM67" s="34">
        <f t="shared" si="80"/>
        <v>-6000000</v>
      </c>
      <c r="AN67" s="34">
        <f t="shared" si="81"/>
        <v>7587500</v>
      </c>
      <c r="AO67" s="34">
        <f t="shared" si="82"/>
        <v>-6500000</v>
      </c>
      <c r="AP67" s="34">
        <f t="shared" si="83"/>
        <v>8112500</v>
      </c>
      <c r="AQ67" s="34">
        <f t="shared" si="84"/>
        <v>-7000000</v>
      </c>
      <c r="AR67" s="34">
        <f t="shared" si="85"/>
        <v>8637500</v>
      </c>
      <c r="AS67" s="34">
        <f t="shared" si="86"/>
        <v>-7500000</v>
      </c>
      <c r="AT67" s="34">
        <f t="shared" si="87"/>
        <v>9162500</v>
      </c>
      <c r="AU67" s="34">
        <f t="shared" si="88"/>
        <v>-8000000</v>
      </c>
      <c r="AV67" s="34">
        <f t="shared" si="89"/>
        <v>9687500</v>
      </c>
      <c r="AW67" s="34">
        <f t="shared" si="90"/>
        <v>-8500000</v>
      </c>
      <c r="AX67" s="34">
        <f t="shared" si="91"/>
        <v>10212500</v>
      </c>
      <c r="AY67" s="34">
        <f t="shared" si="58"/>
        <v>-9000000</v>
      </c>
      <c r="AZ67" s="34">
        <f t="shared" si="59"/>
        <v>10737500</v>
      </c>
      <c r="BA67" s="34">
        <f t="shared" si="60"/>
        <v>-9500000</v>
      </c>
      <c r="BB67" s="34">
        <f t="shared" si="61"/>
        <v>11262500</v>
      </c>
    </row>
    <row r="68" spans="11:54" ht="14" hidden="1" customHeight="1">
      <c r="K68" s="42"/>
      <c r="L68" s="19">
        <v>5</v>
      </c>
      <c r="M68" s="27">
        <f t="shared" si="97"/>
        <v>600000</v>
      </c>
      <c r="N68" s="27">
        <f t="shared" si="97"/>
        <v>865000</v>
      </c>
      <c r="O68" s="27"/>
      <c r="P68" s="27">
        <f t="shared" si="97"/>
        <v>1395000</v>
      </c>
      <c r="Q68" s="34">
        <f t="shared" si="57"/>
        <v>-600000</v>
      </c>
      <c r="R68" s="34">
        <f t="shared" si="92"/>
        <v>1925000</v>
      </c>
      <c r="S68" s="34">
        <f t="shared" si="93"/>
        <v>-1200000</v>
      </c>
      <c r="T68" s="34">
        <f t="shared" si="94"/>
        <v>2455000</v>
      </c>
      <c r="U68" s="34">
        <f t="shared" si="62"/>
        <v>-1800000</v>
      </c>
      <c r="V68" s="34">
        <f t="shared" si="63"/>
        <v>2985000</v>
      </c>
      <c r="W68" s="34">
        <f t="shared" si="64"/>
        <v>-2400000</v>
      </c>
      <c r="X68" s="34">
        <f t="shared" si="65"/>
        <v>3515000</v>
      </c>
      <c r="Y68" s="34">
        <f t="shared" si="66"/>
        <v>-3000000</v>
      </c>
      <c r="Z68" s="34">
        <f t="shared" si="67"/>
        <v>4045000</v>
      </c>
      <c r="AA68" s="34">
        <f t="shared" si="68"/>
        <v>-3600000</v>
      </c>
      <c r="AB68" s="34">
        <f t="shared" si="69"/>
        <v>4575000</v>
      </c>
      <c r="AC68" s="34">
        <f t="shared" si="70"/>
        <v>-4200000</v>
      </c>
      <c r="AD68" s="34">
        <f t="shared" si="71"/>
        <v>5105000</v>
      </c>
      <c r="AE68" s="34">
        <f t="shared" si="72"/>
        <v>-4800000</v>
      </c>
      <c r="AF68" s="34">
        <f t="shared" si="73"/>
        <v>5635000</v>
      </c>
      <c r="AG68" s="34">
        <f t="shared" si="74"/>
        <v>-5400000</v>
      </c>
      <c r="AH68" s="34">
        <f t="shared" si="75"/>
        <v>6165000</v>
      </c>
      <c r="AI68" s="34">
        <f t="shared" si="76"/>
        <v>-6000000</v>
      </c>
      <c r="AJ68" s="34">
        <f t="shared" si="77"/>
        <v>6695000</v>
      </c>
      <c r="AK68" s="34">
        <f t="shared" si="78"/>
        <v>-6600000</v>
      </c>
      <c r="AL68" s="34">
        <f t="shared" si="79"/>
        <v>7225000</v>
      </c>
      <c r="AM68" s="34">
        <f t="shared" si="80"/>
        <v>-7200000</v>
      </c>
      <c r="AN68" s="34">
        <f t="shared" si="81"/>
        <v>7755000</v>
      </c>
      <c r="AO68" s="34">
        <f t="shared" si="82"/>
        <v>-7800000</v>
      </c>
      <c r="AP68" s="34">
        <f t="shared" si="83"/>
        <v>8285000</v>
      </c>
      <c r="AQ68" s="34">
        <f t="shared" si="84"/>
        <v>-8400000</v>
      </c>
      <c r="AR68" s="34">
        <f t="shared" si="85"/>
        <v>8815000</v>
      </c>
      <c r="AS68" s="34">
        <f t="shared" si="86"/>
        <v>-9000000</v>
      </c>
      <c r="AT68" s="34">
        <f t="shared" si="87"/>
        <v>9345000</v>
      </c>
      <c r="AU68" s="34">
        <f t="shared" si="88"/>
        <v>-9600000</v>
      </c>
      <c r="AV68" s="34">
        <f t="shared" si="89"/>
        <v>9875000</v>
      </c>
      <c r="AW68" s="34">
        <f t="shared" si="90"/>
        <v>-10200000</v>
      </c>
      <c r="AX68" s="34">
        <f t="shared" si="91"/>
        <v>10405000</v>
      </c>
      <c r="AY68" s="34">
        <f t="shared" si="58"/>
        <v>-10800000</v>
      </c>
      <c r="AZ68" s="34">
        <f t="shared" si="59"/>
        <v>10935000</v>
      </c>
      <c r="BA68" s="34">
        <f t="shared" si="60"/>
        <v>-11400000</v>
      </c>
      <c r="BB68" s="34">
        <f t="shared" si="61"/>
        <v>11465000</v>
      </c>
    </row>
    <row r="69" spans="11:54" ht="14" hidden="1" customHeight="1">
      <c r="K69" s="42"/>
      <c r="L69" s="19">
        <v>5</v>
      </c>
      <c r="M69" s="27">
        <f t="shared" si="97"/>
        <v>700000</v>
      </c>
      <c r="N69" s="27">
        <f t="shared" si="97"/>
        <v>967500</v>
      </c>
      <c r="O69" s="27"/>
      <c r="P69" s="27">
        <f t="shared" si="97"/>
        <v>1502500</v>
      </c>
      <c r="Q69" s="34">
        <f t="shared" si="57"/>
        <v>-700000</v>
      </c>
      <c r="R69" s="34">
        <f t="shared" si="92"/>
        <v>2037500</v>
      </c>
      <c r="S69" s="34">
        <f t="shared" si="93"/>
        <v>-1400000</v>
      </c>
      <c r="T69" s="34">
        <f t="shared" si="94"/>
        <v>2572500</v>
      </c>
      <c r="U69" s="34">
        <f t="shared" si="62"/>
        <v>-2100000</v>
      </c>
      <c r="V69" s="34">
        <f t="shared" si="63"/>
        <v>3107500</v>
      </c>
      <c r="W69" s="34">
        <f t="shared" si="64"/>
        <v>-2800000</v>
      </c>
      <c r="X69" s="34">
        <f t="shared" si="65"/>
        <v>3642500</v>
      </c>
      <c r="Y69" s="34">
        <f t="shared" si="66"/>
        <v>-3500000</v>
      </c>
      <c r="Z69" s="34">
        <f t="shared" si="67"/>
        <v>4177500</v>
      </c>
      <c r="AA69" s="34">
        <f t="shared" si="68"/>
        <v>-4200000</v>
      </c>
      <c r="AB69" s="34">
        <f t="shared" si="69"/>
        <v>4712500</v>
      </c>
      <c r="AC69" s="34">
        <f t="shared" si="70"/>
        <v>-4900000</v>
      </c>
      <c r="AD69" s="34">
        <f t="shared" si="71"/>
        <v>5247500</v>
      </c>
      <c r="AE69" s="34">
        <f t="shared" si="72"/>
        <v>-5600000</v>
      </c>
      <c r="AF69" s="34">
        <f t="shared" si="73"/>
        <v>5782500</v>
      </c>
      <c r="AG69" s="34">
        <f t="shared" si="74"/>
        <v>-6300000</v>
      </c>
      <c r="AH69" s="34">
        <f t="shared" si="75"/>
        <v>6317500</v>
      </c>
      <c r="AI69" s="34">
        <f t="shared" si="76"/>
        <v>-7000000</v>
      </c>
      <c r="AJ69" s="34">
        <f t="shared" si="77"/>
        <v>6852500</v>
      </c>
      <c r="AK69" s="34">
        <f t="shared" si="78"/>
        <v>-7700000</v>
      </c>
      <c r="AL69" s="34">
        <f t="shared" si="79"/>
        <v>7387500</v>
      </c>
      <c r="AM69" s="34">
        <f t="shared" si="80"/>
        <v>-8400000</v>
      </c>
      <c r="AN69" s="34">
        <f t="shared" si="81"/>
        <v>7922500</v>
      </c>
      <c r="AO69" s="34">
        <f t="shared" si="82"/>
        <v>-9100000</v>
      </c>
      <c r="AP69" s="34">
        <f t="shared" si="83"/>
        <v>8457500</v>
      </c>
      <c r="AQ69" s="34">
        <f t="shared" si="84"/>
        <v>-9800000</v>
      </c>
      <c r="AR69" s="34">
        <f t="shared" si="85"/>
        <v>8992500</v>
      </c>
      <c r="AS69" s="34">
        <f t="shared" si="86"/>
        <v>-10500000</v>
      </c>
      <c r="AT69" s="34">
        <f t="shared" si="87"/>
        <v>9527500</v>
      </c>
      <c r="AU69" s="34">
        <f t="shared" si="88"/>
        <v>-11200000</v>
      </c>
      <c r="AV69" s="34">
        <f t="shared" si="89"/>
        <v>10062500</v>
      </c>
      <c r="AW69" s="34">
        <f t="shared" si="90"/>
        <v>-11900000</v>
      </c>
      <c r="AX69" s="34">
        <f t="shared" si="91"/>
        <v>10597500</v>
      </c>
      <c r="AY69" s="34">
        <f t="shared" si="58"/>
        <v>-12600000</v>
      </c>
      <c r="AZ69" s="34">
        <f t="shared" si="59"/>
        <v>11132500</v>
      </c>
      <c r="BA69" s="34">
        <f t="shared" si="60"/>
        <v>-13300000</v>
      </c>
      <c r="BB69" s="34">
        <f t="shared" si="61"/>
        <v>11667500</v>
      </c>
    </row>
    <row r="70" spans="11:54" ht="14" hidden="1" customHeight="1">
      <c r="K70" s="42"/>
      <c r="L70" s="19">
        <v>5</v>
      </c>
      <c r="M70" s="27">
        <f t="shared" si="97"/>
        <v>800000</v>
      </c>
      <c r="N70" s="27">
        <f t="shared" si="97"/>
        <v>1070000</v>
      </c>
      <c r="O70" s="27"/>
      <c r="P70" s="27">
        <f t="shared" si="97"/>
        <v>1610000</v>
      </c>
      <c r="Q70" s="34">
        <f t="shared" si="57"/>
        <v>-800000</v>
      </c>
      <c r="R70" s="34">
        <f t="shared" si="92"/>
        <v>2150000</v>
      </c>
      <c r="S70" s="34">
        <f t="shared" si="93"/>
        <v>-1600000</v>
      </c>
      <c r="T70" s="34">
        <f t="shared" si="94"/>
        <v>2690000</v>
      </c>
      <c r="U70" s="34">
        <f t="shared" si="62"/>
        <v>-2400000</v>
      </c>
      <c r="V70" s="34">
        <f t="shared" si="63"/>
        <v>3230000</v>
      </c>
      <c r="W70" s="34">
        <f t="shared" si="64"/>
        <v>-3200000</v>
      </c>
      <c r="X70" s="34">
        <f t="shared" si="65"/>
        <v>3770000</v>
      </c>
      <c r="Y70" s="34">
        <f t="shared" si="66"/>
        <v>-4000000</v>
      </c>
      <c r="Z70" s="34">
        <f t="shared" si="67"/>
        <v>4310000</v>
      </c>
      <c r="AA70" s="34">
        <f t="shared" si="68"/>
        <v>-4800000</v>
      </c>
      <c r="AB70" s="34">
        <f t="shared" si="69"/>
        <v>4850000</v>
      </c>
      <c r="AC70" s="34">
        <f t="shared" si="70"/>
        <v>-5600000</v>
      </c>
      <c r="AD70" s="34">
        <f t="shared" si="71"/>
        <v>5390000</v>
      </c>
      <c r="AE70" s="34">
        <f t="shared" si="72"/>
        <v>-6400000</v>
      </c>
      <c r="AF70" s="34">
        <f t="shared" si="73"/>
        <v>5930000</v>
      </c>
      <c r="AG70" s="34">
        <f t="shared" si="74"/>
        <v>-7200000</v>
      </c>
      <c r="AH70" s="34">
        <f t="shared" si="75"/>
        <v>6470000</v>
      </c>
      <c r="AI70" s="34">
        <f t="shared" si="76"/>
        <v>-8000000</v>
      </c>
      <c r="AJ70" s="34">
        <f t="shared" si="77"/>
        <v>7010000</v>
      </c>
      <c r="AK70" s="34">
        <f t="shared" si="78"/>
        <v>-8800000</v>
      </c>
      <c r="AL70" s="34">
        <f t="shared" si="79"/>
        <v>7550000</v>
      </c>
      <c r="AM70" s="34">
        <f t="shared" si="80"/>
        <v>-9600000</v>
      </c>
      <c r="AN70" s="34">
        <f t="shared" si="81"/>
        <v>8090000</v>
      </c>
      <c r="AO70" s="34">
        <f t="shared" si="82"/>
        <v>-10400000</v>
      </c>
      <c r="AP70" s="34">
        <f t="shared" si="83"/>
        <v>8630000</v>
      </c>
      <c r="AQ70" s="34">
        <f t="shared" si="84"/>
        <v>-11200000</v>
      </c>
      <c r="AR70" s="34">
        <f t="shared" si="85"/>
        <v>9170000</v>
      </c>
      <c r="AS70" s="34">
        <f t="shared" si="86"/>
        <v>-12000000</v>
      </c>
      <c r="AT70" s="34">
        <f t="shared" si="87"/>
        <v>9710000</v>
      </c>
      <c r="AU70" s="34">
        <f t="shared" si="88"/>
        <v>-12800000</v>
      </c>
      <c r="AV70" s="34">
        <f t="shared" si="89"/>
        <v>10250000</v>
      </c>
      <c r="AW70" s="34">
        <f t="shared" si="90"/>
        <v>-13600000</v>
      </c>
      <c r="AX70" s="34">
        <f t="shared" si="91"/>
        <v>10790000</v>
      </c>
      <c r="AY70" s="34">
        <f t="shared" si="58"/>
        <v>-14400000</v>
      </c>
      <c r="AZ70" s="34">
        <f t="shared" si="59"/>
        <v>11330000</v>
      </c>
      <c r="BA70" s="34">
        <f t="shared" si="60"/>
        <v>-15200000</v>
      </c>
      <c r="BB70" s="34">
        <f t="shared" si="61"/>
        <v>11870000</v>
      </c>
    </row>
    <row r="71" spans="11:54" ht="14" hidden="1" customHeight="1">
      <c r="K71" s="42"/>
      <c r="L71" s="19">
        <v>5</v>
      </c>
      <c r="M71" s="27">
        <f t="shared" si="97"/>
        <v>900000</v>
      </c>
      <c r="N71" s="27">
        <f t="shared" si="97"/>
        <v>1172500</v>
      </c>
      <c r="O71" s="27"/>
      <c r="P71" s="27">
        <f t="shared" si="97"/>
        <v>1717500</v>
      </c>
      <c r="Q71" s="34">
        <f t="shared" si="57"/>
        <v>-900000</v>
      </c>
      <c r="R71" s="34">
        <f t="shared" si="92"/>
        <v>2262500</v>
      </c>
      <c r="S71" s="34">
        <f t="shared" si="93"/>
        <v>-1800000</v>
      </c>
      <c r="T71" s="34">
        <f t="shared" si="94"/>
        <v>2807500</v>
      </c>
      <c r="U71" s="34">
        <f t="shared" si="62"/>
        <v>-2700000</v>
      </c>
      <c r="V71" s="34">
        <f t="shared" si="63"/>
        <v>3352500</v>
      </c>
      <c r="W71" s="34">
        <f t="shared" si="64"/>
        <v>-3600000</v>
      </c>
      <c r="X71" s="34">
        <f t="shared" si="65"/>
        <v>3897500</v>
      </c>
      <c r="Y71" s="34">
        <f t="shared" si="66"/>
        <v>-4500000</v>
      </c>
      <c r="Z71" s="34">
        <f t="shared" si="67"/>
        <v>4442500</v>
      </c>
      <c r="AA71" s="34">
        <f t="shared" si="68"/>
        <v>-5400000</v>
      </c>
      <c r="AB71" s="34">
        <f t="shared" si="69"/>
        <v>4987500</v>
      </c>
      <c r="AC71" s="34">
        <f t="shared" si="70"/>
        <v>-6300000</v>
      </c>
      <c r="AD71" s="34">
        <f t="shared" si="71"/>
        <v>5532500</v>
      </c>
      <c r="AE71" s="34">
        <f t="shared" si="72"/>
        <v>-7200000</v>
      </c>
      <c r="AF71" s="34">
        <f t="shared" si="73"/>
        <v>6077500</v>
      </c>
      <c r="AG71" s="34">
        <f t="shared" si="74"/>
        <v>-8100000</v>
      </c>
      <c r="AH71" s="34">
        <f t="shared" si="75"/>
        <v>6622500</v>
      </c>
      <c r="AI71" s="34">
        <f t="shared" si="76"/>
        <v>-9000000</v>
      </c>
      <c r="AJ71" s="34">
        <f t="shared" si="77"/>
        <v>7167500</v>
      </c>
      <c r="AK71" s="34">
        <f t="shared" si="78"/>
        <v>-9900000</v>
      </c>
      <c r="AL71" s="34">
        <f t="shared" si="79"/>
        <v>7712500</v>
      </c>
      <c r="AM71" s="34">
        <f t="shared" si="80"/>
        <v>-10800000</v>
      </c>
      <c r="AN71" s="34">
        <f t="shared" si="81"/>
        <v>8257500</v>
      </c>
      <c r="AO71" s="34">
        <f t="shared" si="82"/>
        <v>-11700000</v>
      </c>
      <c r="AP71" s="34">
        <f t="shared" si="83"/>
        <v>8802500</v>
      </c>
      <c r="AQ71" s="34">
        <f t="shared" si="84"/>
        <v>-12600000</v>
      </c>
      <c r="AR71" s="34">
        <f t="shared" si="85"/>
        <v>9347500</v>
      </c>
      <c r="AS71" s="34">
        <f t="shared" si="86"/>
        <v>-13500000</v>
      </c>
      <c r="AT71" s="34">
        <f t="shared" si="87"/>
        <v>9892500</v>
      </c>
      <c r="AU71" s="34">
        <f t="shared" si="88"/>
        <v>-14400000</v>
      </c>
      <c r="AV71" s="34">
        <f t="shared" si="89"/>
        <v>10437500</v>
      </c>
      <c r="AW71" s="34">
        <f t="shared" si="90"/>
        <v>-15300000</v>
      </c>
      <c r="AX71" s="34">
        <f t="shared" si="91"/>
        <v>10982500</v>
      </c>
      <c r="AY71" s="34">
        <f t="shared" si="58"/>
        <v>-16200000</v>
      </c>
      <c r="AZ71" s="34">
        <f t="shared" si="59"/>
        <v>11527500</v>
      </c>
      <c r="BA71" s="34">
        <f t="shared" si="60"/>
        <v>-17100000</v>
      </c>
      <c r="BB71" s="34">
        <f t="shared" si="61"/>
        <v>12072500</v>
      </c>
    </row>
    <row r="72" spans="11:54" ht="14" hidden="1" customHeight="1">
      <c r="K72" s="42"/>
      <c r="L72" s="19">
        <v>5</v>
      </c>
      <c r="M72" s="27">
        <f t="shared" si="97"/>
        <v>1000000</v>
      </c>
      <c r="N72" s="27">
        <f t="shared" si="97"/>
        <v>1275000</v>
      </c>
      <c r="O72" s="27"/>
      <c r="P72" s="27">
        <f t="shared" si="97"/>
        <v>1825000</v>
      </c>
      <c r="Q72" s="34">
        <f t="shared" si="57"/>
        <v>-1000000</v>
      </c>
      <c r="R72" s="34">
        <f t="shared" si="92"/>
        <v>2375000</v>
      </c>
      <c r="S72" s="34">
        <f t="shared" si="93"/>
        <v>-2000000</v>
      </c>
      <c r="T72" s="34">
        <f t="shared" si="94"/>
        <v>2925000</v>
      </c>
      <c r="U72" s="34">
        <f t="shared" si="62"/>
        <v>-3000000</v>
      </c>
      <c r="V72" s="34">
        <f t="shared" si="63"/>
        <v>3475000</v>
      </c>
      <c r="W72" s="34">
        <f t="shared" si="64"/>
        <v>-4000000</v>
      </c>
      <c r="X72" s="34">
        <f t="shared" si="65"/>
        <v>4025000</v>
      </c>
      <c r="Y72" s="34">
        <f t="shared" si="66"/>
        <v>-5000000</v>
      </c>
      <c r="Z72" s="34">
        <f t="shared" si="67"/>
        <v>4575000</v>
      </c>
      <c r="AA72" s="34">
        <f t="shared" si="68"/>
        <v>-6000000</v>
      </c>
      <c r="AB72" s="34">
        <f t="shared" si="69"/>
        <v>5125000</v>
      </c>
      <c r="AC72" s="34">
        <f t="shared" si="70"/>
        <v>-7000000</v>
      </c>
      <c r="AD72" s="34">
        <f t="shared" si="71"/>
        <v>5675000</v>
      </c>
      <c r="AE72" s="34">
        <f t="shared" si="72"/>
        <v>-8000000</v>
      </c>
      <c r="AF72" s="34">
        <f t="shared" si="73"/>
        <v>6225000</v>
      </c>
      <c r="AG72" s="34">
        <f t="shared" si="74"/>
        <v>-9000000</v>
      </c>
      <c r="AH72" s="34">
        <f t="shared" si="75"/>
        <v>6775000</v>
      </c>
      <c r="AI72" s="34">
        <f t="shared" si="76"/>
        <v>-10000000</v>
      </c>
      <c r="AJ72" s="34">
        <f t="shared" si="77"/>
        <v>7325000</v>
      </c>
      <c r="AK72" s="34">
        <f t="shared" si="78"/>
        <v>-11000000</v>
      </c>
      <c r="AL72" s="34">
        <f t="shared" si="79"/>
        <v>7875000</v>
      </c>
      <c r="AM72" s="34">
        <f t="shared" si="80"/>
        <v>-12000000</v>
      </c>
      <c r="AN72" s="34">
        <f t="shared" si="81"/>
        <v>8425000</v>
      </c>
      <c r="AO72" s="34">
        <f t="shared" si="82"/>
        <v>-13000000</v>
      </c>
      <c r="AP72" s="34">
        <f t="shared" si="83"/>
        <v>8975000</v>
      </c>
      <c r="AQ72" s="34">
        <f t="shared" si="84"/>
        <v>-14000000</v>
      </c>
      <c r="AR72" s="34">
        <f t="shared" si="85"/>
        <v>9525000</v>
      </c>
      <c r="AS72" s="34">
        <f t="shared" si="86"/>
        <v>-15000000</v>
      </c>
      <c r="AT72" s="34">
        <f t="shared" si="87"/>
        <v>10075000</v>
      </c>
      <c r="AU72" s="34">
        <f t="shared" si="88"/>
        <v>-16000000</v>
      </c>
      <c r="AV72" s="34">
        <f t="shared" si="89"/>
        <v>10625000</v>
      </c>
      <c r="AW72" s="34">
        <f t="shared" si="90"/>
        <v>-17000000</v>
      </c>
      <c r="AX72" s="34">
        <f t="shared" si="91"/>
        <v>11175000</v>
      </c>
      <c r="AY72" s="34">
        <f t="shared" si="58"/>
        <v>-18000000</v>
      </c>
      <c r="AZ72" s="34">
        <f t="shared" si="59"/>
        <v>11725000</v>
      </c>
      <c r="BA72" s="34">
        <f t="shared" si="60"/>
        <v>-19000000</v>
      </c>
      <c r="BB72" s="34">
        <f t="shared" si="61"/>
        <v>12275000</v>
      </c>
    </row>
    <row r="73" spans="11:54" ht="14" hidden="1" customHeight="1">
      <c r="K73" s="42"/>
      <c r="L73" s="19">
        <v>5</v>
      </c>
      <c r="M73" s="6"/>
      <c r="N73" s="6"/>
      <c r="O73" s="6"/>
      <c r="P73" s="6"/>
      <c r="Q73" s="34">
        <f t="shared" si="57"/>
        <v>0</v>
      </c>
      <c r="R73" s="34">
        <f t="shared" si="92"/>
        <v>0</v>
      </c>
      <c r="S73" s="34">
        <f t="shared" si="93"/>
        <v>0</v>
      </c>
      <c r="T73" s="34">
        <f t="shared" si="94"/>
        <v>0</v>
      </c>
      <c r="U73" s="34">
        <f t="shared" si="62"/>
        <v>0</v>
      </c>
      <c r="V73" s="34">
        <f t="shared" si="63"/>
        <v>0</v>
      </c>
      <c r="W73" s="34">
        <f t="shared" si="64"/>
        <v>0</v>
      </c>
      <c r="X73" s="34">
        <f t="shared" si="65"/>
        <v>0</v>
      </c>
      <c r="Y73" s="34">
        <f t="shared" si="66"/>
        <v>0</v>
      </c>
      <c r="Z73" s="34">
        <f t="shared" si="67"/>
        <v>0</v>
      </c>
      <c r="AA73" s="34">
        <f t="shared" si="68"/>
        <v>0</v>
      </c>
      <c r="AB73" s="34">
        <f t="shared" si="69"/>
        <v>0</v>
      </c>
      <c r="AC73" s="34">
        <f t="shared" si="70"/>
        <v>0</v>
      </c>
      <c r="AD73" s="34">
        <f t="shared" si="71"/>
        <v>0</v>
      </c>
      <c r="AE73" s="34">
        <f t="shared" si="72"/>
        <v>0</v>
      </c>
      <c r="AF73" s="34">
        <f t="shared" si="73"/>
        <v>0</v>
      </c>
      <c r="AG73" s="34">
        <f t="shared" si="74"/>
        <v>0</v>
      </c>
      <c r="AH73" s="34">
        <f t="shared" si="75"/>
        <v>0</v>
      </c>
      <c r="AI73" s="34">
        <f t="shared" si="76"/>
        <v>0</v>
      </c>
      <c r="AJ73" s="34">
        <f t="shared" si="77"/>
        <v>0</v>
      </c>
      <c r="AK73" s="34">
        <f t="shared" si="78"/>
        <v>0</v>
      </c>
      <c r="AL73" s="34">
        <f t="shared" si="79"/>
        <v>0</v>
      </c>
      <c r="AM73" s="34">
        <f t="shared" si="80"/>
        <v>0</v>
      </c>
      <c r="AN73" s="34">
        <f t="shared" si="81"/>
        <v>0</v>
      </c>
      <c r="AO73" s="34">
        <f t="shared" si="82"/>
        <v>0</v>
      </c>
      <c r="AP73" s="34">
        <f t="shared" si="83"/>
        <v>0</v>
      </c>
      <c r="AQ73" s="34">
        <f t="shared" si="84"/>
        <v>0</v>
      </c>
      <c r="AR73" s="34">
        <f t="shared" si="85"/>
        <v>0</v>
      </c>
      <c r="AS73" s="34">
        <f t="shared" si="86"/>
        <v>0</v>
      </c>
      <c r="AT73" s="34">
        <f t="shared" si="87"/>
        <v>0</v>
      </c>
      <c r="AU73" s="34">
        <f t="shared" si="88"/>
        <v>0</v>
      </c>
      <c r="AV73" s="34">
        <f t="shared" si="89"/>
        <v>0</v>
      </c>
      <c r="AW73" s="34">
        <f t="shared" si="90"/>
        <v>0</v>
      </c>
      <c r="AX73" s="34">
        <f t="shared" si="91"/>
        <v>0</v>
      </c>
      <c r="AY73" s="34">
        <f t="shared" si="58"/>
        <v>0</v>
      </c>
      <c r="AZ73" s="34">
        <f t="shared" si="59"/>
        <v>0</v>
      </c>
      <c r="BA73" s="34">
        <f t="shared" si="60"/>
        <v>0</v>
      </c>
      <c r="BB73" s="34">
        <f t="shared" si="61"/>
        <v>0</v>
      </c>
    </row>
    <row r="74" spans="11:54" ht="14" hidden="1" customHeight="1">
      <c r="K74" s="42"/>
      <c r="L74" s="19">
        <v>5</v>
      </c>
      <c r="M74" s="6"/>
      <c r="N74" s="6"/>
      <c r="O74" s="6"/>
      <c r="P74" s="6"/>
      <c r="Q74" s="34">
        <f t="shared" si="57"/>
        <v>0</v>
      </c>
      <c r="R74" s="34">
        <f t="shared" si="92"/>
        <v>0</v>
      </c>
      <c r="S74" s="34">
        <f t="shared" si="93"/>
        <v>0</v>
      </c>
      <c r="T74" s="34">
        <f t="shared" si="94"/>
        <v>0</v>
      </c>
      <c r="U74" s="34">
        <f t="shared" si="62"/>
        <v>0</v>
      </c>
      <c r="V74" s="34">
        <f t="shared" si="63"/>
        <v>0</v>
      </c>
      <c r="W74" s="34">
        <f t="shared" si="64"/>
        <v>0</v>
      </c>
      <c r="X74" s="34">
        <f t="shared" si="65"/>
        <v>0</v>
      </c>
      <c r="Y74" s="34">
        <f t="shared" si="66"/>
        <v>0</v>
      </c>
      <c r="Z74" s="34">
        <f t="shared" si="67"/>
        <v>0</v>
      </c>
      <c r="AA74" s="34">
        <f t="shared" si="68"/>
        <v>0</v>
      </c>
      <c r="AB74" s="34">
        <f t="shared" si="69"/>
        <v>0</v>
      </c>
      <c r="AC74" s="34">
        <f t="shared" si="70"/>
        <v>0</v>
      </c>
      <c r="AD74" s="34">
        <f t="shared" si="71"/>
        <v>0</v>
      </c>
      <c r="AE74" s="34">
        <f t="shared" si="72"/>
        <v>0</v>
      </c>
      <c r="AF74" s="34">
        <f t="shared" si="73"/>
        <v>0</v>
      </c>
      <c r="AG74" s="34">
        <f t="shared" si="74"/>
        <v>0</v>
      </c>
      <c r="AH74" s="34">
        <f t="shared" si="75"/>
        <v>0</v>
      </c>
      <c r="AI74" s="34">
        <f t="shared" si="76"/>
        <v>0</v>
      </c>
      <c r="AJ74" s="34">
        <f t="shared" si="77"/>
        <v>0</v>
      </c>
      <c r="AK74" s="34">
        <f t="shared" si="78"/>
        <v>0</v>
      </c>
      <c r="AL74" s="34">
        <f t="shared" si="79"/>
        <v>0</v>
      </c>
      <c r="AM74" s="34">
        <f t="shared" si="80"/>
        <v>0</v>
      </c>
      <c r="AN74" s="34">
        <f t="shared" si="81"/>
        <v>0</v>
      </c>
      <c r="AO74" s="34">
        <f t="shared" si="82"/>
        <v>0</v>
      </c>
      <c r="AP74" s="34">
        <f t="shared" si="83"/>
        <v>0</v>
      </c>
      <c r="AQ74" s="34">
        <f t="shared" si="84"/>
        <v>0</v>
      </c>
      <c r="AR74" s="34">
        <f t="shared" si="85"/>
        <v>0</v>
      </c>
      <c r="AS74" s="34">
        <f t="shared" si="86"/>
        <v>0</v>
      </c>
      <c r="AT74" s="34">
        <f t="shared" si="87"/>
        <v>0</v>
      </c>
      <c r="AU74" s="34">
        <f t="shared" si="88"/>
        <v>0</v>
      </c>
      <c r="AV74" s="34">
        <f t="shared" si="89"/>
        <v>0</v>
      </c>
      <c r="AW74" s="34">
        <f t="shared" si="90"/>
        <v>0</v>
      </c>
      <c r="AX74" s="34">
        <f t="shared" si="91"/>
        <v>0</v>
      </c>
      <c r="AY74" s="34">
        <f t="shared" si="58"/>
        <v>0</v>
      </c>
      <c r="AZ74" s="34">
        <f t="shared" si="59"/>
        <v>0</v>
      </c>
      <c r="BA74" s="34">
        <f t="shared" si="60"/>
        <v>0</v>
      </c>
      <c r="BB74" s="34">
        <f t="shared" si="61"/>
        <v>0</v>
      </c>
    </row>
    <row r="75" spans="11:54">
      <c r="K75" s="42"/>
      <c r="L75" s="19">
        <v>6</v>
      </c>
      <c r="M75" s="34">
        <v>179085</v>
      </c>
      <c r="N75" s="34">
        <v>181585</v>
      </c>
      <c r="O75" s="34">
        <v>174085</v>
      </c>
      <c r="P75" s="34">
        <f t="shared" ref="P75:P79" si="98">(O75-N75)+O75</f>
        <v>166585</v>
      </c>
      <c r="Q75" s="34">
        <f t="shared" si="57"/>
        <v>169085</v>
      </c>
      <c r="R75" s="34">
        <f t="shared" si="92"/>
        <v>151585</v>
      </c>
      <c r="S75" s="34">
        <f t="shared" si="93"/>
        <v>164085</v>
      </c>
      <c r="T75" s="34">
        <f t="shared" si="94"/>
        <v>136585</v>
      </c>
      <c r="U75" s="34">
        <f t="shared" si="62"/>
        <v>159085</v>
      </c>
      <c r="V75" s="34">
        <f t="shared" si="63"/>
        <v>121585</v>
      </c>
      <c r="W75" s="34">
        <f t="shared" si="64"/>
        <v>154085</v>
      </c>
      <c r="X75" s="34">
        <f t="shared" si="65"/>
        <v>106585</v>
      </c>
      <c r="Y75" s="34">
        <f t="shared" si="66"/>
        <v>149085</v>
      </c>
      <c r="Z75" s="34">
        <f t="shared" si="67"/>
        <v>91585</v>
      </c>
      <c r="AA75" s="34">
        <f t="shared" si="68"/>
        <v>144085</v>
      </c>
      <c r="AB75" s="34">
        <f t="shared" si="69"/>
        <v>76585</v>
      </c>
      <c r="AC75" s="34">
        <f t="shared" si="70"/>
        <v>139085</v>
      </c>
      <c r="AD75" s="34">
        <f t="shared" si="71"/>
        <v>61585</v>
      </c>
      <c r="AE75" s="34">
        <f t="shared" si="72"/>
        <v>134085</v>
      </c>
      <c r="AF75" s="34">
        <f t="shared" si="73"/>
        <v>46585</v>
      </c>
      <c r="AG75" s="34">
        <f t="shared" si="74"/>
        <v>129085</v>
      </c>
      <c r="AH75" s="34">
        <f t="shared" si="75"/>
        <v>31585</v>
      </c>
      <c r="AI75" s="34">
        <f t="shared" si="76"/>
        <v>124085</v>
      </c>
      <c r="AJ75" s="34">
        <f t="shared" si="77"/>
        <v>16585</v>
      </c>
      <c r="AK75" s="34">
        <f t="shared" si="78"/>
        <v>119085</v>
      </c>
      <c r="AL75" s="34">
        <f t="shared" si="79"/>
        <v>1585</v>
      </c>
      <c r="AM75" s="34">
        <f t="shared" si="80"/>
        <v>114085</v>
      </c>
      <c r="AN75" s="34">
        <f t="shared" si="81"/>
        <v>-13415</v>
      </c>
      <c r="AO75" s="34">
        <f t="shared" si="82"/>
        <v>109085</v>
      </c>
      <c r="AP75" s="34">
        <f t="shared" si="83"/>
        <v>-28415</v>
      </c>
      <c r="AQ75" s="34">
        <f t="shared" si="84"/>
        <v>104085</v>
      </c>
      <c r="AR75" s="34">
        <f t="shared" si="85"/>
        <v>-43415</v>
      </c>
      <c r="AS75" s="34">
        <f t="shared" si="86"/>
        <v>99085</v>
      </c>
      <c r="AT75" s="34">
        <f t="shared" si="87"/>
        <v>-58415</v>
      </c>
      <c r="AU75" s="34">
        <f t="shared" si="88"/>
        <v>94085</v>
      </c>
      <c r="AV75" s="34">
        <f t="shared" si="89"/>
        <v>-73415</v>
      </c>
      <c r="AW75" s="34">
        <f t="shared" si="90"/>
        <v>89085</v>
      </c>
      <c r="AX75" s="34">
        <f t="shared" si="91"/>
        <v>-88415</v>
      </c>
      <c r="AY75" s="34">
        <f t="shared" si="58"/>
        <v>84085</v>
      </c>
      <c r="AZ75" s="34">
        <f t="shared" si="59"/>
        <v>-103415</v>
      </c>
      <c r="BA75" s="34">
        <f t="shared" si="60"/>
        <v>79085</v>
      </c>
      <c r="BB75" s="34">
        <f t="shared" si="61"/>
        <v>-118415</v>
      </c>
    </row>
    <row r="76" spans="11:54">
      <c r="K76" s="42"/>
      <c r="L76" s="19">
        <v>7</v>
      </c>
      <c r="M76" s="34">
        <v>196715</v>
      </c>
      <c r="N76" s="34">
        <v>199215</v>
      </c>
      <c r="O76" s="34">
        <v>191715</v>
      </c>
      <c r="P76" s="34">
        <f t="shared" si="98"/>
        <v>184215</v>
      </c>
      <c r="Q76" s="34">
        <f t="shared" si="57"/>
        <v>186715</v>
      </c>
      <c r="R76" s="34">
        <f t="shared" si="92"/>
        <v>169215</v>
      </c>
      <c r="S76" s="34">
        <f t="shared" si="93"/>
        <v>181715</v>
      </c>
      <c r="T76" s="34">
        <f t="shared" si="94"/>
        <v>154215</v>
      </c>
      <c r="U76" s="34">
        <f t="shared" si="62"/>
        <v>176715</v>
      </c>
      <c r="V76" s="34">
        <f t="shared" si="63"/>
        <v>139215</v>
      </c>
      <c r="W76" s="34">
        <f t="shared" si="64"/>
        <v>171715</v>
      </c>
      <c r="X76" s="34">
        <f t="shared" si="65"/>
        <v>124215</v>
      </c>
      <c r="Y76" s="34">
        <f t="shared" si="66"/>
        <v>166715</v>
      </c>
      <c r="Z76" s="34">
        <f t="shared" si="67"/>
        <v>109215</v>
      </c>
      <c r="AA76" s="34">
        <f t="shared" si="68"/>
        <v>161715</v>
      </c>
      <c r="AB76" s="34">
        <f t="shared" si="69"/>
        <v>94215</v>
      </c>
      <c r="AC76" s="34">
        <f t="shared" si="70"/>
        <v>156715</v>
      </c>
      <c r="AD76" s="34">
        <f t="shared" si="71"/>
        <v>79215</v>
      </c>
      <c r="AE76" s="34">
        <f t="shared" si="72"/>
        <v>151715</v>
      </c>
      <c r="AF76" s="34">
        <f t="shared" si="73"/>
        <v>64215</v>
      </c>
      <c r="AG76" s="34">
        <f t="shared" si="74"/>
        <v>146715</v>
      </c>
      <c r="AH76" s="34">
        <f t="shared" si="75"/>
        <v>49215</v>
      </c>
      <c r="AI76" s="34">
        <f t="shared" si="76"/>
        <v>141715</v>
      </c>
      <c r="AJ76" s="34">
        <f t="shared" si="77"/>
        <v>34215</v>
      </c>
      <c r="AK76" s="34">
        <f t="shared" si="78"/>
        <v>136715</v>
      </c>
      <c r="AL76" s="34">
        <f t="shared" si="79"/>
        <v>19215</v>
      </c>
      <c r="AM76" s="34">
        <f t="shared" si="80"/>
        <v>131715</v>
      </c>
      <c r="AN76" s="34">
        <f t="shared" si="81"/>
        <v>4215</v>
      </c>
      <c r="AO76" s="34">
        <f t="shared" si="82"/>
        <v>126715</v>
      </c>
      <c r="AP76" s="34">
        <f t="shared" si="83"/>
        <v>-10785</v>
      </c>
      <c r="AQ76" s="34">
        <f t="shared" si="84"/>
        <v>121715</v>
      </c>
      <c r="AR76" s="34">
        <f t="shared" si="85"/>
        <v>-25785</v>
      </c>
      <c r="AS76" s="34">
        <f t="shared" si="86"/>
        <v>116715</v>
      </c>
      <c r="AT76" s="34">
        <f t="shared" si="87"/>
        <v>-40785</v>
      </c>
      <c r="AU76" s="34">
        <f t="shared" si="88"/>
        <v>111715</v>
      </c>
      <c r="AV76" s="34">
        <f t="shared" si="89"/>
        <v>-55785</v>
      </c>
      <c r="AW76" s="34">
        <f t="shared" si="90"/>
        <v>106715</v>
      </c>
      <c r="AX76" s="34">
        <f t="shared" si="91"/>
        <v>-70785</v>
      </c>
      <c r="AY76" s="34">
        <f t="shared" si="58"/>
        <v>101715</v>
      </c>
      <c r="AZ76" s="34">
        <f t="shared" si="59"/>
        <v>-85785</v>
      </c>
      <c r="BA76" s="34">
        <f t="shared" si="60"/>
        <v>96715</v>
      </c>
      <c r="BB76" s="34">
        <f t="shared" si="61"/>
        <v>-100785</v>
      </c>
    </row>
    <row r="77" spans="11:54">
      <c r="K77" s="42"/>
      <c r="L77" s="19">
        <v>8</v>
      </c>
      <c r="M77" s="34">
        <v>215892</v>
      </c>
      <c r="N77" s="34">
        <v>218392</v>
      </c>
      <c r="O77" s="34">
        <v>210892</v>
      </c>
      <c r="P77" s="34">
        <f t="shared" si="98"/>
        <v>203392</v>
      </c>
      <c r="Q77" s="34">
        <f t="shared" si="57"/>
        <v>205892</v>
      </c>
      <c r="R77" s="34">
        <f t="shared" si="92"/>
        <v>188392</v>
      </c>
      <c r="S77" s="34">
        <f t="shared" si="93"/>
        <v>200892</v>
      </c>
      <c r="T77" s="34">
        <f t="shared" si="94"/>
        <v>173392</v>
      </c>
      <c r="U77" s="34">
        <f t="shared" si="62"/>
        <v>195892</v>
      </c>
      <c r="V77" s="34">
        <f t="shared" si="63"/>
        <v>158392</v>
      </c>
      <c r="W77" s="34">
        <f t="shared" si="64"/>
        <v>190892</v>
      </c>
      <c r="X77" s="34">
        <f t="shared" si="65"/>
        <v>143392</v>
      </c>
      <c r="Y77" s="34">
        <f t="shared" si="66"/>
        <v>185892</v>
      </c>
      <c r="Z77" s="34">
        <f t="shared" si="67"/>
        <v>128392</v>
      </c>
      <c r="AA77" s="34">
        <f t="shared" si="68"/>
        <v>180892</v>
      </c>
      <c r="AB77" s="34">
        <f t="shared" si="69"/>
        <v>113392</v>
      </c>
      <c r="AC77" s="34">
        <f t="shared" si="70"/>
        <v>175892</v>
      </c>
      <c r="AD77" s="34">
        <f t="shared" si="71"/>
        <v>98392</v>
      </c>
      <c r="AE77" s="34">
        <f t="shared" si="72"/>
        <v>170892</v>
      </c>
      <c r="AF77" s="34">
        <f t="shared" si="73"/>
        <v>83392</v>
      </c>
      <c r="AG77" s="34">
        <f t="shared" si="74"/>
        <v>165892</v>
      </c>
      <c r="AH77" s="34">
        <f t="shared" si="75"/>
        <v>68392</v>
      </c>
      <c r="AI77" s="34">
        <f t="shared" si="76"/>
        <v>160892</v>
      </c>
      <c r="AJ77" s="34">
        <f t="shared" si="77"/>
        <v>53392</v>
      </c>
      <c r="AK77" s="34">
        <f t="shared" si="78"/>
        <v>155892</v>
      </c>
      <c r="AL77" s="34">
        <f t="shared" si="79"/>
        <v>38392</v>
      </c>
      <c r="AM77" s="34">
        <f t="shared" si="80"/>
        <v>150892</v>
      </c>
      <c r="AN77" s="34">
        <f t="shared" si="81"/>
        <v>23392</v>
      </c>
      <c r="AO77" s="34">
        <f t="shared" si="82"/>
        <v>145892</v>
      </c>
      <c r="AP77" s="34">
        <f t="shared" si="83"/>
        <v>8392</v>
      </c>
      <c r="AQ77" s="34">
        <f t="shared" si="84"/>
        <v>140892</v>
      </c>
      <c r="AR77" s="34">
        <f t="shared" si="85"/>
        <v>-6608</v>
      </c>
      <c r="AS77" s="34">
        <f t="shared" si="86"/>
        <v>135892</v>
      </c>
      <c r="AT77" s="34">
        <f t="shared" si="87"/>
        <v>-21608</v>
      </c>
      <c r="AU77" s="34">
        <f t="shared" si="88"/>
        <v>130892</v>
      </c>
      <c r="AV77" s="34">
        <f t="shared" si="89"/>
        <v>-36608</v>
      </c>
      <c r="AW77" s="34">
        <f t="shared" si="90"/>
        <v>125892</v>
      </c>
      <c r="AX77" s="34">
        <f t="shared" si="91"/>
        <v>-51608</v>
      </c>
      <c r="AY77" s="34">
        <f t="shared" si="58"/>
        <v>120892</v>
      </c>
      <c r="AZ77" s="34">
        <f t="shared" si="59"/>
        <v>-66608</v>
      </c>
      <c r="BA77" s="34">
        <f t="shared" si="60"/>
        <v>115892</v>
      </c>
      <c r="BB77" s="34">
        <f t="shared" si="61"/>
        <v>-81608</v>
      </c>
    </row>
    <row r="78" spans="11:54">
      <c r="K78" s="42"/>
      <c r="L78" s="19">
        <v>9</v>
      </c>
      <c r="M78" s="34">
        <v>236736</v>
      </c>
      <c r="N78" s="34">
        <v>239236</v>
      </c>
      <c r="O78" s="34">
        <v>231736</v>
      </c>
      <c r="P78" s="34">
        <f t="shared" si="98"/>
        <v>224236</v>
      </c>
      <c r="Q78" s="34">
        <f t="shared" si="57"/>
        <v>226736</v>
      </c>
      <c r="R78" s="34">
        <f t="shared" si="92"/>
        <v>209236</v>
      </c>
      <c r="S78" s="34">
        <f t="shared" si="93"/>
        <v>221736</v>
      </c>
      <c r="T78" s="34">
        <f t="shared" si="94"/>
        <v>194236</v>
      </c>
      <c r="U78" s="34">
        <f t="shared" si="62"/>
        <v>216736</v>
      </c>
      <c r="V78" s="34">
        <f t="shared" si="63"/>
        <v>179236</v>
      </c>
      <c r="W78" s="34">
        <f t="shared" si="64"/>
        <v>211736</v>
      </c>
      <c r="X78" s="34">
        <f t="shared" si="65"/>
        <v>164236</v>
      </c>
      <c r="Y78" s="34">
        <f t="shared" si="66"/>
        <v>206736</v>
      </c>
      <c r="Z78" s="34">
        <f t="shared" si="67"/>
        <v>149236</v>
      </c>
      <c r="AA78" s="34">
        <f t="shared" si="68"/>
        <v>201736</v>
      </c>
      <c r="AB78" s="34">
        <f t="shared" si="69"/>
        <v>134236</v>
      </c>
      <c r="AC78" s="34">
        <f t="shared" si="70"/>
        <v>196736</v>
      </c>
      <c r="AD78" s="34">
        <f t="shared" si="71"/>
        <v>119236</v>
      </c>
      <c r="AE78" s="34">
        <f t="shared" si="72"/>
        <v>191736</v>
      </c>
      <c r="AF78" s="34">
        <f t="shared" si="73"/>
        <v>104236</v>
      </c>
      <c r="AG78" s="34">
        <f t="shared" si="74"/>
        <v>186736</v>
      </c>
      <c r="AH78" s="34">
        <f t="shared" si="75"/>
        <v>89236</v>
      </c>
      <c r="AI78" s="34">
        <f t="shared" si="76"/>
        <v>181736</v>
      </c>
      <c r="AJ78" s="34">
        <f t="shared" si="77"/>
        <v>74236</v>
      </c>
      <c r="AK78" s="34">
        <f t="shared" si="78"/>
        <v>176736</v>
      </c>
      <c r="AL78" s="34">
        <f t="shared" si="79"/>
        <v>59236</v>
      </c>
      <c r="AM78" s="34">
        <f t="shared" si="80"/>
        <v>171736</v>
      </c>
      <c r="AN78" s="34">
        <f t="shared" si="81"/>
        <v>44236</v>
      </c>
      <c r="AO78" s="34">
        <f t="shared" si="82"/>
        <v>166736</v>
      </c>
      <c r="AP78" s="34">
        <f t="shared" si="83"/>
        <v>29236</v>
      </c>
      <c r="AQ78" s="34">
        <f t="shared" si="84"/>
        <v>161736</v>
      </c>
      <c r="AR78" s="34">
        <f t="shared" si="85"/>
        <v>14236</v>
      </c>
      <c r="AS78" s="34">
        <f t="shared" si="86"/>
        <v>156736</v>
      </c>
      <c r="AT78" s="34">
        <f t="shared" si="87"/>
        <v>-764</v>
      </c>
      <c r="AU78" s="34">
        <f t="shared" si="88"/>
        <v>151736</v>
      </c>
      <c r="AV78" s="34">
        <f t="shared" si="89"/>
        <v>-15764</v>
      </c>
      <c r="AW78" s="34">
        <f t="shared" si="90"/>
        <v>146736</v>
      </c>
      <c r="AX78" s="34">
        <f t="shared" si="91"/>
        <v>-30764</v>
      </c>
      <c r="AY78" s="34">
        <f t="shared" si="58"/>
        <v>141736</v>
      </c>
      <c r="AZ78" s="34">
        <f t="shared" si="59"/>
        <v>-45764</v>
      </c>
      <c r="BA78" s="34">
        <f t="shared" si="60"/>
        <v>136736</v>
      </c>
      <c r="BB78" s="34">
        <f t="shared" si="61"/>
        <v>-60764</v>
      </c>
    </row>
    <row r="79" spans="11:54">
      <c r="K79" s="43"/>
      <c r="L79" s="38">
        <v>10</v>
      </c>
      <c r="M79" s="34">
        <v>259374</v>
      </c>
      <c r="N79" s="34">
        <v>261874</v>
      </c>
      <c r="O79" s="34">
        <v>254374</v>
      </c>
      <c r="P79" s="34">
        <f t="shared" si="98"/>
        <v>246874</v>
      </c>
      <c r="Q79" s="34">
        <f t="shared" si="57"/>
        <v>249374</v>
      </c>
      <c r="R79" s="34">
        <f t="shared" si="92"/>
        <v>231874</v>
      </c>
      <c r="S79" s="34">
        <f t="shared" si="93"/>
        <v>244374</v>
      </c>
      <c r="T79" s="34">
        <f t="shared" si="94"/>
        <v>216874</v>
      </c>
      <c r="U79" s="34">
        <f t="shared" si="62"/>
        <v>239374</v>
      </c>
      <c r="V79" s="34">
        <f t="shared" si="63"/>
        <v>201874</v>
      </c>
      <c r="W79" s="34">
        <f t="shared" si="64"/>
        <v>234374</v>
      </c>
      <c r="X79" s="34">
        <f t="shared" si="65"/>
        <v>186874</v>
      </c>
      <c r="Y79" s="34">
        <f t="shared" si="66"/>
        <v>229374</v>
      </c>
      <c r="Z79" s="34">
        <f t="shared" si="67"/>
        <v>171874</v>
      </c>
      <c r="AA79" s="34">
        <f t="shared" si="68"/>
        <v>224374</v>
      </c>
      <c r="AB79" s="34">
        <f t="shared" si="69"/>
        <v>156874</v>
      </c>
      <c r="AC79" s="34">
        <f t="shared" si="70"/>
        <v>219374</v>
      </c>
      <c r="AD79" s="34">
        <f t="shared" si="71"/>
        <v>141874</v>
      </c>
      <c r="AE79" s="34">
        <f t="shared" si="72"/>
        <v>214374</v>
      </c>
      <c r="AF79" s="34">
        <f t="shared" si="73"/>
        <v>126874</v>
      </c>
      <c r="AG79" s="34">
        <f t="shared" si="74"/>
        <v>209374</v>
      </c>
      <c r="AH79" s="34">
        <f t="shared" si="75"/>
        <v>111874</v>
      </c>
      <c r="AI79" s="34">
        <f t="shared" si="76"/>
        <v>204374</v>
      </c>
      <c r="AJ79" s="34">
        <f t="shared" si="77"/>
        <v>96874</v>
      </c>
      <c r="AK79" s="34">
        <f t="shared" si="78"/>
        <v>199374</v>
      </c>
      <c r="AL79" s="34">
        <f t="shared" si="79"/>
        <v>81874</v>
      </c>
      <c r="AM79" s="34">
        <f t="shared" si="80"/>
        <v>194374</v>
      </c>
      <c r="AN79" s="34">
        <f t="shared" si="81"/>
        <v>66874</v>
      </c>
      <c r="AO79" s="34">
        <f t="shared" si="82"/>
        <v>189374</v>
      </c>
      <c r="AP79" s="34">
        <f t="shared" si="83"/>
        <v>51874</v>
      </c>
      <c r="AQ79" s="34">
        <f t="shared" si="84"/>
        <v>184374</v>
      </c>
      <c r="AR79" s="34">
        <f t="shared" si="85"/>
        <v>36874</v>
      </c>
      <c r="AS79" s="34">
        <f t="shared" si="86"/>
        <v>179374</v>
      </c>
      <c r="AT79" s="34">
        <f t="shared" si="87"/>
        <v>21874</v>
      </c>
      <c r="AU79" s="34">
        <f t="shared" si="88"/>
        <v>174374</v>
      </c>
      <c r="AV79" s="34">
        <f t="shared" si="89"/>
        <v>6874</v>
      </c>
      <c r="AW79" s="34">
        <f t="shared" si="90"/>
        <v>169374</v>
      </c>
      <c r="AX79" s="34">
        <f t="shared" si="91"/>
        <v>-8126</v>
      </c>
      <c r="AY79" s="34">
        <f t="shared" si="58"/>
        <v>164374</v>
      </c>
      <c r="AZ79" s="34">
        <f t="shared" si="59"/>
        <v>-23126</v>
      </c>
      <c r="BA79" s="34">
        <f t="shared" si="60"/>
        <v>159374</v>
      </c>
      <c r="BB79" s="34">
        <f t="shared" si="61"/>
        <v>-38126</v>
      </c>
    </row>
  </sheetData>
  <mergeCells count="5">
    <mergeCell ref="D15:E15"/>
    <mergeCell ref="K6:K16"/>
    <mergeCell ref="M4:BA4"/>
    <mergeCell ref="M19:BA19"/>
    <mergeCell ref="K21:K79"/>
  </mergeCells>
  <conditionalFormatting sqref="B1:D1">
    <cfRule type="expression" dxfId="4" priority="5" stopIfTrue="1">
      <formula>(#REF!&gt;DE)=TRUE</formula>
    </cfRule>
  </conditionalFormatting>
  <conditionalFormatting sqref="C2:D2 B3">
    <cfRule type="expression" dxfId="3" priority="4" stopIfTrue="1">
      <formula>(#REF!&gt;DE)=TRUE</formula>
    </cfRule>
  </conditionalFormatting>
  <conditionalFormatting sqref="J5:L5">
    <cfRule type="cellIs" dxfId="2" priority="3" operator="greaterThan">
      <formula>5000000</formula>
    </cfRule>
  </conditionalFormatting>
  <conditionalFormatting sqref="I17:I23">
    <cfRule type="top10" dxfId="1" priority="2" rank="1"/>
  </conditionalFormatting>
  <conditionalFormatting sqref="K20:L20">
    <cfRule type="cellIs" dxfId="0" priority="1" operator="greaterThan">
      <formula>5000000</formula>
    </cfRule>
  </conditionalFormatting>
  <dataValidations count="1">
    <dataValidation type="whole" operator="lessThanOrEqual" allowBlank="1" showInputMessage="1" showErrorMessage="1" sqref="J5:L5 K20:L20">
      <formula1>J5(2000000)</formula1>
    </dataValidation>
  </dataValidations>
  <pageMargins left="0.7" right="0.7" top="0.75" bottom="0.75" header="0.3" footer="0.3"/>
  <pageSetup paperSize="9" orientation="portrait"/>
  <ignoredErrors>
    <ignoredError sqref="D13" formulaRange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3" r:id="rId3" name="Spinner 5">
              <controlPr defaultSize="0" autoPict="0">
                <anchor moveWithCells="1" sizeWithCells="1">
                  <from>
                    <xdr:col>2</xdr:col>
                    <xdr:colOff>2400300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4" r:id="rId4" name="Spinner 6">
              <controlPr defaultSize="0" autoPict="0">
                <anchor moveWithCells="1" sizeWithCells="1">
                  <from>
                    <xdr:col>2</xdr:col>
                    <xdr:colOff>2413000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5" r:id="rId5" name="Spinner 7">
              <controlPr defaultSize="0" autoPict="0">
                <anchor moveWithCells="1" sizeWithCells="1">
                  <from>
                    <xdr:col>2</xdr:col>
                    <xdr:colOff>2413000</xdr:colOff>
                    <xdr:row>25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rogcjcox</dc:creator>
  <cp:lastModifiedBy>john.cox</cp:lastModifiedBy>
  <dcterms:created xsi:type="dcterms:W3CDTF">2014-05-19T11:21:05Z</dcterms:created>
  <dcterms:modified xsi:type="dcterms:W3CDTF">2014-12-10T16:03:16Z</dcterms:modified>
</cp:coreProperties>
</file>