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510" activeTab="0"/>
  </bookViews>
  <sheets>
    <sheet name="A-Prison reception statistics" sheetId="1" r:id="rId1"/>
  </sheets>
  <definedNames/>
  <calcPr fullCalcOnLoad="1"/>
</workbook>
</file>

<file path=xl/sharedStrings.xml><?xml version="1.0" encoding="utf-8"?>
<sst xmlns="http://schemas.openxmlformats.org/spreadsheetml/2006/main" count="54" uniqueCount="27">
  <si>
    <t>Block A: Sentence Length</t>
  </si>
  <si>
    <t>Table A1: Sentenced prison receptions by sentence length and age group, 1 June 2006 - 31 July 2007, England and Wales</t>
  </si>
  <si>
    <t>18 - 20</t>
  </si>
  <si>
    <t>21 - 24</t>
  </si>
  <si>
    <t>25 - 29</t>
  </si>
  <si>
    <t>30 - 39</t>
  </si>
  <si>
    <t>40 - 49</t>
  </si>
  <si>
    <t>50+</t>
  </si>
  <si>
    <t>All</t>
  </si>
  <si>
    <t>Less than or equal to six months</t>
  </si>
  <si>
    <t>More than six months to twelve months</t>
  </si>
  <si>
    <t>More than twelve months to less than eighteen months</t>
  </si>
  <si>
    <t>Eighteen months to less than four years</t>
  </si>
  <si>
    <t>Four years to less than life</t>
  </si>
  <si>
    <t>Indeterminate</t>
  </si>
  <si>
    <t>Table A2: Sentenced prison receptions for sentences of 18 months to less than or equal to four years by offence group and age group, 1 June 2006 - 31 July 2007, England and Wales</t>
  </si>
  <si>
    <t>19-49</t>
  </si>
  <si>
    <t>Violence against the person</t>
  </si>
  <si>
    <t>Sexual offences</t>
  </si>
  <si>
    <t>Robbery</t>
  </si>
  <si>
    <t>Burglary</t>
  </si>
  <si>
    <t>Theft and handling</t>
  </si>
  <si>
    <t>Fraud and forgery</t>
  </si>
  <si>
    <t>Drug offences</t>
  </si>
  <si>
    <t>Motoring offences</t>
  </si>
  <si>
    <t>Other offences</t>
  </si>
  <si>
    <t>Offence not recorded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</si>
</sst>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0.0%"/>
    <numFmt numFmtId="170" formatCode="####.0"/>
    <numFmt numFmtId="171" formatCode="###0.0"/>
    <numFmt numFmtId="172" formatCode="####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809]dd\ mmmm\ yyyy"/>
    <numFmt numFmtId="178" formatCode="0.0%"/>
    <numFmt numFmtId="179" formatCode="####.00%"/>
    <numFmt numFmtId="180" formatCode="####%"/>
    <numFmt numFmtId="181" formatCode="####.00"/>
    <numFmt numFmtId="182" formatCode="####.000"/>
    <numFmt numFmtId="183" formatCode="0.000"/>
    <numFmt numFmtId="184" formatCode="0.0"/>
    <numFmt numFmtId="185" formatCode="####.0000"/>
    <numFmt numFmtId="186" formatCode="####.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##0.00"/>
    <numFmt numFmtId="193" formatCode="###0.000"/>
    <numFmt numFmtId="194" formatCode="0_ ;\-0\ 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3" fontId="0" fillId="33" borderId="0" xfId="0" applyNumberFormat="1" applyFill="1" applyAlignment="1">
      <alignment/>
    </xf>
    <xf numFmtId="3" fontId="0" fillId="33" borderId="11" xfId="0" applyNumberFormat="1" applyFill="1" applyBorder="1" applyAlignment="1">
      <alignment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9" fontId="0" fillId="33" borderId="0" xfId="0" applyNumberFormat="1" applyFill="1" applyAlignment="1">
      <alignment/>
    </xf>
    <xf numFmtId="9" fontId="0" fillId="33" borderId="0" xfId="0" applyNumberFormat="1" applyFill="1" applyBorder="1" applyAlignment="1">
      <alignment/>
    </xf>
    <xf numFmtId="9" fontId="5" fillId="33" borderId="10" xfId="0" applyNumberFormat="1" applyFont="1" applyFill="1" applyBorder="1" applyAlignment="1">
      <alignment/>
    </xf>
    <xf numFmtId="0" fontId="2" fillId="33" borderId="0" xfId="53" applyFill="1" applyAlignment="1" applyProtection="1">
      <alignment/>
      <protection/>
    </xf>
    <xf numFmtId="0" fontId="0" fillId="33" borderId="0" xfId="0" applyFill="1" applyAlignment="1">
      <alignment horizontal="right"/>
    </xf>
    <xf numFmtId="9" fontId="0" fillId="33" borderId="11" xfId="59" applyFill="1" applyBorder="1" applyAlignment="1">
      <alignment/>
    </xf>
    <xf numFmtId="9" fontId="0" fillId="33" borderId="0" xfId="59" applyFill="1" applyBorder="1" applyAlignment="1">
      <alignment/>
    </xf>
    <xf numFmtId="9" fontId="5" fillId="33" borderId="10" xfId="59" applyFont="1" applyFill="1" applyBorder="1" applyAlignment="1">
      <alignment/>
    </xf>
    <xf numFmtId="0" fontId="5" fillId="33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6.7109375" style="2" customWidth="1"/>
    <col min="2" max="4" width="9.28125" style="2" bestFit="1" customWidth="1"/>
    <col min="5" max="5" width="9.7109375" style="2" bestFit="1" customWidth="1"/>
    <col min="6" max="7" width="9.28125" style="2" bestFit="1" customWidth="1"/>
    <col min="8" max="9" width="9.8515625" style="2" bestFit="1" customWidth="1"/>
    <col min="10" max="16384" width="9.140625" style="2" customWidth="1"/>
  </cols>
  <sheetData>
    <row r="2" ht="15.75">
      <c r="A2" s="1" t="s">
        <v>0</v>
      </c>
    </row>
    <row r="3" ht="15.75">
      <c r="A3" s="1"/>
    </row>
    <row r="4" ht="12.75">
      <c r="A4" s="3" t="s">
        <v>1</v>
      </c>
    </row>
    <row r="6" spans="1:8" ht="12.75">
      <c r="A6" s="4"/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</row>
    <row r="7" spans="1:8" ht="12.75">
      <c r="A7" s="5" t="s">
        <v>9</v>
      </c>
      <c r="B7" s="6">
        <v>7446</v>
      </c>
      <c r="C7" s="6">
        <v>9350</v>
      </c>
      <c r="D7" s="6">
        <v>9984</v>
      </c>
      <c r="E7" s="6">
        <v>14521</v>
      </c>
      <c r="F7" s="6">
        <v>6825</v>
      </c>
      <c r="G7" s="6">
        <v>2152</v>
      </c>
      <c r="H7" s="7">
        <f aca="true" t="shared" si="0" ref="H7:H13">SUM(B7:G7)</f>
        <v>50278</v>
      </c>
    </row>
    <row r="8" spans="1:8" ht="12.75">
      <c r="A8" s="8" t="s">
        <v>10</v>
      </c>
      <c r="B8" s="6">
        <v>2433</v>
      </c>
      <c r="C8" s="6">
        <v>2714</v>
      </c>
      <c r="D8" s="6">
        <v>2779</v>
      </c>
      <c r="E8" s="6">
        <v>3667</v>
      </c>
      <c r="F8" s="6">
        <v>1634</v>
      </c>
      <c r="G8" s="6">
        <v>619</v>
      </c>
      <c r="H8" s="9">
        <f t="shared" si="0"/>
        <v>13846</v>
      </c>
    </row>
    <row r="9" spans="1:8" ht="12.75">
      <c r="A9" s="8" t="s">
        <v>11</v>
      </c>
      <c r="B9" s="6">
        <v>1404</v>
      </c>
      <c r="C9" s="6">
        <v>1411</v>
      </c>
      <c r="D9" s="6">
        <v>1338</v>
      </c>
      <c r="E9" s="6">
        <v>1664</v>
      </c>
      <c r="F9" s="6">
        <v>836</v>
      </c>
      <c r="G9" s="6">
        <v>345</v>
      </c>
      <c r="H9" s="9">
        <f t="shared" si="0"/>
        <v>6998</v>
      </c>
    </row>
    <row r="10" spans="1:8" ht="12.75">
      <c r="A10" s="8" t="s">
        <v>12</v>
      </c>
      <c r="B10" s="6">
        <v>2741</v>
      </c>
      <c r="C10" s="6">
        <v>3090</v>
      </c>
      <c r="D10" s="6">
        <v>2917</v>
      </c>
      <c r="E10" s="6">
        <v>3813</v>
      </c>
      <c r="F10" s="6">
        <v>1793</v>
      </c>
      <c r="G10" s="6">
        <v>728</v>
      </c>
      <c r="H10" s="9">
        <f t="shared" si="0"/>
        <v>15082</v>
      </c>
    </row>
    <row r="11" spans="1:8" ht="12.75">
      <c r="A11" s="8" t="s">
        <v>13</v>
      </c>
      <c r="B11" s="6">
        <v>835</v>
      </c>
      <c r="C11" s="6">
        <v>1215</v>
      </c>
      <c r="D11" s="6">
        <v>1455</v>
      </c>
      <c r="E11" s="6">
        <v>2064</v>
      </c>
      <c r="F11" s="6">
        <v>1297</v>
      </c>
      <c r="G11" s="6">
        <v>792</v>
      </c>
      <c r="H11" s="9">
        <f t="shared" si="0"/>
        <v>7658</v>
      </c>
    </row>
    <row r="12" spans="1:8" ht="12.75">
      <c r="A12" s="8" t="s">
        <v>14</v>
      </c>
      <c r="B12" s="6">
        <v>390</v>
      </c>
      <c r="C12" s="6">
        <v>498</v>
      </c>
      <c r="D12" s="6">
        <v>484</v>
      </c>
      <c r="E12" s="6">
        <v>636</v>
      </c>
      <c r="F12" s="6">
        <v>422</v>
      </c>
      <c r="G12" s="6">
        <v>196</v>
      </c>
      <c r="H12" s="9">
        <f t="shared" si="0"/>
        <v>2626</v>
      </c>
    </row>
    <row r="13" spans="1:9" ht="12.75">
      <c r="A13" s="10" t="s">
        <v>8</v>
      </c>
      <c r="B13" s="11">
        <v>15249</v>
      </c>
      <c r="C13" s="11">
        <v>18278</v>
      </c>
      <c r="D13" s="11">
        <v>18957</v>
      </c>
      <c r="E13" s="11">
        <v>26365</v>
      </c>
      <c r="F13" s="11">
        <v>12807</v>
      </c>
      <c r="G13" s="11">
        <v>4832</v>
      </c>
      <c r="H13" s="11">
        <f t="shared" si="0"/>
        <v>96488</v>
      </c>
      <c r="I13" s="8"/>
    </row>
    <row r="14" spans="1:8" ht="12.75">
      <c r="A14" s="8" t="s">
        <v>9</v>
      </c>
      <c r="B14" s="12">
        <f aca="true" t="shared" si="1" ref="B14:H14">B7/B13</f>
        <v>0.4882943143812709</v>
      </c>
      <c r="C14" s="12">
        <f t="shared" si="1"/>
        <v>0.5115439325965642</v>
      </c>
      <c r="D14" s="12">
        <f t="shared" si="1"/>
        <v>0.5266656116474125</v>
      </c>
      <c r="E14" s="12">
        <f t="shared" si="1"/>
        <v>0.550768063720842</v>
      </c>
      <c r="F14" s="12">
        <f t="shared" si="1"/>
        <v>0.5329116889201219</v>
      </c>
      <c r="G14" s="12">
        <f t="shared" si="1"/>
        <v>0.445364238410596</v>
      </c>
      <c r="H14" s="13">
        <f t="shared" si="1"/>
        <v>0.5210803415968825</v>
      </c>
    </row>
    <row r="15" spans="1:8" ht="12.75">
      <c r="A15" s="8" t="s">
        <v>10</v>
      </c>
      <c r="B15" s="12">
        <f aca="true" t="shared" si="2" ref="B15:H15">B8/B13</f>
        <v>0.1595514459964588</v>
      </c>
      <c r="C15" s="12">
        <f t="shared" si="2"/>
        <v>0.14848451690556955</v>
      </c>
      <c r="D15" s="12">
        <f t="shared" si="2"/>
        <v>0.14659492535738777</v>
      </c>
      <c r="E15" s="12">
        <f t="shared" si="2"/>
        <v>0.1390859093495164</v>
      </c>
      <c r="F15" s="12">
        <f t="shared" si="2"/>
        <v>0.12758647614585775</v>
      </c>
      <c r="G15" s="12">
        <f t="shared" si="2"/>
        <v>0.12810430463576158</v>
      </c>
      <c r="H15" s="13">
        <f t="shared" si="2"/>
        <v>0.1434997098084736</v>
      </c>
    </row>
    <row r="16" spans="1:8" ht="12.75">
      <c r="A16" s="8" t="s">
        <v>11</v>
      </c>
      <c r="B16" s="12">
        <f aca="true" t="shared" si="3" ref="B16:H16">B9/B13</f>
        <v>0.09207161125319693</v>
      </c>
      <c r="C16" s="12">
        <f t="shared" si="3"/>
        <v>0.07719662982820878</v>
      </c>
      <c r="D16" s="12">
        <f t="shared" si="3"/>
        <v>0.07058078809938281</v>
      </c>
      <c r="E16" s="12">
        <f t="shared" si="3"/>
        <v>0.0631139768632657</v>
      </c>
      <c r="F16" s="12">
        <f t="shared" si="3"/>
        <v>0.06527680174904349</v>
      </c>
      <c r="G16" s="12">
        <f t="shared" si="3"/>
        <v>0.07139900662251655</v>
      </c>
      <c r="H16" s="13">
        <f t="shared" si="3"/>
        <v>0.07252715363568527</v>
      </c>
    </row>
    <row r="17" spans="1:8" ht="12.75">
      <c r="A17" s="8" t="s">
        <v>12</v>
      </c>
      <c r="B17" s="12">
        <f aca="true" t="shared" si="4" ref="B17:H17">B10/B13</f>
        <v>0.17974949176995214</v>
      </c>
      <c r="C17" s="12">
        <f t="shared" si="4"/>
        <v>0.16905569537148485</v>
      </c>
      <c r="D17" s="12">
        <f t="shared" si="4"/>
        <v>0.15387455821068735</v>
      </c>
      <c r="E17" s="12">
        <f t="shared" si="4"/>
        <v>0.1446235539541058</v>
      </c>
      <c r="F17" s="12">
        <f t="shared" si="4"/>
        <v>0.14000156164597485</v>
      </c>
      <c r="G17" s="12">
        <f t="shared" si="4"/>
        <v>0.15066225165562913</v>
      </c>
      <c r="H17" s="13">
        <f t="shared" si="4"/>
        <v>0.15630959290274438</v>
      </c>
    </row>
    <row r="18" spans="1:8" ht="12.75">
      <c r="A18" s="8" t="s">
        <v>13</v>
      </c>
      <c r="B18" s="12">
        <f aca="true" t="shared" si="5" ref="B18:H18">B11/B13</f>
        <v>0.054757689028788775</v>
      </c>
      <c r="C18" s="12">
        <f t="shared" si="5"/>
        <v>0.06647335594704015</v>
      </c>
      <c r="D18" s="12">
        <f t="shared" si="5"/>
        <v>0.07675265073587594</v>
      </c>
      <c r="E18" s="12">
        <f t="shared" si="5"/>
        <v>0.07828560591693533</v>
      </c>
      <c r="F18" s="12">
        <f t="shared" si="5"/>
        <v>0.10127274146950886</v>
      </c>
      <c r="G18" s="12">
        <f t="shared" si="5"/>
        <v>0.16390728476821192</v>
      </c>
      <c r="H18" s="13">
        <f t="shared" si="5"/>
        <v>0.0793673824724318</v>
      </c>
    </row>
    <row r="19" spans="1:8" ht="12.75">
      <c r="A19" s="8" t="s">
        <v>14</v>
      </c>
      <c r="B19" s="12">
        <f aca="true" t="shared" si="6" ref="B19:H19">B12/B13</f>
        <v>0.02557544757033248</v>
      </c>
      <c r="C19" s="12">
        <f t="shared" si="6"/>
        <v>0.027245869351132507</v>
      </c>
      <c r="D19" s="12">
        <f t="shared" si="6"/>
        <v>0.025531465949253575</v>
      </c>
      <c r="E19" s="12">
        <f t="shared" si="6"/>
        <v>0.024122890195334725</v>
      </c>
      <c r="F19" s="12">
        <f t="shared" si="6"/>
        <v>0.03295073006949325</v>
      </c>
      <c r="G19" s="12">
        <f t="shared" si="6"/>
        <v>0.04056291390728477</v>
      </c>
      <c r="H19" s="13">
        <f t="shared" si="6"/>
        <v>0.027215819583782438</v>
      </c>
    </row>
    <row r="20" spans="1:8" ht="12.75">
      <c r="A20" s="10" t="s">
        <v>8</v>
      </c>
      <c r="B20" s="14">
        <v>1</v>
      </c>
      <c r="C20" s="14">
        <v>1</v>
      </c>
      <c r="D20" s="14">
        <v>1</v>
      </c>
      <c r="E20" s="14">
        <v>1</v>
      </c>
      <c r="F20" s="14">
        <v>1</v>
      </c>
      <c r="G20" s="14">
        <v>1</v>
      </c>
      <c r="H20" s="14">
        <v>1</v>
      </c>
    </row>
    <row r="23" spans="1:8" ht="27" customHeight="1">
      <c r="A23" s="20" t="s">
        <v>15</v>
      </c>
      <c r="B23" s="20"/>
      <c r="C23" s="20"/>
      <c r="D23" s="20"/>
      <c r="E23" s="20"/>
      <c r="F23" s="20"/>
      <c r="G23" s="20"/>
      <c r="H23" s="20"/>
    </row>
    <row r="24" ht="15.75" customHeight="1">
      <c r="A24" s="15"/>
    </row>
    <row r="25" spans="1:9" ht="12.75">
      <c r="A25" s="4"/>
      <c r="B25" s="4" t="s">
        <v>2</v>
      </c>
      <c r="C25" s="4" t="s">
        <v>3</v>
      </c>
      <c r="D25" s="4" t="s">
        <v>4</v>
      </c>
      <c r="E25" s="4" t="s">
        <v>5</v>
      </c>
      <c r="F25" s="4" t="s">
        <v>6</v>
      </c>
      <c r="G25" s="4" t="s">
        <v>7</v>
      </c>
      <c r="H25" s="4" t="s">
        <v>8</v>
      </c>
      <c r="I25" s="16" t="s">
        <v>16</v>
      </c>
    </row>
    <row r="26" spans="1:9" ht="12.75">
      <c r="A26" s="5" t="s">
        <v>17</v>
      </c>
      <c r="B26" s="7">
        <v>662</v>
      </c>
      <c r="C26" s="7">
        <v>719</v>
      </c>
      <c r="D26" s="7">
        <v>552</v>
      </c>
      <c r="E26" s="7">
        <v>711</v>
      </c>
      <c r="F26" s="7">
        <v>341</v>
      </c>
      <c r="G26" s="7">
        <v>111</v>
      </c>
      <c r="H26" s="7">
        <v>3096</v>
      </c>
      <c r="I26" s="12">
        <f>SUM(B26:F26)/SUM($B$36:$F$36)</f>
        <v>0.1861204638982417</v>
      </c>
    </row>
    <row r="27" spans="1:9" ht="12.75">
      <c r="A27" s="8" t="s">
        <v>18</v>
      </c>
      <c r="B27" s="9">
        <v>52</v>
      </c>
      <c r="C27" s="9">
        <v>68</v>
      </c>
      <c r="D27" s="9">
        <v>82</v>
      </c>
      <c r="E27" s="9">
        <v>181</v>
      </c>
      <c r="F27" s="9">
        <v>209</v>
      </c>
      <c r="G27" s="9">
        <v>265</v>
      </c>
      <c r="H27" s="9">
        <v>857</v>
      </c>
      <c r="I27" s="12">
        <f aca="true" t="shared" si="7" ref="I27:I35">SUM(B27:F27)/SUM($B$36:$F$36)</f>
        <v>0.03691233320862951</v>
      </c>
    </row>
    <row r="28" spans="1:9" ht="12.75">
      <c r="A28" s="8" t="s">
        <v>19</v>
      </c>
      <c r="B28" s="9">
        <v>742</v>
      </c>
      <c r="C28" s="9">
        <v>465</v>
      </c>
      <c r="D28" s="9">
        <v>288</v>
      </c>
      <c r="E28" s="9">
        <v>255</v>
      </c>
      <c r="F28" s="9">
        <v>94</v>
      </c>
      <c r="G28" s="9">
        <v>7</v>
      </c>
      <c r="H28" s="9">
        <v>1851</v>
      </c>
      <c r="I28" s="12">
        <f t="shared" si="7"/>
        <v>0.1149769297917446</v>
      </c>
    </row>
    <row r="29" spans="1:9" ht="12.75">
      <c r="A29" s="8" t="s">
        <v>20</v>
      </c>
      <c r="B29" s="9">
        <v>435</v>
      </c>
      <c r="C29" s="9">
        <v>587</v>
      </c>
      <c r="D29" s="9">
        <v>775</v>
      </c>
      <c r="E29" s="9">
        <v>917</v>
      </c>
      <c r="F29" s="9">
        <v>285</v>
      </c>
      <c r="G29" s="9">
        <v>33</v>
      </c>
      <c r="H29" s="9">
        <v>3032</v>
      </c>
      <c r="I29" s="12">
        <f t="shared" si="7"/>
        <v>0.1869933906970944</v>
      </c>
    </row>
    <row r="30" spans="1:9" ht="12.75">
      <c r="A30" s="8" t="s">
        <v>21</v>
      </c>
      <c r="B30" s="9">
        <v>187</v>
      </c>
      <c r="C30" s="9">
        <v>265</v>
      </c>
      <c r="D30" s="9">
        <v>315</v>
      </c>
      <c r="E30" s="9">
        <v>393</v>
      </c>
      <c r="F30" s="9">
        <v>145</v>
      </c>
      <c r="G30" s="9">
        <v>54</v>
      </c>
      <c r="H30" s="9">
        <v>1359</v>
      </c>
      <c r="I30" s="12">
        <f t="shared" si="7"/>
        <v>0.0813692480359147</v>
      </c>
    </row>
    <row r="31" spans="1:9" ht="12.75">
      <c r="A31" s="8" t="s">
        <v>22</v>
      </c>
      <c r="B31" s="9">
        <v>17</v>
      </c>
      <c r="C31" s="9">
        <v>65</v>
      </c>
      <c r="D31" s="9">
        <v>79</v>
      </c>
      <c r="E31" s="9">
        <v>216</v>
      </c>
      <c r="F31" s="9">
        <v>160</v>
      </c>
      <c r="G31" s="9">
        <v>71</v>
      </c>
      <c r="H31" s="9">
        <v>608</v>
      </c>
      <c r="I31" s="12">
        <f t="shared" si="7"/>
        <v>0.03348297792742237</v>
      </c>
    </row>
    <row r="32" spans="1:9" ht="12.75">
      <c r="A32" s="8" t="s">
        <v>23</v>
      </c>
      <c r="B32" s="9">
        <v>464</v>
      </c>
      <c r="C32" s="9">
        <v>687</v>
      </c>
      <c r="D32" s="9">
        <v>713</v>
      </c>
      <c r="E32" s="9">
        <v>1002</v>
      </c>
      <c r="F32" s="9">
        <v>480</v>
      </c>
      <c r="G32" s="9">
        <v>174</v>
      </c>
      <c r="H32" s="9">
        <v>3520</v>
      </c>
      <c r="I32" s="12">
        <f t="shared" si="7"/>
        <v>0.20862950492580123</v>
      </c>
    </row>
    <row r="33" spans="1:9" ht="12.75">
      <c r="A33" s="8" t="s">
        <v>24</v>
      </c>
      <c r="B33" s="9">
        <v>63</v>
      </c>
      <c r="C33" s="9">
        <v>117</v>
      </c>
      <c r="D33" s="9">
        <v>97</v>
      </c>
      <c r="E33" s="9">
        <v>98</v>
      </c>
      <c r="F33" s="9">
        <v>28</v>
      </c>
      <c r="G33" s="9">
        <v>8</v>
      </c>
      <c r="H33" s="9">
        <v>411</v>
      </c>
      <c r="I33" s="12">
        <f t="shared" si="7"/>
        <v>0.02512782142411772</v>
      </c>
    </row>
    <row r="34" spans="1:9" ht="12.75">
      <c r="A34" s="8" t="s">
        <v>25</v>
      </c>
      <c r="B34" s="9">
        <v>378</v>
      </c>
      <c r="C34" s="9">
        <v>395</v>
      </c>
      <c r="D34" s="9">
        <v>347</v>
      </c>
      <c r="E34" s="9">
        <v>497</v>
      </c>
      <c r="F34" s="9">
        <v>309</v>
      </c>
      <c r="G34" s="9">
        <v>131</v>
      </c>
      <c r="H34" s="9">
        <v>2057</v>
      </c>
      <c r="I34" s="12">
        <f t="shared" si="7"/>
        <v>0.12008978675645342</v>
      </c>
    </row>
    <row r="35" spans="1:9" ht="12.75">
      <c r="A35" s="8" t="s">
        <v>26</v>
      </c>
      <c r="B35" s="9">
        <v>30</v>
      </c>
      <c r="C35" s="9">
        <v>17</v>
      </c>
      <c r="D35" s="9">
        <v>12</v>
      </c>
      <c r="E35" s="9">
        <v>25</v>
      </c>
      <c r="F35" s="9">
        <v>17</v>
      </c>
      <c r="G35" s="9">
        <v>3</v>
      </c>
      <c r="H35" s="9">
        <v>104</v>
      </c>
      <c r="I35" s="12">
        <f t="shared" si="7"/>
        <v>0.006297543334580371</v>
      </c>
    </row>
    <row r="36" spans="1:8" ht="12.75">
      <c r="A36" s="10" t="s">
        <v>8</v>
      </c>
      <c r="B36" s="11">
        <v>3030</v>
      </c>
      <c r="C36" s="11">
        <v>3385</v>
      </c>
      <c r="D36" s="11">
        <v>3260</v>
      </c>
      <c r="E36" s="11">
        <v>4295</v>
      </c>
      <c r="F36" s="11">
        <v>2068</v>
      </c>
      <c r="G36" s="11">
        <v>857</v>
      </c>
      <c r="H36" s="11">
        <v>16895</v>
      </c>
    </row>
    <row r="37" spans="1:9" ht="12.75">
      <c r="A37" s="5" t="s">
        <v>17</v>
      </c>
      <c r="B37" s="17">
        <f>B26/B$36</f>
        <v>0.21848184818481847</v>
      </c>
      <c r="C37" s="17">
        <f aca="true" t="shared" si="8" ref="C37:H37">C26/C$36</f>
        <v>0.21240768094534712</v>
      </c>
      <c r="D37" s="17">
        <f t="shared" si="8"/>
        <v>0.16932515337423312</v>
      </c>
      <c r="E37" s="17">
        <f t="shared" si="8"/>
        <v>0.16554132712456346</v>
      </c>
      <c r="F37" s="17">
        <f t="shared" si="8"/>
        <v>0.16489361702127658</v>
      </c>
      <c r="G37" s="17">
        <f t="shared" si="8"/>
        <v>0.1295215869311552</v>
      </c>
      <c r="H37" s="17">
        <f t="shared" si="8"/>
        <v>0.18324948209529446</v>
      </c>
      <c r="I37" s="12">
        <v>0.1861204638982417</v>
      </c>
    </row>
    <row r="38" spans="1:9" ht="12.75">
      <c r="A38" s="8" t="s">
        <v>18</v>
      </c>
      <c r="B38" s="18">
        <f aca="true" t="shared" si="9" ref="B38:H47">B27/B$36</f>
        <v>0.017161716171617162</v>
      </c>
      <c r="C38" s="18">
        <f t="shared" si="9"/>
        <v>0.020088626292466764</v>
      </c>
      <c r="D38" s="18">
        <f t="shared" si="9"/>
        <v>0.025153374233128835</v>
      </c>
      <c r="E38" s="18">
        <f t="shared" si="9"/>
        <v>0.04214202561117578</v>
      </c>
      <c r="F38" s="18">
        <f t="shared" si="9"/>
        <v>0.10106382978723404</v>
      </c>
      <c r="G38" s="18">
        <f t="shared" si="9"/>
        <v>0.30921820303383896</v>
      </c>
      <c r="H38" s="18">
        <f t="shared" si="9"/>
        <v>0.05072506658774786</v>
      </c>
      <c r="I38" s="12">
        <v>0.03691233320862951</v>
      </c>
    </row>
    <row r="39" spans="1:9" ht="12.75">
      <c r="A39" s="8" t="s">
        <v>19</v>
      </c>
      <c r="B39" s="18">
        <f t="shared" si="9"/>
        <v>0.2448844884488449</v>
      </c>
      <c r="C39" s="18">
        <f t="shared" si="9"/>
        <v>0.13737075332348597</v>
      </c>
      <c r="D39" s="18">
        <f t="shared" si="9"/>
        <v>0.08834355828220859</v>
      </c>
      <c r="E39" s="18">
        <f t="shared" si="9"/>
        <v>0.059371362048894066</v>
      </c>
      <c r="F39" s="18">
        <f t="shared" si="9"/>
        <v>0.045454545454545456</v>
      </c>
      <c r="G39" s="18">
        <f t="shared" si="9"/>
        <v>0.008168028004667444</v>
      </c>
      <c r="H39" s="18">
        <f t="shared" si="9"/>
        <v>0.10955904113643089</v>
      </c>
      <c r="I39" s="12">
        <v>0.1149769297917446</v>
      </c>
    </row>
    <row r="40" spans="1:9" ht="12.75">
      <c r="A40" s="8" t="s">
        <v>20</v>
      </c>
      <c r="B40" s="18">
        <f t="shared" si="9"/>
        <v>0.14356435643564355</v>
      </c>
      <c r="C40" s="18">
        <f t="shared" si="9"/>
        <v>0.17341211225997047</v>
      </c>
      <c r="D40" s="18">
        <f t="shared" si="9"/>
        <v>0.23773006134969324</v>
      </c>
      <c r="E40" s="18">
        <f t="shared" si="9"/>
        <v>0.21350407450523864</v>
      </c>
      <c r="F40" s="18">
        <f t="shared" si="9"/>
        <v>0.13781431334622823</v>
      </c>
      <c r="G40" s="18">
        <f t="shared" si="9"/>
        <v>0.038506417736289385</v>
      </c>
      <c r="H40" s="18">
        <f t="shared" si="9"/>
        <v>0.17946137910624446</v>
      </c>
      <c r="I40" s="12">
        <v>0.1869933906970944</v>
      </c>
    </row>
    <row r="41" spans="1:9" ht="12.75">
      <c r="A41" s="8" t="s">
        <v>21</v>
      </c>
      <c r="B41" s="18">
        <f t="shared" si="9"/>
        <v>0.06171617161716172</v>
      </c>
      <c r="C41" s="18">
        <f t="shared" si="9"/>
        <v>0.07828655834564253</v>
      </c>
      <c r="D41" s="18">
        <f t="shared" si="9"/>
        <v>0.09662576687116564</v>
      </c>
      <c r="E41" s="18">
        <f t="shared" si="9"/>
        <v>0.09150174621653084</v>
      </c>
      <c r="F41" s="18">
        <f t="shared" si="9"/>
        <v>0.07011605415860735</v>
      </c>
      <c r="G41" s="18">
        <f t="shared" si="9"/>
        <v>0.06301050175029171</v>
      </c>
      <c r="H41" s="18">
        <f t="shared" si="9"/>
        <v>0.0804379994081089</v>
      </c>
      <c r="I41" s="12">
        <v>0.0813692480359147</v>
      </c>
    </row>
    <row r="42" spans="1:9" ht="12.75">
      <c r="A42" s="8" t="s">
        <v>22</v>
      </c>
      <c r="B42" s="18">
        <f t="shared" si="9"/>
        <v>0.005610561056105611</v>
      </c>
      <c r="C42" s="18">
        <f t="shared" si="9"/>
        <v>0.019202363367799114</v>
      </c>
      <c r="D42" s="18">
        <f t="shared" si="9"/>
        <v>0.024233128834355827</v>
      </c>
      <c r="E42" s="18">
        <f t="shared" si="9"/>
        <v>0.05029103608847497</v>
      </c>
      <c r="F42" s="18">
        <f t="shared" si="9"/>
        <v>0.07736943907156674</v>
      </c>
      <c r="G42" s="18">
        <f t="shared" si="9"/>
        <v>0.08284714119019837</v>
      </c>
      <c r="H42" s="18">
        <f t="shared" si="9"/>
        <v>0.03598697839597514</v>
      </c>
      <c r="I42" s="12">
        <v>0.03348297792742237</v>
      </c>
    </row>
    <row r="43" spans="1:9" ht="12.75">
      <c r="A43" s="8" t="s">
        <v>23</v>
      </c>
      <c r="B43" s="18">
        <f t="shared" si="9"/>
        <v>0.15313531353135312</v>
      </c>
      <c r="C43" s="18">
        <f t="shared" si="9"/>
        <v>0.20295420974889217</v>
      </c>
      <c r="D43" s="18">
        <f t="shared" si="9"/>
        <v>0.21871165644171778</v>
      </c>
      <c r="E43" s="18">
        <f t="shared" si="9"/>
        <v>0.23329452852153668</v>
      </c>
      <c r="F43" s="18">
        <f t="shared" si="9"/>
        <v>0.23210831721470018</v>
      </c>
      <c r="G43" s="18">
        <f t="shared" si="9"/>
        <v>0.20303383897316218</v>
      </c>
      <c r="H43" s="18">
        <f t="shared" si="9"/>
        <v>0.20834566439775082</v>
      </c>
      <c r="I43" s="12">
        <v>0.20862950492580123</v>
      </c>
    </row>
    <row r="44" spans="1:9" ht="12.75">
      <c r="A44" s="8" t="s">
        <v>24</v>
      </c>
      <c r="B44" s="18">
        <f t="shared" si="9"/>
        <v>0.020792079207920793</v>
      </c>
      <c r="C44" s="18">
        <f t="shared" si="9"/>
        <v>0.034564254062038405</v>
      </c>
      <c r="D44" s="18">
        <f t="shared" si="9"/>
        <v>0.029754601226993867</v>
      </c>
      <c r="E44" s="18">
        <f t="shared" si="9"/>
        <v>0.02281722933643772</v>
      </c>
      <c r="F44" s="18">
        <f t="shared" si="9"/>
        <v>0.013539651837524178</v>
      </c>
      <c r="G44" s="18">
        <f t="shared" si="9"/>
        <v>0.009334889148191364</v>
      </c>
      <c r="H44" s="18">
        <f t="shared" si="9"/>
        <v>0.024326723882805563</v>
      </c>
      <c r="I44" s="12">
        <v>0.02512782142411772</v>
      </c>
    </row>
    <row r="45" spans="1:9" ht="12.75">
      <c r="A45" s="8" t="s">
        <v>25</v>
      </c>
      <c r="B45" s="18">
        <f t="shared" si="9"/>
        <v>0.12475247524752475</v>
      </c>
      <c r="C45" s="18">
        <f t="shared" si="9"/>
        <v>0.11669128508124077</v>
      </c>
      <c r="D45" s="18">
        <f t="shared" si="9"/>
        <v>0.10644171779141104</v>
      </c>
      <c r="E45" s="18">
        <f t="shared" si="9"/>
        <v>0.11571594877764843</v>
      </c>
      <c r="F45" s="18">
        <f t="shared" si="9"/>
        <v>0.14941972920696325</v>
      </c>
      <c r="G45" s="18">
        <f t="shared" si="9"/>
        <v>0.1528588098016336</v>
      </c>
      <c r="H45" s="18">
        <f t="shared" si="9"/>
        <v>0.12175199763243563</v>
      </c>
      <c r="I45" s="12">
        <v>0.12008978675645342</v>
      </c>
    </row>
    <row r="46" spans="1:9" ht="12.75">
      <c r="A46" s="8" t="s">
        <v>26</v>
      </c>
      <c r="B46" s="18">
        <f t="shared" si="9"/>
        <v>0.009900990099009901</v>
      </c>
      <c r="C46" s="18">
        <f t="shared" si="9"/>
        <v>0.005022156573116691</v>
      </c>
      <c r="D46" s="18">
        <f t="shared" si="9"/>
        <v>0.0036809815950920245</v>
      </c>
      <c r="E46" s="18">
        <f t="shared" si="9"/>
        <v>0.005820721769499418</v>
      </c>
      <c r="F46" s="18">
        <f t="shared" si="9"/>
        <v>0.008220502901353965</v>
      </c>
      <c r="G46" s="18">
        <f t="shared" si="9"/>
        <v>0.003500583430571762</v>
      </c>
      <c r="H46" s="18">
        <f t="shared" si="9"/>
        <v>0.006155667357206274</v>
      </c>
      <c r="I46" s="12">
        <v>0.006297543334580371</v>
      </c>
    </row>
    <row r="47" spans="1:8" ht="12.75">
      <c r="A47" s="10" t="s">
        <v>8</v>
      </c>
      <c r="B47" s="19">
        <f t="shared" si="9"/>
        <v>1</v>
      </c>
      <c r="C47" s="19">
        <f t="shared" si="9"/>
        <v>1</v>
      </c>
      <c r="D47" s="19">
        <f t="shared" si="9"/>
        <v>1</v>
      </c>
      <c r="E47" s="19">
        <f t="shared" si="9"/>
        <v>1</v>
      </c>
      <c r="F47" s="19">
        <f t="shared" si="9"/>
        <v>1</v>
      </c>
      <c r="G47" s="19">
        <f t="shared" si="9"/>
        <v>1</v>
      </c>
      <c r="H47" s="19">
        <f t="shared" si="9"/>
        <v>1</v>
      </c>
    </row>
  </sheetData>
  <sheetProtection/>
  <mergeCells count="1">
    <mergeCell ref="A23:H23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scale="80" r:id="rId1"/>
  <headerFooter alignWithMargins="0">
    <oddHeader>&amp;C&amp;"Arial,Bold"&amp;12&amp;A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Ministry of Justice</Manager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Prison reception statistics</dc:title>
  <dc:subject>Prison reception statistics</dc:subject>
  <dc:creator>Ministry of Justice</dc:creator>
  <cp:keywords>Ministry of Justice; MoJ; prison; reception; statistics;</cp:keywords>
  <dc:description/>
  <cp:lastModifiedBy>Ann Poulter</cp:lastModifiedBy>
  <cp:lastPrinted>2014-10-24T07:53:09Z</cp:lastPrinted>
  <dcterms:created xsi:type="dcterms:W3CDTF">2014-10-21T11:25:20Z</dcterms:created>
  <dcterms:modified xsi:type="dcterms:W3CDTF">2014-10-28T17:51:30Z</dcterms:modified>
  <cp:category/>
  <cp:version/>
  <cp:contentType/>
  <cp:contentStatus/>
</cp:coreProperties>
</file>