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135" windowWidth="19050" windowHeight="11550" tabRatio="827" firstSheet="1" activeTab="1"/>
  </bookViews>
  <sheets>
    <sheet name="RS 2004-05 data" sheetId="25" state="hidden" r:id="rId1"/>
    <sheet name="Annex A" sheetId="24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'Annex A'!$A$67:$F$133</definedName>
    <definedName name="RGDATA">'[3]RG raw'!$A$6:$C$112</definedName>
    <definedName name="RSXdata">#REF!</definedName>
    <definedName name="SG_data">#REF!</definedName>
    <definedName name="VW_Col1">#REF!</definedName>
    <definedName name="VW_Col2">#REF!</definedName>
    <definedName name="VW_Col3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 s="1"/>
  <c r="C25" i="25"/>
  <c r="D25" i="25" s="1"/>
  <c r="C35" i="25"/>
  <c r="C22" i="25"/>
  <c r="D22" i="25"/>
  <c r="C17" i="25"/>
  <c r="D17" i="25" s="1"/>
  <c r="C31" i="25"/>
  <c r="D31" i="25" s="1"/>
  <c r="C32" i="25"/>
  <c r="D32" i="25" s="1"/>
  <c r="C33" i="25"/>
  <c r="D33" i="25" s="1"/>
  <c r="C34" i="25"/>
  <c r="D34" i="25" s="1"/>
  <c r="C16" i="25"/>
  <c r="D16" i="25"/>
  <c r="C26" i="25"/>
  <c r="D26" i="25" s="1"/>
  <c r="C30" i="25"/>
  <c r="D30" i="25" s="1"/>
  <c r="C14" i="25"/>
  <c r="D14" i="25" s="1"/>
  <c r="C29" i="25"/>
  <c r="D29" i="25"/>
  <c r="C11" i="25"/>
  <c r="D11" i="25" s="1"/>
  <c r="C28" i="25"/>
  <c r="D28" i="25" s="1"/>
  <c r="C10" i="25"/>
  <c r="D10" i="25" s="1"/>
  <c r="C12" i="25"/>
  <c r="D12" i="25" s="1"/>
  <c r="C7" i="25"/>
  <c r="D7" i="25" s="1"/>
  <c r="C27" i="25"/>
  <c r="D27" i="25"/>
  <c r="J92" i="25"/>
  <c r="C92" i="25"/>
  <c r="D92" i="25" s="1"/>
  <c r="C76" i="25"/>
  <c r="C77" i="25"/>
  <c r="D77" i="25" s="1"/>
  <c r="C78" i="25"/>
  <c r="D78" i="25" s="1"/>
  <c r="C79" i="25"/>
  <c r="C80" i="25"/>
  <c r="C81" i="25"/>
  <c r="D81" i="25" s="1"/>
  <c r="C82" i="25"/>
  <c r="D82" i="25" s="1"/>
  <c r="C83" i="25"/>
  <c r="C84" i="25"/>
  <c r="D84" i="25" s="1"/>
  <c r="C85" i="25"/>
  <c r="D85" i="25" s="1"/>
  <c r="C86" i="25"/>
  <c r="D86" i="25" s="1"/>
  <c r="C87" i="25"/>
  <c r="D87" i="25" s="1"/>
  <c r="C88" i="25"/>
  <c r="C89" i="25"/>
  <c r="D89" i="25" s="1"/>
  <c r="C90" i="25"/>
  <c r="D90" i="25" s="1"/>
  <c r="C91" i="25"/>
  <c r="D91" i="25" s="1"/>
  <c r="J91" i="25"/>
  <c r="J90" i="25"/>
  <c r="J89" i="25"/>
  <c r="J88" i="25"/>
  <c r="D88" i="25"/>
  <c r="J87" i="25"/>
  <c r="J86" i="25"/>
  <c r="J85" i="25"/>
  <c r="J84" i="25"/>
  <c r="J83" i="25"/>
  <c r="D83" i="25"/>
  <c r="J82" i="25"/>
  <c r="J81" i="25"/>
  <c r="J80" i="25"/>
  <c r="D80" i="25"/>
  <c r="J79" i="25"/>
  <c r="D79" i="25"/>
  <c r="J78" i="25"/>
  <c r="J77" i="25"/>
  <c r="J76" i="25"/>
  <c r="D76" i="25"/>
  <c r="J75" i="25"/>
  <c r="C75" i="25"/>
  <c r="D75" i="25" s="1"/>
  <c r="J74" i="25"/>
  <c r="C74" i="25"/>
  <c r="D74" i="25" s="1"/>
  <c r="J73" i="25"/>
  <c r="C73" i="25"/>
  <c r="D73" i="25"/>
  <c r="J72" i="25"/>
  <c r="C72" i="25"/>
  <c r="D72" i="25" s="1"/>
  <c r="J71" i="25"/>
  <c r="C71" i="25"/>
  <c r="D71" i="25"/>
  <c r="J70" i="25"/>
  <c r="C70" i="25"/>
  <c r="D70" i="25" s="1"/>
  <c r="J69" i="25"/>
  <c r="C69" i="25"/>
  <c r="D69" i="25" s="1"/>
  <c r="J68" i="25"/>
  <c r="C68" i="25"/>
  <c r="D68" i="25" s="1"/>
  <c r="J67" i="25"/>
  <c r="C67" i="25"/>
  <c r="D67" i="25"/>
  <c r="J66" i="25"/>
  <c r="C66" i="25"/>
  <c r="D66" i="25" s="1"/>
  <c r="J65" i="25"/>
  <c r="C65" i="25"/>
  <c r="D65" i="25" s="1"/>
  <c r="C59" i="25"/>
  <c r="C60" i="25"/>
  <c r="C61" i="25"/>
  <c r="C62" i="25"/>
  <c r="D62" i="25" s="1"/>
  <c r="C63" i="25"/>
  <c r="C64" i="25"/>
  <c r="D64" i="25" s="1"/>
  <c r="J64" i="25"/>
  <c r="J63" i="25"/>
  <c r="D63" i="25"/>
  <c r="J62" i="25"/>
  <c r="J61" i="25"/>
  <c r="D61" i="25"/>
  <c r="J60" i="25"/>
  <c r="D60" i="25"/>
  <c r="J59" i="25"/>
  <c r="C53" i="25"/>
  <c r="C54" i="25"/>
  <c r="D54" i="25" s="1"/>
  <c r="C55" i="25"/>
  <c r="D55" i="25" s="1"/>
  <c r="C56" i="25"/>
  <c r="C57" i="25"/>
  <c r="D57" i="25" s="1"/>
  <c r="C58" i="25"/>
  <c r="D58" i="25" s="1"/>
  <c r="D59" i="25"/>
  <c r="J58" i="25"/>
  <c r="J57" i="25"/>
  <c r="J56" i="25"/>
  <c r="D56" i="25"/>
  <c r="J55" i="25"/>
  <c r="J54" i="25"/>
  <c r="J53" i="25"/>
  <c r="C51" i="25"/>
  <c r="C52" i="25"/>
  <c r="D52" i="25" s="1"/>
  <c r="J52" i="25"/>
  <c r="J51" i="25"/>
  <c r="C47" i="25"/>
  <c r="D47" i="25" s="1"/>
  <c r="C48" i="25"/>
  <c r="D48" i="25" s="1"/>
  <c r="C49" i="25"/>
  <c r="D49" i="25" s="1"/>
  <c r="C50" i="25"/>
  <c r="D50" i="25" s="1"/>
  <c r="D51" i="25"/>
  <c r="J50" i="25"/>
  <c r="J49" i="25"/>
  <c r="J48" i="25"/>
  <c r="J47" i="25"/>
  <c r="C36" i="25"/>
  <c r="C37" i="25"/>
  <c r="D37" i="25" s="1"/>
  <c r="C38" i="25"/>
  <c r="D38" i="25" s="1"/>
  <c r="C39" i="25"/>
  <c r="D39" i="25" s="1"/>
  <c r="C40" i="25"/>
  <c r="D40" i="25" s="1"/>
  <c r="C41" i="25"/>
  <c r="D41" i="25" s="1"/>
  <c r="C42" i="25"/>
  <c r="C43" i="25"/>
  <c r="C44" i="25"/>
  <c r="C45" i="25"/>
  <c r="D45" i="25" s="1"/>
  <c r="C46" i="25"/>
  <c r="D46" i="25" s="1"/>
  <c r="J46" i="25"/>
  <c r="J45" i="25"/>
  <c r="J44" i="25"/>
  <c r="D44" i="25"/>
  <c r="J43" i="25"/>
  <c r="D43" i="25"/>
  <c r="J42" i="25"/>
  <c r="D42" i="25"/>
  <c r="J41" i="25"/>
  <c r="J40" i="25"/>
  <c r="J39" i="25"/>
  <c r="J38" i="25"/>
  <c r="J37" i="25"/>
  <c r="J36" i="25"/>
  <c r="D36" i="25"/>
  <c r="J35" i="25"/>
  <c r="C18" i="25"/>
  <c r="D18" i="25" s="1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D6" i="25" s="1"/>
  <c r="C8" i="25"/>
  <c r="D8" i="25" s="1"/>
  <c r="C13" i="25"/>
  <c r="D13" i="25" s="1"/>
  <c r="C15" i="25"/>
  <c r="J17" i="25"/>
  <c r="J16" i="25"/>
  <c r="J15" i="25"/>
  <c r="D15" i="25"/>
  <c r="J14" i="25"/>
  <c r="J13" i="25"/>
  <c r="J12" i="25"/>
  <c r="J11" i="25"/>
  <c r="J10" i="25"/>
  <c r="J9" i="25"/>
  <c r="J8" i="25"/>
  <c r="J7" i="25"/>
  <c r="J6" i="25"/>
  <c r="D53" i="25" l="1"/>
  <c r="E53" i="25"/>
  <c r="E65" i="25"/>
  <c r="E18" i="25"/>
  <c r="E35" i="25"/>
  <c r="E92" i="25"/>
  <c r="J5" i="25"/>
  <c r="A4" i="25" s="1"/>
  <c r="E51" i="25"/>
  <c r="E59" i="25"/>
  <c r="D35" i="25"/>
  <c r="E47" i="25"/>
</calcChain>
</file>

<file path=xl/sharedStrings.xml><?xml version="1.0" encoding="utf-8"?>
<sst xmlns="http://schemas.openxmlformats.org/spreadsheetml/2006/main" count="294" uniqueCount="157">
  <si>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</si>
  <si>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</si>
  <si>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</si>
  <si>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</si>
  <si>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</si>
  <si>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</si>
  <si>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</si>
  <si>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</si>
  <si>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</si>
  <si>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</si>
  <si>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</si>
  <si>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</si>
  <si>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</si>
  <si>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</si>
  <si>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</si>
  <si>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</si>
  <si>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</si>
  <si>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</si>
  <si>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</si>
  <si>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</si>
  <si>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</si>
  <si>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</si>
  <si>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</si>
  <si>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</si>
  <si>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</si>
  <si>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</si>
  <si>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</si>
  <si>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</si>
  <si>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</si>
  <si>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</si>
  <si>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</si>
  <si>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</si>
  <si>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</si>
  <si>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</si>
  <si>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</si>
  <si>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</si>
  <si>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</si>
  <si>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</si>
  <si>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</si>
  <si>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</si>
  <si>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</si>
  <si>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</si>
  <si>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</si>
  <si>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</si>
  <si>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</si>
  <si>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</si>
  <si>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</si>
  <si>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</si>
  <si>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</si>
  <si>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</si>
  <si>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</si>
  <si>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</si>
  <si>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/>
  </si>
  <si>
    <t>Cultural and related services</t>
  </si>
  <si>
    <t>Planning and development services</t>
  </si>
  <si>
    <t>continued</t>
  </si>
  <si>
    <t>Total</t>
  </si>
  <si>
    <t>LA order check</t>
  </si>
  <si>
    <t>Capital</t>
  </si>
  <si>
    <t>Adult Social Care</t>
  </si>
  <si>
    <t>Local Services Support Grant (LSSG)</t>
  </si>
  <si>
    <t>Credit for capital grants</t>
  </si>
  <si>
    <t>Items</t>
  </si>
  <si>
    <t>Capital items</t>
  </si>
  <si>
    <t>Total capital items (TOTAL OF LINES 931 TO 936)</t>
  </si>
  <si>
    <t>Housing Revenue Account (HRA) reserves</t>
  </si>
  <si>
    <t>External Trading Accounts net surplus(-)/ deficit(+)</t>
  </si>
  <si>
    <t>Internal Trading Accounts net surplus(-)/ deficit(+)</t>
  </si>
  <si>
    <t>Specific and special revenue grants outside AEF</t>
  </si>
  <si>
    <t>Specific and special revenue grants inside AEF</t>
  </si>
  <si>
    <t>Appropriations to(+)/ from(-) schools' reserves</t>
  </si>
  <si>
    <t>Appropriations to(+)/ from(-) other earmarked financial reserves</t>
  </si>
  <si>
    <t>Appropriations to(+)/ from(-) unallocated financial reserves</t>
  </si>
  <si>
    <t>Schools reserves level</t>
  </si>
  <si>
    <t>Other earmarked financial reserves level</t>
  </si>
  <si>
    <t>Unallocated financial reserves level</t>
  </si>
  <si>
    <t>RS 2004-05 provisional data</t>
  </si>
  <si>
    <t>Downloaded from CLASS 11/8/06</t>
  </si>
  <si>
    <t>Fire and rescue services</t>
  </si>
  <si>
    <t>specific grants)</t>
  </si>
  <si>
    <t>Equal pay costs</t>
  </si>
  <si>
    <t>One off equal pay costs  - falling on the schools budget</t>
  </si>
  <si>
    <t>One off equal pay costs - chargeable to any other revenue account</t>
  </si>
  <si>
    <t>Net total cost</t>
  </si>
  <si>
    <t>Highways and transport services</t>
  </si>
  <si>
    <t>Environmental and regulatory services</t>
  </si>
  <si>
    <t>Interest payable and similar charges</t>
  </si>
  <si>
    <t>Appropriations to(+)/ from(-) financial instruments adjustment account</t>
  </si>
  <si>
    <t>Appropriations to(+)/ from(-) unequal pay back pay account</t>
  </si>
  <si>
    <t>Icelandic bank impairment</t>
  </si>
  <si>
    <t>Interest and investment income (-): external receipts and dividends</t>
  </si>
  <si>
    <t>TOTAL SERVICE EXPENDITURE (TOTAL OF LINES 190 TO 698)</t>
  </si>
  <si>
    <t>Housing benefits: rent rebates to HRA tenants - mandatory payments</t>
  </si>
  <si>
    <t xml:space="preserve">Integrated Transport Authority levy </t>
  </si>
  <si>
    <t>NET CURRENT EXPENDITURE (TOTAL OF LINES 699 TO 748)</t>
  </si>
  <si>
    <t>Private Finance Initiative (PFI) schemes - difference from service charge</t>
  </si>
  <si>
    <t>Appropriations to(+) / from(-) Accumulated Absences Account</t>
  </si>
  <si>
    <t>Revenue Expenditure funded from Capital by Statute</t>
  </si>
  <si>
    <t>Business Rates Supplement</t>
  </si>
  <si>
    <t xml:space="preserve">(a) Change to the impairment charge calculated in 2009-10 </t>
  </si>
  <si>
    <t>(b) Interest credited in respect of impaired Icelandic investments (from April 2010 to March 2011)</t>
  </si>
  <si>
    <t>Children's Social Care</t>
  </si>
  <si>
    <t>Community Infrastructure Levy</t>
  </si>
  <si>
    <t>Carbon Reduction Commitment transactions (expenditure) (+)</t>
  </si>
  <si>
    <t>Carbon Reduction Commitment transactions (income) (-)</t>
  </si>
  <si>
    <t>REVENUE EXPENDITURE (TOTAL OF LINES 785 TO 796)</t>
  </si>
  <si>
    <t>NET REVENUE EXPENDITURE (TOTAL OF LINES 800 TO 804)</t>
  </si>
  <si>
    <t xml:space="preserve">(excluding </t>
  </si>
  <si>
    <t>£ million</t>
  </si>
  <si>
    <t>expenditure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</si>
  <si>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</si>
  <si>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</si>
  <si>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</si>
  <si>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</si>
  <si>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</si>
  <si>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</si>
  <si>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</si>
  <si>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Net current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</si>
  <si>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</si>
  <si>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</si>
  <si>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</si>
  <si>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</si>
  <si>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</si>
  <si>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</si>
  <si>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</si>
  <si>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</si>
  <si>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</si>
  <si>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</si>
  <si>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</si>
  <si>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</si>
  <si>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</si>
  <si>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</si>
  <si>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Total service expenditure on non-IAS19 and PFI "On Balance Sheet" basis</t>
  </si>
  <si>
    <t>Capital items accounted for in External Trading Accounts</t>
  </si>
  <si>
    <t>Capital items accounted for in Internal Trading Accounts</t>
  </si>
  <si>
    <t>COUNCIL TAX REQUIREMENT (TOTAL OF LINES 805 TO 880)</t>
  </si>
  <si>
    <t>Revaluations taken to surplus or deficit on the provision of services</t>
  </si>
  <si>
    <t>Total Housing Revenue Account (HRA) income</t>
  </si>
  <si>
    <t>Total Housing Revenue Account (HRA) expenditure</t>
  </si>
  <si>
    <t>Surplus or deficit for the year on HRA services (line 980 minus 981)</t>
  </si>
  <si>
    <r>
      <t xml:space="preserve">Interest payable and similar charges </t>
    </r>
    <r>
      <rPr>
        <vertAlign val="superscript"/>
        <sz val="10"/>
        <rFont val="Arial"/>
        <family val="2"/>
      </rPr>
      <t>(a)</t>
    </r>
  </si>
  <si>
    <r>
      <t xml:space="preserve">Interest and investment income (-): external receipts and dividends </t>
    </r>
    <r>
      <rPr>
        <vertAlign val="superscript"/>
        <sz val="10"/>
        <rFont val="Arial"/>
        <family val="2"/>
      </rPr>
      <t>(b)</t>
    </r>
  </si>
  <si>
    <t xml:space="preserve">At 1 April </t>
  </si>
  <si>
    <t xml:space="preserve">At 31 March </t>
  </si>
  <si>
    <t>Public Health</t>
  </si>
  <si>
    <t>Retained income from Rate Retention Scheme</t>
  </si>
  <si>
    <t>Public Health financial reserves level</t>
  </si>
  <si>
    <t>2013-14</t>
  </si>
  <si>
    <t xml:space="preserve">Annex A: Provisional Revenue Outturn Summary (RS)  2013-14 </t>
  </si>
  <si>
    <t xml:space="preserve"> (exclude Public Health)</t>
  </si>
  <si>
    <t xml:space="preserve"> (Public Health)</t>
  </si>
  <si>
    <t>SUB-TOTAL (total of lines 759 to 783)</t>
  </si>
  <si>
    <t>Appropriations to(+)/ from(-) public health financial reserves</t>
  </si>
  <si>
    <t>Financial reserves levels at start and end of 2013-14</t>
  </si>
  <si>
    <t>Housing Revenue Account (HRA) - 2013-14</t>
  </si>
  <si>
    <t>£ thousands</t>
  </si>
  <si>
    <t>Annex A: Provisional Revenue Outturn Summary (RS)  2013-14 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</si>
</sst>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164" fontId="10" fillId="0" borderId="0"/>
    <xf numFmtId="0" fontId="1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4" fillId="0" borderId="0" xfId="0" applyFont="1"/>
    <xf numFmtId="3" fontId="4" fillId="0" borderId="0" xfId="0" applyNumberFormat="1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Border="1"/>
    <xf numFmtId="0" fontId="8" fillId="0" borderId="0" xfId="0" applyFont="1" applyBorder="1"/>
    <xf numFmtId="0" fontId="8" fillId="0" borderId="0" xfId="0" quotePrefix="1" applyFont="1" applyFill="1" applyBorder="1" applyAlignment="1">
      <alignment horizontal="left" indent="1"/>
    </xf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 applyProtection="1">
      <alignment horizontal="left" indent="1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Border="1" applyAlignment="1">
      <alignment horizontal="left" indent="1"/>
    </xf>
    <xf numFmtId="0" fontId="8" fillId="0" borderId="0" xfId="0" applyFont="1"/>
    <xf numFmtId="3" fontId="8" fillId="0" borderId="0" xfId="0" applyNumberFormat="1" applyFont="1"/>
    <xf numFmtId="3" fontId="11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Border="1"/>
    <xf numFmtId="3" fontId="12" fillId="0" borderId="0" xfId="0" applyNumberFormat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12" fillId="0" borderId="0" xfId="0" applyNumberFormat="1" applyFont="1"/>
    <xf numFmtId="164" fontId="5" fillId="0" borderId="0" xfId="37" applyFont="1"/>
    <xf numFmtId="164" fontId="4" fillId="0" borderId="0" xfId="37" applyFont="1"/>
    <xf numFmtId="164" fontId="5" fillId="24" borderId="0" xfId="37" applyFont="1" applyFill="1" applyBorder="1" applyAlignment="1" applyProtection="1">
      <alignment horizontal="left"/>
    </xf>
    <xf numFmtId="164" fontId="4" fillId="24" borderId="0" xfId="37" applyFont="1" applyFill="1" applyBorder="1" applyAlignment="1" applyProtection="1">
      <alignment horizontal="left"/>
    </xf>
    <xf numFmtId="0" fontId="11" fillId="0" borderId="0" xfId="0" applyFont="1" applyBorder="1"/>
    <xf numFmtId="0" fontId="12" fillId="0" borderId="0" xfId="0" applyFont="1"/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5" fillId="24" borderId="0" xfId="37" applyFont="1" applyFill="1" applyBorder="1"/>
    <xf numFmtId="164" fontId="5" fillId="24" borderId="12" xfId="37" applyFont="1" applyFill="1" applyBorder="1"/>
    <xf numFmtId="164" fontId="5" fillId="24" borderId="10" xfId="37" applyFont="1" applyFill="1" applyBorder="1"/>
    <xf numFmtId="0" fontId="7" fillId="25" borderId="0" xfId="0" quotePrefix="1" applyFont="1" applyFill="1" applyAlignment="1">
      <alignment horizontal="left"/>
    </xf>
    <xf numFmtId="164" fontId="4" fillId="24" borderId="0" xfId="37" applyFont="1" applyFill="1" applyBorder="1" applyAlignment="1" applyProtection="1">
      <alignment horizontal="right"/>
    </xf>
    <xf numFmtId="0" fontId="5" fillId="0" borderId="0" xfId="0" applyFont="1" applyFill="1" applyBorder="1"/>
    <xf numFmtId="164" fontId="5" fillId="0" borderId="0" xfId="37" applyFont="1" applyFill="1" applyBorder="1"/>
    <xf numFmtId="164" fontId="4" fillId="0" borderId="0" xfId="37" applyFont="1" applyFill="1" applyBorder="1" applyAlignment="1" applyProtection="1">
      <alignment horizontal="left"/>
    </xf>
    <xf numFmtId="3" fontId="9" fillId="0" borderId="0" xfId="37" applyNumberFormat="1" applyFont="1" applyFill="1" applyBorder="1" applyAlignment="1" applyProtection="1">
      <alignment horizontal="right"/>
    </xf>
    <xf numFmtId="164" fontId="5" fillId="0" borderId="0" xfId="37" applyFont="1" applyFill="1" applyBorder="1" applyAlignment="1" applyProtection="1">
      <alignment horizontal="left"/>
    </xf>
    <xf numFmtId="3" fontId="9" fillId="24" borderId="12" xfId="37" applyNumberFormat="1" applyFont="1" applyFill="1" applyBorder="1" applyAlignment="1" applyProtection="1">
      <alignment horizontal="right"/>
    </xf>
    <xf numFmtId="164" fontId="5" fillId="24" borderId="14" xfId="37" applyFont="1" applyFill="1" applyBorder="1"/>
    <xf numFmtId="164" fontId="4" fillId="24" borderId="15" xfId="37" applyFont="1" applyFill="1" applyBorder="1" applyAlignment="1" applyProtection="1">
      <alignment horizontal="left"/>
    </xf>
    <xf numFmtId="164" fontId="4" fillId="24" borderId="15" xfId="37" applyFont="1" applyFill="1" applyBorder="1" applyAlignment="1" applyProtection="1">
      <alignment horizontal="right"/>
    </xf>
    <xf numFmtId="164" fontId="4" fillId="24" borderId="16" xfId="37" applyFont="1" applyFill="1" applyBorder="1" applyAlignment="1" applyProtection="1">
      <alignment horizontal="right"/>
    </xf>
    <xf numFmtId="164" fontId="5" fillId="24" borderId="11" xfId="37" applyFont="1" applyFill="1" applyBorder="1"/>
    <xf numFmtId="164" fontId="4" fillId="24" borderId="10" xfId="37" applyFont="1" applyFill="1" applyBorder="1" applyAlignment="1" applyProtection="1">
      <alignment horizontal="right"/>
    </xf>
    <xf numFmtId="164" fontId="4" fillId="24" borderId="0" xfId="37" quotePrefix="1" applyFont="1" applyFill="1" applyBorder="1" applyAlignment="1" applyProtection="1">
      <alignment horizontal="right"/>
    </xf>
    <xf numFmtId="164" fontId="5" fillId="24" borderId="10" xfId="37" applyFont="1" applyFill="1" applyBorder="1" applyAlignment="1" applyProtection="1">
      <alignment horizontal="left"/>
    </xf>
    <xf numFmtId="3" fontId="5" fillId="24" borderId="0" xfId="37" applyNumberFormat="1" applyFont="1" applyFill="1" applyBorder="1" applyAlignment="1" applyProtection="1">
      <alignment horizontal="right"/>
    </xf>
    <xf numFmtId="3" fontId="5" fillId="24" borderId="10" xfId="37" applyNumberFormat="1" applyFont="1" applyFill="1" applyBorder="1" applyAlignment="1" applyProtection="1">
      <alignment horizontal="right"/>
    </xf>
    <xf numFmtId="164" fontId="4" fillId="24" borderId="11" xfId="37" applyFont="1" applyFill="1" applyBorder="1"/>
    <xf numFmtId="3" fontId="4" fillId="24" borderId="0" xfId="37" applyNumberFormat="1" applyFont="1" applyFill="1" applyBorder="1" applyAlignment="1" applyProtection="1">
      <alignment horizontal="right"/>
    </xf>
    <xf numFmtId="164" fontId="5" fillId="24" borderId="13" xfId="37" applyFont="1" applyFill="1" applyBorder="1"/>
    <xf numFmtId="164" fontId="4" fillId="24" borderId="12" xfId="37" applyFont="1" applyFill="1" applyBorder="1" applyAlignment="1" applyProtection="1">
      <alignment horizontal="left"/>
    </xf>
    <xf numFmtId="3" fontId="5" fillId="24" borderId="17" xfId="37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wrapText="1"/>
    </xf>
    <xf numFmtId="164" fontId="4" fillId="0" borderId="0" xfId="37" applyFont="1" applyFill="1" applyBorder="1" applyAlignment="1" applyProtection="1">
      <alignment horizontal="right"/>
    </xf>
    <xf numFmtId="3" fontId="9" fillId="24" borderId="0" xfId="37" applyNumberFormat="1" applyFont="1" applyFill="1" applyBorder="1" applyAlignment="1" applyProtection="1">
      <alignment horizontal="right"/>
    </xf>
    <xf numFmtId="3" fontId="5" fillId="0" borderId="0" xfId="37" applyNumberFormat="1" applyFont="1" applyFill="1" applyBorder="1" applyAlignment="1" applyProtection="1">
      <alignment horizontal="right"/>
    </xf>
    <xf numFmtId="164" fontId="4" fillId="24" borderId="11" xfId="37" applyFont="1" applyFill="1" applyBorder="1" applyAlignment="1">
      <alignment vertical="top"/>
    </xf>
    <xf numFmtId="164" fontId="5" fillId="24" borderId="0" xfId="37" applyFont="1" applyFill="1" applyBorder="1" applyAlignment="1" applyProtection="1">
      <alignment horizontal="left" vertical="top"/>
    </xf>
    <xf numFmtId="3" fontId="4" fillId="24" borderId="0" xfId="37" applyNumberFormat="1" applyFont="1" applyFill="1" applyBorder="1" applyAlignment="1" applyProtection="1">
      <alignment horizontal="right" vertical="top"/>
    </xf>
    <xf numFmtId="164" fontId="4" fillId="24" borderId="10" xfId="37" applyFont="1" applyFill="1" applyBorder="1" applyAlignment="1" applyProtection="1">
      <alignment horizontal="right" vertical="top"/>
    </xf>
    <xf numFmtId="164" fontId="4" fillId="24" borderId="0" xfId="37" applyFont="1" applyFill="1" applyBorder="1"/>
    <xf numFmtId="164" fontId="8" fillId="24" borderId="13" xfId="37" applyFont="1" applyFill="1" applyBorder="1"/>
    <xf numFmtId="164" fontId="8" fillId="24" borderId="12" xfId="37" applyFont="1" applyFill="1" applyBorder="1" applyAlignment="1" applyProtection="1">
      <alignment horizontal="left"/>
    </xf>
    <xf numFmtId="3" fontId="8" fillId="24" borderId="12" xfId="37" applyNumberFormat="1" applyFont="1" applyFill="1" applyBorder="1" applyAlignment="1" applyProtection="1">
      <alignment horizontal="right"/>
    </xf>
    <xf numFmtId="164" fontId="5" fillId="24" borderId="17" xfId="37" applyFont="1" applyFill="1" applyBorder="1"/>
    <xf numFmtId="164" fontId="4" fillId="24" borderId="0" xfId="37" applyFont="1" applyFill="1" applyBorder="1" applyAlignment="1" applyProtection="1">
      <alignment horizontal="right" vertical="top"/>
    </xf>
    <xf numFmtId="3" fontId="5" fillId="24" borderId="12" xfId="37" applyNumberFormat="1" applyFont="1" applyFill="1" applyBorder="1" applyAlignment="1" applyProtection="1">
      <alignment horizontal="right"/>
    </xf>
    <xf numFmtId="0" fontId="13" fillId="24" borderId="10" xfId="0" applyFont="1" applyFill="1" applyBorder="1" applyAlignment="1">
      <alignment wrapText="1"/>
    </xf>
    <xf numFmtId="164" fontId="1" fillId="24" borderId="0" xfId="37" applyFont="1" applyFill="1" applyBorder="1" applyAlignment="1" applyProtection="1">
      <alignment horizontal="left"/>
    </xf>
    <xf numFmtId="164" fontId="3" fillId="26" borderId="18" xfId="37" quotePrefix="1" applyFont="1" applyFill="1" applyBorder="1" applyAlignment="1" applyProtection="1">
      <alignment horizontal="left" wrapText="1"/>
    </xf>
    <xf numFmtId="0" fontId="14" fillId="26" borderId="19" xfId="0" applyFont="1" applyFill="1" applyBorder="1" applyAlignment="1">
      <alignment horizontal="left" wrapText="1"/>
    </xf>
    <xf numFmtId="0" fontId="14" fillId="26" borderId="20" xfId="0" applyFont="1" applyFill="1" applyBorder="1" applyAlignment="1">
      <alignment horizontal="left" wrapText="1"/>
    </xf>
    <xf numFmtId="164" fontId="13" fillId="24" borderId="14" xfId="37" applyFont="1" applyFill="1" applyBorder="1" applyAlignment="1">
      <alignment wrapText="1"/>
    </xf>
    <xf numFmtId="0" fontId="13" fillId="0" borderId="15" xfId="0" applyFont="1" applyBorder="1" applyAlignment="1">
      <alignment wrapText="1"/>
    </xf>
    <xf numFmtId="164" fontId="13" fillId="24" borderId="11" xfId="37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164" fontId="3" fillId="26" borderId="18" xfId="37" applyFont="1" applyFill="1" applyBorder="1" applyAlignment="1" applyProtection="1">
      <alignment horizontal="left" wrapText="1"/>
    </xf>
    <xf numFmtId="0" fontId="14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</cellXfs>
  <cellStyles count="48">
    <cellStyle name="%" xfId="44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 3" xfId="45"/>
    <cellStyle name="Normal 4" xfId="46"/>
    <cellStyle name="Normal 5" xfId="47"/>
    <cellStyle name="Normal_TableA2_0304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44" t="s">
        <v>76</v>
      </c>
    </row>
    <row r="3" spans="1:10" x14ac:dyDescent="0.2">
      <c r="A3" s="44" t="s">
        <v>77</v>
      </c>
      <c r="E3" s="28"/>
      <c r="H3" s="9"/>
    </row>
    <row r="4" spans="1:10" x14ac:dyDescent="0.2">
      <c r="A4" s="35" t="str">
        <f>IF(J5=0, "All rows in order", "Check row order")</f>
        <v>All rows in order</v>
      </c>
      <c r="B4" s="3"/>
      <c r="C4" s="23" t="s">
        <v>51</v>
      </c>
      <c r="D4" s="28" t="s">
        <v>108</v>
      </c>
      <c r="E4" s="28" t="s">
        <v>118</v>
      </c>
      <c r="H4" s="9"/>
      <c r="I4" s="7" t="s">
        <v>57</v>
      </c>
    </row>
    <row r="5" spans="1:10" x14ac:dyDescent="0.2">
      <c r="A5" s="1"/>
      <c r="B5" s="2"/>
      <c r="C5" s="4"/>
      <c r="E5" s="29"/>
      <c r="H5" s="10"/>
      <c r="I5" s="8" t="s">
        <v>56</v>
      </c>
      <c r="J5" s="36">
        <f>SUM(J6:J92)</f>
        <v>0</v>
      </c>
    </row>
    <row r="6" spans="1:10" x14ac:dyDescent="0.2">
      <c r="A6" s="11" t="s">
        <v>119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119</v>
      </c>
      <c r="J6" s="27">
        <f>IF(I6=A6,0,1)</f>
        <v>0</v>
      </c>
    </row>
    <row r="7" spans="1:10" x14ac:dyDescent="0.2">
      <c r="A7" s="11" t="s">
        <v>120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120</v>
      </c>
      <c r="J7" s="27">
        <f t="shared" ref="J7:J70" si="2">IF(I7=A7,0,1)</f>
        <v>0</v>
      </c>
    </row>
    <row r="8" spans="1:10" x14ac:dyDescent="0.2">
      <c r="A8" s="15" t="s">
        <v>112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112</v>
      </c>
      <c r="J8" s="27">
        <f t="shared" si="2"/>
        <v>0</v>
      </c>
    </row>
    <row r="9" spans="1:10" x14ac:dyDescent="0.2">
      <c r="A9" s="15" t="s">
        <v>121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121</v>
      </c>
      <c r="J9" s="27">
        <f t="shared" si="2"/>
        <v>0</v>
      </c>
    </row>
    <row r="10" spans="1:10" x14ac:dyDescent="0.2">
      <c r="A10" s="15" t="s">
        <v>122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122</v>
      </c>
      <c r="J10" s="27">
        <f t="shared" si="2"/>
        <v>0</v>
      </c>
    </row>
    <row r="11" spans="1:10" x14ac:dyDescent="0.2">
      <c r="A11" s="15" t="s">
        <v>123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123</v>
      </c>
      <c r="J11" s="27">
        <f t="shared" si="2"/>
        <v>0</v>
      </c>
    </row>
    <row r="12" spans="1:10" x14ac:dyDescent="0.2">
      <c r="A12" s="15" t="s">
        <v>124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124</v>
      </c>
      <c r="J12" s="27">
        <f t="shared" si="2"/>
        <v>0</v>
      </c>
    </row>
    <row r="13" spans="1:10" x14ac:dyDescent="0.2">
      <c r="A13" s="11" t="s">
        <v>114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114</v>
      </c>
      <c r="J13" s="27">
        <f t="shared" si="2"/>
        <v>0</v>
      </c>
    </row>
    <row r="14" spans="1:10" x14ac:dyDescent="0.2">
      <c r="A14" s="15" t="s">
        <v>115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115</v>
      </c>
      <c r="J14" s="27">
        <f t="shared" si="2"/>
        <v>0</v>
      </c>
    </row>
    <row r="15" spans="1:10" x14ac:dyDescent="0.2">
      <c r="A15" s="15" t="s">
        <v>125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125</v>
      </c>
      <c r="J15" s="27">
        <f t="shared" si="2"/>
        <v>0</v>
      </c>
    </row>
    <row r="16" spans="1:10" x14ac:dyDescent="0.2">
      <c r="A16" s="15" t="s">
        <v>111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111</v>
      </c>
      <c r="J16" s="27">
        <f t="shared" si="2"/>
        <v>0</v>
      </c>
    </row>
    <row r="17" spans="1:10" x14ac:dyDescent="0.2">
      <c r="A17" s="11" t="s">
        <v>116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116</v>
      </c>
      <c r="J17" s="27">
        <f t="shared" si="2"/>
        <v>0</v>
      </c>
    </row>
    <row r="18" spans="1:10" s="5" customFormat="1" x14ac:dyDescent="0.2">
      <c r="A18" s="37" t="s">
        <v>126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126</v>
      </c>
      <c r="J18" s="27">
        <f t="shared" si="2"/>
        <v>0</v>
      </c>
    </row>
    <row r="19" spans="1:10" x14ac:dyDescent="0.2">
      <c r="A19" s="11" t="s">
        <v>127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127</v>
      </c>
      <c r="J19" s="27">
        <f t="shared" si="2"/>
        <v>0</v>
      </c>
    </row>
    <row r="20" spans="1:10" x14ac:dyDescent="0.2">
      <c r="A20" s="11" t="s">
        <v>128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128</v>
      </c>
      <c r="J20" s="27">
        <f t="shared" si="2"/>
        <v>0</v>
      </c>
    </row>
    <row r="21" spans="1:10" x14ac:dyDescent="0.2">
      <c r="A21" s="11" t="s">
        <v>129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129</v>
      </c>
      <c r="J21" s="27">
        <f t="shared" si="2"/>
        <v>0</v>
      </c>
    </row>
    <row r="22" spans="1:10" x14ac:dyDescent="0.2">
      <c r="A22" s="18" t="s">
        <v>130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130</v>
      </c>
      <c r="J22" s="27">
        <f t="shared" si="2"/>
        <v>0</v>
      </c>
    </row>
    <row r="23" spans="1:10" x14ac:dyDescent="0.2">
      <c r="A23" s="18" t="s">
        <v>131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131</v>
      </c>
      <c r="J23" s="27">
        <f t="shared" si="2"/>
        <v>0</v>
      </c>
    </row>
    <row r="24" spans="1:10" x14ac:dyDescent="0.2">
      <c r="A24" s="38" t="s">
        <v>0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0</v>
      </c>
      <c r="J24" s="27">
        <f t="shared" si="2"/>
        <v>0</v>
      </c>
    </row>
    <row r="25" spans="1:10" x14ac:dyDescent="0.2">
      <c r="A25" s="38" t="s">
        <v>1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1</v>
      </c>
      <c r="J25" s="27">
        <f t="shared" si="2"/>
        <v>0</v>
      </c>
    </row>
    <row r="26" spans="1:10" x14ac:dyDescent="0.2">
      <c r="A26" s="38" t="s">
        <v>2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2</v>
      </c>
      <c r="J26" s="27">
        <f t="shared" si="2"/>
        <v>0</v>
      </c>
    </row>
    <row r="27" spans="1:10" x14ac:dyDescent="0.2">
      <c r="A27" s="38" t="s">
        <v>3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3</v>
      </c>
      <c r="J27" s="27">
        <f t="shared" si="2"/>
        <v>0</v>
      </c>
    </row>
    <row r="28" spans="1:10" x14ac:dyDescent="0.2">
      <c r="A28" s="39" t="s">
        <v>4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4</v>
      </c>
      <c r="J28" s="27">
        <f t="shared" si="2"/>
        <v>0</v>
      </c>
    </row>
    <row r="29" spans="1:10" x14ac:dyDescent="0.2">
      <c r="A29" s="39" t="s">
        <v>5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5</v>
      </c>
      <c r="J29" s="27">
        <f t="shared" si="2"/>
        <v>0</v>
      </c>
    </row>
    <row r="30" spans="1:10" x14ac:dyDescent="0.2">
      <c r="A30" s="39" t="s">
        <v>6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6</v>
      </c>
      <c r="J30" s="27">
        <f t="shared" si="2"/>
        <v>0</v>
      </c>
    </row>
    <row r="31" spans="1:10" x14ac:dyDescent="0.2">
      <c r="A31" s="39" t="s">
        <v>113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113</v>
      </c>
      <c r="J31" s="27">
        <f t="shared" si="2"/>
        <v>0</v>
      </c>
    </row>
    <row r="32" spans="1:10" x14ac:dyDescent="0.2">
      <c r="A32" s="39" t="s">
        <v>7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7</v>
      </c>
      <c r="J32" s="27">
        <f t="shared" si="2"/>
        <v>0</v>
      </c>
    </row>
    <row r="33" spans="1:10" x14ac:dyDescent="0.2">
      <c r="A33" s="39" t="s">
        <v>8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8</v>
      </c>
      <c r="J33" s="27">
        <f t="shared" si="2"/>
        <v>0</v>
      </c>
    </row>
    <row r="34" spans="1:10" x14ac:dyDescent="0.2">
      <c r="A34" s="39" t="s">
        <v>9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9</v>
      </c>
      <c r="J34" s="27">
        <f t="shared" si="2"/>
        <v>0</v>
      </c>
    </row>
    <row r="35" spans="1:10" s="5" customFormat="1" x14ac:dyDescent="0.2">
      <c r="A35" s="40" t="s">
        <v>10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10</v>
      </c>
      <c r="J35" s="27">
        <f t="shared" si="2"/>
        <v>0</v>
      </c>
    </row>
    <row r="36" spans="1:10" x14ac:dyDescent="0.2">
      <c r="A36" s="39" t="s">
        <v>11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11</v>
      </c>
      <c r="J36" s="27">
        <f t="shared" si="2"/>
        <v>0</v>
      </c>
    </row>
    <row r="37" spans="1:10" x14ac:dyDescent="0.2">
      <c r="A37" s="39" t="s">
        <v>12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12</v>
      </c>
      <c r="J37" s="27">
        <f t="shared" si="2"/>
        <v>0</v>
      </c>
    </row>
    <row r="38" spans="1:10" x14ac:dyDescent="0.2">
      <c r="A38" s="39" t="s">
        <v>13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13</v>
      </c>
      <c r="J38" s="27">
        <f t="shared" si="2"/>
        <v>0</v>
      </c>
    </row>
    <row r="39" spans="1:10" x14ac:dyDescent="0.2">
      <c r="A39" s="39" t="s">
        <v>14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14</v>
      </c>
      <c r="J39" s="27">
        <f t="shared" si="2"/>
        <v>0</v>
      </c>
    </row>
    <row r="40" spans="1:10" x14ac:dyDescent="0.2">
      <c r="A40" s="39" t="s">
        <v>15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15</v>
      </c>
      <c r="J40" s="27">
        <f t="shared" si="2"/>
        <v>0</v>
      </c>
    </row>
    <row r="41" spans="1:10" x14ac:dyDescent="0.2">
      <c r="A41" s="39" t="s">
        <v>16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16</v>
      </c>
      <c r="J41" s="27">
        <f t="shared" si="2"/>
        <v>0</v>
      </c>
    </row>
    <row r="42" spans="1:10" x14ac:dyDescent="0.2">
      <c r="A42" s="39" t="s">
        <v>17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17</v>
      </c>
      <c r="J42" s="27">
        <f t="shared" si="2"/>
        <v>0</v>
      </c>
    </row>
    <row r="43" spans="1:10" x14ac:dyDescent="0.2">
      <c r="A43" s="39" t="s">
        <v>18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18</v>
      </c>
      <c r="J43" s="27">
        <f t="shared" si="2"/>
        <v>0</v>
      </c>
    </row>
    <row r="44" spans="1:10" x14ac:dyDescent="0.2">
      <c r="A44" s="39" t="s">
        <v>19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19</v>
      </c>
      <c r="J44" s="27">
        <f t="shared" si="2"/>
        <v>0</v>
      </c>
    </row>
    <row r="45" spans="1:10" x14ac:dyDescent="0.2">
      <c r="A45" s="39" t="s">
        <v>20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20</v>
      </c>
      <c r="J45" s="27">
        <f t="shared" si="2"/>
        <v>0</v>
      </c>
    </row>
    <row r="46" spans="1:10" x14ac:dyDescent="0.2">
      <c r="A46" s="39" t="s">
        <v>21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21</v>
      </c>
      <c r="J46" s="27">
        <f t="shared" si="2"/>
        <v>0</v>
      </c>
    </row>
    <row r="47" spans="1:10" s="5" customFormat="1" x14ac:dyDescent="0.2">
      <c r="A47" s="40" t="s">
        <v>22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22</v>
      </c>
      <c r="J47" s="27">
        <f t="shared" si="2"/>
        <v>0</v>
      </c>
    </row>
    <row r="48" spans="1:10" x14ac:dyDescent="0.2">
      <c r="A48" s="39" t="s">
        <v>23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23</v>
      </c>
      <c r="J48" s="27">
        <f t="shared" si="2"/>
        <v>0</v>
      </c>
    </row>
    <row r="49" spans="1:10" x14ac:dyDescent="0.2">
      <c r="A49" s="39" t="s">
        <v>24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24</v>
      </c>
      <c r="J49" s="27">
        <f t="shared" si="2"/>
        <v>0</v>
      </c>
    </row>
    <row r="50" spans="1:10" x14ac:dyDescent="0.2">
      <c r="A50" s="39" t="s">
        <v>25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25</v>
      </c>
      <c r="J50" s="27">
        <f t="shared" si="2"/>
        <v>0</v>
      </c>
    </row>
    <row r="51" spans="1:10" s="5" customFormat="1" x14ac:dyDescent="0.2">
      <c r="A51" s="40" t="s">
        <v>26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26</v>
      </c>
      <c r="J51" s="27">
        <f t="shared" si="2"/>
        <v>0</v>
      </c>
    </row>
    <row r="52" spans="1:10" x14ac:dyDescent="0.2">
      <c r="A52" s="39" t="s">
        <v>27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27</v>
      </c>
      <c r="J52" s="27">
        <f t="shared" si="2"/>
        <v>0</v>
      </c>
    </row>
    <row r="53" spans="1:10" s="5" customFormat="1" x14ac:dyDescent="0.2">
      <c r="A53" s="40" t="s">
        <v>28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28</v>
      </c>
      <c r="J53" s="27">
        <f t="shared" si="2"/>
        <v>0</v>
      </c>
    </row>
    <row r="54" spans="1:10" x14ac:dyDescent="0.2">
      <c r="A54" s="39" t="s">
        <v>29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29</v>
      </c>
      <c r="J54" s="27">
        <f t="shared" si="2"/>
        <v>0</v>
      </c>
    </row>
    <row r="55" spans="1:10" x14ac:dyDescent="0.2">
      <c r="A55" s="39" t="s">
        <v>30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30</v>
      </c>
      <c r="J55" s="27">
        <f t="shared" si="2"/>
        <v>0</v>
      </c>
    </row>
    <row r="56" spans="1:10" x14ac:dyDescent="0.2">
      <c r="A56" s="39" t="s">
        <v>31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31</v>
      </c>
      <c r="J56" s="27">
        <f t="shared" si="2"/>
        <v>0</v>
      </c>
    </row>
    <row r="57" spans="1:10" x14ac:dyDescent="0.2">
      <c r="A57" s="39" t="s">
        <v>32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32</v>
      </c>
      <c r="J57" s="27">
        <f t="shared" si="2"/>
        <v>0</v>
      </c>
    </row>
    <row r="58" spans="1:10" x14ac:dyDescent="0.2">
      <c r="A58" s="39" t="s">
        <v>33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33</v>
      </c>
      <c r="J58" s="27">
        <f t="shared" si="2"/>
        <v>0</v>
      </c>
    </row>
    <row r="59" spans="1:10" s="5" customFormat="1" x14ac:dyDescent="0.2">
      <c r="A59" s="40" t="s">
        <v>34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34</v>
      </c>
      <c r="J59" s="27">
        <f t="shared" si="2"/>
        <v>0</v>
      </c>
    </row>
    <row r="60" spans="1:10" x14ac:dyDescent="0.2">
      <c r="A60" s="39" t="s">
        <v>110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110</v>
      </c>
      <c r="J60" s="27">
        <f t="shared" si="2"/>
        <v>0</v>
      </c>
    </row>
    <row r="61" spans="1:10" x14ac:dyDescent="0.2">
      <c r="A61" s="39" t="s">
        <v>35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35</v>
      </c>
      <c r="J61" s="27">
        <f t="shared" si="2"/>
        <v>0</v>
      </c>
    </row>
    <row r="62" spans="1:10" x14ac:dyDescent="0.2">
      <c r="A62" s="39" t="s">
        <v>36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36</v>
      </c>
      <c r="J62" s="27">
        <f t="shared" si="2"/>
        <v>0</v>
      </c>
    </row>
    <row r="63" spans="1:10" x14ac:dyDescent="0.2">
      <c r="A63" s="39" t="s">
        <v>37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37</v>
      </c>
      <c r="J63" s="27">
        <f t="shared" si="2"/>
        <v>0</v>
      </c>
    </row>
    <row r="64" spans="1:10" x14ac:dyDescent="0.2">
      <c r="A64" s="39" t="s">
        <v>38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38</v>
      </c>
      <c r="J64" s="27">
        <f t="shared" si="2"/>
        <v>0</v>
      </c>
    </row>
    <row r="65" spans="1:10" s="5" customFormat="1" x14ac:dyDescent="0.2">
      <c r="A65" s="40" t="s">
        <v>39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39</v>
      </c>
      <c r="J65" s="27">
        <f t="shared" si="2"/>
        <v>0</v>
      </c>
    </row>
    <row r="66" spans="1:10" x14ac:dyDescent="0.2">
      <c r="A66" s="39" t="s">
        <v>40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40</v>
      </c>
      <c r="J66" s="27">
        <f t="shared" si="2"/>
        <v>0</v>
      </c>
    </row>
    <row r="67" spans="1:10" x14ac:dyDescent="0.2">
      <c r="A67" s="39" t="s">
        <v>41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41</v>
      </c>
      <c r="J67" s="27">
        <f t="shared" si="2"/>
        <v>0</v>
      </c>
    </row>
    <row r="68" spans="1:10" x14ac:dyDescent="0.2">
      <c r="A68" s="39" t="s">
        <v>42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42</v>
      </c>
      <c r="J68" s="27">
        <f t="shared" si="2"/>
        <v>0</v>
      </c>
    </row>
    <row r="69" spans="1:10" x14ac:dyDescent="0.2">
      <c r="A69" s="39" t="s">
        <v>43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43</v>
      </c>
      <c r="J69" s="27">
        <f t="shared" si="2"/>
        <v>0</v>
      </c>
    </row>
    <row r="70" spans="1:10" x14ac:dyDescent="0.2">
      <c r="A70" s="39" t="s">
        <v>44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44</v>
      </c>
      <c r="J70" s="27">
        <f t="shared" si="2"/>
        <v>0</v>
      </c>
    </row>
    <row r="71" spans="1:10" x14ac:dyDescent="0.2">
      <c r="A71" s="39" t="s">
        <v>45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45</v>
      </c>
      <c r="J71" s="27">
        <f t="shared" ref="J71:J92" si="5">IF(I71=A71,0,1)</f>
        <v>0</v>
      </c>
    </row>
    <row r="72" spans="1:10" x14ac:dyDescent="0.2">
      <c r="A72" s="39" t="s">
        <v>46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46</v>
      </c>
      <c r="J72" s="27">
        <f t="shared" si="5"/>
        <v>0</v>
      </c>
    </row>
    <row r="73" spans="1:10" x14ac:dyDescent="0.2">
      <c r="A73" s="39" t="s">
        <v>47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47</v>
      </c>
      <c r="J73" s="27">
        <f t="shared" si="5"/>
        <v>0</v>
      </c>
    </row>
    <row r="74" spans="1:10" x14ac:dyDescent="0.2">
      <c r="A74" s="39" t="s">
        <v>48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48</v>
      </c>
      <c r="J74" s="27">
        <f t="shared" si="5"/>
        <v>0</v>
      </c>
    </row>
    <row r="75" spans="1:10" x14ac:dyDescent="0.2">
      <c r="A75" s="39" t="s">
        <v>49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49</v>
      </c>
      <c r="J75" s="27">
        <f t="shared" si="5"/>
        <v>0</v>
      </c>
    </row>
    <row r="76" spans="1:10" x14ac:dyDescent="0.2">
      <c r="A76" s="39" t="s">
        <v>119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119</v>
      </c>
      <c r="J76" s="27">
        <f t="shared" si="5"/>
        <v>0</v>
      </c>
    </row>
    <row r="77" spans="1:10" x14ac:dyDescent="0.2">
      <c r="A77" s="39" t="s">
        <v>120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120</v>
      </c>
      <c r="J77" s="27">
        <f t="shared" si="5"/>
        <v>0</v>
      </c>
    </row>
    <row r="78" spans="1:10" x14ac:dyDescent="0.2">
      <c r="A78" s="39" t="s">
        <v>112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112</v>
      </c>
      <c r="J78" s="27">
        <f t="shared" si="5"/>
        <v>0</v>
      </c>
    </row>
    <row r="79" spans="1:10" x14ac:dyDescent="0.2">
      <c r="A79" s="39" t="s">
        <v>121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121</v>
      </c>
      <c r="J79" s="27">
        <f t="shared" si="5"/>
        <v>0</v>
      </c>
    </row>
    <row r="80" spans="1:10" x14ac:dyDescent="0.2">
      <c r="A80" s="39" t="s">
        <v>122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122</v>
      </c>
      <c r="J80" s="27">
        <f t="shared" si="5"/>
        <v>0</v>
      </c>
    </row>
    <row r="81" spans="1:10" x14ac:dyDescent="0.2">
      <c r="A81" s="39" t="s">
        <v>123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123</v>
      </c>
      <c r="J81" s="27">
        <f t="shared" si="5"/>
        <v>0</v>
      </c>
    </row>
    <row r="82" spans="1:10" x14ac:dyDescent="0.2">
      <c r="A82" s="39" t="s">
        <v>124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124</v>
      </c>
      <c r="J82" s="27">
        <f t="shared" si="5"/>
        <v>0</v>
      </c>
    </row>
    <row r="83" spans="1:10" x14ac:dyDescent="0.2">
      <c r="A83" s="39" t="s">
        <v>114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114</v>
      </c>
      <c r="J83" s="27">
        <f t="shared" si="5"/>
        <v>0</v>
      </c>
    </row>
    <row r="84" spans="1:10" x14ac:dyDescent="0.2">
      <c r="A84" s="39" t="s">
        <v>115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115</v>
      </c>
      <c r="J84" s="27">
        <f t="shared" si="5"/>
        <v>0</v>
      </c>
    </row>
    <row r="85" spans="1:10" x14ac:dyDescent="0.2">
      <c r="A85" s="39" t="s">
        <v>125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125</v>
      </c>
      <c r="J85" s="27">
        <f t="shared" si="5"/>
        <v>0</v>
      </c>
    </row>
    <row r="86" spans="1:10" x14ac:dyDescent="0.2">
      <c r="A86" s="39" t="s">
        <v>111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111</v>
      </c>
      <c r="J86" s="27">
        <f t="shared" si="5"/>
        <v>0</v>
      </c>
    </row>
    <row r="87" spans="1:10" x14ac:dyDescent="0.2">
      <c r="A87" s="39" t="s">
        <v>116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116</v>
      </c>
      <c r="J87" s="27">
        <f t="shared" si="5"/>
        <v>0</v>
      </c>
    </row>
    <row r="88" spans="1:10" x14ac:dyDescent="0.2">
      <c r="A88" s="39" t="s">
        <v>7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7</v>
      </c>
      <c r="J88" s="27">
        <f t="shared" si="5"/>
        <v>0</v>
      </c>
    </row>
    <row r="89" spans="1:10" x14ac:dyDescent="0.2">
      <c r="A89" s="39" t="s">
        <v>8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8</v>
      </c>
      <c r="J89" s="27">
        <f t="shared" si="5"/>
        <v>0</v>
      </c>
    </row>
    <row r="90" spans="1:10" x14ac:dyDescent="0.2">
      <c r="A90" s="39" t="s">
        <v>24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24</v>
      </c>
      <c r="J90" s="27">
        <f t="shared" si="5"/>
        <v>0</v>
      </c>
    </row>
    <row r="91" spans="1:10" x14ac:dyDescent="0.2">
      <c r="A91" s="39" t="s">
        <v>33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33</v>
      </c>
      <c r="J91" s="27">
        <f t="shared" si="5"/>
        <v>0</v>
      </c>
    </row>
    <row r="92" spans="1:10" s="5" customFormat="1" x14ac:dyDescent="0.2">
      <c r="A92" s="40" t="s">
        <v>50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50</v>
      </c>
      <c r="J92" s="27">
        <f t="shared" si="5"/>
        <v>0</v>
      </c>
    </row>
  </sheetData>
  <phoneticPr fontId="2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2" enableFormatConditionsCalculation="0">
    <tabColor indexed="12"/>
    <pageSetUpPr fitToPage="1"/>
  </sheetPr>
  <dimension ref="A1:J133"/>
  <sheetViews>
    <sheetView showGridLines="0" tabSelected="1" zoomScaleNormal="100" workbookViewId="0">
      <selection sqref="A1:H1"/>
    </sheetView>
  </sheetViews>
  <sheetFormatPr defaultColWidth="11" defaultRowHeight="12.75" x14ac:dyDescent="0.2"/>
  <cols>
    <col min="1" max="1" width="4.5703125" style="31" customWidth="1"/>
    <col min="2" max="2" width="62.140625" style="31" customWidth="1"/>
    <col min="3" max="3" width="13.5703125" style="31" customWidth="1"/>
    <col min="4" max="4" width="1.7109375" style="31" customWidth="1"/>
    <col min="5" max="5" width="13.5703125" style="31" customWidth="1"/>
    <col min="6" max="6" width="1.7109375" style="31" customWidth="1"/>
    <col min="7" max="7" width="14.7109375" style="31" customWidth="1"/>
    <col min="8" max="8" width="1.7109375" style="31" customWidth="1"/>
    <col min="9" max="16384" width="11" style="31"/>
  </cols>
  <sheetData>
    <row r="1" spans="1:8" ht="15.75" customHeight="1" x14ac:dyDescent="0.25">
      <c r="A1" s="84" t="s">
        <v>148</v>
      </c>
      <c r="B1" s="85"/>
      <c r="C1" s="85"/>
      <c r="D1" s="85"/>
      <c r="E1" s="85"/>
      <c r="F1" s="85"/>
      <c r="G1" s="85"/>
      <c r="H1" s="86"/>
    </row>
    <row r="2" spans="1:8" ht="12.75" customHeight="1" x14ac:dyDescent="0.2">
      <c r="A2" s="52"/>
      <c r="B2" s="53"/>
      <c r="C2" s="54"/>
      <c r="D2" s="54"/>
      <c r="E2" s="54"/>
      <c r="F2" s="54"/>
      <c r="G2" s="45" t="s">
        <v>155</v>
      </c>
      <c r="H2" s="55"/>
    </row>
    <row r="3" spans="1:8" ht="12.75" customHeight="1" x14ac:dyDescent="0.2">
      <c r="A3" s="56"/>
      <c r="B3" s="34"/>
      <c r="C3" s="45"/>
      <c r="D3" s="45"/>
      <c r="E3" s="45"/>
      <c r="F3" s="45"/>
      <c r="G3" s="45"/>
      <c r="H3" s="57"/>
    </row>
    <row r="4" spans="1:8" ht="12.75" customHeight="1" x14ac:dyDescent="0.2">
      <c r="A4" s="56"/>
      <c r="B4" s="33"/>
      <c r="C4" s="33"/>
      <c r="D4" s="33"/>
      <c r="E4" s="33"/>
      <c r="F4" s="33"/>
      <c r="G4" s="45" t="s">
        <v>83</v>
      </c>
      <c r="H4" s="57"/>
    </row>
    <row r="5" spans="1:8" ht="12.75" customHeight="1" x14ac:dyDescent="0.2">
      <c r="A5" s="56"/>
      <c r="B5" s="33" t="s">
        <v>52</v>
      </c>
      <c r="C5" s="58" t="s">
        <v>117</v>
      </c>
      <c r="D5" s="58"/>
      <c r="E5" s="45" t="s">
        <v>58</v>
      </c>
      <c r="F5" s="45"/>
      <c r="G5" s="45" t="s">
        <v>107</v>
      </c>
      <c r="H5" s="57"/>
    </row>
    <row r="6" spans="1:8" ht="12.75" customHeight="1" x14ac:dyDescent="0.2">
      <c r="A6" s="56"/>
      <c r="B6" s="41"/>
      <c r="C6" s="58" t="s">
        <v>109</v>
      </c>
      <c r="D6" s="58"/>
      <c r="E6" s="45" t="s">
        <v>62</v>
      </c>
      <c r="F6" s="45"/>
      <c r="G6" s="45" t="s">
        <v>79</v>
      </c>
      <c r="H6" s="57"/>
    </row>
    <row r="7" spans="1:8" ht="12.75" customHeight="1" x14ac:dyDescent="0.2">
      <c r="A7" s="56"/>
      <c r="B7" s="41"/>
      <c r="C7" s="33"/>
      <c r="D7" s="33"/>
      <c r="E7" s="33"/>
      <c r="F7" s="33"/>
      <c r="G7" s="33"/>
      <c r="H7" s="59"/>
    </row>
    <row r="8" spans="1:8" ht="12.75" customHeight="1" x14ac:dyDescent="0.2">
      <c r="A8" s="56">
        <v>190</v>
      </c>
      <c r="B8" s="33" t="s">
        <v>119</v>
      </c>
      <c r="C8" s="60">
        <v>35877551</v>
      </c>
      <c r="D8" s="60"/>
      <c r="E8" s="60">
        <v>3528240</v>
      </c>
      <c r="F8" s="60"/>
      <c r="G8" s="60">
        <v>39405789</v>
      </c>
      <c r="H8" s="61"/>
    </row>
    <row r="9" spans="1:8" ht="12.75" customHeight="1" x14ac:dyDescent="0.2">
      <c r="A9" s="56">
        <v>290</v>
      </c>
      <c r="B9" s="33" t="s">
        <v>84</v>
      </c>
      <c r="C9" s="60">
        <v>4776334</v>
      </c>
      <c r="D9" s="60"/>
      <c r="E9" s="60">
        <v>2774023</v>
      </c>
      <c r="F9" s="60"/>
      <c r="G9" s="60">
        <v>7550356</v>
      </c>
      <c r="H9" s="61"/>
    </row>
    <row r="10" spans="1:8" ht="12.75" customHeight="1" x14ac:dyDescent="0.2">
      <c r="A10" s="56">
        <v>330</v>
      </c>
      <c r="B10" s="33" t="s">
        <v>101</v>
      </c>
      <c r="C10" s="60">
        <v>6952115</v>
      </c>
      <c r="D10" s="60"/>
      <c r="E10" s="60">
        <v>109372</v>
      </c>
      <c r="F10" s="60"/>
      <c r="G10" s="60">
        <v>7061487</v>
      </c>
      <c r="H10" s="61"/>
    </row>
    <row r="11" spans="1:8" ht="12.75" customHeight="1" x14ac:dyDescent="0.2">
      <c r="A11" s="56">
        <v>360</v>
      </c>
      <c r="B11" s="33" t="s">
        <v>59</v>
      </c>
      <c r="C11" s="60">
        <v>14574137</v>
      </c>
      <c r="D11" s="60"/>
      <c r="E11" s="60">
        <v>269196</v>
      </c>
      <c r="F11" s="60"/>
      <c r="G11" s="60">
        <v>14843334</v>
      </c>
      <c r="H11" s="61"/>
    </row>
    <row r="12" spans="1:8" ht="12.75" customHeight="1" x14ac:dyDescent="0.2">
      <c r="A12" s="56">
        <v>390</v>
      </c>
      <c r="B12" s="33" t="s">
        <v>144</v>
      </c>
      <c r="C12" s="60">
        <v>2504010</v>
      </c>
      <c r="D12" s="60"/>
      <c r="E12" s="60">
        <v>4013</v>
      </c>
      <c r="F12" s="60"/>
      <c r="G12" s="60">
        <v>2508022</v>
      </c>
      <c r="H12" s="61"/>
    </row>
    <row r="13" spans="1:8" ht="12.75" customHeight="1" x14ac:dyDescent="0.2">
      <c r="A13" s="56">
        <v>490</v>
      </c>
      <c r="B13" s="33" t="s">
        <v>121</v>
      </c>
      <c r="C13" s="60">
        <v>2012679</v>
      </c>
      <c r="D13" s="60"/>
      <c r="E13" s="60">
        <v>730434</v>
      </c>
      <c r="F13" s="60"/>
      <c r="G13" s="60">
        <v>2743110</v>
      </c>
      <c r="H13" s="61"/>
    </row>
    <row r="14" spans="1:8" ht="12.75" customHeight="1" x14ac:dyDescent="0.2">
      <c r="A14" s="56">
        <v>509</v>
      </c>
      <c r="B14" s="33" t="s">
        <v>53</v>
      </c>
      <c r="C14" s="60">
        <v>2835615</v>
      </c>
      <c r="D14" s="60"/>
      <c r="E14" s="60">
        <v>1106357</v>
      </c>
      <c r="F14" s="60"/>
      <c r="G14" s="60">
        <v>3941972</v>
      </c>
      <c r="H14" s="61"/>
    </row>
    <row r="15" spans="1:8" ht="12.75" customHeight="1" x14ac:dyDescent="0.2">
      <c r="A15" s="56">
        <v>590</v>
      </c>
      <c r="B15" s="33" t="s">
        <v>85</v>
      </c>
      <c r="C15" s="60">
        <v>4984957</v>
      </c>
      <c r="D15" s="60"/>
      <c r="E15" s="60">
        <v>412345</v>
      </c>
      <c r="F15" s="60"/>
      <c r="G15" s="60">
        <v>5397306</v>
      </c>
      <c r="H15" s="61"/>
    </row>
    <row r="16" spans="1:8" ht="12.75" customHeight="1" x14ac:dyDescent="0.2">
      <c r="A16" s="56">
        <v>599</v>
      </c>
      <c r="B16" s="33" t="s">
        <v>54</v>
      </c>
      <c r="C16" s="60">
        <v>1371059</v>
      </c>
      <c r="D16" s="60"/>
      <c r="E16" s="60">
        <v>449334</v>
      </c>
      <c r="F16" s="60"/>
      <c r="G16" s="60">
        <v>1820391</v>
      </c>
      <c r="H16" s="61"/>
    </row>
    <row r="17" spans="1:10" ht="12.75" customHeight="1" x14ac:dyDescent="0.2">
      <c r="A17" s="56">
        <v>601</v>
      </c>
      <c r="B17" s="33" t="s">
        <v>114</v>
      </c>
      <c r="C17" s="60">
        <v>10920280</v>
      </c>
      <c r="D17" s="60"/>
      <c r="E17" s="60">
        <v>428087</v>
      </c>
      <c r="F17" s="60"/>
      <c r="G17" s="60">
        <v>11348367</v>
      </c>
      <c r="H17" s="61"/>
    </row>
    <row r="18" spans="1:10" ht="12.75" customHeight="1" x14ac:dyDescent="0.2">
      <c r="A18" s="56">
        <v>602</v>
      </c>
      <c r="B18" s="33" t="s">
        <v>78</v>
      </c>
      <c r="C18" s="60">
        <v>2098855</v>
      </c>
      <c r="D18" s="60"/>
      <c r="E18" s="60">
        <v>151040</v>
      </c>
      <c r="F18" s="60"/>
      <c r="G18" s="60">
        <v>2249895</v>
      </c>
      <c r="H18" s="61"/>
    </row>
    <row r="19" spans="1:10" ht="12.75" customHeight="1" x14ac:dyDescent="0.2">
      <c r="A19" s="56">
        <v>690</v>
      </c>
      <c r="B19" s="33" t="s">
        <v>111</v>
      </c>
      <c r="C19" s="60">
        <v>2886652</v>
      </c>
      <c r="D19" s="60"/>
      <c r="E19" s="60">
        <v>779153</v>
      </c>
      <c r="F19" s="60"/>
      <c r="G19" s="60">
        <v>3665807</v>
      </c>
      <c r="H19" s="61"/>
    </row>
    <row r="20" spans="1:10" ht="12.75" customHeight="1" x14ac:dyDescent="0.2">
      <c r="A20" s="56">
        <v>698</v>
      </c>
      <c r="B20" s="33" t="s">
        <v>116</v>
      </c>
      <c r="C20" s="60">
        <v>82696</v>
      </c>
      <c r="D20" s="60"/>
      <c r="E20" s="60">
        <v>227171</v>
      </c>
      <c r="F20" s="60"/>
      <c r="G20" s="60">
        <v>309867</v>
      </c>
      <c r="H20" s="61"/>
    </row>
    <row r="21" spans="1:10" s="32" customFormat="1" ht="12.75" customHeight="1" x14ac:dyDescent="0.2">
      <c r="A21" s="62">
        <v>699</v>
      </c>
      <c r="B21" s="34" t="s">
        <v>91</v>
      </c>
      <c r="C21" s="63">
        <v>91876944</v>
      </c>
      <c r="D21" s="63"/>
      <c r="E21" s="63">
        <v>10968766</v>
      </c>
      <c r="F21" s="63"/>
      <c r="G21" s="63">
        <v>102845712</v>
      </c>
      <c r="H21" s="61"/>
      <c r="J21" s="31"/>
    </row>
    <row r="22" spans="1:10" s="32" customFormat="1" ht="12.75" customHeight="1" x14ac:dyDescent="0.2">
      <c r="A22" s="62"/>
      <c r="B22" s="34"/>
      <c r="C22" s="60"/>
      <c r="D22" s="60"/>
      <c r="E22" s="60"/>
      <c r="F22" s="60"/>
      <c r="G22" s="60"/>
      <c r="H22" s="61"/>
      <c r="J22" s="31"/>
    </row>
    <row r="23" spans="1:10" ht="12.75" customHeight="1" x14ac:dyDescent="0.2">
      <c r="A23" s="56">
        <v>711</v>
      </c>
      <c r="B23" s="33" t="s">
        <v>128</v>
      </c>
      <c r="C23" s="60">
        <v>16013293</v>
      </c>
      <c r="D23" s="60"/>
      <c r="E23" s="60"/>
      <c r="F23" s="60"/>
      <c r="G23" s="60"/>
      <c r="H23" s="61"/>
    </row>
    <row r="24" spans="1:10" ht="12.75" customHeight="1" x14ac:dyDescent="0.2">
      <c r="A24" s="56">
        <v>712</v>
      </c>
      <c r="B24" s="33" t="s">
        <v>129</v>
      </c>
      <c r="C24" s="60">
        <v>612951</v>
      </c>
      <c r="D24" s="60"/>
      <c r="E24" s="60"/>
      <c r="F24" s="60"/>
      <c r="G24" s="60"/>
      <c r="H24" s="61"/>
    </row>
    <row r="25" spans="1:10" ht="12.75" customHeight="1" x14ac:dyDescent="0.2">
      <c r="A25" s="56">
        <v>713</v>
      </c>
      <c r="B25" s="33" t="s">
        <v>92</v>
      </c>
      <c r="C25" s="60">
        <v>4339218</v>
      </c>
      <c r="D25" s="60"/>
      <c r="E25" s="60"/>
      <c r="F25" s="60"/>
      <c r="G25" s="60"/>
      <c r="H25" s="61"/>
    </row>
    <row r="26" spans="1:10" ht="12.75" customHeight="1" x14ac:dyDescent="0.2">
      <c r="A26" s="56">
        <v>714</v>
      </c>
      <c r="B26" s="33" t="s">
        <v>131</v>
      </c>
      <c r="C26" s="60">
        <v>-5100</v>
      </c>
      <c r="D26" s="60"/>
      <c r="E26" s="60"/>
      <c r="F26" s="60"/>
      <c r="G26" s="60"/>
      <c r="H26" s="61"/>
    </row>
    <row r="27" spans="1:10" ht="12.75" customHeight="1" x14ac:dyDescent="0.2">
      <c r="A27" s="56">
        <v>718</v>
      </c>
      <c r="B27" s="33" t="s">
        <v>1</v>
      </c>
      <c r="C27" s="60">
        <v>9823</v>
      </c>
      <c r="D27" s="60"/>
      <c r="E27" s="60"/>
      <c r="F27" s="60"/>
      <c r="G27" s="60"/>
      <c r="H27" s="61"/>
    </row>
    <row r="28" spans="1:10" ht="12.75" customHeight="1" x14ac:dyDescent="0.2">
      <c r="A28" s="56"/>
      <c r="B28" s="33"/>
      <c r="C28" s="60"/>
      <c r="D28" s="60"/>
      <c r="E28" s="60"/>
      <c r="F28" s="60"/>
      <c r="G28" s="60"/>
      <c r="H28" s="61"/>
    </row>
    <row r="29" spans="1:10" ht="12.75" customHeight="1" x14ac:dyDescent="0.2">
      <c r="A29" s="56">
        <v>721</v>
      </c>
      <c r="B29" s="33" t="s">
        <v>2</v>
      </c>
      <c r="C29" s="60">
        <v>367384</v>
      </c>
      <c r="D29" s="60"/>
      <c r="E29" s="60"/>
      <c r="F29" s="60"/>
      <c r="G29" s="60"/>
      <c r="H29" s="61"/>
    </row>
    <row r="30" spans="1:10" ht="12.75" customHeight="1" x14ac:dyDescent="0.2">
      <c r="A30" s="56">
        <v>722</v>
      </c>
      <c r="B30" s="33" t="s">
        <v>93</v>
      </c>
      <c r="C30" s="60">
        <v>-898</v>
      </c>
      <c r="D30" s="60"/>
      <c r="E30" s="60"/>
      <c r="F30" s="60"/>
      <c r="G30" s="60"/>
      <c r="H30" s="61"/>
    </row>
    <row r="31" spans="1:10" s="32" customFormat="1" ht="12.75" customHeight="1" x14ac:dyDescent="0.2">
      <c r="A31" s="56">
        <v>724</v>
      </c>
      <c r="B31" s="33" t="s">
        <v>4</v>
      </c>
      <c r="C31" s="60">
        <v>1181</v>
      </c>
      <c r="D31" s="60"/>
      <c r="E31" s="60"/>
      <c r="F31" s="60"/>
      <c r="G31" s="60"/>
      <c r="H31" s="61"/>
      <c r="J31" s="31"/>
    </row>
    <row r="32" spans="1:10" ht="12.75" customHeight="1" x14ac:dyDescent="0.2">
      <c r="A32" s="56">
        <v>727</v>
      </c>
      <c r="B32" s="33" t="s">
        <v>6</v>
      </c>
      <c r="C32" s="60">
        <v>26858</v>
      </c>
      <c r="D32" s="60"/>
      <c r="E32" s="60"/>
      <c r="F32" s="60"/>
      <c r="G32" s="60"/>
      <c r="H32" s="61"/>
    </row>
    <row r="33" spans="1:10" s="32" customFormat="1" ht="12.75" customHeight="1" x14ac:dyDescent="0.2">
      <c r="A33" s="56">
        <v>728</v>
      </c>
      <c r="B33" s="33" t="s">
        <v>113</v>
      </c>
      <c r="C33" s="60">
        <v>28187</v>
      </c>
      <c r="D33" s="60"/>
      <c r="E33" s="60"/>
      <c r="F33" s="60"/>
      <c r="G33" s="60"/>
      <c r="H33" s="61"/>
      <c r="J33" s="31"/>
    </row>
    <row r="34" spans="1:10" s="32" customFormat="1" ht="12.75" customHeight="1" x14ac:dyDescent="0.2">
      <c r="A34" s="56">
        <v>731</v>
      </c>
      <c r="B34" s="33" t="s">
        <v>66</v>
      </c>
      <c r="C34" s="60">
        <v>-224701</v>
      </c>
      <c r="D34" s="60"/>
      <c r="E34" s="60"/>
      <c r="F34" s="60"/>
      <c r="G34" s="60"/>
      <c r="H34" s="61"/>
      <c r="J34" s="31"/>
    </row>
    <row r="35" spans="1:10" ht="12.75" customHeight="1" x14ac:dyDescent="0.2">
      <c r="A35" s="56">
        <v>732</v>
      </c>
      <c r="B35" s="33" t="s">
        <v>67</v>
      </c>
      <c r="C35" s="60">
        <v>34155</v>
      </c>
      <c r="D35" s="60"/>
      <c r="E35" s="60"/>
      <c r="F35" s="60"/>
      <c r="G35" s="60"/>
      <c r="H35" s="61"/>
    </row>
    <row r="36" spans="1:10" ht="12.75" customHeight="1" x14ac:dyDescent="0.2">
      <c r="A36" s="56">
        <v>741</v>
      </c>
      <c r="B36" s="33" t="s">
        <v>133</v>
      </c>
      <c r="C36" s="60">
        <v>-81647</v>
      </c>
      <c r="D36" s="60"/>
      <c r="E36" s="60"/>
      <c r="F36" s="60"/>
      <c r="G36" s="60"/>
      <c r="H36" s="61"/>
    </row>
    <row r="37" spans="1:10" ht="12.75" customHeight="1" x14ac:dyDescent="0.2">
      <c r="A37" s="56">
        <v>742</v>
      </c>
      <c r="B37" s="33" t="s">
        <v>134</v>
      </c>
      <c r="C37" s="60">
        <v>-89015</v>
      </c>
      <c r="D37" s="60"/>
      <c r="E37" s="60"/>
      <c r="F37" s="60"/>
      <c r="G37" s="60"/>
      <c r="H37" s="61"/>
    </row>
    <row r="38" spans="1:10" ht="12.75" customHeight="1" x14ac:dyDescent="0.2">
      <c r="A38" s="56">
        <v>747</v>
      </c>
      <c r="B38" s="33" t="s">
        <v>96</v>
      </c>
      <c r="C38" s="60">
        <v>38662</v>
      </c>
      <c r="D38" s="60"/>
      <c r="E38" s="60"/>
      <c r="F38" s="60"/>
      <c r="G38" s="60"/>
      <c r="H38" s="61"/>
    </row>
    <row r="39" spans="1:10" ht="12.75" customHeight="1" x14ac:dyDescent="0.2">
      <c r="A39" s="56">
        <v>748</v>
      </c>
      <c r="B39" s="33" t="s">
        <v>9</v>
      </c>
      <c r="C39" s="60">
        <v>-6040</v>
      </c>
      <c r="D39" s="60"/>
      <c r="E39" s="60"/>
      <c r="F39" s="60"/>
      <c r="G39" s="60"/>
      <c r="H39" s="61"/>
    </row>
    <row r="40" spans="1:10" ht="12.75" customHeight="1" x14ac:dyDescent="0.2">
      <c r="A40" s="62">
        <v>749</v>
      </c>
      <c r="B40" s="34" t="s">
        <v>94</v>
      </c>
      <c r="C40" s="63">
        <v>112941251</v>
      </c>
      <c r="D40" s="63"/>
      <c r="E40" s="60"/>
      <c r="F40" s="60"/>
      <c r="G40" s="60"/>
      <c r="H40" s="61"/>
    </row>
    <row r="41" spans="1:10" ht="12.75" customHeight="1" x14ac:dyDescent="0.2">
      <c r="A41" s="56"/>
      <c r="B41" s="33"/>
      <c r="C41" s="60"/>
      <c r="D41" s="60"/>
      <c r="E41" s="60"/>
      <c r="F41" s="60"/>
      <c r="G41" s="60"/>
      <c r="H41" s="61"/>
    </row>
    <row r="42" spans="1:10" ht="12.75" customHeight="1" x14ac:dyDescent="0.2">
      <c r="A42" s="56">
        <v>759</v>
      </c>
      <c r="B42" s="33" t="s">
        <v>13</v>
      </c>
      <c r="C42" s="60">
        <v>34203</v>
      </c>
      <c r="D42" s="60"/>
      <c r="E42" s="60"/>
      <c r="F42" s="60"/>
      <c r="G42" s="60"/>
      <c r="H42" s="61"/>
    </row>
    <row r="43" spans="1:10" ht="12.75" customHeight="1" x14ac:dyDescent="0.2">
      <c r="A43" s="56">
        <v>765</v>
      </c>
      <c r="B43" s="33" t="s">
        <v>16</v>
      </c>
      <c r="C43" s="60">
        <v>1409062</v>
      </c>
      <c r="D43" s="60"/>
      <c r="E43" s="60"/>
      <c r="F43" s="60"/>
      <c r="G43" s="60"/>
      <c r="H43" s="61"/>
    </row>
    <row r="44" spans="1:10" ht="12.75" customHeight="1" x14ac:dyDescent="0.2">
      <c r="A44" s="56"/>
      <c r="B44" s="83" t="s">
        <v>149</v>
      </c>
      <c r="D44" s="60"/>
      <c r="E44" s="60"/>
      <c r="F44" s="60"/>
      <c r="G44" s="60"/>
      <c r="H44" s="61"/>
    </row>
    <row r="45" spans="1:10" ht="12.75" customHeight="1" x14ac:dyDescent="0.2">
      <c r="A45" s="56">
        <v>766</v>
      </c>
      <c r="B45" s="33" t="s">
        <v>16</v>
      </c>
      <c r="C45" s="60">
        <v>2772</v>
      </c>
      <c r="D45" s="60"/>
      <c r="E45" s="60"/>
      <c r="F45" s="60"/>
      <c r="G45" s="60"/>
      <c r="H45" s="61"/>
    </row>
    <row r="46" spans="1:10" ht="12.75" customHeight="1" x14ac:dyDescent="0.2">
      <c r="A46" s="56"/>
      <c r="B46" s="33" t="s">
        <v>150</v>
      </c>
      <c r="D46" s="60"/>
      <c r="E46" s="60"/>
      <c r="F46" s="60"/>
      <c r="G46" s="60"/>
      <c r="H46" s="61"/>
    </row>
    <row r="47" spans="1:10" ht="12.75" customHeight="1" x14ac:dyDescent="0.2">
      <c r="A47" s="56">
        <v>771</v>
      </c>
      <c r="B47" s="33" t="s">
        <v>17</v>
      </c>
      <c r="C47" s="60">
        <v>111081</v>
      </c>
      <c r="D47" s="60"/>
      <c r="E47" s="60"/>
      <c r="F47" s="60"/>
      <c r="G47" s="60"/>
      <c r="H47" s="61"/>
    </row>
    <row r="48" spans="1:10" ht="12.75" customHeight="1" x14ac:dyDescent="0.2">
      <c r="A48" s="56">
        <v>773</v>
      </c>
      <c r="B48" s="33" t="s">
        <v>18</v>
      </c>
      <c r="C48" s="60">
        <v>2101406</v>
      </c>
      <c r="D48" s="60"/>
      <c r="E48" s="60"/>
      <c r="F48" s="60"/>
      <c r="G48" s="60"/>
      <c r="H48" s="61"/>
    </row>
    <row r="49" spans="1:8" ht="12.75" customHeight="1" x14ac:dyDescent="0.2">
      <c r="A49" s="56">
        <v>776</v>
      </c>
      <c r="B49" s="33" t="s">
        <v>19</v>
      </c>
      <c r="C49" s="60">
        <v>64911</v>
      </c>
      <c r="D49" s="60"/>
      <c r="E49" s="60"/>
      <c r="F49" s="60"/>
      <c r="G49" s="60"/>
      <c r="H49" s="61"/>
    </row>
    <row r="50" spans="1:8" ht="12.75" customHeight="1" x14ac:dyDescent="0.2">
      <c r="A50" s="56">
        <v>781</v>
      </c>
      <c r="B50" s="33" t="s">
        <v>86</v>
      </c>
      <c r="C50" s="60">
        <v>2810927</v>
      </c>
      <c r="D50" s="60"/>
      <c r="E50" s="60"/>
      <c r="F50" s="60"/>
      <c r="G50" s="60"/>
      <c r="H50" s="61"/>
    </row>
    <row r="51" spans="1:8" ht="12.75" customHeight="1" x14ac:dyDescent="0.2">
      <c r="A51" s="56">
        <v>783</v>
      </c>
      <c r="B51" s="33" t="s">
        <v>21</v>
      </c>
      <c r="C51" s="60">
        <v>-512554</v>
      </c>
      <c r="D51" s="60"/>
      <c r="E51" s="60"/>
      <c r="F51" s="60"/>
      <c r="G51" s="60"/>
      <c r="H51" s="61"/>
    </row>
    <row r="52" spans="1:8" ht="12.75" customHeight="1" x14ac:dyDescent="0.2">
      <c r="A52" s="62">
        <v>785</v>
      </c>
      <c r="B52" s="34" t="s">
        <v>151</v>
      </c>
      <c r="C52" s="63">
        <v>118963056</v>
      </c>
      <c r="D52" s="63"/>
      <c r="E52" s="60"/>
      <c r="F52" s="60"/>
      <c r="G52" s="60"/>
      <c r="H52" s="61"/>
    </row>
    <row r="53" spans="1:8" ht="12.75" customHeight="1" x14ac:dyDescent="0.2">
      <c r="A53" s="62"/>
      <c r="B53" s="34"/>
      <c r="C53" s="63"/>
      <c r="D53" s="63"/>
      <c r="E53" s="60"/>
      <c r="F53" s="60"/>
      <c r="G53" s="60"/>
      <c r="H53" s="61"/>
    </row>
    <row r="54" spans="1:8" s="32" customFormat="1" ht="12.75" customHeight="1" x14ac:dyDescent="0.2">
      <c r="A54" s="56">
        <v>786</v>
      </c>
      <c r="B54" s="33" t="s">
        <v>90</v>
      </c>
      <c r="C54" s="60">
        <v>-836040</v>
      </c>
      <c r="D54" s="60"/>
      <c r="E54" s="60"/>
      <c r="F54" s="60"/>
      <c r="G54" s="60"/>
      <c r="H54" s="61"/>
    </row>
    <row r="55" spans="1:8" s="32" customFormat="1" ht="12.75" customHeight="1" x14ac:dyDescent="0.2">
      <c r="A55" s="56">
        <v>788</v>
      </c>
      <c r="B55" s="33" t="s">
        <v>95</v>
      </c>
      <c r="C55" s="60">
        <v>26827</v>
      </c>
      <c r="D55" s="60"/>
      <c r="E55" s="60"/>
      <c r="F55" s="60"/>
      <c r="G55" s="60"/>
      <c r="H55" s="61"/>
    </row>
    <row r="56" spans="1:8" s="32" customFormat="1" ht="12.75" customHeight="1" x14ac:dyDescent="0.2">
      <c r="A56" s="56">
        <v>789</v>
      </c>
      <c r="B56" s="33" t="s">
        <v>87</v>
      </c>
      <c r="C56" s="60">
        <v>-45331</v>
      </c>
      <c r="D56" s="60"/>
      <c r="E56" s="60"/>
      <c r="F56" s="60"/>
      <c r="G56" s="60"/>
      <c r="H56" s="61"/>
    </row>
    <row r="57" spans="1:8" s="32" customFormat="1" ht="12.75" customHeight="1" x14ac:dyDescent="0.2">
      <c r="A57" s="56">
        <v>790</v>
      </c>
      <c r="B57" s="33" t="s">
        <v>88</v>
      </c>
      <c r="C57" s="60">
        <v>27799</v>
      </c>
      <c r="D57" s="60"/>
      <c r="E57" s="60"/>
      <c r="F57" s="60"/>
      <c r="G57" s="60"/>
      <c r="H57" s="61"/>
    </row>
    <row r="58" spans="1:8" s="32" customFormat="1" ht="12.75" customHeight="1" x14ac:dyDescent="0.2">
      <c r="A58" s="56">
        <v>791</v>
      </c>
      <c r="B58" s="33" t="s">
        <v>68</v>
      </c>
      <c r="C58" s="60">
        <v>-22809774</v>
      </c>
      <c r="D58" s="60"/>
      <c r="E58" s="60"/>
      <c r="F58" s="60"/>
      <c r="G58" s="60"/>
      <c r="H58" s="61"/>
    </row>
    <row r="59" spans="1:8" s="32" customFormat="1" ht="12.75" customHeight="1" x14ac:dyDescent="0.2">
      <c r="A59" s="56">
        <v>793</v>
      </c>
      <c r="B59" s="33" t="s">
        <v>98</v>
      </c>
      <c r="C59" s="60">
        <v>-419914</v>
      </c>
      <c r="D59" s="60"/>
      <c r="E59" s="60"/>
      <c r="F59" s="60"/>
      <c r="G59" s="60"/>
      <c r="H59" s="61"/>
    </row>
    <row r="60" spans="1:8" s="32" customFormat="1" ht="12.75" customHeight="1" x14ac:dyDescent="0.2">
      <c r="A60" s="56">
        <v>794</v>
      </c>
      <c r="B60" s="33" t="s">
        <v>102</v>
      </c>
      <c r="C60" s="60">
        <v>-713</v>
      </c>
      <c r="D60" s="60"/>
      <c r="E60" s="60"/>
      <c r="F60" s="60"/>
      <c r="G60" s="60"/>
      <c r="H60" s="61"/>
    </row>
    <row r="61" spans="1:8" s="32" customFormat="1" ht="12.75" customHeight="1" x14ac:dyDescent="0.2">
      <c r="A61" s="56">
        <v>795</v>
      </c>
      <c r="B61" s="33" t="s">
        <v>103</v>
      </c>
      <c r="C61" s="60">
        <v>28482</v>
      </c>
      <c r="D61" s="60"/>
      <c r="E61" s="60"/>
      <c r="F61" s="60"/>
      <c r="G61" s="60"/>
      <c r="H61" s="61"/>
    </row>
    <row r="62" spans="1:8" s="32" customFormat="1" ht="12.75" customHeight="1" x14ac:dyDescent="0.2">
      <c r="A62" s="56">
        <v>796</v>
      </c>
      <c r="B62" s="33" t="s">
        <v>104</v>
      </c>
      <c r="C62" s="60">
        <v>-2579</v>
      </c>
      <c r="D62" s="60"/>
      <c r="E62" s="60"/>
      <c r="F62" s="60"/>
      <c r="G62" s="60"/>
      <c r="H62" s="61"/>
    </row>
    <row r="63" spans="1:8" s="32" customFormat="1" ht="12.75" customHeight="1" x14ac:dyDescent="0.2">
      <c r="A63" s="62">
        <v>800</v>
      </c>
      <c r="B63" s="34" t="s">
        <v>105</v>
      </c>
      <c r="C63" s="63">
        <v>94931810</v>
      </c>
      <c r="D63" s="63"/>
      <c r="E63" s="60"/>
      <c r="F63" s="60"/>
      <c r="G63" s="60"/>
      <c r="H63" s="61"/>
    </row>
    <row r="64" spans="1:8" ht="12.75" customHeight="1" x14ac:dyDescent="0.2">
      <c r="A64" s="64"/>
      <c r="B64" s="65"/>
      <c r="C64" s="51"/>
      <c r="D64" s="51"/>
      <c r="E64" s="51"/>
      <c r="F64" s="51"/>
      <c r="G64" s="51" t="s">
        <v>55</v>
      </c>
      <c r="H64" s="66"/>
    </row>
    <row r="65" spans="1:8" x14ac:dyDescent="0.2">
      <c r="A65" s="47"/>
      <c r="B65" s="48"/>
      <c r="C65" s="49"/>
      <c r="D65" s="49"/>
      <c r="E65" s="50"/>
      <c r="F65" s="50"/>
      <c r="G65" s="47"/>
      <c r="H65" s="47"/>
    </row>
    <row r="66" spans="1:8" x14ac:dyDescent="0.2">
      <c r="A66" s="47"/>
      <c r="B66" s="48"/>
      <c r="C66" s="49"/>
      <c r="D66" s="49"/>
      <c r="E66" s="50"/>
      <c r="F66" s="50"/>
      <c r="G66" s="47"/>
      <c r="H66" s="47"/>
    </row>
    <row r="67" spans="1:8" ht="15.75" customHeight="1" x14ac:dyDescent="0.25">
      <c r="A67" s="91" t="s">
        <v>156</v>
      </c>
      <c r="B67" s="92"/>
      <c r="C67" s="92"/>
      <c r="D67" s="92"/>
      <c r="E67" s="92"/>
      <c r="F67" s="93"/>
      <c r="G67" s="67"/>
      <c r="H67" s="67"/>
    </row>
    <row r="68" spans="1:8" ht="12.75" customHeight="1" x14ac:dyDescent="0.2">
      <c r="A68" s="56"/>
      <c r="B68" s="34"/>
      <c r="C68" s="41"/>
      <c r="D68" s="41"/>
      <c r="E68" s="45" t="s">
        <v>155</v>
      </c>
      <c r="F68" s="57"/>
      <c r="G68" s="68"/>
      <c r="H68" s="68"/>
    </row>
    <row r="69" spans="1:8" ht="12.75" customHeight="1" x14ac:dyDescent="0.2">
      <c r="A69" s="56"/>
      <c r="B69" s="34"/>
      <c r="C69" s="41"/>
      <c r="D69" s="41"/>
      <c r="E69" s="33"/>
      <c r="F69" s="59"/>
      <c r="G69" s="68"/>
      <c r="H69" s="68"/>
    </row>
    <row r="70" spans="1:8" ht="12.75" customHeight="1" x14ac:dyDescent="0.2">
      <c r="A70" s="56"/>
      <c r="B70" s="33" t="s">
        <v>52</v>
      </c>
      <c r="C70" s="58" t="s">
        <v>117</v>
      </c>
      <c r="D70" s="58"/>
      <c r="E70" s="45"/>
      <c r="F70" s="57"/>
      <c r="G70" s="68"/>
      <c r="H70" s="68"/>
    </row>
    <row r="71" spans="1:8" ht="12.75" customHeight="1" x14ac:dyDescent="0.2">
      <c r="A71" s="56"/>
      <c r="B71" s="41"/>
      <c r="C71" s="58" t="s">
        <v>109</v>
      </c>
      <c r="D71" s="58"/>
      <c r="E71" s="45"/>
      <c r="F71" s="57"/>
      <c r="G71" s="68"/>
      <c r="H71" s="68"/>
    </row>
    <row r="72" spans="1:8" ht="12.75" customHeight="1" x14ac:dyDescent="0.2">
      <c r="A72" s="56"/>
      <c r="B72" s="34"/>
      <c r="C72" s="69"/>
      <c r="D72" s="69"/>
      <c r="E72" s="33"/>
      <c r="F72" s="59"/>
      <c r="G72" s="47"/>
      <c r="H72" s="47"/>
    </row>
    <row r="73" spans="1:8" ht="12.75" customHeight="1" x14ac:dyDescent="0.2">
      <c r="A73" s="56">
        <v>803</v>
      </c>
      <c r="B73" s="33" t="s">
        <v>60</v>
      </c>
      <c r="C73" s="60">
        <v>-76864</v>
      </c>
      <c r="D73" s="60"/>
      <c r="E73" s="60"/>
      <c r="F73" s="61"/>
      <c r="G73" s="70"/>
      <c r="H73" s="70"/>
    </row>
    <row r="74" spans="1:8" ht="12.75" customHeight="1" x14ac:dyDescent="0.2">
      <c r="A74" s="56">
        <v>804</v>
      </c>
      <c r="B74" s="33" t="s">
        <v>69</v>
      </c>
      <c r="C74" s="60">
        <v>-40366108</v>
      </c>
      <c r="D74" s="60"/>
      <c r="E74" s="60"/>
      <c r="F74" s="61"/>
      <c r="G74" s="70"/>
      <c r="H74" s="70"/>
    </row>
    <row r="75" spans="1:8" ht="12.75" customHeight="1" x14ac:dyDescent="0.2">
      <c r="A75" s="62">
        <v>805</v>
      </c>
      <c r="B75" s="34" t="s">
        <v>106</v>
      </c>
      <c r="C75" s="63">
        <v>54488838</v>
      </c>
      <c r="D75" s="63"/>
      <c r="E75" s="60"/>
      <c r="F75" s="61"/>
      <c r="G75" s="70"/>
      <c r="H75" s="70"/>
    </row>
    <row r="76" spans="1:8" ht="12.75" customHeight="1" x14ac:dyDescent="0.2">
      <c r="A76" s="62"/>
      <c r="B76" s="34"/>
      <c r="C76" s="63"/>
      <c r="D76" s="63"/>
      <c r="E76" s="60"/>
      <c r="F76" s="61"/>
      <c r="G76" s="70"/>
      <c r="H76" s="70"/>
    </row>
    <row r="77" spans="1:8" ht="12.75" customHeight="1" x14ac:dyDescent="0.2">
      <c r="A77" s="56">
        <v>806</v>
      </c>
      <c r="B77" s="33" t="s">
        <v>29</v>
      </c>
      <c r="C77" s="60">
        <v>-562</v>
      </c>
      <c r="D77" s="60"/>
      <c r="E77" s="60"/>
      <c r="F77" s="61"/>
      <c r="G77" s="70"/>
      <c r="H77" s="70"/>
    </row>
    <row r="78" spans="1:8" s="32" customFormat="1" ht="12.75" customHeight="1" x14ac:dyDescent="0.2">
      <c r="A78" s="56">
        <v>811</v>
      </c>
      <c r="B78" s="33" t="s">
        <v>70</v>
      </c>
      <c r="C78" s="60">
        <v>25064</v>
      </c>
      <c r="D78" s="60"/>
      <c r="E78" s="60"/>
      <c r="F78" s="61"/>
      <c r="G78" s="70"/>
      <c r="H78" s="70"/>
    </row>
    <row r="79" spans="1:8" s="32" customFormat="1" ht="12.75" customHeight="1" x14ac:dyDescent="0.2">
      <c r="A79" s="56">
        <v>814</v>
      </c>
      <c r="B79" s="33" t="s">
        <v>152</v>
      </c>
      <c r="C79" s="60">
        <v>183834</v>
      </c>
      <c r="D79" s="60"/>
      <c r="E79" s="60"/>
      <c r="F79" s="61"/>
      <c r="G79" s="70"/>
      <c r="H79" s="70"/>
    </row>
    <row r="80" spans="1:8" ht="12.75" customHeight="1" x14ac:dyDescent="0.2">
      <c r="A80" s="56">
        <v>815</v>
      </c>
      <c r="B80" s="33" t="s">
        <v>71</v>
      </c>
      <c r="C80" s="60">
        <v>2181539</v>
      </c>
      <c r="D80" s="60"/>
      <c r="E80" s="60"/>
      <c r="F80" s="61"/>
      <c r="G80" s="70"/>
      <c r="H80" s="70"/>
    </row>
    <row r="81" spans="1:8" s="32" customFormat="1" ht="12.75" customHeight="1" x14ac:dyDescent="0.2">
      <c r="A81" s="56">
        <v>816</v>
      </c>
      <c r="B81" s="33" t="s">
        <v>72</v>
      </c>
      <c r="C81" s="60">
        <v>-70582</v>
      </c>
      <c r="D81" s="60"/>
      <c r="E81" s="60"/>
      <c r="F81" s="61"/>
      <c r="G81" s="70"/>
      <c r="H81" s="70"/>
    </row>
    <row r="82" spans="1:8" ht="12.75" customHeight="1" x14ac:dyDescent="0.2">
      <c r="A82" s="56"/>
      <c r="B82" s="33"/>
      <c r="C82" s="60"/>
      <c r="D82" s="60"/>
      <c r="E82" s="60"/>
      <c r="F82" s="61"/>
      <c r="G82" s="70"/>
      <c r="H82" s="70"/>
    </row>
    <row r="83" spans="1:8" ht="12.75" customHeight="1" x14ac:dyDescent="0.2">
      <c r="A83" s="56">
        <v>851</v>
      </c>
      <c r="B83" s="33" t="s">
        <v>110</v>
      </c>
      <c r="C83" s="60">
        <v>-15090789</v>
      </c>
      <c r="D83" s="60"/>
      <c r="E83" s="60"/>
      <c r="F83" s="61"/>
      <c r="G83" s="70"/>
      <c r="H83" s="70"/>
    </row>
    <row r="84" spans="1:8" ht="12.75" customHeight="1" x14ac:dyDescent="0.2">
      <c r="A84" s="56">
        <v>856</v>
      </c>
      <c r="B84" s="33" t="s">
        <v>35</v>
      </c>
      <c r="C84" s="60">
        <v>-7565330</v>
      </c>
      <c r="D84" s="60"/>
      <c r="E84" s="60"/>
      <c r="F84" s="61"/>
      <c r="G84" s="70"/>
      <c r="H84" s="70"/>
    </row>
    <row r="85" spans="1:8" s="32" customFormat="1" ht="12.75" customHeight="1" x14ac:dyDescent="0.2">
      <c r="A85" s="56">
        <v>870</v>
      </c>
      <c r="B85" s="33" t="s">
        <v>145</v>
      </c>
      <c r="C85" s="60">
        <v>-10553919</v>
      </c>
      <c r="D85" s="60"/>
      <c r="E85" s="60"/>
      <c r="F85" s="61"/>
      <c r="G85" s="70"/>
      <c r="H85" s="70"/>
    </row>
    <row r="86" spans="1:8" s="32" customFormat="1" ht="12.75" customHeight="1" x14ac:dyDescent="0.2">
      <c r="A86" s="56">
        <v>880</v>
      </c>
      <c r="B86" s="33" t="s">
        <v>38</v>
      </c>
      <c r="C86" s="60">
        <v>-166689</v>
      </c>
      <c r="D86" s="60"/>
      <c r="E86" s="60"/>
      <c r="F86" s="61"/>
      <c r="G86" s="70"/>
      <c r="H86" s="70"/>
    </row>
    <row r="87" spans="1:8" s="32" customFormat="1" ht="12.75" customHeight="1" x14ac:dyDescent="0.2">
      <c r="A87" s="62">
        <v>890</v>
      </c>
      <c r="B87" s="34" t="s">
        <v>135</v>
      </c>
      <c r="C87" s="63">
        <v>23431405</v>
      </c>
      <c r="D87" s="63"/>
      <c r="E87" s="60"/>
      <c r="F87" s="61"/>
      <c r="G87" s="70"/>
      <c r="H87" s="70"/>
    </row>
    <row r="88" spans="1:8" ht="12.75" customHeight="1" x14ac:dyDescent="0.2">
      <c r="A88" s="56"/>
      <c r="B88" s="33"/>
      <c r="C88" s="45"/>
      <c r="D88" s="45"/>
      <c r="E88" s="45"/>
      <c r="F88" s="57"/>
      <c r="G88" s="68"/>
      <c r="H88" s="68"/>
    </row>
    <row r="89" spans="1:8" ht="12.75" customHeight="1" x14ac:dyDescent="0.2">
      <c r="A89" s="56"/>
      <c r="B89" s="72"/>
      <c r="C89" s="73" t="s">
        <v>142</v>
      </c>
      <c r="D89" s="73"/>
      <c r="E89" s="80" t="s">
        <v>143</v>
      </c>
      <c r="F89" s="74"/>
      <c r="G89" s="47"/>
      <c r="H89" s="47"/>
    </row>
    <row r="90" spans="1:8" ht="12.75" customHeight="1" x14ac:dyDescent="0.2">
      <c r="A90" s="71" t="s">
        <v>153</v>
      </c>
      <c r="B90" s="72"/>
      <c r="C90" s="80">
        <v>2013</v>
      </c>
      <c r="D90" s="73"/>
      <c r="E90" s="80">
        <v>2014</v>
      </c>
      <c r="F90" s="74"/>
      <c r="G90" s="47"/>
      <c r="H90" s="47"/>
    </row>
    <row r="91" spans="1:8" ht="12.75" customHeight="1" x14ac:dyDescent="0.2">
      <c r="A91" s="56"/>
      <c r="B91" s="33"/>
      <c r="C91" s="41"/>
      <c r="D91" s="41"/>
      <c r="E91" s="41"/>
      <c r="F91" s="43"/>
      <c r="G91" s="47"/>
      <c r="H91" s="47"/>
    </row>
    <row r="92" spans="1:8" ht="12.75" customHeight="1" x14ac:dyDescent="0.2">
      <c r="A92" s="56">
        <v>911</v>
      </c>
      <c r="B92" s="33" t="s">
        <v>73</v>
      </c>
      <c r="C92" s="60">
        <v>2338153</v>
      </c>
      <c r="D92" s="60"/>
      <c r="E92" s="60">
        <v>2363217</v>
      </c>
      <c r="F92" s="61"/>
      <c r="G92" s="47"/>
      <c r="H92" s="47"/>
    </row>
    <row r="93" spans="1:8" ht="12.75" customHeight="1" x14ac:dyDescent="0.2">
      <c r="A93" s="56">
        <v>914</v>
      </c>
      <c r="B93" s="33" t="s">
        <v>146</v>
      </c>
      <c r="C93" s="60">
        <v>13918</v>
      </c>
      <c r="D93" s="60"/>
      <c r="E93" s="60">
        <v>197752</v>
      </c>
      <c r="F93" s="61"/>
      <c r="G93" s="47"/>
      <c r="H93" s="47"/>
    </row>
    <row r="94" spans="1:8" ht="12.75" customHeight="1" x14ac:dyDescent="0.2">
      <c r="A94" s="56">
        <v>915</v>
      </c>
      <c r="B94" s="33" t="s">
        <v>74</v>
      </c>
      <c r="C94" s="60">
        <v>14780640</v>
      </c>
      <c r="D94" s="60"/>
      <c r="E94" s="60">
        <v>16962178</v>
      </c>
      <c r="F94" s="61"/>
      <c r="G94" s="47"/>
      <c r="H94" s="47"/>
    </row>
    <row r="95" spans="1:8" ht="12.75" customHeight="1" x14ac:dyDescent="0.2">
      <c r="A95" s="56">
        <v>916</v>
      </c>
      <c r="B95" s="33" t="s">
        <v>75</v>
      </c>
      <c r="C95" s="60">
        <v>4285742</v>
      </c>
      <c r="D95" s="60"/>
      <c r="E95" s="60">
        <v>4215161</v>
      </c>
      <c r="F95" s="61"/>
      <c r="G95" s="47"/>
      <c r="H95" s="47"/>
    </row>
    <row r="96" spans="1:8" ht="12.75" customHeight="1" x14ac:dyDescent="0.2">
      <c r="A96" s="56">
        <v>920</v>
      </c>
      <c r="B96" s="33" t="s">
        <v>44</v>
      </c>
      <c r="C96" s="60">
        <v>39892</v>
      </c>
      <c r="D96" s="60"/>
      <c r="E96" s="60"/>
      <c r="F96" s="61"/>
      <c r="G96" s="47"/>
      <c r="H96" s="47"/>
    </row>
    <row r="97" spans="1:8" ht="12.75" customHeight="1" x14ac:dyDescent="0.2">
      <c r="A97" s="56"/>
      <c r="B97" s="41"/>
      <c r="C97" s="41"/>
      <c r="D97" s="41"/>
      <c r="E97" s="41"/>
      <c r="F97" s="43"/>
      <c r="G97" s="47"/>
      <c r="H97" s="70"/>
    </row>
    <row r="98" spans="1:8" ht="12.75" customHeight="1" x14ac:dyDescent="0.2">
      <c r="A98" s="62" t="s">
        <v>63</v>
      </c>
      <c r="B98" s="33"/>
      <c r="C98" s="45" t="s">
        <v>147</v>
      </c>
      <c r="D98" s="45"/>
      <c r="E98" s="33"/>
      <c r="F98" s="59"/>
      <c r="G98" s="47"/>
      <c r="H98" s="47"/>
    </row>
    <row r="99" spans="1:8" ht="12.75" customHeight="1" x14ac:dyDescent="0.2">
      <c r="A99" s="56"/>
      <c r="B99" s="33"/>
      <c r="C99" s="60"/>
      <c r="D99" s="60"/>
      <c r="E99" s="33"/>
      <c r="F99" s="59"/>
      <c r="G99" s="47"/>
      <c r="H99" s="47"/>
    </row>
    <row r="100" spans="1:8" ht="12.75" customHeight="1" x14ac:dyDescent="0.2">
      <c r="A100" s="56">
        <v>931</v>
      </c>
      <c r="B100" s="33" t="s">
        <v>45</v>
      </c>
      <c r="C100" s="60">
        <v>5505754</v>
      </c>
      <c r="D100" s="60"/>
      <c r="E100" s="33"/>
      <c r="F100" s="59"/>
      <c r="G100" s="47"/>
      <c r="H100" s="47"/>
    </row>
    <row r="101" spans="1:8" ht="12.75" customHeight="1" x14ac:dyDescent="0.2">
      <c r="A101" s="56">
        <v>933</v>
      </c>
      <c r="B101" s="33" t="s">
        <v>47</v>
      </c>
      <c r="C101" s="60">
        <v>2069997</v>
      </c>
      <c r="D101" s="60"/>
      <c r="E101" s="33"/>
      <c r="F101" s="59"/>
      <c r="G101" s="47"/>
      <c r="H101" s="47"/>
    </row>
    <row r="102" spans="1:8" ht="12.75" customHeight="1" x14ac:dyDescent="0.2">
      <c r="A102" s="56">
        <v>934</v>
      </c>
      <c r="B102" s="33" t="s">
        <v>136</v>
      </c>
      <c r="C102" s="60">
        <v>1082275</v>
      </c>
      <c r="D102" s="60"/>
      <c r="E102" s="33"/>
      <c r="F102" s="59"/>
      <c r="G102" s="47"/>
      <c r="H102" s="47"/>
    </row>
    <row r="103" spans="1:8" ht="12.75" customHeight="1" x14ac:dyDescent="0.2">
      <c r="A103" s="56">
        <v>935</v>
      </c>
      <c r="B103" s="33" t="s">
        <v>61</v>
      </c>
      <c r="C103" s="60">
        <v>-1387617</v>
      </c>
      <c r="D103" s="60"/>
      <c r="E103" s="33"/>
      <c r="F103" s="59"/>
      <c r="G103" s="47"/>
      <c r="H103" s="47"/>
    </row>
    <row r="104" spans="1:8" ht="12.75" customHeight="1" x14ac:dyDescent="0.2">
      <c r="A104" s="56">
        <v>936</v>
      </c>
      <c r="B104" s="33" t="s">
        <v>97</v>
      </c>
      <c r="C104" s="60">
        <v>3698358</v>
      </c>
      <c r="D104" s="60"/>
      <c r="E104" s="33"/>
      <c r="F104" s="59"/>
      <c r="G104" s="47"/>
      <c r="H104" s="47"/>
    </row>
    <row r="105" spans="1:8" ht="12.75" customHeight="1" x14ac:dyDescent="0.2">
      <c r="A105" s="62">
        <v>939</v>
      </c>
      <c r="B105" s="34" t="s">
        <v>64</v>
      </c>
      <c r="C105" s="63">
        <v>10968766</v>
      </c>
      <c r="D105" s="63"/>
      <c r="E105" s="33"/>
      <c r="F105" s="59"/>
      <c r="G105" s="47"/>
      <c r="H105" s="47"/>
    </row>
    <row r="106" spans="1:8" ht="12.75" customHeight="1" x14ac:dyDescent="0.2">
      <c r="A106" s="56"/>
      <c r="B106" s="33"/>
      <c r="C106" s="60"/>
      <c r="D106" s="60"/>
      <c r="E106" s="33"/>
      <c r="F106" s="59"/>
      <c r="G106" s="47"/>
      <c r="H106" s="47"/>
    </row>
    <row r="107" spans="1:8" ht="12.75" customHeight="1" x14ac:dyDescent="0.2">
      <c r="A107" s="62" t="s">
        <v>80</v>
      </c>
      <c r="B107" s="33"/>
      <c r="C107" s="60"/>
      <c r="D107" s="60"/>
      <c r="E107" s="33"/>
      <c r="F107" s="59"/>
      <c r="G107" s="47"/>
      <c r="H107" s="47"/>
    </row>
    <row r="108" spans="1:8" ht="12.75" customHeight="1" x14ac:dyDescent="0.2">
      <c r="A108" s="62"/>
      <c r="B108" s="75"/>
      <c r="C108" s="60"/>
      <c r="D108" s="60"/>
      <c r="E108" s="33"/>
      <c r="F108" s="59"/>
      <c r="G108" s="47"/>
      <c r="H108" s="47"/>
    </row>
    <row r="109" spans="1:8" ht="12.75" customHeight="1" x14ac:dyDescent="0.2">
      <c r="A109" s="56">
        <v>941</v>
      </c>
      <c r="B109" s="41" t="s">
        <v>81</v>
      </c>
      <c r="C109" s="60">
        <v>10129</v>
      </c>
      <c r="D109" s="60"/>
      <c r="E109" s="33"/>
      <c r="F109" s="59"/>
      <c r="G109" s="47"/>
      <c r="H109" s="47"/>
    </row>
    <row r="110" spans="1:8" ht="12.75" customHeight="1" x14ac:dyDescent="0.2">
      <c r="A110" s="56">
        <v>942</v>
      </c>
      <c r="B110" s="41" t="s">
        <v>82</v>
      </c>
      <c r="C110" s="60">
        <v>236324</v>
      </c>
      <c r="D110" s="60"/>
      <c r="E110" s="33"/>
      <c r="F110" s="59"/>
      <c r="G110" s="47"/>
      <c r="H110" s="47"/>
    </row>
    <row r="111" spans="1:8" ht="12.75" customHeight="1" x14ac:dyDescent="0.2">
      <c r="A111" s="56"/>
      <c r="B111" s="33"/>
      <c r="C111" s="60"/>
      <c r="D111" s="60"/>
      <c r="E111" s="33"/>
      <c r="F111" s="59"/>
      <c r="G111" s="47"/>
      <c r="H111" s="47"/>
    </row>
    <row r="112" spans="1:8" ht="12.75" customHeight="1" x14ac:dyDescent="0.2">
      <c r="A112" s="62" t="s">
        <v>89</v>
      </c>
      <c r="B112" s="33"/>
      <c r="C112" s="60"/>
      <c r="D112" s="60"/>
      <c r="E112" s="33"/>
      <c r="F112" s="59"/>
      <c r="G112" s="47"/>
      <c r="H112" s="47"/>
    </row>
    <row r="113" spans="1:8" ht="12.75" customHeight="1" x14ac:dyDescent="0.2">
      <c r="A113" s="56"/>
      <c r="B113" s="33"/>
      <c r="C113" s="60"/>
      <c r="D113" s="60"/>
      <c r="E113" s="33"/>
      <c r="F113" s="59"/>
      <c r="G113" s="47"/>
      <c r="H113" s="47"/>
    </row>
    <row r="114" spans="1:8" ht="12.75" customHeight="1" x14ac:dyDescent="0.2">
      <c r="A114" s="56">
        <v>951</v>
      </c>
      <c r="B114" s="41" t="s">
        <v>140</v>
      </c>
      <c r="C114" s="60">
        <v>-6972</v>
      </c>
      <c r="D114" s="60"/>
      <c r="E114" s="33"/>
      <c r="F114" s="59"/>
      <c r="G114" s="47"/>
      <c r="H114" s="47"/>
    </row>
    <row r="115" spans="1:8" ht="12.75" customHeight="1" x14ac:dyDescent="0.2">
      <c r="A115" s="56">
        <v>952</v>
      </c>
      <c r="B115" s="41" t="s">
        <v>141</v>
      </c>
      <c r="C115" s="60">
        <v>-15385</v>
      </c>
      <c r="D115" s="60"/>
      <c r="E115" s="33"/>
      <c r="F115" s="59"/>
      <c r="G115" s="47"/>
      <c r="H115" s="47"/>
    </row>
    <row r="116" spans="1:8" ht="12.75" customHeight="1" x14ac:dyDescent="0.2">
      <c r="A116" s="56"/>
      <c r="B116" s="33"/>
      <c r="C116" s="60"/>
      <c r="D116" s="60"/>
      <c r="E116" s="33"/>
      <c r="F116" s="59"/>
      <c r="G116" s="47"/>
      <c r="H116" s="47"/>
    </row>
    <row r="117" spans="1:8" ht="12.75" customHeight="1" x14ac:dyDescent="0.2">
      <c r="A117" s="56">
        <v>979</v>
      </c>
      <c r="B117" s="83" t="s">
        <v>132</v>
      </c>
      <c r="C117" s="60">
        <v>93635689</v>
      </c>
      <c r="D117" s="60"/>
      <c r="E117" s="33"/>
      <c r="F117" s="59"/>
      <c r="G117" s="47"/>
      <c r="H117" s="47"/>
    </row>
    <row r="118" spans="1:8" ht="12.75" customHeight="1" x14ac:dyDescent="0.2">
      <c r="A118" s="56"/>
      <c r="B118" s="33"/>
      <c r="C118" s="60"/>
      <c r="D118" s="60"/>
      <c r="E118" s="33"/>
      <c r="F118" s="59"/>
      <c r="G118" s="47"/>
      <c r="H118" s="47"/>
    </row>
    <row r="119" spans="1:8" ht="12.75" customHeight="1" x14ac:dyDescent="0.2">
      <c r="A119" s="62" t="s">
        <v>154</v>
      </c>
      <c r="B119" s="33"/>
      <c r="C119" s="60"/>
      <c r="D119" s="60"/>
      <c r="E119" s="33"/>
      <c r="F119" s="59"/>
      <c r="G119" s="47"/>
      <c r="H119" s="47"/>
    </row>
    <row r="120" spans="1:8" ht="12.75" customHeight="1" x14ac:dyDescent="0.2">
      <c r="A120" s="56"/>
      <c r="B120" s="33"/>
      <c r="C120" s="60"/>
      <c r="D120" s="60"/>
      <c r="E120" s="33"/>
      <c r="F120" s="59"/>
      <c r="G120" s="47"/>
      <c r="H120" s="47"/>
    </row>
    <row r="121" spans="1:8" ht="12.75" customHeight="1" x14ac:dyDescent="0.2">
      <c r="A121" s="56">
        <v>980</v>
      </c>
      <c r="B121" s="41" t="s">
        <v>137</v>
      </c>
      <c r="C121" s="60">
        <v>8195512</v>
      </c>
      <c r="D121" s="60"/>
      <c r="E121" s="33"/>
      <c r="F121" s="59"/>
      <c r="G121" s="47"/>
      <c r="H121" s="47"/>
    </row>
    <row r="122" spans="1:8" ht="12.75" customHeight="1" x14ac:dyDescent="0.2">
      <c r="A122" s="56">
        <v>981</v>
      </c>
      <c r="B122" s="41" t="s">
        <v>138</v>
      </c>
      <c r="C122" s="60">
        <v>7970505</v>
      </c>
      <c r="D122" s="60"/>
      <c r="E122" s="33"/>
      <c r="F122" s="59"/>
      <c r="G122" s="47"/>
      <c r="H122" s="47"/>
    </row>
    <row r="123" spans="1:8" ht="12.75" customHeight="1" x14ac:dyDescent="0.2">
      <c r="A123" s="56"/>
      <c r="B123" s="41"/>
      <c r="C123" s="60"/>
      <c r="D123" s="60"/>
      <c r="E123" s="33"/>
      <c r="F123" s="59"/>
      <c r="G123" s="47"/>
      <c r="H123" s="47"/>
    </row>
    <row r="124" spans="1:8" ht="12.75" customHeight="1" x14ac:dyDescent="0.2">
      <c r="A124" s="56">
        <v>982</v>
      </c>
      <c r="B124" s="41" t="s">
        <v>139</v>
      </c>
      <c r="C124" s="60">
        <v>225005</v>
      </c>
      <c r="D124" s="60"/>
      <c r="E124" s="33"/>
      <c r="F124" s="59"/>
      <c r="G124" s="47"/>
      <c r="H124" s="47"/>
    </row>
    <row r="125" spans="1:8" ht="12.75" customHeight="1" x14ac:dyDescent="0.2">
      <c r="A125" s="56"/>
      <c r="B125" s="41"/>
      <c r="C125" s="60"/>
      <c r="D125" s="60"/>
      <c r="E125" s="33"/>
      <c r="F125" s="59"/>
      <c r="G125" s="47"/>
      <c r="H125" s="47"/>
    </row>
    <row r="126" spans="1:8" ht="12.75" customHeight="1" x14ac:dyDescent="0.2">
      <c r="A126" s="56"/>
      <c r="B126" s="41"/>
      <c r="C126" s="73" t="s">
        <v>142</v>
      </c>
      <c r="D126" s="73"/>
      <c r="E126" s="80" t="s">
        <v>143</v>
      </c>
      <c r="F126" s="74"/>
      <c r="G126" s="47"/>
      <c r="H126" s="47"/>
    </row>
    <row r="127" spans="1:8" ht="12.75" customHeight="1" x14ac:dyDescent="0.2">
      <c r="A127" s="56"/>
      <c r="B127" s="41"/>
      <c r="C127" s="80">
        <v>2013</v>
      </c>
      <c r="D127" s="73"/>
      <c r="E127" s="80">
        <v>2014</v>
      </c>
      <c r="F127" s="74"/>
      <c r="G127" s="47"/>
      <c r="H127" s="47"/>
    </row>
    <row r="128" spans="1:8" ht="12.75" customHeight="1" x14ac:dyDescent="0.2">
      <c r="A128" s="56"/>
      <c r="B128" s="41"/>
      <c r="C128" s="60"/>
      <c r="D128" s="60"/>
      <c r="E128" s="60"/>
      <c r="F128" s="61"/>
      <c r="G128" s="47"/>
      <c r="H128" s="47"/>
    </row>
    <row r="129" spans="1:8" ht="12.75" customHeight="1" x14ac:dyDescent="0.2">
      <c r="A129" s="56">
        <v>983</v>
      </c>
      <c r="B129" s="41" t="s">
        <v>65</v>
      </c>
      <c r="C129" s="60">
        <v>1574626</v>
      </c>
      <c r="D129" s="60"/>
      <c r="E129" s="60">
        <v>1799631</v>
      </c>
      <c r="F129" s="61"/>
      <c r="G129" s="47"/>
      <c r="H129" s="47"/>
    </row>
    <row r="130" spans="1:8" ht="12.75" customHeight="1" x14ac:dyDescent="0.2">
      <c r="A130" s="76"/>
      <c r="B130" s="77"/>
      <c r="C130" s="78"/>
      <c r="D130" s="78"/>
      <c r="E130" s="81"/>
      <c r="F130" s="66"/>
      <c r="G130" s="49"/>
      <c r="H130" s="49"/>
    </row>
    <row r="131" spans="1:8" x14ac:dyDescent="0.2">
      <c r="A131" s="87" t="s">
        <v>99</v>
      </c>
      <c r="B131" s="88"/>
      <c r="C131" s="88"/>
      <c r="D131" s="88"/>
      <c r="E131" s="88"/>
      <c r="F131" s="82"/>
      <c r="G131" s="67"/>
      <c r="H131" s="67"/>
    </row>
    <row r="132" spans="1:8" x14ac:dyDescent="0.2">
      <c r="A132" s="89" t="s">
        <v>100</v>
      </c>
      <c r="B132" s="90"/>
      <c r="C132" s="90"/>
      <c r="D132" s="90"/>
      <c r="E132" s="90"/>
      <c r="F132" s="82"/>
      <c r="G132" s="67"/>
      <c r="H132" s="67"/>
    </row>
    <row r="133" spans="1:8" ht="6" customHeight="1" x14ac:dyDescent="0.2">
      <c r="A133" s="64"/>
      <c r="B133" s="42"/>
      <c r="C133" s="42"/>
      <c r="D133" s="42"/>
      <c r="E133" s="42"/>
      <c r="F133" s="79"/>
      <c r="G133" s="46"/>
      <c r="H133" s="46"/>
    </row>
  </sheetData>
  <mergeCells count="4">
    <mergeCell ref="A1:H1"/>
    <mergeCell ref="A131:E131"/>
    <mergeCell ref="A132:E132"/>
    <mergeCell ref="A67:F67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65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AE250D55-FF69-4C49-BA3D-58FAD6FD971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A</vt:lpstr>
      <vt:lpstr>'Annex A'!Print_Area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2014-08-27T11:12:26Z</cp:lastPrinted>
  <dcterms:created xsi:type="dcterms:W3CDTF">2005-03-08T10:25:26Z</dcterms:created>
  <dcterms:modified xsi:type="dcterms:W3CDTF">2014-08-27T13:44:10Z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aed8851a-663c-46f3-b2c8-9ab041662d60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