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75" yWindow="225" windowWidth="7350" windowHeight="7935"/>
  </bookViews>
  <sheets>
    <sheet name="Notes" sheetId="8" r:id="rId1"/>
    <sheet name="By type" sheetId="1" r:id="rId2"/>
    <sheet name="By age and gender" sheetId="5" r:id="rId3"/>
    <sheet name="By ethnic group" sheetId="6" r:id="rId4"/>
    <sheet name="LDD" sheetId="9" r:id="rId5"/>
    <sheet name="Time series" sheetId="7" r:id="rId6"/>
  </sheets>
  <definedNames>
    <definedName name="_xlnm.Print_Area" localSheetId="3">'By ethnic group'!$A$1:$J$167</definedName>
    <definedName name="_xlnm.Print_Titles" localSheetId="2">'By age and gender'!$1:$6</definedName>
    <definedName name="_xlnm.Print_Titles" localSheetId="3">'By ethnic group'!$1:$6</definedName>
    <definedName name="_xlnm.Print_Titles" localSheetId="1">'By type'!$1:$6</definedName>
    <definedName name="_xlnm.Print_Titles" localSheetId="5">'Time series'!$1:$6</definedName>
  </definedNames>
  <calcPr calcId="145621"/>
</workbook>
</file>

<file path=xl/calcChain.xml><?xml version="1.0" encoding="utf-8"?>
<calcChain xmlns="http://schemas.openxmlformats.org/spreadsheetml/2006/main">
  <c r="R169" i="7" l="1"/>
  <c r="S169" i="7" s="1"/>
  <c r="H169" i="7"/>
  <c r="K169" i="1" s="1"/>
  <c r="L169" i="1" s="1"/>
  <c r="I169" i="7" l="1"/>
  <c r="R7" i="7"/>
  <c r="S7" i="7" s="1"/>
  <c r="R125" i="7" l="1"/>
  <c r="S125" i="7" s="1"/>
  <c r="R114" i="7"/>
  <c r="S114" i="7" s="1"/>
  <c r="R85" i="7"/>
  <c r="S85" i="7" s="1"/>
  <c r="R71" i="7"/>
  <c r="S71" i="7" s="1"/>
  <c r="R36" i="7"/>
  <c r="S36" i="7" s="1"/>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2" i="7"/>
  <c r="R73" i="7"/>
  <c r="R74" i="7"/>
  <c r="R75" i="7"/>
  <c r="R76" i="7"/>
  <c r="R77" i="7"/>
  <c r="R78" i="7"/>
  <c r="R79" i="7"/>
  <c r="R80" i="7"/>
  <c r="R81" i="7"/>
  <c r="R82" i="7"/>
  <c r="R83" i="7"/>
  <c r="R84"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5" i="7"/>
  <c r="R116" i="7"/>
  <c r="R117" i="7"/>
  <c r="R118" i="7"/>
  <c r="R119" i="7"/>
  <c r="R121" i="7"/>
  <c r="R122" i="7"/>
  <c r="R123" i="7"/>
  <c r="R124"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H125" i="7"/>
  <c r="I125" i="7" s="1"/>
  <c r="H114" i="7"/>
  <c r="I114" i="7" s="1"/>
  <c r="H85" i="7"/>
  <c r="K85" i="1" s="1"/>
  <c r="L85" i="1" s="1"/>
  <c r="H71" i="7"/>
  <c r="K71" i="1" s="1"/>
  <c r="L71" i="1" s="1"/>
  <c r="H36" i="7"/>
  <c r="K36" i="1" s="1"/>
  <c r="L36" i="1" s="1"/>
  <c r="I85" i="7" l="1"/>
  <c r="I36" i="7"/>
  <c r="K114" i="1"/>
  <c r="L114" i="1" s="1"/>
  <c r="I71"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4" i="7"/>
  <c r="S123" i="7"/>
  <c r="S122" i="7"/>
  <c r="S121" i="7"/>
  <c r="S119" i="7"/>
  <c r="S118" i="7"/>
  <c r="S117" i="7"/>
  <c r="S116" i="7"/>
  <c r="S115"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4" i="7"/>
  <c r="S83" i="7"/>
  <c r="S82" i="7"/>
  <c r="S81" i="7"/>
  <c r="S80" i="7"/>
  <c r="S79" i="7"/>
  <c r="S78" i="7"/>
  <c r="S77" i="7"/>
  <c r="S76" i="7"/>
  <c r="S75" i="7"/>
  <c r="S74" i="7"/>
  <c r="S73" i="7"/>
  <c r="S72"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H8" i="7"/>
  <c r="H9" i="7"/>
  <c r="I9" i="7" s="1"/>
  <c r="H10" i="7"/>
  <c r="H11" i="7"/>
  <c r="H12" i="7"/>
  <c r="H13" i="7"/>
  <c r="H14" i="7"/>
  <c r="H15" i="7"/>
  <c r="H16" i="7"/>
  <c r="H17" i="7"/>
  <c r="I17" i="7" s="1"/>
  <c r="H18" i="7"/>
  <c r="H19" i="7"/>
  <c r="H20" i="7"/>
  <c r="H21" i="7"/>
  <c r="H22" i="7"/>
  <c r="H23" i="7"/>
  <c r="H24" i="7"/>
  <c r="H25" i="7"/>
  <c r="I25" i="7" s="1"/>
  <c r="H26" i="7"/>
  <c r="H27" i="7"/>
  <c r="H28" i="7"/>
  <c r="H29" i="7"/>
  <c r="H30" i="7"/>
  <c r="H31" i="7"/>
  <c r="H32" i="7"/>
  <c r="H33" i="7"/>
  <c r="I33" i="7" s="1"/>
  <c r="H34" i="7"/>
  <c r="H35" i="7"/>
  <c r="H37" i="7"/>
  <c r="I37" i="7" s="1"/>
  <c r="H38" i="7"/>
  <c r="I38" i="7" s="1"/>
  <c r="H39" i="7"/>
  <c r="I39" i="7" s="1"/>
  <c r="H40" i="7"/>
  <c r="I40" i="7" s="1"/>
  <c r="H41" i="7"/>
  <c r="I41" i="7" s="1"/>
  <c r="H42" i="7"/>
  <c r="I42" i="7" s="1"/>
  <c r="H43" i="7"/>
  <c r="I43" i="7" s="1"/>
  <c r="H44" i="7"/>
  <c r="I44" i="7" s="1"/>
  <c r="H45" i="7"/>
  <c r="I45" i="7" s="1"/>
  <c r="H46" i="7"/>
  <c r="I46" i="7" s="1"/>
  <c r="H47" i="7"/>
  <c r="I47" i="7" s="1"/>
  <c r="H48" i="7"/>
  <c r="I48" i="7" s="1"/>
  <c r="H49" i="7"/>
  <c r="I49" i="7" s="1"/>
  <c r="H50" i="7"/>
  <c r="I50" i="7" s="1"/>
  <c r="H51" i="7"/>
  <c r="I51" i="7" s="1"/>
  <c r="H52" i="7"/>
  <c r="I52" i="7" s="1"/>
  <c r="H53" i="7"/>
  <c r="I53" i="7" s="1"/>
  <c r="H54" i="7"/>
  <c r="I54" i="7" s="1"/>
  <c r="H55" i="7"/>
  <c r="I55" i="7" s="1"/>
  <c r="H56" i="7"/>
  <c r="I56" i="7" s="1"/>
  <c r="H57" i="7"/>
  <c r="I57" i="7" s="1"/>
  <c r="H58" i="7"/>
  <c r="I58" i="7" s="1"/>
  <c r="H59" i="7"/>
  <c r="I59" i="7" s="1"/>
  <c r="H60" i="7"/>
  <c r="I60" i="7" s="1"/>
  <c r="H61" i="7"/>
  <c r="I61" i="7" s="1"/>
  <c r="H62" i="7"/>
  <c r="I62" i="7" s="1"/>
  <c r="H63" i="7"/>
  <c r="I63" i="7" s="1"/>
  <c r="H64" i="7"/>
  <c r="I64" i="7" s="1"/>
  <c r="H65" i="7"/>
  <c r="I65" i="7" s="1"/>
  <c r="H66" i="7"/>
  <c r="I66" i="7" s="1"/>
  <c r="H67" i="7"/>
  <c r="I67" i="7" s="1"/>
  <c r="H68" i="7"/>
  <c r="I68" i="7" s="1"/>
  <c r="H69" i="7"/>
  <c r="I69" i="7" s="1"/>
  <c r="H70" i="7"/>
  <c r="I70" i="7" s="1"/>
  <c r="H72" i="7"/>
  <c r="I72" i="7" s="1"/>
  <c r="H73" i="7"/>
  <c r="I73" i="7" s="1"/>
  <c r="H74" i="7"/>
  <c r="I74" i="7" s="1"/>
  <c r="H75" i="7"/>
  <c r="I75" i="7" s="1"/>
  <c r="H76" i="7"/>
  <c r="I76" i="7" s="1"/>
  <c r="H77" i="7"/>
  <c r="I77" i="7" s="1"/>
  <c r="H78" i="7"/>
  <c r="I78" i="7" s="1"/>
  <c r="H79" i="7"/>
  <c r="I79" i="7" s="1"/>
  <c r="H80" i="7"/>
  <c r="I80" i="7" s="1"/>
  <c r="H81" i="7"/>
  <c r="I81" i="7" s="1"/>
  <c r="H82" i="7"/>
  <c r="H83" i="7"/>
  <c r="H84" i="7"/>
  <c r="H86" i="7"/>
  <c r="H87" i="7"/>
  <c r="H88" i="7"/>
  <c r="H89" i="7"/>
  <c r="H90" i="7"/>
  <c r="H91" i="7"/>
  <c r="H92" i="7"/>
  <c r="H93" i="7"/>
  <c r="H94" i="7"/>
  <c r="H95" i="7"/>
  <c r="H96" i="7"/>
  <c r="I96" i="7" s="1"/>
  <c r="H97" i="7"/>
  <c r="H98" i="7"/>
  <c r="H99" i="7"/>
  <c r="H100" i="7"/>
  <c r="H101" i="7"/>
  <c r="H102" i="7"/>
  <c r="H103" i="7"/>
  <c r="H104" i="7"/>
  <c r="H105" i="7"/>
  <c r="H106" i="7"/>
  <c r="H107" i="7"/>
  <c r="H108" i="7"/>
  <c r="H109" i="7"/>
  <c r="H110" i="7"/>
  <c r="H111" i="7"/>
  <c r="H112" i="7"/>
  <c r="I112" i="7" s="1"/>
  <c r="H113" i="7"/>
  <c r="H115" i="7"/>
  <c r="I115" i="7" s="1"/>
  <c r="H116" i="7"/>
  <c r="I116" i="7" s="1"/>
  <c r="H117" i="7"/>
  <c r="I117" i="7" s="1"/>
  <c r="H118" i="7"/>
  <c r="I118" i="7" s="1"/>
  <c r="H119" i="7"/>
  <c r="I119" i="7" s="1"/>
  <c r="H121" i="7"/>
  <c r="H122" i="7"/>
  <c r="I122" i="7" s="1"/>
  <c r="H123" i="7"/>
  <c r="H124" i="7"/>
  <c r="H126" i="7"/>
  <c r="I126" i="7" s="1"/>
  <c r="H127" i="7"/>
  <c r="H128" i="7"/>
  <c r="I128" i="7" s="1"/>
  <c r="H129" i="7"/>
  <c r="H130" i="7"/>
  <c r="I130" i="7" s="1"/>
  <c r="H131" i="7"/>
  <c r="H132" i="7"/>
  <c r="I132" i="7" s="1"/>
  <c r="H133" i="7"/>
  <c r="H134" i="7"/>
  <c r="I134" i="7" s="1"/>
  <c r="H135" i="7"/>
  <c r="H136" i="7"/>
  <c r="I136" i="7" s="1"/>
  <c r="H137" i="7"/>
  <c r="H138" i="7"/>
  <c r="I138" i="7" s="1"/>
  <c r="H139" i="7"/>
  <c r="H140" i="7"/>
  <c r="I140" i="7" s="1"/>
  <c r="H141" i="7"/>
  <c r="H142" i="7"/>
  <c r="I142" i="7" s="1"/>
  <c r="H143" i="7"/>
  <c r="H144" i="7"/>
  <c r="I144" i="7" s="1"/>
  <c r="H145" i="7"/>
  <c r="H146" i="7"/>
  <c r="I146" i="7" s="1"/>
  <c r="H147" i="7"/>
  <c r="H148" i="7"/>
  <c r="I148" i="7" s="1"/>
  <c r="H149" i="7"/>
  <c r="H150" i="7"/>
  <c r="I150" i="7" s="1"/>
  <c r="H151" i="7"/>
  <c r="H152" i="7"/>
  <c r="I152" i="7" s="1"/>
  <c r="H153" i="7"/>
  <c r="H154" i="7"/>
  <c r="I154" i="7" s="1"/>
  <c r="H155" i="7"/>
  <c r="H156" i="7"/>
  <c r="I156" i="7" s="1"/>
  <c r="H157" i="7"/>
  <c r="H158" i="7"/>
  <c r="I158" i="7" s="1"/>
  <c r="H159" i="7"/>
  <c r="H160" i="7"/>
  <c r="I160" i="7" s="1"/>
  <c r="H161" i="7"/>
  <c r="H162" i="7"/>
  <c r="I162" i="7" s="1"/>
  <c r="H163" i="7"/>
  <c r="H164" i="7"/>
  <c r="I164" i="7" s="1"/>
  <c r="H165" i="7"/>
  <c r="H166" i="7"/>
  <c r="I166" i="7" s="1"/>
  <c r="H167" i="7"/>
  <c r="H7" i="7"/>
  <c r="I7" i="7" s="1"/>
  <c r="K38" i="1"/>
  <c r="L38" i="1" s="1"/>
  <c r="K41" i="1"/>
  <c r="L41" i="1" s="1"/>
  <c r="K42" i="1"/>
  <c r="L42" i="1" s="1"/>
  <c r="K46" i="1"/>
  <c r="L46" i="1" s="1"/>
  <c r="K50" i="1"/>
  <c r="L50" i="1" s="1"/>
  <c r="K54" i="1"/>
  <c r="L54" i="1" s="1"/>
  <c r="K66" i="1"/>
  <c r="L66" i="1" s="1"/>
  <c r="K75" i="1"/>
  <c r="L75" i="1" s="1"/>
  <c r="K79" i="1"/>
  <c r="L79" i="1" s="1"/>
  <c r="K118" i="1"/>
  <c r="L118" i="1" s="1"/>
  <c r="K9" i="1"/>
  <c r="L9" i="1" s="1"/>
  <c r="K33" i="1"/>
  <c r="L33" i="1" s="1"/>
  <c r="K144" i="1" l="1"/>
  <c r="L144" i="1" s="1"/>
  <c r="K134" i="1"/>
  <c r="L134" i="1" s="1"/>
  <c r="K58" i="1"/>
  <c r="L58" i="1" s="1"/>
  <c r="K49" i="1"/>
  <c r="L49" i="1" s="1"/>
  <c r="K158" i="1"/>
  <c r="L158" i="1" s="1"/>
  <c r="K57" i="1"/>
  <c r="L57" i="1" s="1"/>
  <c r="K61" i="1"/>
  <c r="L61" i="1" s="1"/>
  <c r="K53" i="1"/>
  <c r="L53" i="1" s="1"/>
  <c r="K166" i="1"/>
  <c r="L166" i="1" s="1"/>
  <c r="K138" i="1"/>
  <c r="L138" i="1" s="1"/>
  <c r="K116" i="1"/>
  <c r="L116" i="1" s="1"/>
  <c r="K69" i="1"/>
  <c r="L69" i="1" s="1"/>
  <c r="K150" i="1"/>
  <c r="L150" i="1" s="1"/>
  <c r="K130" i="1"/>
  <c r="L130" i="1" s="1"/>
  <c r="K65" i="1"/>
  <c r="L65" i="1" s="1"/>
  <c r="K74" i="1"/>
  <c r="L74" i="1" s="1"/>
  <c r="K45" i="1"/>
  <c r="L45" i="1" s="1"/>
  <c r="K154" i="1"/>
  <c r="L154" i="1" s="1"/>
  <c r="K142" i="1"/>
  <c r="L142" i="1" s="1"/>
  <c r="K126" i="1"/>
  <c r="L126" i="1" s="1"/>
  <c r="K78" i="1"/>
  <c r="L78" i="1" s="1"/>
  <c r="K67" i="1"/>
  <c r="L67" i="1" s="1"/>
  <c r="K7" i="1"/>
  <c r="L7" i="1" s="1"/>
  <c r="K162" i="1"/>
  <c r="L162" i="1" s="1"/>
  <c r="K146" i="1"/>
  <c r="L146" i="1" s="1"/>
  <c r="K152" i="1"/>
  <c r="L152" i="1" s="1"/>
  <c r="K72" i="1"/>
  <c r="L72" i="1" s="1"/>
  <c r="K17" i="1"/>
  <c r="L17" i="1" s="1"/>
  <c r="K160" i="1"/>
  <c r="L160" i="1" s="1"/>
  <c r="K128" i="1"/>
  <c r="L128" i="1" s="1"/>
  <c r="K96" i="1"/>
  <c r="L96" i="1" s="1"/>
  <c r="K76" i="1"/>
  <c r="L76" i="1" s="1"/>
  <c r="K70" i="1"/>
  <c r="L70" i="1" s="1"/>
  <c r="K136" i="1"/>
  <c r="L136" i="1" s="1"/>
  <c r="K80" i="1"/>
  <c r="L80" i="1" s="1"/>
  <c r="K63" i="1"/>
  <c r="L63" i="1" s="1"/>
  <c r="K60" i="1"/>
  <c r="L60" i="1" s="1"/>
  <c r="K56" i="1"/>
  <c r="L56" i="1" s="1"/>
  <c r="K52" i="1"/>
  <c r="L52" i="1" s="1"/>
  <c r="K48" i="1"/>
  <c r="L48" i="1" s="1"/>
  <c r="K44" i="1"/>
  <c r="L44" i="1" s="1"/>
  <c r="K40" i="1"/>
  <c r="L40" i="1" s="1"/>
  <c r="K25" i="1"/>
  <c r="L25" i="1" s="1"/>
  <c r="K164" i="1"/>
  <c r="L164" i="1" s="1"/>
  <c r="K156" i="1"/>
  <c r="L156" i="1" s="1"/>
  <c r="K148" i="1"/>
  <c r="L148" i="1" s="1"/>
  <c r="K140" i="1"/>
  <c r="L140" i="1" s="1"/>
  <c r="K132" i="1"/>
  <c r="L132" i="1" s="1"/>
  <c r="K122" i="1"/>
  <c r="L122" i="1" s="1"/>
  <c r="K81" i="1"/>
  <c r="L81" i="1" s="1"/>
  <c r="K77" i="1"/>
  <c r="L77" i="1" s="1"/>
  <c r="K73" i="1"/>
  <c r="L73" i="1" s="1"/>
  <c r="K68" i="1"/>
  <c r="L68" i="1" s="1"/>
  <c r="K64" i="1"/>
  <c r="L64" i="1" s="1"/>
  <c r="K59" i="1"/>
  <c r="L59" i="1" s="1"/>
  <c r="K55" i="1"/>
  <c r="L55" i="1" s="1"/>
  <c r="K51" i="1"/>
  <c r="L51" i="1" s="1"/>
  <c r="K47" i="1"/>
  <c r="L47" i="1" s="1"/>
  <c r="K43" i="1"/>
  <c r="L43" i="1" s="1"/>
  <c r="K39" i="1"/>
  <c r="L39" i="1" s="1"/>
  <c r="K119" i="1"/>
  <c r="L119" i="1" s="1"/>
  <c r="K117" i="1"/>
  <c r="L117" i="1" s="1"/>
  <c r="K112" i="1"/>
  <c r="L112" i="1" s="1"/>
  <c r="K37" i="1"/>
  <c r="L37" i="1" s="1"/>
  <c r="K115" i="1"/>
  <c r="L115" i="1" s="1"/>
  <c r="K62" i="1"/>
  <c r="L62" i="1" s="1"/>
  <c r="K167" i="1"/>
  <c r="L167" i="1" s="1"/>
  <c r="I167" i="7"/>
  <c r="K165" i="1"/>
  <c r="L165" i="1" s="1"/>
  <c r="I165" i="7"/>
  <c r="K163" i="1"/>
  <c r="L163" i="1" s="1"/>
  <c r="I163" i="7"/>
  <c r="K161" i="1"/>
  <c r="L161" i="1" s="1"/>
  <c r="I161" i="7"/>
  <c r="K159" i="1"/>
  <c r="L159" i="1" s="1"/>
  <c r="I159" i="7"/>
  <c r="K157" i="1"/>
  <c r="L157" i="1" s="1"/>
  <c r="I157" i="7"/>
  <c r="K155" i="1"/>
  <c r="L155" i="1" s="1"/>
  <c r="I155" i="7"/>
  <c r="K153" i="1"/>
  <c r="L153" i="1" s="1"/>
  <c r="I153" i="7"/>
  <c r="K151" i="1"/>
  <c r="L151" i="1" s="1"/>
  <c r="I151" i="7"/>
  <c r="K149" i="1"/>
  <c r="L149" i="1" s="1"/>
  <c r="I149" i="7"/>
  <c r="K147" i="1"/>
  <c r="L147" i="1" s="1"/>
  <c r="I147" i="7"/>
  <c r="K145" i="1"/>
  <c r="L145" i="1" s="1"/>
  <c r="I145" i="7"/>
  <c r="K143" i="1"/>
  <c r="L143" i="1" s="1"/>
  <c r="I143" i="7"/>
  <c r="K141" i="1"/>
  <c r="L141" i="1" s="1"/>
  <c r="I141" i="7"/>
  <c r="K139" i="1"/>
  <c r="L139" i="1" s="1"/>
  <c r="I139" i="7"/>
  <c r="K137" i="1"/>
  <c r="L137" i="1" s="1"/>
  <c r="I137" i="7"/>
  <c r="K135" i="1"/>
  <c r="L135" i="1" s="1"/>
  <c r="I135" i="7"/>
  <c r="K133" i="1"/>
  <c r="L133" i="1" s="1"/>
  <c r="I133" i="7"/>
  <c r="K131" i="1"/>
  <c r="L131" i="1" s="1"/>
  <c r="I131" i="7"/>
  <c r="K129" i="1"/>
  <c r="L129" i="1" s="1"/>
  <c r="I129" i="7"/>
  <c r="K127" i="1"/>
  <c r="L127" i="1" s="1"/>
  <c r="I127" i="7"/>
  <c r="K123" i="1"/>
  <c r="L123" i="1" s="1"/>
  <c r="I123" i="7"/>
  <c r="K121" i="1"/>
  <c r="L121" i="1" s="1"/>
  <c r="I121" i="7"/>
  <c r="K113" i="1"/>
  <c r="L113" i="1" s="1"/>
  <c r="I113" i="7"/>
  <c r="K111" i="1"/>
  <c r="L111" i="1" s="1"/>
  <c r="I111" i="7"/>
  <c r="K109" i="1"/>
  <c r="L109" i="1" s="1"/>
  <c r="I109" i="7"/>
  <c r="K107" i="1"/>
  <c r="L107" i="1" s="1"/>
  <c r="I107" i="7"/>
  <c r="K105" i="1"/>
  <c r="L105" i="1" s="1"/>
  <c r="I105" i="7"/>
  <c r="K103" i="1"/>
  <c r="L103" i="1" s="1"/>
  <c r="I103" i="7"/>
  <c r="K101" i="1"/>
  <c r="L101" i="1" s="1"/>
  <c r="I101" i="7"/>
  <c r="K99" i="1"/>
  <c r="L99" i="1" s="1"/>
  <c r="I99" i="7"/>
  <c r="K97" i="1"/>
  <c r="L97" i="1" s="1"/>
  <c r="I97" i="7"/>
  <c r="K95" i="1"/>
  <c r="L95" i="1" s="1"/>
  <c r="I95" i="7"/>
  <c r="K93" i="1"/>
  <c r="L93" i="1" s="1"/>
  <c r="I93" i="7"/>
  <c r="K91" i="1"/>
  <c r="L91" i="1" s="1"/>
  <c r="I91" i="7"/>
  <c r="K89" i="1"/>
  <c r="L89" i="1" s="1"/>
  <c r="I89" i="7"/>
  <c r="K87" i="1"/>
  <c r="L87" i="1" s="1"/>
  <c r="I87" i="7"/>
  <c r="K83" i="1"/>
  <c r="L83" i="1" s="1"/>
  <c r="I83" i="7"/>
  <c r="K34" i="1"/>
  <c r="L34" i="1" s="1"/>
  <c r="I34" i="7"/>
  <c r="K32" i="1"/>
  <c r="L32" i="1" s="1"/>
  <c r="I32" i="7"/>
  <c r="K30" i="1"/>
  <c r="L30" i="1" s="1"/>
  <c r="I30" i="7"/>
  <c r="K28" i="1"/>
  <c r="L28" i="1" s="1"/>
  <c r="I28" i="7"/>
  <c r="K26" i="1"/>
  <c r="L26" i="1" s="1"/>
  <c r="I26" i="7"/>
  <c r="K24" i="1"/>
  <c r="L24" i="1" s="1"/>
  <c r="I24" i="7"/>
  <c r="K22" i="1"/>
  <c r="L22" i="1" s="1"/>
  <c r="I22" i="7"/>
  <c r="K20" i="1"/>
  <c r="L20" i="1" s="1"/>
  <c r="I20" i="7"/>
  <c r="K18" i="1"/>
  <c r="L18" i="1" s="1"/>
  <c r="I18" i="7"/>
  <c r="K16" i="1"/>
  <c r="L16" i="1" s="1"/>
  <c r="I16" i="7"/>
  <c r="K14" i="1"/>
  <c r="L14" i="1" s="1"/>
  <c r="I14" i="7"/>
  <c r="K12" i="1"/>
  <c r="L12" i="1" s="1"/>
  <c r="I12" i="7"/>
  <c r="K10" i="1"/>
  <c r="L10" i="1" s="1"/>
  <c r="I10" i="7"/>
  <c r="K8" i="1"/>
  <c r="L8" i="1" s="1"/>
  <c r="I8" i="7"/>
  <c r="K124" i="1"/>
  <c r="L124" i="1" s="1"/>
  <c r="I124" i="7"/>
  <c r="K110" i="1"/>
  <c r="L110" i="1" s="1"/>
  <c r="I110" i="7"/>
  <c r="K108" i="1"/>
  <c r="L108" i="1" s="1"/>
  <c r="I108" i="7"/>
  <c r="K106" i="1"/>
  <c r="L106" i="1" s="1"/>
  <c r="I106" i="7"/>
  <c r="K104" i="1"/>
  <c r="L104" i="1" s="1"/>
  <c r="I104" i="7"/>
  <c r="K102" i="1"/>
  <c r="L102" i="1" s="1"/>
  <c r="I102" i="7"/>
  <c r="K100" i="1"/>
  <c r="L100" i="1" s="1"/>
  <c r="I100" i="7"/>
  <c r="K98" i="1"/>
  <c r="L98" i="1" s="1"/>
  <c r="I98" i="7"/>
  <c r="K94" i="1"/>
  <c r="L94" i="1" s="1"/>
  <c r="I94" i="7"/>
  <c r="K92" i="1"/>
  <c r="L92" i="1" s="1"/>
  <c r="I92" i="7"/>
  <c r="K90" i="1"/>
  <c r="L90" i="1" s="1"/>
  <c r="I90" i="7"/>
  <c r="K88" i="1"/>
  <c r="L88" i="1" s="1"/>
  <c r="I88" i="7"/>
  <c r="K86" i="1"/>
  <c r="L86" i="1" s="1"/>
  <c r="I86" i="7"/>
  <c r="K84" i="1"/>
  <c r="L84" i="1" s="1"/>
  <c r="I84" i="7"/>
  <c r="K82" i="1"/>
  <c r="L82" i="1" s="1"/>
  <c r="I82" i="7"/>
  <c r="K35" i="1"/>
  <c r="L35" i="1" s="1"/>
  <c r="I35" i="7"/>
  <c r="K31" i="1"/>
  <c r="L31" i="1" s="1"/>
  <c r="I31" i="7"/>
  <c r="K29" i="1"/>
  <c r="L29" i="1" s="1"/>
  <c r="I29" i="7"/>
  <c r="K27" i="1"/>
  <c r="L27" i="1" s="1"/>
  <c r="I27" i="7"/>
  <c r="K23" i="1"/>
  <c r="L23" i="1" s="1"/>
  <c r="I23" i="7"/>
  <c r="K21" i="1"/>
  <c r="L21" i="1" s="1"/>
  <c r="I21" i="7"/>
  <c r="K19" i="1"/>
  <c r="L19" i="1" s="1"/>
  <c r="I19" i="7"/>
  <c r="K15" i="1"/>
  <c r="L15" i="1" s="1"/>
  <c r="I15" i="7"/>
  <c r="K13" i="1"/>
  <c r="L13" i="1" s="1"/>
  <c r="I13" i="7"/>
  <c r="K11" i="1"/>
  <c r="L11" i="1" s="1"/>
  <c r="I11" i="7"/>
  <c r="K125" i="1"/>
  <c r="L125" i="1" s="1"/>
</calcChain>
</file>

<file path=xl/sharedStrings.xml><?xml version="1.0" encoding="utf-8"?>
<sst xmlns="http://schemas.openxmlformats.org/spreadsheetml/2006/main" count="1221" uniqueCount="270">
  <si>
    <t>Apprenticeship</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</si>
  <si>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</si>
  <si>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</si>
  <si>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</si>
  <si>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</si>
  <si>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</si>
  <si>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</si>
  <si>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</si>
  <si>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</si>
  <si>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</si>
  <si>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</si>
  <si>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</si>
  <si>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</si>
  <si>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</si>
  <si>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</si>
  <si>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</si>
  <si>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</si>
  <si>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</si>
  <si>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</si>
  <si>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</si>
  <si>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</si>
  <si>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</si>
  <si>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</si>
  <si>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</si>
  <si>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</si>
  <si>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</si>
  <si>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</si>
  <si>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</si>
  <si>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</si>
  <si>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</si>
  <si>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</si>
  <si>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</si>
  <si>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</si>
  <si>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</si>
  <si>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Female</t>
  </si>
  <si>
    <t>Male</t>
  </si>
  <si>
    <t>White</t>
  </si>
  <si>
    <t>Mixed race</t>
  </si>
  <si>
    <t>Black or black British</t>
  </si>
  <si>
    <t>Asian or Asian British</t>
  </si>
  <si>
    <t>Chinese</t>
  </si>
  <si>
    <t>Other</t>
  </si>
  <si>
    <t>Jun 2012</t>
  </si>
  <si>
    <t>Change in year</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</si>
  <si>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</si>
  <si>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</si>
  <si>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</si>
  <si>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</si>
  <si>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</si>
  <si>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</si>
  <si>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</si>
  <si>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</si>
  <si>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</si>
  <si>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</si>
  <si>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</si>
  <si>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</si>
  <si>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</si>
  <si>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</si>
  <si>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</si>
  <si>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</si>
  <si>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</si>
  <si>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</si>
  <si>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</si>
  <si>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</si>
  <si>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</si>
  <si>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</si>
  <si>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</si>
  <si>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</si>
  <si>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</si>
  <si>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</si>
  <si>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</si>
  <si>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</si>
  <si>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</si>
  <si>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</si>
  <si>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</si>
  <si>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</si>
  <si>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</si>
  <si>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</si>
  <si>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</si>
  <si>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</si>
  <si>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</si>
  <si>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</si>
  <si>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</si>
  <si>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</si>
  <si>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</si>
  <si>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</si>
  <si>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</si>
  <si>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</si>
  <si>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</si>
  <si>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</si>
  <si>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</si>
  <si>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</si>
  <si>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</si>
  <si>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</si>
  <si>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</si>
  <si>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</si>
  <si>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</si>
  <si>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</si>
  <si>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</si>
  <si>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</si>
  <si>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</si>
  <si>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</si>
  <si>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</si>
  <si>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</si>
  <si>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</si>
  <si>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</si>
  <si>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</si>
  <si>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</si>
  <si>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</si>
  <si>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</si>
  <si>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</si>
  <si>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</si>
  <si>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</si>
  <si>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</si>
  <si>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</si>
  <si>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</si>
  <si>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</si>
  <si>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</si>
  <si>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</si>
  <si>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</si>
  <si>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</si>
  <si>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</si>
  <si>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</si>
  <si>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</si>
  <si>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</si>
  <si>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</si>
  <si>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</si>
  <si>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</si>
  <si>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</si>
  <si>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</si>
  <si>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</si>
  <si>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</si>
  <si>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</si>
  <si>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</si>
  <si>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</si>
  <si>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</si>
  <si>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</si>
  <si>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</si>
  <si>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</si>
  <si>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</si>
  <si>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</si>
  <si>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</si>
  <si>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</si>
  <si>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</si>
  <si>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</si>
  <si>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</si>
  <si>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</si>
  <si>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</si>
  <si>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</si>
  <si>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</si>
  <si>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</si>
  <si>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</si>
  <si>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</si>
  <si>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</si>
  <si>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</si>
  <si>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</si>
  <si>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</si>
  <si>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</si>
  <si>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</si>
  <si>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</si>
  <si>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</si>
  <si>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</si>
  <si>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</si>
  <si>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</si>
  <si>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</si>
  <si>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</si>
  <si>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</si>
  <si>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</si>
  <si>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</si>
  <si>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</si>
  <si>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</si>
  <si>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</si>
  <si>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</si>
  <si>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Technical Notes</t>
  </si>
  <si>
    <t>Definitions</t>
  </si>
  <si>
    <t>Academic Age</t>
  </si>
  <si>
    <t>Reference Dates</t>
  </si>
  <si>
    <t>Data Source</t>
  </si>
  <si>
    <t>Number of 16/17 year olds</t>
  </si>
  <si>
    <t>Full time education and training</t>
  </si>
  <si>
    <t>Full time employees who are undertaking an Apprenticeship that has been commissioned and delivered through the National Apprenticeship Service.</t>
  </si>
  <si>
    <t>The age of the young person is measured on 1 September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</si>
  <si>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</si>
  <si>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Local authorities are required to report to DfE using the 2011 census level ethnic codes.  </t>
  </si>
  <si>
    <t>Only the young person's main activity is recorded.</t>
  </si>
  <si>
    <t>The number of 16 and 17 year olds known to the local authority to be resident in its area.  This includes young people educated in other authority areas, students living away during term time and young people previously resident in the authoirty area who are currently in custody.</t>
  </si>
  <si>
    <t>Young people who were not educated in the maintained sector will only be included if they are known to the local authority</t>
  </si>
  <si>
    <t xml:space="preserve">Other </t>
  </si>
  <si>
    <t>Table 1: By type of activity</t>
  </si>
  <si>
    <t xml:space="preserve">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</si>
  <si>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</si>
  <si>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Missing data</t>
  </si>
  <si>
    <t>%pt change in last 12 months</t>
  </si>
  <si>
    <t>Proportion of 16-17 year olds recorded in education and training</t>
  </si>
  <si>
    <t>There is further information about the information that local authorities are required to collect, and detailed definitions, in the NCCIS Management Information Requirement:</t>
  </si>
  <si>
    <t>http://www.education.gov.uk/childrenandyoungpeople/youngpeople/participation/a0074374/national-client-caseload-information-system-nccis-management-information-required-from-ccis</t>
  </si>
  <si>
    <t>Table 2: By age and gender</t>
  </si>
  <si>
    <t>Table 3: By ethnic group</t>
  </si>
  <si>
    <t xml:space="preserve">All cohort figures have been rounded to the nearest 10.  Local authority totals may not, therefore, sum to regional and national totals. </t>
  </si>
  <si>
    <t>Proportion of 16 and 17 year olds recorded as participating in:</t>
  </si>
  <si>
    <r>
      <t>The arrows used in table 1 identify areas where the proportion in education or training has risen by 1 percentage point or more (</t>
    </r>
    <r>
      <rPr>
        <sz val="10"/>
        <rFont val="Wingdings"/>
        <charset val="2"/>
      </rPr>
      <t>ñ</t>
    </r>
    <r>
      <rPr>
        <sz val="10"/>
        <rFont val="Arial"/>
        <family val="2"/>
      </rPr>
      <t>), has risen by less than 1 percentage point or stayed the same (</t>
    </r>
    <r>
      <rPr>
        <sz val="10"/>
        <rFont val="Wingdings"/>
        <charset val="2"/>
      </rPr>
      <t>ð</t>
    </r>
    <r>
      <rPr>
        <sz val="10"/>
        <rFont val="Arial"/>
        <family val="2"/>
      </rPr>
      <t>), or fallen (</t>
    </r>
    <r>
      <rPr>
        <sz val="10"/>
        <rFont val="Wingdings"/>
        <charset val="2"/>
      </rPr>
      <t>ò</t>
    </r>
    <r>
      <rPr>
        <sz val="10"/>
        <rFont val="Arial"/>
        <family val="2"/>
      </rPr>
      <t xml:space="preserve">) since the same quarter of the previous year. </t>
    </r>
  </si>
  <si>
    <t>Figures for the Isles of Scilly are included in Cornwall</t>
  </si>
  <si>
    <t>Totals for each age group include a small number of young people whose gender is not known to the local authority, or who have refused to provide information on their gender.</t>
  </si>
  <si>
    <t>Change 
in year</t>
  </si>
  <si>
    <t>*</t>
  </si>
  <si>
    <t>Cornwall and IoS</t>
  </si>
  <si>
    <t>% 16-17 year olds recorded as participating in education or training</t>
  </si>
  <si>
    <t>Number of 16/17 year olds known          to LA</t>
  </si>
  <si>
    <t>Number of 
16 year olds known to LA</t>
  </si>
  <si>
    <t>Number of 
17 year olds known to LA</t>
  </si>
  <si>
    <t>% 16 year olds recorded as participating in education or training</t>
  </si>
  <si>
    <t>% 17 year olds recorded as participating in education or training</t>
  </si>
  <si>
    <t>Number of 16/17 year olds known
 to the LA</t>
  </si>
  <si>
    <t>Current activity 
not known 
to the LA</t>
  </si>
  <si>
    <t>Totals include young people whose ethnic group is not known to the local authority, or who have refused to provide this information</t>
  </si>
  <si>
    <t>Data have been supressed where the cohort for that ethnic group is fewer than 20 and recorded by an asterisk (*) in the tables.</t>
  </si>
  <si>
    <t>Dec 2012</t>
  </si>
  <si>
    <t>Mar 2013</t>
  </si>
  <si>
    <t>Other education or training including:
- provision, often delivered by the voluntary and community sector, that is aimed at preparing young people for full time education or training;
- training delivered by private training organisations; 
- part time education.  Part time education will only be deemed as participation if combined with full time employment or voluntary work when the participation age is raised in 2013.</t>
  </si>
  <si>
    <t xml:space="preserve">Croydon, Southend, Somerset, and Rutland did not provide data in June 2012. </t>
  </si>
  <si>
    <t>The young person's known activity on the last working day of June 2013.</t>
  </si>
  <si>
    <t>Employment combined with training</t>
  </si>
  <si>
    <t>Work based learning</t>
  </si>
  <si>
    <t>Part time education</t>
  </si>
  <si>
    <t>SCE Germany &amp; Cyprus</t>
  </si>
  <si>
    <t>Jun 2013</t>
  </si>
  <si>
    <t>East Riding did not provide data in December 2012.</t>
  </si>
  <si>
    <t>Employment with acredited training/part time study</t>
  </si>
  <si>
    <t>Full time employees in a job that provides training or is combined with part time study accredited by OFQUAL. The training or study must be the equivalent of at least 280 hours per year. This is the equivalent of around a day a week, but may be undertaken on a block release basis.</t>
  </si>
  <si>
    <t>Proportion of 16-17 year olds recorded in education and training at the end of June 2012,  December 2012 , March 2013 and June 2013.</t>
  </si>
  <si>
    <t>Proportion of 16-17 year olds whose current activity was not known at the end of June 2012,  December 2012 , March 2013 and June 2013.</t>
  </si>
  <si>
    <t>Proportion of 16-17 year olds recorded in education and training, June 2013</t>
  </si>
  <si>
    <t>16/17 year olds with LDD</t>
  </si>
  <si>
    <t>16/17 year olds without LDD</t>
  </si>
  <si>
    <t>Number known 
to LA</t>
  </si>
  <si>
    <t>% recorded as participating in education or training</t>
  </si>
  <si>
    <t xml:space="preserve">Bracknell - Forest </t>
  </si>
  <si>
    <t>Surrey</t>
  </si>
  <si>
    <t xml:space="preserve">Tower Hamlets &amp; Corporation </t>
  </si>
  <si>
    <t>Bedfordshire Borough</t>
  </si>
  <si>
    <t>Central Bedfordshire</t>
  </si>
  <si>
    <t xml:space="preserve">walsall </t>
  </si>
  <si>
    <t xml:space="preserve">warwickshire </t>
  </si>
  <si>
    <t>Nottinghamshire</t>
  </si>
  <si>
    <t>Darlington</t>
  </si>
  <si>
    <t>Gateshead</t>
  </si>
  <si>
    <t>Hartlepool</t>
  </si>
  <si>
    <t>Middlesbrough</t>
  </si>
  <si>
    <t>Newcastle Upon Tyne</t>
  </si>
  <si>
    <t>North Tyneside</t>
  </si>
  <si>
    <t>Redcar &amp; Cleveland</t>
  </si>
  <si>
    <t>South Tyneside</t>
  </si>
  <si>
    <t>Stockton-On-Tees</t>
  </si>
  <si>
    <t>Sunderland</t>
  </si>
  <si>
    <t xml:space="preserve">Local authorities are required to identify young people with learning difficulties and/or disabilities (LDD).  For the purposes of this data collection, a young person is deemed to have a LDD if he/she
- Had a statement of special educational need (SEN) at the time of completing compulsory education; or
- Is still attending school and has been given a SEN since completing compulsory education; or
- Has received a learning difficulty assessment. </t>
  </si>
  <si>
    <t>Table 5a: Education and training over time</t>
  </si>
  <si>
    <t>Table 5b : Current activity not known over time</t>
  </si>
  <si>
    <t>Table 4: LDD</t>
  </si>
  <si>
    <t xml:space="preserve">Table 5a: Education and training over time </t>
  </si>
  <si>
    <t>Table 5b: Current activity not known over time</t>
  </si>
  <si>
    <t>The two main changes are:</t>
  </si>
  <si>
    <r>
      <t xml:space="preserve">-          </t>
    </r>
    <r>
      <rPr>
        <i/>
        <sz val="10"/>
        <rFont val="Arial"/>
        <family val="2"/>
      </rPr>
      <t>‘Employment with training’</t>
    </r>
    <r>
      <rPr>
        <sz val="10"/>
        <rFont val="Arial"/>
        <family val="2"/>
      </rPr>
      <t xml:space="preserve"> has been replaced by ‘</t>
    </r>
    <r>
      <rPr>
        <i/>
        <sz val="10"/>
        <rFont val="Arial"/>
        <family val="2"/>
      </rPr>
      <t>employment combined with training’</t>
    </r>
    <r>
      <rPr>
        <sz val="10"/>
        <rFont val="Arial"/>
        <family val="2"/>
      </rPr>
      <t>.  The new definition includes young people who are combining full time employment with part time study as well as those who are receiving training in the workplace.</t>
    </r>
  </si>
  <si>
    <r>
      <t xml:space="preserve">-          Young people undertaking activities aimed at preparing them to return to education and training have been excluded from </t>
    </r>
    <r>
      <rPr>
        <i/>
        <sz val="10"/>
        <rFont val="Arial"/>
        <family val="2"/>
      </rPr>
      <t>‘Other education and training’</t>
    </r>
    <r>
      <rPr>
        <sz val="10"/>
        <rFont val="Arial"/>
        <family val="2"/>
      </rPr>
      <t xml:space="preserve">.   </t>
    </r>
  </si>
  <si>
    <t>From June 2013</t>
  </si>
  <si>
    <t xml:space="preserve">In preparation for the change in law, which will require young people to participate in education or training until the end of the academic year in which they turn 17 from summer 2013, some small changes have been made to LA reporting arrangements. Whilst these changes are unlikely to have significant impact on the figures overall, they could affect year on year comparisons at local authority level.  </t>
  </si>
  <si>
    <t>Full time education means undergoing more than 16 hours of guided learning per week.  This may be undertaken in school, sixth form or FE or HE institution or independent training provider.</t>
  </si>
  <si>
    <t>**</t>
  </si>
  <si>
    <t>** LDD figures may be understated due to ongoing software issue.</t>
  </si>
  <si>
    <t xml:space="preserve">The education and training figures are not adjusted to allow for those whose activity is not known.  It is possible that some will be participating in education and training.  The extent to which this is true will affect the extent to which the figures for recorded education and training underestimate actual participation in that local authority.  Tables 1 and 5 show the proportion of young people whose current activity is not known in each authority area.  </t>
  </si>
  <si>
    <r>
      <t xml:space="preserve">This is the first year in which data from Service Children's Education Service (SCE) Germany and Cyprus has been included.  </t>
    </r>
    <r>
      <rPr>
        <sz val="10"/>
        <rFont val="Arial"/>
        <family val="2"/>
      </rPr>
      <t>Comparisons on previous year will only become applicable next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</si>
</sst>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0000_-;\-* #,##0.00000_-;_-* &quot;-&quot;??_-;_-@_-"/>
  </numFmts>
  <fonts count="24" x14ac:knownFonts="1">
    <font>
      <sz val="10"/>
      <name val="Arial"/>
    </font>
    <font>
      <sz val="10"/>
      <name val="Arial"/>
      <family val="2"/>
    </font>
    <font>
      <b/>
      <sz val="10"/>
      <name val="Arial"/>
      <family val="2"/>
    </font>
    <font>
      <b/>
      <sz val="12"/>
      <name val="Arial"/>
      <family val="2"/>
    </font>
    <font>
      <sz val="8"/>
      <name val="Arial"/>
      <family val="2"/>
    </font>
    <font>
      <sz val="10"/>
      <name val="Arial Narrow"/>
      <family val="2"/>
    </font>
    <font>
      <sz val="10"/>
      <name val="Arial"/>
      <family val="2"/>
    </font>
    <font>
      <b/>
      <sz val="10"/>
      <name val="Arial Narrow"/>
      <family val="2"/>
    </font>
    <font>
      <sz val="10"/>
      <color indexed="8"/>
      <name val="Arial"/>
      <family val="2"/>
    </font>
    <font>
      <b/>
      <sz val="11"/>
      <name val="Arial"/>
      <family val="2"/>
    </font>
    <font>
      <u/>
      <sz val="10"/>
      <name val="Arial"/>
      <family val="2"/>
    </font>
    <font>
      <sz val="10"/>
      <color indexed="8"/>
      <name val="Arial"/>
      <family val="2"/>
    </font>
    <font>
      <u/>
      <sz val="10"/>
      <color theme="10"/>
      <name val="Arial"/>
      <family val="2"/>
    </font>
    <font>
      <sz val="10"/>
      <color rgb="FFFF0000"/>
      <name val="Arial"/>
      <family val="2"/>
    </font>
    <font>
      <sz val="8"/>
      <color rgb="FFFF0000"/>
      <name val="Arial"/>
      <family val="2"/>
    </font>
    <font>
      <sz val="10"/>
      <name val="Wingdings"/>
      <charset val="2"/>
    </font>
    <font>
      <sz val="8"/>
      <name val="Wingdings"/>
      <charset val="2"/>
    </font>
    <font>
      <b/>
      <sz val="8"/>
      <color rgb="FFFF0000"/>
      <name val="Arial"/>
      <family val="2"/>
    </font>
    <font>
      <sz val="10"/>
      <color rgb="FF000000"/>
      <name val="Arial"/>
      <family val="2"/>
    </font>
    <font>
      <sz val="10"/>
      <name val="Arial"/>
    </font>
    <font>
      <b/>
      <sz val="10"/>
      <color indexed="8"/>
      <name val="Arial"/>
      <family val="2"/>
    </font>
    <font>
      <b/>
      <sz val="10"/>
      <color indexed="10"/>
      <name val="Arial"/>
      <family val="2"/>
    </font>
    <font>
      <sz val="10"/>
      <color indexed="8"/>
      <name val="ARIAL"/>
      <charset val="1"/>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2">
    <border>
      <left/>
      <right/>
      <top/>
      <bottom/>
      <diagonal/>
    </border>
    <border>
      <left/>
      <right/>
      <top/>
      <bottom style="thin">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1" fillId="0" borderId="0">
      <alignment vertical="top"/>
    </xf>
    <xf numFmtId="0" fontId="8"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2" fillId="0" borderId="0">
      <alignment vertical="top"/>
    </xf>
    <xf numFmtId="43" fontId="1" fillId="0" borderId="0" applyFont="0" applyFill="0" applyBorder="0" applyAlignment="0" applyProtection="0"/>
    <xf numFmtId="9" fontId="1" fillId="0" borderId="0" applyFont="0" applyFill="0" applyBorder="0" applyAlignment="0" applyProtection="0"/>
    <xf numFmtId="0" fontId="8" fillId="0" borderId="0">
      <alignment vertical="top"/>
    </xf>
  </cellStyleXfs>
  <cellXfs count="129">
    <xf numFmtId="0" fontId="0" fillId="0" borderId="0" xfId="0"/>
    <xf numFmtId="0" fontId="2" fillId="0" borderId="0" xfId="0" applyFont="1"/>
    <xf numFmtId="0" fontId="3" fillId="0" borderId="0" xfId="0" applyFont="1"/>
    <xf numFmtId="0" fontId="0" fillId="0" borderId="0" xfId="0" applyAlignment="1"/>
    <xf numFmtId="0" fontId="0" fillId="0" borderId="1" xfId="0" applyBorder="1"/>
    <xf numFmtId="0" fontId="5" fillId="0" borderId="1" xfId="0" applyFont="1" applyBorder="1" applyAlignment="1">
      <alignment horizontal="center" wrapText="1"/>
    </xf>
    <xf numFmtId="0" fontId="6" fillId="0" borderId="1" xfId="0" quotePrefix="1" applyFont="1" applyBorder="1" applyAlignment="1">
      <alignment horizontal="center" wrapText="1"/>
    </xf>
    <xf numFmtId="0" fontId="7" fillId="0" borderId="1" xfId="0" applyFont="1" applyBorder="1" applyAlignment="1">
      <alignment horizontal="center" wrapText="1"/>
    </xf>
    <xf numFmtId="0" fontId="5" fillId="0" borderId="1" xfId="0" applyFont="1" applyFill="1" applyBorder="1" applyAlignment="1">
      <alignment horizontal="center" wrapText="1"/>
    </xf>
    <xf numFmtId="0" fontId="0" fillId="0" borderId="0" xfId="0" applyAlignment="1">
      <alignment horizontal="center"/>
    </xf>
    <xf numFmtId="0" fontId="5" fillId="0" borderId="0" xfId="0" applyFont="1" applyFill="1" applyBorder="1" applyAlignment="1">
      <alignment horizontal="center" wrapText="1"/>
    </xf>
    <xf numFmtId="164" fontId="8" fillId="0" borderId="0" xfId="2" applyNumberFormat="1" applyFont="1" applyBorder="1"/>
    <xf numFmtId="0" fontId="0" fillId="0" borderId="0" xfId="0" applyBorder="1"/>
    <xf numFmtId="0" fontId="6" fillId="0" borderId="0" xfId="0" applyFont="1"/>
    <xf numFmtId="0" fontId="9" fillId="0" borderId="0" xfId="0" applyFont="1"/>
    <xf numFmtId="0" fontId="10" fillId="0" borderId="0" xfId="0" applyFont="1"/>
    <xf numFmtId="0" fontId="6" fillId="0" borderId="0" xfId="0" applyFont="1" applyAlignment="1">
      <alignment wrapText="1"/>
    </xf>
    <xf numFmtId="0" fontId="6" fillId="0" borderId="0" xfId="0" applyFont="1" applyAlignment="1">
      <alignment vertical="center" wrapText="1"/>
    </xf>
    <xf numFmtId="0" fontId="10" fillId="0" borderId="0" xfId="0" applyFont="1" applyAlignment="1">
      <alignment wrapText="1"/>
    </xf>
    <xf numFmtId="0" fontId="2" fillId="0" borderId="0" xfId="0" applyFont="1" applyAlignment="1">
      <alignment wrapText="1"/>
    </xf>
    <xf numFmtId="165" fontId="0" fillId="0" borderId="0" xfId="1" applyNumberFormat="1" applyFont="1"/>
    <xf numFmtId="164" fontId="0" fillId="0" borderId="0" xfId="2" applyNumberFormat="1" applyFont="1" applyBorder="1"/>
    <xf numFmtId="164" fontId="0" fillId="0" borderId="0" xfId="2" applyNumberFormat="1" applyFont="1"/>
    <xf numFmtId="0" fontId="0" fillId="0" borderId="0" xfId="0" applyBorder="1" applyAlignment="1">
      <alignment horizontal="center"/>
    </xf>
    <xf numFmtId="165" fontId="0" fillId="0" borderId="0" xfId="1" applyNumberFormat="1" applyFont="1" applyBorder="1"/>
    <xf numFmtId="0" fontId="0" fillId="2" borderId="0" xfId="0" applyFill="1"/>
    <xf numFmtId="0" fontId="2" fillId="2" borderId="0" xfId="0" applyFont="1" applyFill="1"/>
    <xf numFmtId="165" fontId="2" fillId="2" borderId="0" xfId="1" applyNumberFormat="1" applyFont="1" applyFill="1"/>
    <xf numFmtId="164" fontId="2" fillId="2" borderId="0" xfId="2" applyNumberFormat="1" applyFont="1" applyFill="1"/>
    <xf numFmtId="0" fontId="2" fillId="2" borderId="0" xfId="0" applyFont="1" applyFill="1" applyAlignment="1">
      <alignment horizontal="center"/>
    </xf>
    <xf numFmtId="164" fontId="0" fillId="0" borderId="0" xfId="0" applyNumberFormat="1"/>
    <xf numFmtId="165" fontId="0" fillId="0" borderId="0" xfId="0" applyNumberFormat="1"/>
    <xf numFmtId="164" fontId="2" fillId="0" borderId="0" xfId="2" applyNumberFormat="1" applyFont="1" applyBorder="1"/>
    <xf numFmtId="164" fontId="2" fillId="2" borderId="0" xfId="2" applyNumberFormat="1" applyFont="1" applyFill="1" applyBorder="1"/>
    <xf numFmtId="165" fontId="2" fillId="2" borderId="0" xfId="1" applyNumberFormat="1" applyFont="1" applyFill="1" applyBorder="1"/>
    <xf numFmtId="165" fontId="0" fillId="0" borderId="0" xfId="1" applyNumberFormat="1" applyFont="1" applyAlignment="1"/>
    <xf numFmtId="0" fontId="0" fillId="0" borderId="0" xfId="0" applyAlignment="1">
      <alignment horizontal="right"/>
    </xf>
    <xf numFmtId="164" fontId="0" fillId="0" borderId="0" xfId="0" applyNumberFormat="1" applyAlignment="1">
      <alignment horizontal="right"/>
    </xf>
    <xf numFmtId="164" fontId="0" fillId="0" borderId="0" xfId="2" applyNumberFormat="1" applyFont="1" applyAlignment="1">
      <alignment horizontal="right"/>
    </xf>
    <xf numFmtId="164" fontId="2" fillId="2" borderId="0" xfId="2" applyNumberFormat="1" applyFont="1" applyFill="1" applyAlignment="1">
      <alignment horizontal="right"/>
    </xf>
    <xf numFmtId="164" fontId="0" fillId="0" borderId="0" xfId="2" applyNumberFormat="1" applyFont="1" applyFill="1" applyAlignment="1">
      <alignment horizontal="right"/>
    </xf>
    <xf numFmtId="164" fontId="2" fillId="0" borderId="0" xfId="2" applyNumberFormat="1" applyFont="1" applyFill="1" applyAlignment="1">
      <alignment horizontal="right"/>
    </xf>
    <xf numFmtId="0" fontId="12" fillId="0" borderId="0" xfId="3" applyAlignment="1">
      <alignment wrapText="1"/>
    </xf>
    <xf numFmtId="164" fontId="2" fillId="0" borderId="0" xfId="2" applyNumberFormat="1" applyFont="1" applyBorder="1" applyAlignment="1">
      <alignment horizontal="right"/>
    </xf>
    <xf numFmtId="164" fontId="2" fillId="2" borderId="0" xfId="2" applyNumberFormat="1" applyFont="1" applyFill="1" applyBorder="1" applyAlignment="1">
      <alignment horizontal="right"/>
    </xf>
    <xf numFmtId="164" fontId="0" fillId="0" borderId="0" xfId="2" applyNumberFormat="1" applyFont="1" applyBorder="1" applyAlignment="1">
      <alignment horizontal="right"/>
    </xf>
    <xf numFmtId="166" fontId="4" fillId="0" borderId="0" xfId="1" applyNumberFormat="1" applyFont="1" applyAlignment="1">
      <alignment horizontal="center"/>
    </xf>
    <xf numFmtId="9" fontId="4" fillId="0" borderId="0" xfId="2" applyFont="1" applyAlignment="1">
      <alignment horizontal="center"/>
    </xf>
    <xf numFmtId="166" fontId="14" fillId="2" borderId="0" xfId="1" applyNumberFormat="1" applyFont="1" applyFill="1" applyAlignment="1">
      <alignment horizontal="center"/>
    </xf>
    <xf numFmtId="0" fontId="13" fillId="0" borderId="0" xfId="0" applyFont="1" applyAlignment="1">
      <alignment wrapText="1"/>
    </xf>
    <xf numFmtId="0" fontId="13" fillId="0" borderId="0" xfId="0" applyFont="1"/>
    <xf numFmtId="0" fontId="15" fillId="0" borderId="0" xfId="0" applyFont="1"/>
    <xf numFmtId="166" fontId="16" fillId="0" borderId="0" xfId="1" applyNumberFormat="1" applyFont="1" applyAlignment="1">
      <alignment horizontal="center"/>
    </xf>
    <xf numFmtId="0" fontId="5" fillId="0" borderId="1" xfId="0" applyFont="1" applyBorder="1" applyAlignment="1">
      <alignment horizontal="center" vertical="center" wrapText="1"/>
    </xf>
    <xf numFmtId="0" fontId="6" fillId="0" borderId="0" xfId="0" applyFont="1" applyFill="1" applyBorder="1" applyAlignment="1">
      <alignment vertical="center" wrapText="1"/>
    </xf>
    <xf numFmtId="164" fontId="6" fillId="0" borderId="0" xfId="2" applyNumberFormat="1" applyFont="1" applyBorder="1" applyAlignment="1">
      <alignment horizontal="right"/>
    </xf>
    <xf numFmtId="166" fontId="17" fillId="2" borderId="0" xfId="1" applyNumberFormat="1" applyFont="1" applyFill="1" applyAlignment="1">
      <alignment horizontal="center"/>
    </xf>
    <xf numFmtId="165" fontId="2" fillId="0" borderId="0" xfId="1" applyNumberFormat="1" applyFont="1"/>
    <xf numFmtId="0" fontId="0" fillId="0" borderId="0" xfId="0" applyFill="1"/>
    <xf numFmtId="0" fontId="0" fillId="0" borderId="0" xfId="0" applyFill="1" applyBorder="1"/>
    <xf numFmtId="0" fontId="6" fillId="0" borderId="0" xfId="0" applyFont="1" applyFill="1" applyBorder="1" applyAlignment="1">
      <alignment horizontal="center" wrapText="1"/>
    </xf>
    <xf numFmtId="164" fontId="2" fillId="0" borderId="0" xfId="2" applyNumberFormat="1" applyFont="1" applyFill="1" applyBorder="1"/>
    <xf numFmtId="164" fontId="0" fillId="0" borderId="0" xfId="2" applyNumberFormat="1" applyFont="1" applyFill="1" applyBorder="1"/>
    <xf numFmtId="164" fontId="0" fillId="0" borderId="0" xfId="2" applyNumberFormat="1" applyFont="1" applyFill="1"/>
    <xf numFmtId="165" fontId="2" fillId="0" borderId="0" xfId="1" applyNumberFormat="1" applyFont="1" applyAlignment="1"/>
    <xf numFmtId="165" fontId="2" fillId="2" borderId="0" xfId="1" applyNumberFormat="1" applyFont="1" applyFill="1" applyBorder="1" applyAlignment="1"/>
    <xf numFmtId="164" fontId="11" fillId="0" borderId="0" xfId="2" applyNumberFormat="1" applyFont="1" applyAlignment="1">
      <alignment horizontal="right"/>
    </xf>
    <xf numFmtId="164" fontId="8" fillId="0" borderId="0" xfId="2" applyNumberFormat="1" applyFont="1" applyAlignment="1">
      <alignment horizontal="right"/>
    </xf>
    <xf numFmtId="164" fontId="11" fillId="0" borderId="0" xfId="2" applyNumberFormat="1" applyFont="1" applyFill="1" applyAlignment="1">
      <alignment horizontal="right"/>
    </xf>
    <xf numFmtId="0" fontId="0" fillId="0" borderId="0" xfId="0" applyFill="1" applyAlignment="1">
      <alignment horizontal="right"/>
    </xf>
    <xf numFmtId="165" fontId="6" fillId="0" borderId="0" xfId="1" applyNumberFormat="1" applyFont="1" applyFill="1" applyBorder="1" applyAlignment="1"/>
    <xf numFmtId="0" fontId="1" fillId="0" borderId="0" xfId="0" applyFont="1"/>
    <xf numFmtId="10" fontId="0" fillId="0" borderId="0" xfId="0" applyNumberFormat="1" applyFill="1"/>
    <xf numFmtId="164" fontId="1" fillId="0" borderId="0" xfId="2" applyNumberFormat="1" applyFont="1"/>
    <xf numFmtId="0" fontId="8" fillId="0" borderId="0" xfId="5" applyFont="1">
      <alignment vertical="top"/>
    </xf>
    <xf numFmtId="10" fontId="0" fillId="0" borderId="0" xfId="0" applyNumberFormat="1"/>
    <xf numFmtId="9" fontId="0" fillId="0" borderId="0" xfId="2" applyNumberFormat="1" applyFont="1"/>
    <xf numFmtId="17" fontId="1" fillId="0" borderId="1" xfId="0" quotePrefix="1" applyNumberFormat="1" applyFont="1" applyBorder="1" applyAlignment="1">
      <alignment horizontal="center" wrapText="1"/>
    </xf>
    <xf numFmtId="0" fontId="1" fillId="0" borderId="1" xfId="0" quotePrefix="1" applyFont="1" applyBorder="1" applyAlignment="1">
      <alignment horizontal="center" wrapText="1"/>
    </xf>
    <xf numFmtId="0" fontId="18" fillId="0" borderId="0" xfId="0" applyFont="1" applyAlignment="1">
      <alignment horizontal="left" vertical="center" wrapText="1" readingOrder="1"/>
    </xf>
    <xf numFmtId="0" fontId="1" fillId="0" borderId="0" xfId="0" applyFont="1" applyAlignment="1">
      <alignment horizontal="left" wrapText="1"/>
    </xf>
    <xf numFmtId="0" fontId="1" fillId="0" borderId="0" xfId="0" applyFont="1" applyAlignment="1">
      <alignment wrapText="1"/>
    </xf>
    <xf numFmtId="0" fontId="0" fillId="0" borderId="0" xfId="0"/>
    <xf numFmtId="0" fontId="2" fillId="0" borderId="0" xfId="0" applyFont="1"/>
    <xf numFmtId="164" fontId="19" fillId="0" borderId="0" xfId="14" applyNumberFormat="1"/>
    <xf numFmtId="0" fontId="8" fillId="0" borderId="0" xfId="0" applyFont="1" applyFill="1" applyBorder="1"/>
    <xf numFmtId="0" fontId="0" fillId="0" borderId="0" xfId="0" applyFill="1" applyBorder="1"/>
    <xf numFmtId="0" fontId="0" fillId="0" borderId="1" xfId="0" applyFill="1" applyBorder="1" applyAlignment="1">
      <alignment vertical="top" wrapText="1"/>
    </xf>
    <xf numFmtId="0" fontId="0" fillId="0" borderId="1" xfId="0" applyFill="1" applyBorder="1" applyAlignment="1">
      <alignment horizontal="center" wrapText="1"/>
    </xf>
    <xf numFmtId="164" fontId="8" fillId="0" borderId="1" xfId="14" applyNumberFormat="1" applyFont="1" applyFill="1" applyBorder="1" applyAlignment="1">
      <alignment horizontal="center" wrapText="1"/>
    </xf>
    <xf numFmtId="164" fontId="20" fillId="0" borderId="0" xfId="14" applyNumberFormat="1" applyFont="1" applyFill="1" applyBorder="1" applyAlignment="1"/>
    <xf numFmtId="165" fontId="20" fillId="0" borderId="0" xfId="13" applyNumberFormat="1" applyFont="1" applyFill="1" applyBorder="1" applyAlignment="1"/>
    <xf numFmtId="164" fontId="8" fillId="0" borderId="0" xfId="14" applyNumberFormat="1" applyFont="1" applyFill="1" applyBorder="1" applyAlignment="1"/>
    <xf numFmtId="165" fontId="8" fillId="0" borderId="0" xfId="13" applyNumberFormat="1" applyFont="1" applyFill="1" applyBorder="1" applyAlignment="1"/>
    <xf numFmtId="164" fontId="19" fillId="0" borderId="0" xfId="14" applyNumberFormat="1" applyFill="1" applyBorder="1"/>
    <xf numFmtId="165" fontId="19" fillId="0" borderId="0" xfId="13" applyNumberFormat="1" applyFill="1" applyBorder="1"/>
    <xf numFmtId="0" fontId="0" fillId="0" borderId="0" xfId="0" applyFill="1"/>
    <xf numFmtId="165" fontId="19" fillId="0" borderId="0" xfId="13" applyNumberFormat="1" applyFill="1"/>
    <xf numFmtId="164" fontId="20" fillId="3" borderId="0" xfId="14" applyNumberFormat="1" applyFont="1" applyFill="1" applyBorder="1" applyAlignment="1"/>
    <xf numFmtId="165" fontId="20" fillId="3" borderId="0" xfId="13" applyNumberFormat="1" applyFont="1" applyFill="1" applyBorder="1" applyAlignment="1"/>
    <xf numFmtId="0" fontId="0" fillId="3" borderId="0" xfId="0" applyFill="1" applyBorder="1"/>
    <xf numFmtId="0" fontId="21" fillId="0" borderId="0" xfId="0" applyFont="1"/>
    <xf numFmtId="0" fontId="22" fillId="0" borderId="0" xfId="15" applyFont="1">
      <alignment vertical="top"/>
    </xf>
    <xf numFmtId="0" fontId="1" fillId="0" borderId="0" xfId="0" applyFont="1" applyAlignment="1">
      <alignment wrapText="1"/>
    </xf>
    <xf numFmtId="0" fontId="2" fillId="0" borderId="0" xfId="0" applyFont="1"/>
    <xf numFmtId="0" fontId="2" fillId="0" borderId="0" xfId="0" applyFont="1"/>
    <xf numFmtId="0" fontId="1" fillId="0" borderId="0" xfId="0" applyFont="1"/>
    <xf numFmtId="0" fontId="1" fillId="0" borderId="0" xfId="0" applyFont="1" applyAlignment="1">
      <alignment wrapText="1"/>
    </xf>
    <xf numFmtId="0" fontId="2" fillId="0" borderId="0" xfId="0" applyFont="1" applyAlignment="1">
      <alignment wrapText="1"/>
    </xf>
    <xf numFmtId="0" fontId="13" fillId="0" borderId="0" xfId="0" applyFont="1" applyAlignment="1">
      <alignment wrapText="1"/>
    </xf>
    <xf numFmtId="0" fontId="13" fillId="0" borderId="0" xfId="0" applyFont="1"/>
    <xf numFmtId="0" fontId="1" fillId="0" borderId="0" xfId="0" applyFont="1" applyAlignment="1">
      <alignment vertical="center" wrapText="1"/>
    </xf>
    <xf numFmtId="0" fontId="1" fillId="0" borderId="0" xfId="0" applyFont="1" applyAlignment="1">
      <alignment vertical="center"/>
    </xf>
    <xf numFmtId="0" fontId="1" fillId="0" borderId="0" xfId="0" applyFont="1" applyFill="1" applyBorder="1"/>
    <xf numFmtId="164" fontId="1" fillId="0" borderId="0" xfId="14" applyNumberFormat="1" applyFont="1"/>
    <xf numFmtId="0" fontId="1" fillId="0" borderId="0" xfId="0" applyFont="1" applyAlignment="1">
      <alignment horizontal="left" vertical="center" wrapText="1" indent="2"/>
    </xf>
    <xf numFmtId="164" fontId="0" fillId="0" borderId="0" xfId="0" applyNumberFormat="1" applyFill="1"/>
    <xf numFmtId="0" fontId="6" fillId="0" borderId="1" xfId="0" applyFont="1" applyBorder="1" applyAlignment="1">
      <alignment horizontal="center"/>
    </xf>
    <xf numFmtId="0" fontId="0" fillId="0" borderId="1" xfId="0" applyBorder="1" applyAlignment="1">
      <alignment horizont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165" fontId="6" fillId="0" borderId="0" xfId="1" applyNumberFormat="1" applyFont="1" applyBorder="1" applyAlignment="1">
      <alignment horizontal="center" wrapText="1"/>
    </xf>
    <xf numFmtId="165" fontId="6" fillId="0" borderId="1" xfId="1" applyNumberFormat="1" applyFont="1" applyBorder="1" applyAlignment="1">
      <alignment horizontal="center" wrapText="1"/>
    </xf>
    <xf numFmtId="0" fontId="8" fillId="0" borderId="1" xfId="0" applyFont="1" applyFill="1" applyBorder="1" applyAlignment="1">
      <alignment horizontal="center" wrapText="1"/>
    </xf>
    <xf numFmtId="165" fontId="19" fillId="0" borderId="1" xfId="13" applyNumberFormat="1" applyFont="1" applyFill="1" applyBorder="1" applyAlignment="1">
      <alignment horizontal="center"/>
    </xf>
    <xf numFmtId="0" fontId="6" fillId="0" borderId="1" xfId="0" applyFont="1" applyFill="1" applyBorder="1" applyAlignment="1">
      <alignment horizontal="center" wrapText="1"/>
    </xf>
  </cellXfs>
  <cellStyles count="19">
    <cellStyle name="Comma" xfId="1" builtinId="3"/>
    <cellStyle name="Comma 2" xfId="7"/>
    <cellStyle name="Comma 2 2" xfId="10"/>
    <cellStyle name="Comma 3" xfId="13"/>
    <cellStyle name="Comma 3 2" xfId="16"/>
    <cellStyle name="Hyperlink" xfId="3" builtinId="8"/>
    <cellStyle name="Hyperlink 2" xfId="9"/>
    <cellStyle name="Normal" xfId="0" builtinId="0"/>
    <cellStyle name="Normal 2" xfId="4"/>
    <cellStyle name="Normal 2 2" xfId="5"/>
    <cellStyle name="Normal 3" xfId="6"/>
    <cellStyle name="Normal 3 2" xfId="11"/>
    <cellStyle name="Normal 4" xfId="15"/>
    <cellStyle name="Normal 4 2" xfId="18"/>
    <cellStyle name="Percent" xfId="2" builtinId="5"/>
    <cellStyle name="Percent 2" xfId="8"/>
    <cellStyle name="Percent 2 2" xfId="12"/>
    <cellStyle name="Percent 3" xfId="14"/>
    <cellStyle name="Percent 3 2" xfId="17"/>
  </cellStyles>
  <dxfs count="0"/>
  <tableStyles count="0" defaultTableStyle="TableStyleMedium2" defaultPivotStyle="PivotStyleLight16"/>
  <colors>
    <mruColors>
      <color rgb="FF0064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1654202</xdr:colOff>
      <xdr:row>0</xdr:row>
      <xdr:rowOff>57150</xdr:rowOff>
    </xdr:from>
    <xdr:ext cx="2187523" cy="752475"/>
    <xdr:sp macro="" textlink="">
      <xdr:nvSpPr>
        <xdr:cNvPr id="2" name="Rectangle 1"/>
        <xdr:cNvSpPr/>
      </xdr:nvSpPr>
      <xdr:spPr>
        <a:xfrm>
          <a:off x="1768502" y="57150"/>
          <a:ext cx="2187523" cy="75247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ducation.gov.uk/childrenandyoungpeople/youngpeople/participation/a0074374/national-client-caseload-information-system-nccis-management-information-required-from-cc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abSelected="1" workbookViewId="0">
      <selection activeCell="G6" sqref="G6"/>
    </sheetView>
  </sheetViews>
  <sheetFormatPr defaultRowHeight="12.75" x14ac:dyDescent="0.2"/>
  <cols>
    <col min="1" max="1" width="1.7109375" customWidth="1"/>
    <col min="2" max="2" width="86.7109375" customWidth="1"/>
  </cols>
  <sheetData>
    <row r="1" spans="1:2" ht="15.75" x14ac:dyDescent="0.25">
      <c r="A1" s="2" t="s">
        <v>193</v>
      </c>
    </row>
    <row r="3" spans="1:2" ht="15" x14ac:dyDescent="0.25">
      <c r="A3" s="14" t="s">
        <v>173</v>
      </c>
    </row>
    <row r="5" spans="1:2" s="82" customFormat="1" x14ac:dyDescent="0.2">
      <c r="A5" s="105" t="s">
        <v>263</v>
      </c>
    </row>
    <row r="6" spans="1:2" s="82" customFormat="1" ht="63.75" x14ac:dyDescent="0.2">
      <c r="B6" s="107" t="s">
        <v>264</v>
      </c>
    </row>
    <row r="7" spans="1:2" s="82" customFormat="1" x14ac:dyDescent="0.2"/>
    <row r="8" spans="1:2" s="82" customFormat="1" x14ac:dyDescent="0.2">
      <c r="B8" s="112" t="s">
        <v>260</v>
      </c>
    </row>
    <row r="9" spans="1:2" s="82" customFormat="1" x14ac:dyDescent="0.2">
      <c r="B9" s="106"/>
    </row>
    <row r="10" spans="1:2" s="82" customFormat="1" ht="38.25" x14ac:dyDescent="0.2">
      <c r="B10" s="115" t="s">
        <v>261</v>
      </c>
    </row>
    <row r="11" spans="1:2" s="82" customFormat="1" ht="25.5" x14ac:dyDescent="0.2">
      <c r="B11" s="115" t="s">
        <v>262</v>
      </c>
    </row>
    <row r="12" spans="1:2" s="82" customFormat="1" x14ac:dyDescent="0.2"/>
    <row r="13" spans="1:2" s="82" customFormat="1" x14ac:dyDescent="0.2"/>
    <row r="14" spans="1:2" x14ac:dyDescent="0.2">
      <c r="A14" s="1" t="s">
        <v>177</v>
      </c>
    </row>
    <row r="15" spans="1:2" ht="60" customHeight="1" x14ac:dyDescent="0.2">
      <c r="A15" s="1"/>
      <c r="B15" s="16" t="s">
        <v>189</v>
      </c>
    </row>
    <row r="16" spans="1:2" ht="31.5" customHeight="1" x14ac:dyDescent="0.2">
      <c r="A16" s="1"/>
      <c r="B16" s="16" t="s">
        <v>198</v>
      </c>
    </row>
    <row r="17" spans="1:2" ht="20.25" customHeight="1" x14ac:dyDescent="0.2">
      <c r="A17" s="1"/>
      <c r="B17" s="16" t="s">
        <v>184</v>
      </c>
    </row>
    <row r="18" spans="1:2" ht="45.95" customHeight="1" x14ac:dyDescent="0.2">
      <c r="B18" s="16" t="s">
        <v>190</v>
      </c>
    </row>
    <row r="19" spans="1:2" ht="75" customHeight="1" x14ac:dyDescent="0.2">
      <c r="B19" s="107" t="s">
        <v>268</v>
      </c>
    </row>
    <row r="20" spans="1:2" ht="32.25" customHeight="1" x14ac:dyDescent="0.2">
      <c r="B20" s="16" t="s">
        <v>194</v>
      </c>
    </row>
    <row r="21" spans="1:2" ht="26.25" customHeight="1" x14ac:dyDescent="0.2">
      <c r="B21" s="42" t="s">
        <v>195</v>
      </c>
    </row>
    <row r="22" spans="1:2" ht="23.25" customHeight="1" x14ac:dyDescent="0.2"/>
    <row r="23" spans="1:2" x14ac:dyDescent="0.2">
      <c r="A23" s="1" t="s">
        <v>174</v>
      </c>
    </row>
    <row r="24" spans="1:2" ht="15.75" customHeight="1" x14ac:dyDescent="0.2">
      <c r="B24" s="15" t="s">
        <v>178</v>
      </c>
    </row>
    <row r="25" spans="1:2" ht="42.75" customHeight="1" x14ac:dyDescent="0.2">
      <c r="B25" s="16" t="s">
        <v>185</v>
      </c>
    </row>
    <row r="26" spans="1:2" ht="29.25" customHeight="1" x14ac:dyDescent="0.2">
      <c r="B26" s="16" t="s">
        <v>186</v>
      </c>
    </row>
    <row r="27" spans="1:2" x14ac:dyDescent="0.2">
      <c r="B27" s="13"/>
    </row>
    <row r="28" spans="1:2" x14ac:dyDescent="0.2">
      <c r="B28" s="15" t="s">
        <v>175</v>
      </c>
    </row>
    <row r="29" spans="1:2" x14ac:dyDescent="0.2">
      <c r="B29" s="13" t="s">
        <v>181</v>
      </c>
    </row>
    <row r="31" spans="1:2" x14ac:dyDescent="0.2">
      <c r="B31" s="15" t="s">
        <v>176</v>
      </c>
    </row>
    <row r="32" spans="1:2" x14ac:dyDescent="0.2">
      <c r="B32" s="71" t="s">
        <v>220</v>
      </c>
    </row>
    <row r="33" spans="1:2" x14ac:dyDescent="0.2">
      <c r="B33" s="13"/>
    </row>
    <row r="34" spans="1:2" x14ac:dyDescent="0.2">
      <c r="B34" s="15" t="s">
        <v>191</v>
      </c>
    </row>
    <row r="35" spans="1:2" ht="15" customHeight="1" x14ac:dyDescent="0.2">
      <c r="B35" s="13" t="s">
        <v>219</v>
      </c>
    </row>
    <row r="36" spans="1:2" ht="18" customHeight="1" x14ac:dyDescent="0.2">
      <c r="B36" s="80" t="s">
        <v>226</v>
      </c>
    </row>
    <row r="37" spans="1:2" ht="15.75" customHeight="1" x14ac:dyDescent="0.2">
      <c r="B37" s="13" t="s">
        <v>201</v>
      </c>
    </row>
    <row r="38" spans="1:2" ht="29.25" customHeight="1" x14ac:dyDescent="0.2">
      <c r="B38" s="79" t="s">
        <v>269</v>
      </c>
    </row>
    <row r="39" spans="1:2" s="82" customFormat="1" ht="16.5" customHeight="1" x14ac:dyDescent="0.2">
      <c r="B39" s="79"/>
    </row>
    <row r="40" spans="1:2" ht="15.75" customHeight="1" x14ac:dyDescent="0.2">
      <c r="B40" s="13"/>
    </row>
    <row r="41" spans="1:2" x14ac:dyDescent="0.2">
      <c r="B41" s="13"/>
    </row>
    <row r="42" spans="1:2" x14ac:dyDescent="0.2">
      <c r="A42" s="1" t="s">
        <v>188</v>
      </c>
      <c r="B42" s="1"/>
    </row>
    <row r="43" spans="1:2" ht="7.5" customHeight="1" x14ac:dyDescent="0.2"/>
    <row r="44" spans="1:2" x14ac:dyDescent="0.2">
      <c r="B44" s="15" t="s">
        <v>179</v>
      </c>
    </row>
    <row r="45" spans="1:2" ht="25.5" x14ac:dyDescent="0.2">
      <c r="B45" s="111" t="s">
        <v>265</v>
      </c>
    </row>
    <row r="46" spans="1:2" x14ac:dyDescent="0.2">
      <c r="B46" s="16"/>
    </row>
    <row r="47" spans="1:2" x14ac:dyDescent="0.2">
      <c r="B47" s="18" t="s">
        <v>0</v>
      </c>
    </row>
    <row r="48" spans="1:2" ht="25.5" x14ac:dyDescent="0.2">
      <c r="B48" s="16" t="s">
        <v>180</v>
      </c>
    </row>
    <row r="49" spans="1:5" x14ac:dyDescent="0.2">
      <c r="B49" s="16"/>
    </row>
    <row r="50" spans="1:5" x14ac:dyDescent="0.2">
      <c r="B50" s="18" t="s">
        <v>227</v>
      </c>
    </row>
    <row r="51" spans="1:5" ht="38.25" x14ac:dyDescent="0.2">
      <c r="B51" s="81" t="s">
        <v>228</v>
      </c>
    </row>
    <row r="52" spans="1:5" x14ac:dyDescent="0.2">
      <c r="B52" s="16"/>
    </row>
    <row r="53" spans="1:5" x14ac:dyDescent="0.2">
      <c r="B53" s="18" t="s">
        <v>187</v>
      </c>
    </row>
    <row r="54" spans="1:5" ht="81" customHeight="1" x14ac:dyDescent="0.2">
      <c r="B54" s="17" t="s">
        <v>218</v>
      </c>
    </row>
    <row r="55" spans="1:5" ht="13.5" customHeight="1" x14ac:dyDescent="0.2">
      <c r="B55" s="17"/>
    </row>
    <row r="56" spans="1:5" x14ac:dyDescent="0.2">
      <c r="A56" s="1"/>
      <c r="B56" s="18" t="s">
        <v>43</v>
      </c>
    </row>
    <row r="57" spans="1:5" ht="44.25" customHeight="1" x14ac:dyDescent="0.2">
      <c r="B57" s="16" t="s">
        <v>182</v>
      </c>
      <c r="D57" s="46"/>
      <c r="E57" s="51"/>
    </row>
    <row r="58" spans="1:5" ht="45" customHeight="1" x14ac:dyDescent="0.2">
      <c r="B58" s="16" t="s">
        <v>200</v>
      </c>
      <c r="D58" s="52"/>
    </row>
    <row r="59" spans="1:5" ht="20.100000000000001" customHeight="1" x14ac:dyDescent="0.2">
      <c r="B59" s="16"/>
    </row>
    <row r="60" spans="1:5" ht="17.25" customHeight="1" x14ac:dyDescent="0.2">
      <c r="A60" s="1" t="s">
        <v>196</v>
      </c>
      <c r="B60" s="19"/>
    </row>
    <row r="61" spans="1:5" ht="32.25" customHeight="1" x14ac:dyDescent="0.2">
      <c r="B61" s="16" t="s">
        <v>202</v>
      </c>
    </row>
    <row r="62" spans="1:5" ht="16.5" customHeight="1" x14ac:dyDescent="0.2">
      <c r="B62" s="16"/>
    </row>
    <row r="63" spans="1:5" x14ac:dyDescent="0.2">
      <c r="A63" s="1" t="s">
        <v>197</v>
      </c>
      <c r="B63" s="19"/>
    </row>
    <row r="64" spans="1:5" ht="15.75" customHeight="1" x14ac:dyDescent="0.2">
      <c r="B64" s="16" t="s">
        <v>183</v>
      </c>
    </row>
    <row r="65" spans="1:4" ht="30.75" customHeight="1" x14ac:dyDescent="0.2">
      <c r="B65" s="16" t="s">
        <v>214</v>
      </c>
    </row>
    <row r="66" spans="1:4" s="50" customFormat="1" ht="30.75" customHeight="1" x14ac:dyDescent="0.2">
      <c r="B66" s="16" t="s">
        <v>215</v>
      </c>
    </row>
    <row r="67" spans="1:4" s="50" customFormat="1" ht="20.100000000000001" customHeight="1" x14ac:dyDescent="0.2"/>
    <row r="68" spans="1:4" s="50" customFormat="1" x14ac:dyDescent="0.2">
      <c r="A68" s="104" t="s">
        <v>257</v>
      </c>
      <c r="B68" s="19"/>
    </row>
    <row r="69" spans="1:4" s="50" customFormat="1" ht="68.25" customHeight="1" x14ac:dyDescent="0.2">
      <c r="A69" s="13"/>
      <c r="B69" s="103" t="s">
        <v>254</v>
      </c>
    </row>
    <row r="70" spans="1:4" s="50" customFormat="1" ht="20.100000000000001" customHeight="1" x14ac:dyDescent="0.2">
      <c r="B70" s="49"/>
    </row>
    <row r="71" spans="1:4" s="50" customFormat="1" x14ac:dyDescent="0.2">
      <c r="A71" s="105" t="s">
        <v>255</v>
      </c>
      <c r="B71" s="108"/>
      <c r="C71" s="110"/>
      <c r="D71" s="110"/>
    </row>
    <row r="72" spans="1:4" s="50" customFormat="1" ht="30" customHeight="1" x14ac:dyDescent="0.2">
      <c r="A72" s="106"/>
      <c r="B72" s="107" t="s">
        <v>229</v>
      </c>
      <c r="C72" s="110"/>
      <c r="D72" s="110"/>
    </row>
    <row r="73" spans="1:4" ht="18.75" customHeight="1" x14ac:dyDescent="0.2">
      <c r="A73" s="110"/>
      <c r="B73" s="109"/>
      <c r="C73" s="110"/>
      <c r="D73" s="110"/>
    </row>
    <row r="74" spans="1:4" x14ac:dyDescent="0.2">
      <c r="A74" s="105" t="s">
        <v>256</v>
      </c>
      <c r="B74" s="107"/>
    </row>
    <row r="75" spans="1:4" ht="25.5" x14ac:dyDescent="0.2">
      <c r="A75" s="106"/>
      <c r="B75" s="107" t="s">
        <v>230</v>
      </c>
    </row>
  </sheetData>
  <conditionalFormatting sqref="D57">
    <cfRule type="iconSet" priority="3">
      <iconSet iconSet="3ArrowsGray" showValue="0">
        <cfvo type="percent" val="0"/>
        <cfvo type="num" val="0"/>
        <cfvo type="num" val="0.01"/>
      </iconSet>
    </cfRule>
  </conditionalFormatting>
  <conditionalFormatting sqref="D58">
    <cfRule type="iconSet" priority="19">
      <iconSet iconSet="3ArrowsGray" showValue="0">
        <cfvo type="percent" val="0"/>
        <cfvo type="num" val="0"/>
        <cfvo type="num" val="0.01"/>
      </iconSet>
    </cfRule>
  </conditionalFormatting>
  <hyperlinks>
    <hyperlink ref="B21" r:id="rId1"/>
  </hyperlinks>
  <pageMargins left="0.70866141732283472" right="0.5118110236220472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9"/>
  <sheetViews>
    <sheetView workbookViewId="0">
      <selection activeCell="B173" sqref="B173"/>
    </sheetView>
  </sheetViews>
  <sheetFormatPr defaultRowHeight="12.75" x14ac:dyDescent="0.2"/>
  <cols>
    <col min="1" max="1" width="1.7109375" customWidth="1"/>
    <col min="2" max="2" width="21.7109375" customWidth="1"/>
    <col min="3" max="3" width="12.7109375" customWidth="1"/>
    <col min="4" max="4" width="11.7109375" customWidth="1"/>
    <col min="5" max="9" width="10.7109375" customWidth="1"/>
    <col min="10" max="10" width="11.7109375" customWidth="1"/>
    <col min="11" max="11" width="10.7109375" style="69" customWidth="1"/>
    <col min="12" max="12" width="4.7109375" customWidth="1"/>
    <col min="13" max="13" width="0.5703125" style="9" customWidth="1"/>
    <col min="14" max="14" width="10.7109375" style="58" customWidth="1"/>
  </cols>
  <sheetData>
    <row r="1" spans="1:23" ht="15.75" x14ac:dyDescent="0.25">
      <c r="A1" s="2" t="s">
        <v>231</v>
      </c>
    </row>
    <row r="2" spans="1:23" x14ac:dyDescent="0.2">
      <c r="D2" s="31"/>
    </row>
    <row r="3" spans="1:23" ht="15.75" x14ac:dyDescent="0.25">
      <c r="A3" s="2" t="s">
        <v>188</v>
      </c>
      <c r="C3" s="31"/>
    </row>
    <row r="4" spans="1:23" ht="15.75" x14ac:dyDescent="0.25">
      <c r="A4" s="2"/>
      <c r="C4" s="31"/>
    </row>
    <row r="5" spans="1:23" ht="16.5" customHeight="1" x14ac:dyDescent="0.2">
      <c r="C5" s="121" t="s">
        <v>212</v>
      </c>
      <c r="D5" s="117" t="s">
        <v>199</v>
      </c>
      <c r="E5" s="118"/>
      <c r="F5" s="118"/>
      <c r="G5" s="118"/>
      <c r="H5" s="118"/>
      <c r="I5" s="118"/>
      <c r="J5" s="118"/>
      <c r="K5" s="121" t="s">
        <v>203</v>
      </c>
      <c r="L5" s="121"/>
      <c r="N5" s="119" t="s">
        <v>213</v>
      </c>
    </row>
    <row r="6" spans="1:23" ht="42" customHeight="1" x14ac:dyDescent="0.2">
      <c r="A6" s="4"/>
      <c r="B6" s="4"/>
      <c r="C6" s="122"/>
      <c r="D6" s="5" t="s">
        <v>179</v>
      </c>
      <c r="E6" s="5" t="s">
        <v>0</v>
      </c>
      <c r="F6" s="5" t="s">
        <v>222</v>
      </c>
      <c r="G6" s="5" t="s">
        <v>223</v>
      </c>
      <c r="H6" s="5" t="s">
        <v>221</v>
      </c>
      <c r="I6" s="8" t="s">
        <v>41</v>
      </c>
      <c r="J6" s="5" t="s">
        <v>1</v>
      </c>
      <c r="K6" s="122"/>
      <c r="L6" s="122"/>
      <c r="M6" s="10"/>
      <c r="N6" s="120"/>
    </row>
    <row r="7" spans="1:23" ht="14.1" customHeight="1" x14ac:dyDescent="0.2">
      <c r="A7" s="1" t="s">
        <v>2</v>
      </c>
      <c r="C7" s="64">
        <v>1162170</v>
      </c>
      <c r="D7" s="22">
        <v>0.81100000000000005</v>
      </c>
      <c r="E7" s="22">
        <v>4.1000000000000002E-2</v>
      </c>
      <c r="F7" s="22">
        <v>1.7999999999999999E-2</v>
      </c>
      <c r="G7" s="22">
        <v>2E-3</v>
      </c>
      <c r="H7" s="22">
        <v>8.9999999999999993E-3</v>
      </c>
      <c r="I7" s="22">
        <v>4.0000000000000001E-3</v>
      </c>
      <c r="J7" s="22">
        <v>0.88400000000000001</v>
      </c>
      <c r="K7" s="40">
        <f>'Time series'!H7</f>
        <v>1.100000000000001E-2</v>
      </c>
      <c r="L7" s="47">
        <f>K7</f>
        <v>1.100000000000001E-2</v>
      </c>
      <c r="N7" s="63">
        <v>0.04</v>
      </c>
      <c r="O7" s="30"/>
      <c r="P7" s="30"/>
      <c r="Q7" s="30"/>
      <c r="R7" s="30"/>
      <c r="S7" s="30"/>
      <c r="T7" s="30"/>
      <c r="U7" s="30"/>
      <c r="V7" s="30"/>
      <c r="W7" s="30"/>
    </row>
    <row r="8" spans="1:23" ht="14.1" customHeight="1" x14ac:dyDescent="0.2">
      <c r="A8" s="26" t="s">
        <v>3</v>
      </c>
      <c r="B8" s="25"/>
      <c r="C8" s="65">
        <v>176260</v>
      </c>
      <c r="D8" s="28">
        <v>0.82099999999999995</v>
      </c>
      <c r="E8" s="28">
        <v>3.1E-2</v>
      </c>
      <c r="F8" s="28">
        <v>1.0999999999999999E-2</v>
      </c>
      <c r="G8" s="28">
        <v>2E-3</v>
      </c>
      <c r="H8" s="28">
        <v>7.0000000000000001E-3</v>
      </c>
      <c r="I8" s="28">
        <v>3.0000000000000001E-3</v>
      </c>
      <c r="J8" s="28">
        <v>0.874</v>
      </c>
      <c r="K8" s="39">
        <f>'Time series'!H8</f>
        <v>1.0000000000000009E-2</v>
      </c>
      <c r="L8" s="48">
        <f t="shared" ref="L8:L71" si="0">K8</f>
        <v>1.0000000000000009E-2</v>
      </c>
      <c r="M8" s="29"/>
      <c r="N8" s="28">
        <v>4.5999999999999999E-2</v>
      </c>
    </row>
    <row r="9" spans="1:23" ht="14.1" customHeight="1" x14ac:dyDescent="0.2">
      <c r="B9" t="s">
        <v>4</v>
      </c>
      <c r="C9" s="35">
        <v>2340</v>
      </c>
      <c r="D9" s="22">
        <v>0.80700000000000005</v>
      </c>
      <c r="E9" s="22">
        <v>3.9E-2</v>
      </c>
      <c r="F9" s="22">
        <v>4.0000000000000001E-3</v>
      </c>
      <c r="G9" s="22">
        <v>2E-3</v>
      </c>
      <c r="H9" s="22">
        <v>1.7000000000000001E-2</v>
      </c>
      <c r="I9" s="22">
        <v>3.0000000000000001E-3</v>
      </c>
      <c r="J9" s="22">
        <v>0.872</v>
      </c>
      <c r="K9" s="40">
        <f>'Time series'!H9</f>
        <v>1.5000000000000013E-2</v>
      </c>
      <c r="L9" s="46">
        <f t="shared" si="0"/>
        <v>1.5000000000000013E-2</v>
      </c>
      <c r="N9" s="63">
        <v>1.0999999999999999E-2</v>
      </c>
    </row>
    <row r="10" spans="1:23" ht="14.1" customHeight="1" x14ac:dyDescent="0.2">
      <c r="B10" t="s">
        <v>5</v>
      </c>
      <c r="C10" s="35">
        <v>4440</v>
      </c>
      <c r="D10" s="22">
        <v>0.83699999999999997</v>
      </c>
      <c r="E10" s="22">
        <v>0.03</v>
      </c>
      <c r="F10" s="22">
        <v>2.1000000000000001E-2</v>
      </c>
      <c r="G10" s="22">
        <v>1E-3</v>
      </c>
      <c r="H10" s="22">
        <v>4.0000000000000001E-3</v>
      </c>
      <c r="I10" s="22">
        <v>4.0000000000000001E-3</v>
      </c>
      <c r="J10" s="22">
        <v>0.89700000000000002</v>
      </c>
      <c r="K10" s="40">
        <f>'Time series'!H10</f>
        <v>2.6000000000000023E-2</v>
      </c>
      <c r="L10" s="46">
        <f t="shared" si="0"/>
        <v>2.6000000000000023E-2</v>
      </c>
      <c r="N10" s="63">
        <v>2.1000000000000001E-2</v>
      </c>
    </row>
    <row r="11" spans="1:23" ht="14.1" customHeight="1" x14ac:dyDescent="0.2">
      <c r="B11" t="s">
        <v>6</v>
      </c>
      <c r="C11" s="35">
        <v>11030</v>
      </c>
      <c r="D11" s="22">
        <v>0.88700000000000001</v>
      </c>
      <c r="E11" s="22">
        <v>1.4E-2</v>
      </c>
      <c r="F11" s="22">
        <v>7.0000000000000001E-3</v>
      </c>
      <c r="G11" s="22">
        <v>1E-3</v>
      </c>
      <c r="H11" s="22">
        <v>2.7E-2</v>
      </c>
      <c r="I11" s="22">
        <v>0</v>
      </c>
      <c r="J11" s="22">
        <v>0.93500000000000005</v>
      </c>
      <c r="K11" s="40">
        <f>'Time series'!H11</f>
        <v>1.5000000000000013E-2</v>
      </c>
      <c r="L11" s="46">
        <f t="shared" si="0"/>
        <v>1.5000000000000013E-2</v>
      </c>
      <c r="N11" s="63">
        <v>0.01</v>
      </c>
    </row>
    <row r="12" spans="1:23" ht="14.1" customHeight="1" x14ac:dyDescent="0.2">
      <c r="B12" t="s">
        <v>7</v>
      </c>
      <c r="C12" s="35">
        <v>10350</v>
      </c>
      <c r="D12" s="22">
        <v>0.81699999999999995</v>
      </c>
      <c r="E12" s="22">
        <v>3.9E-2</v>
      </c>
      <c r="F12" s="22">
        <v>0.01</v>
      </c>
      <c r="G12" s="22">
        <v>1E-3</v>
      </c>
      <c r="H12" s="22">
        <v>6.0000000000000001E-3</v>
      </c>
      <c r="I12" s="22">
        <v>6.0000000000000001E-3</v>
      </c>
      <c r="J12" s="22">
        <v>0.88</v>
      </c>
      <c r="K12" s="40">
        <f>'Time series'!H12</f>
        <v>2.0000000000000018E-3</v>
      </c>
      <c r="L12" s="46">
        <f t="shared" si="0"/>
        <v>2.0000000000000018E-3</v>
      </c>
      <c r="N12" s="63">
        <v>4.2999999999999997E-2</v>
      </c>
    </row>
    <row r="13" spans="1:23" ht="14.1" customHeight="1" x14ac:dyDescent="0.2">
      <c r="B13" t="s">
        <v>8</v>
      </c>
      <c r="C13" s="35">
        <v>27110</v>
      </c>
      <c r="D13" s="22">
        <v>0.83099999999999996</v>
      </c>
      <c r="E13" s="22">
        <v>2.8000000000000001E-2</v>
      </c>
      <c r="F13" s="22">
        <v>1.2E-2</v>
      </c>
      <c r="G13" s="22">
        <v>4.0000000000000001E-3</v>
      </c>
      <c r="H13" s="22">
        <v>2E-3</v>
      </c>
      <c r="I13" s="22">
        <v>1E-3</v>
      </c>
      <c r="J13" s="22">
        <v>0.879</v>
      </c>
      <c r="K13" s="40">
        <f>'Time series'!H13</f>
        <v>6.6000000000000059E-2</v>
      </c>
      <c r="L13" s="46">
        <f t="shared" si="0"/>
        <v>6.6000000000000059E-2</v>
      </c>
      <c r="N13" s="63">
        <v>4.7E-2</v>
      </c>
    </row>
    <row r="14" spans="1:23" ht="14.1" customHeight="1" x14ac:dyDescent="0.2">
      <c r="B14" t="s">
        <v>9</v>
      </c>
      <c r="C14" s="35">
        <v>3150</v>
      </c>
      <c r="D14" s="22">
        <v>0.78900000000000003</v>
      </c>
      <c r="E14" s="22">
        <v>0.05</v>
      </c>
      <c r="F14" s="22">
        <v>3.2000000000000001E-2</v>
      </c>
      <c r="G14" s="22">
        <v>1E-3</v>
      </c>
      <c r="H14" s="22">
        <v>1E-3</v>
      </c>
      <c r="I14" s="22">
        <v>1.4999999999999999E-2</v>
      </c>
      <c r="J14" s="22">
        <v>0.88800000000000001</v>
      </c>
      <c r="K14" s="40">
        <f>'Time series'!H14</f>
        <v>2.9000000000000026E-2</v>
      </c>
      <c r="L14" s="46">
        <f t="shared" si="0"/>
        <v>2.9000000000000026E-2</v>
      </c>
      <c r="N14" s="63">
        <v>3.9E-2</v>
      </c>
    </row>
    <row r="15" spans="1:23" ht="14.1" customHeight="1" x14ac:dyDescent="0.2">
      <c r="B15" t="s">
        <v>10</v>
      </c>
      <c r="C15" s="35">
        <v>34150</v>
      </c>
      <c r="D15" s="22">
        <v>0.82099999999999995</v>
      </c>
      <c r="E15" s="22">
        <v>0.03</v>
      </c>
      <c r="F15" s="22">
        <v>1.9E-2</v>
      </c>
      <c r="G15" s="22">
        <v>3.0000000000000001E-3</v>
      </c>
      <c r="H15" s="22">
        <v>1E-3</v>
      </c>
      <c r="I15" s="22">
        <v>1E-3</v>
      </c>
      <c r="J15" s="22">
        <v>0.875</v>
      </c>
      <c r="K15" s="40">
        <f>'Time series'!H15</f>
        <v>1.6000000000000014E-2</v>
      </c>
      <c r="L15" s="46">
        <f t="shared" si="0"/>
        <v>1.6000000000000014E-2</v>
      </c>
      <c r="N15" s="63">
        <v>1.6E-2</v>
      </c>
    </row>
    <row r="16" spans="1:23" ht="14.1" customHeight="1" x14ac:dyDescent="0.2">
      <c r="B16" t="s">
        <v>11</v>
      </c>
      <c r="C16" s="35">
        <v>6790</v>
      </c>
      <c r="D16" s="22">
        <v>0.80300000000000005</v>
      </c>
      <c r="E16" s="22">
        <v>1.9E-2</v>
      </c>
      <c r="F16" s="22">
        <v>2.5000000000000001E-2</v>
      </c>
      <c r="G16" s="22">
        <v>0</v>
      </c>
      <c r="H16" s="22">
        <v>2E-3</v>
      </c>
      <c r="I16" s="22">
        <v>6.0000000000000001E-3</v>
      </c>
      <c r="J16" s="22">
        <v>0.85599999999999998</v>
      </c>
      <c r="K16" s="40">
        <f>'Time series'!H16</f>
        <v>3.1000000000000028E-2</v>
      </c>
      <c r="L16" s="46">
        <f t="shared" si="0"/>
        <v>3.1000000000000028E-2</v>
      </c>
      <c r="N16" s="63">
        <v>4.9000000000000002E-2</v>
      </c>
    </row>
    <row r="17" spans="1:17" ht="14.1" customHeight="1" x14ac:dyDescent="0.2">
      <c r="B17" t="s">
        <v>12</v>
      </c>
      <c r="C17" s="35">
        <v>5990</v>
      </c>
      <c r="D17" s="22">
        <v>0.86499999999999999</v>
      </c>
      <c r="E17" s="22">
        <v>2.7E-2</v>
      </c>
      <c r="F17" s="22">
        <v>0.01</v>
      </c>
      <c r="G17" s="22">
        <v>0</v>
      </c>
      <c r="H17" s="22">
        <v>4.0000000000000001E-3</v>
      </c>
      <c r="I17" s="22">
        <v>6.0000000000000001E-3</v>
      </c>
      <c r="J17" s="22">
        <v>0.91100000000000003</v>
      </c>
      <c r="K17" s="40">
        <f>'Time series'!H17</f>
        <v>1.9000000000000017E-2</v>
      </c>
      <c r="L17" s="46">
        <f t="shared" si="0"/>
        <v>1.9000000000000017E-2</v>
      </c>
      <c r="N17" s="63">
        <v>1.4999999999999999E-2</v>
      </c>
    </row>
    <row r="18" spans="1:17" ht="14.1" customHeight="1" x14ac:dyDescent="0.2">
      <c r="B18" t="s">
        <v>13</v>
      </c>
      <c r="C18" s="35">
        <v>12050</v>
      </c>
      <c r="D18" s="22">
        <v>0.63400000000000001</v>
      </c>
      <c r="E18" s="22">
        <v>4.4999999999999998E-2</v>
      </c>
      <c r="F18" s="22">
        <v>8.9999999999999993E-3</v>
      </c>
      <c r="G18" s="22">
        <v>0</v>
      </c>
      <c r="H18" s="22">
        <v>0.01</v>
      </c>
      <c r="I18" s="22">
        <v>8.9999999999999993E-3</v>
      </c>
      <c r="J18" s="22">
        <v>0.70599999999999996</v>
      </c>
      <c r="K18" s="40">
        <f>'Time series'!H18</f>
        <v>-0.13200000000000001</v>
      </c>
      <c r="L18" s="46">
        <f t="shared" si="0"/>
        <v>-0.13200000000000001</v>
      </c>
      <c r="N18" s="63">
        <v>0.22900000000000001</v>
      </c>
    </row>
    <row r="19" spans="1:17" ht="14.1" customHeight="1" x14ac:dyDescent="0.2">
      <c r="B19" t="s">
        <v>14</v>
      </c>
      <c r="C19" s="35">
        <v>3980</v>
      </c>
      <c r="D19" s="22">
        <v>0.82599999999999996</v>
      </c>
      <c r="E19" s="22">
        <v>2.1000000000000001E-2</v>
      </c>
      <c r="F19" s="22">
        <v>0.01</v>
      </c>
      <c r="G19" s="22">
        <v>6.0000000000000001E-3</v>
      </c>
      <c r="H19" s="22">
        <v>3.0000000000000001E-3</v>
      </c>
      <c r="I19" s="22">
        <v>1E-3</v>
      </c>
      <c r="J19" s="22">
        <v>0.86599999999999999</v>
      </c>
      <c r="K19" s="40">
        <f>'Time series'!H19</f>
        <v>1.3000000000000012E-2</v>
      </c>
      <c r="L19" s="46">
        <f t="shared" si="0"/>
        <v>1.3000000000000012E-2</v>
      </c>
      <c r="N19" s="63">
        <v>2.5999999999999999E-2</v>
      </c>
    </row>
    <row r="20" spans="1:17" ht="14.1" customHeight="1" x14ac:dyDescent="0.2">
      <c r="B20" t="s">
        <v>15</v>
      </c>
      <c r="C20" s="35">
        <v>2780</v>
      </c>
      <c r="D20" s="22">
        <v>0.79800000000000004</v>
      </c>
      <c r="E20" s="22">
        <v>3.1E-2</v>
      </c>
      <c r="F20" s="22">
        <v>1.4E-2</v>
      </c>
      <c r="G20" s="22">
        <v>3.0000000000000001E-3</v>
      </c>
      <c r="H20" s="22">
        <v>1.2E-2</v>
      </c>
      <c r="I20" s="22">
        <v>5.0000000000000001E-3</v>
      </c>
      <c r="J20" s="22">
        <v>0.86399999999999999</v>
      </c>
      <c r="K20" s="40">
        <f>'Time series'!H20</f>
        <v>2.6000000000000023E-2</v>
      </c>
      <c r="L20" s="46">
        <f t="shared" si="0"/>
        <v>2.6000000000000023E-2</v>
      </c>
      <c r="N20" s="63">
        <v>8.0000000000000002E-3</v>
      </c>
    </row>
    <row r="21" spans="1:17" ht="14.1" customHeight="1" x14ac:dyDescent="0.2">
      <c r="B21" t="s">
        <v>16</v>
      </c>
      <c r="C21" s="35">
        <v>3100</v>
      </c>
      <c r="D21" s="22">
        <v>0.877</v>
      </c>
      <c r="E21" s="22">
        <v>1.4999999999999999E-2</v>
      </c>
      <c r="F21" s="22">
        <v>0</v>
      </c>
      <c r="G21" s="22">
        <v>2E-3</v>
      </c>
      <c r="H21" s="22">
        <v>5.0000000000000001E-3</v>
      </c>
      <c r="I21" s="22">
        <v>0</v>
      </c>
      <c r="J21" s="22">
        <v>0.89900000000000002</v>
      </c>
      <c r="K21" s="40">
        <f>'Time series'!H21</f>
        <v>-5.0000000000000044E-3</v>
      </c>
      <c r="L21" s="46">
        <f t="shared" si="0"/>
        <v>-5.0000000000000044E-3</v>
      </c>
      <c r="N21" s="63">
        <v>4.3999999999999997E-2</v>
      </c>
    </row>
    <row r="22" spans="1:17" ht="14.1" customHeight="1" x14ac:dyDescent="0.2">
      <c r="B22" t="s">
        <v>17</v>
      </c>
      <c r="C22" s="35">
        <v>4530</v>
      </c>
      <c r="D22" s="22">
        <v>0.81</v>
      </c>
      <c r="E22" s="22">
        <v>3.6999999999999998E-2</v>
      </c>
      <c r="F22" s="22">
        <v>1.2E-2</v>
      </c>
      <c r="G22" s="22">
        <v>3.0000000000000001E-3</v>
      </c>
      <c r="H22" s="22">
        <v>4.0000000000000001E-3</v>
      </c>
      <c r="I22" s="22">
        <v>3.0000000000000001E-3</v>
      </c>
      <c r="J22" s="22">
        <v>0.86899999999999999</v>
      </c>
      <c r="K22" s="40">
        <f>'Time series'!H22</f>
        <v>1.9000000000000017E-2</v>
      </c>
      <c r="L22" s="46">
        <f t="shared" si="0"/>
        <v>1.9000000000000017E-2</v>
      </c>
      <c r="N22" s="63">
        <v>4.2999999999999997E-2</v>
      </c>
    </row>
    <row r="23" spans="1:17" ht="14.1" customHeight="1" x14ac:dyDescent="0.2">
      <c r="B23" t="s">
        <v>18</v>
      </c>
      <c r="C23" s="35">
        <v>19390</v>
      </c>
      <c r="D23" s="22">
        <v>0.86099999999999999</v>
      </c>
      <c r="E23" s="22">
        <v>2.5999999999999999E-2</v>
      </c>
      <c r="F23" s="22">
        <v>6.0000000000000001E-3</v>
      </c>
      <c r="G23" s="22">
        <v>5.0000000000000001E-3</v>
      </c>
      <c r="H23" s="22">
        <v>1.6E-2</v>
      </c>
      <c r="I23" s="22">
        <v>0</v>
      </c>
      <c r="J23" s="22">
        <v>0.91600000000000004</v>
      </c>
      <c r="K23" s="40">
        <f>'Time series'!H23</f>
        <v>3.0000000000000027E-3</v>
      </c>
      <c r="L23" s="46">
        <f t="shared" si="0"/>
        <v>3.0000000000000027E-3</v>
      </c>
      <c r="N23" s="63">
        <v>2.1000000000000001E-2</v>
      </c>
    </row>
    <row r="24" spans="1:17" ht="14.1" customHeight="1" x14ac:dyDescent="0.2">
      <c r="B24" t="s">
        <v>19</v>
      </c>
      <c r="C24" s="35">
        <v>3210</v>
      </c>
      <c r="D24" s="22">
        <v>0.81899999999999995</v>
      </c>
      <c r="E24" s="22">
        <v>4.4999999999999998E-2</v>
      </c>
      <c r="F24" s="22">
        <v>8.0000000000000002E-3</v>
      </c>
      <c r="G24" s="22">
        <v>1E-3</v>
      </c>
      <c r="H24" s="22">
        <v>1.6E-2</v>
      </c>
      <c r="I24" s="22">
        <v>0.02</v>
      </c>
      <c r="J24" s="22">
        <v>0.90700000000000003</v>
      </c>
      <c r="K24" s="40">
        <f>'Time series'!H24</f>
        <v>4.1000000000000036E-2</v>
      </c>
      <c r="L24" s="46">
        <f t="shared" si="0"/>
        <v>4.1000000000000036E-2</v>
      </c>
      <c r="N24" s="63">
        <v>6.0000000000000001E-3</v>
      </c>
    </row>
    <row r="25" spans="1:17" ht="14.1" customHeight="1" x14ac:dyDescent="0.2">
      <c r="B25" t="s">
        <v>20</v>
      </c>
      <c r="C25" s="35">
        <v>16290</v>
      </c>
      <c r="D25" s="22">
        <v>0.82</v>
      </c>
      <c r="E25" s="22">
        <v>3.9E-2</v>
      </c>
      <c r="F25" s="22">
        <v>1E-3</v>
      </c>
      <c r="G25" s="22">
        <v>0</v>
      </c>
      <c r="H25" s="22">
        <v>1E-3</v>
      </c>
      <c r="I25" s="22">
        <v>1E-3</v>
      </c>
      <c r="J25" s="22">
        <v>0.86199999999999999</v>
      </c>
      <c r="K25" s="40">
        <f>'Time series'!H25</f>
        <v>-1.4000000000000012E-2</v>
      </c>
      <c r="L25" s="46">
        <f t="shared" si="0"/>
        <v>-1.4000000000000012E-2</v>
      </c>
      <c r="N25" s="63">
        <v>8.6999999999999994E-2</v>
      </c>
    </row>
    <row r="26" spans="1:17" ht="14.1" customHeight="1" x14ac:dyDescent="0.2">
      <c r="B26" t="s">
        <v>21</v>
      </c>
      <c r="C26" s="35">
        <v>2330</v>
      </c>
      <c r="D26" s="22">
        <v>0.872</v>
      </c>
      <c r="E26" s="22">
        <v>1.4999999999999999E-2</v>
      </c>
      <c r="F26" s="22">
        <v>0</v>
      </c>
      <c r="G26" s="22">
        <v>1E-3</v>
      </c>
      <c r="H26" s="22">
        <v>6.0000000000000001E-3</v>
      </c>
      <c r="I26" s="22">
        <v>3.0000000000000001E-3</v>
      </c>
      <c r="J26" s="22">
        <v>0.89700000000000002</v>
      </c>
      <c r="K26" s="40">
        <f>'Time series'!H26</f>
        <v>1.4000000000000012E-2</v>
      </c>
      <c r="L26" s="46">
        <f t="shared" si="0"/>
        <v>1.4000000000000012E-2</v>
      </c>
      <c r="N26" s="63">
        <v>2.9000000000000001E-2</v>
      </c>
    </row>
    <row r="27" spans="1:17" ht="14.1" customHeight="1" x14ac:dyDescent="0.2">
      <c r="B27" t="s">
        <v>22</v>
      </c>
      <c r="C27" s="35">
        <v>3260</v>
      </c>
      <c r="D27" s="22">
        <v>0.874</v>
      </c>
      <c r="E27" s="22">
        <v>3.7999999999999999E-2</v>
      </c>
      <c r="F27" s="22">
        <v>5.0000000000000001E-3</v>
      </c>
      <c r="G27" s="22">
        <v>1E-3</v>
      </c>
      <c r="H27" s="22">
        <v>0.01</v>
      </c>
      <c r="I27" s="22">
        <v>4.0000000000000001E-3</v>
      </c>
      <c r="J27" s="22">
        <v>0.93200000000000005</v>
      </c>
      <c r="K27" s="40">
        <f>'Time series'!H27</f>
        <v>2.4000000000000021E-2</v>
      </c>
      <c r="L27" s="46">
        <f t="shared" si="0"/>
        <v>2.4000000000000021E-2</v>
      </c>
      <c r="N27" s="63">
        <v>8.0000000000000002E-3</v>
      </c>
    </row>
    <row r="28" spans="1:17" ht="14.1" customHeight="1" x14ac:dyDescent="0.2">
      <c r="A28" s="26" t="s">
        <v>23</v>
      </c>
      <c r="B28" s="25"/>
      <c r="C28" s="65">
        <v>166420</v>
      </c>
      <c r="D28" s="28">
        <v>0.88100000000000001</v>
      </c>
      <c r="E28" s="28">
        <v>2.1999999999999999E-2</v>
      </c>
      <c r="F28" s="28">
        <v>5.0000000000000001E-3</v>
      </c>
      <c r="G28" s="28">
        <v>1E-3</v>
      </c>
      <c r="H28" s="28">
        <v>1E-3</v>
      </c>
      <c r="I28" s="28">
        <v>3.0000000000000001E-3</v>
      </c>
      <c r="J28" s="28">
        <v>0.91300000000000003</v>
      </c>
      <c r="K28" s="39">
        <f>'Time series'!H28</f>
        <v>1.7000000000000015E-2</v>
      </c>
      <c r="L28" s="48">
        <f t="shared" si="0"/>
        <v>1.7000000000000015E-2</v>
      </c>
      <c r="M28" s="29"/>
      <c r="N28" s="28">
        <v>4.5999999999999999E-2</v>
      </c>
    </row>
    <row r="29" spans="1:17" ht="14.1" customHeight="1" x14ac:dyDescent="0.2">
      <c r="B29" s="11" t="s">
        <v>24</v>
      </c>
      <c r="C29" s="35">
        <v>5290</v>
      </c>
      <c r="D29" s="22">
        <v>0.83399999999999996</v>
      </c>
      <c r="E29" s="22">
        <v>1.6E-2</v>
      </c>
      <c r="F29" s="22">
        <v>6.0000000000000001E-3</v>
      </c>
      <c r="G29" s="22">
        <v>1E-3</v>
      </c>
      <c r="H29" s="22">
        <v>2E-3</v>
      </c>
      <c r="I29" s="22">
        <v>5.0000000000000001E-3</v>
      </c>
      <c r="J29" s="22">
        <v>0.86299999999999999</v>
      </c>
      <c r="K29" s="40">
        <f>'Time series'!H29</f>
        <v>1.7000000000000015E-2</v>
      </c>
      <c r="L29" s="46">
        <f t="shared" si="0"/>
        <v>1.7000000000000015E-2</v>
      </c>
      <c r="N29" s="63">
        <v>7.6999999999999999E-2</v>
      </c>
      <c r="Q29" s="40"/>
    </row>
    <row r="30" spans="1:17" ht="14.1" customHeight="1" x14ac:dyDescent="0.2">
      <c r="B30" s="11" t="s">
        <v>25</v>
      </c>
      <c r="C30" s="35">
        <v>6590</v>
      </c>
      <c r="D30" s="22">
        <v>0.94199999999999995</v>
      </c>
      <c r="E30" s="22">
        <v>7.0000000000000001E-3</v>
      </c>
      <c r="F30" s="22">
        <v>2E-3</v>
      </c>
      <c r="G30" s="22">
        <v>1E-3</v>
      </c>
      <c r="H30" s="22">
        <v>3.0000000000000001E-3</v>
      </c>
      <c r="I30" s="22">
        <v>1E-3</v>
      </c>
      <c r="J30" s="22">
        <v>0.95499999999999996</v>
      </c>
      <c r="K30" s="40">
        <f>'Time series'!H30</f>
        <v>3.0000000000000027E-3</v>
      </c>
      <c r="L30" s="46">
        <f t="shared" si="0"/>
        <v>3.0000000000000027E-3</v>
      </c>
      <c r="N30" s="63">
        <v>1.4E-2</v>
      </c>
      <c r="Q30" s="41"/>
    </row>
    <row r="31" spans="1:17" ht="14.1" customHeight="1" x14ac:dyDescent="0.2">
      <c r="B31" s="11" t="s">
        <v>26</v>
      </c>
      <c r="C31" s="35">
        <v>5640</v>
      </c>
      <c r="D31" s="22">
        <v>0.85799999999999998</v>
      </c>
      <c r="E31" s="22">
        <v>0.04</v>
      </c>
      <c r="F31" s="22">
        <v>5.0000000000000001E-3</v>
      </c>
      <c r="G31" s="22">
        <v>1E-3</v>
      </c>
      <c r="H31" s="22">
        <v>5.0000000000000001E-3</v>
      </c>
      <c r="I31" s="22">
        <v>2E-3</v>
      </c>
      <c r="J31" s="22">
        <v>0.91200000000000003</v>
      </c>
      <c r="K31" s="40">
        <f>'Time series'!H31</f>
        <v>5.0000000000000044E-3</v>
      </c>
      <c r="L31" s="46">
        <f t="shared" si="0"/>
        <v>5.0000000000000044E-3</v>
      </c>
      <c r="N31" s="63">
        <v>2.9000000000000001E-2</v>
      </c>
      <c r="Q31" s="40"/>
    </row>
    <row r="32" spans="1:17" ht="14.1" customHeight="1" x14ac:dyDescent="0.2">
      <c r="B32" s="11" t="s">
        <v>27</v>
      </c>
      <c r="C32" s="35">
        <v>6590</v>
      </c>
      <c r="D32" s="22">
        <v>0.91800000000000004</v>
      </c>
      <c r="E32" s="22">
        <v>6.0000000000000001E-3</v>
      </c>
      <c r="F32" s="22">
        <v>5.0000000000000001E-3</v>
      </c>
      <c r="G32" s="22">
        <v>2E-3</v>
      </c>
      <c r="H32" s="22">
        <v>0</v>
      </c>
      <c r="I32" s="22">
        <v>1E-3</v>
      </c>
      <c r="J32" s="22">
        <v>0.93300000000000005</v>
      </c>
      <c r="K32" s="40">
        <f>'Time series'!H32</f>
        <v>-3.0000000000000027E-3</v>
      </c>
      <c r="L32" s="46">
        <f t="shared" si="0"/>
        <v>-3.0000000000000027E-3</v>
      </c>
      <c r="N32" s="63">
        <v>2.7E-2</v>
      </c>
      <c r="Q32" s="40"/>
    </row>
    <row r="33" spans="2:17" ht="14.1" customHeight="1" x14ac:dyDescent="0.2">
      <c r="B33" s="11" t="s">
        <v>28</v>
      </c>
      <c r="C33" s="35">
        <v>7170</v>
      </c>
      <c r="D33" s="22">
        <v>0.85799999999999998</v>
      </c>
      <c r="E33" s="22">
        <v>3.5000000000000003E-2</v>
      </c>
      <c r="F33" s="22">
        <v>3.0000000000000001E-3</v>
      </c>
      <c r="G33" s="22">
        <v>1E-3</v>
      </c>
      <c r="H33" s="22">
        <v>1E-3</v>
      </c>
      <c r="I33" s="22">
        <v>2E-3</v>
      </c>
      <c r="J33" s="22">
        <v>0.9</v>
      </c>
      <c r="K33" s="40">
        <f>'Time series'!H33</f>
        <v>6.5000000000000058E-2</v>
      </c>
      <c r="L33" s="46">
        <f t="shared" si="0"/>
        <v>6.5000000000000058E-2</v>
      </c>
      <c r="N33" s="63">
        <v>5.7000000000000002E-2</v>
      </c>
      <c r="Q33" s="40"/>
    </row>
    <row r="34" spans="2:17" ht="14.1" customHeight="1" x14ac:dyDescent="0.2">
      <c r="B34" s="11" t="s">
        <v>29</v>
      </c>
      <c r="C34" s="35">
        <v>2870</v>
      </c>
      <c r="D34" s="22">
        <v>0.84</v>
      </c>
      <c r="E34" s="22">
        <v>3.9E-2</v>
      </c>
      <c r="F34" s="22">
        <v>1.2999999999999999E-2</v>
      </c>
      <c r="G34" s="22">
        <v>0</v>
      </c>
      <c r="H34" s="22">
        <v>0</v>
      </c>
      <c r="I34" s="22">
        <v>4.0000000000000001E-3</v>
      </c>
      <c r="J34" s="22">
        <v>0.89700000000000002</v>
      </c>
      <c r="K34" s="40">
        <f>'Time series'!H34</f>
        <v>3.8000000000000034E-2</v>
      </c>
      <c r="L34" s="46">
        <f t="shared" si="0"/>
        <v>3.8000000000000034E-2</v>
      </c>
      <c r="N34" s="63">
        <v>0.04</v>
      </c>
      <c r="Q34" s="40"/>
    </row>
    <row r="35" spans="2:17" ht="14.1" customHeight="1" x14ac:dyDescent="0.2">
      <c r="B35" s="11" t="s">
        <v>30</v>
      </c>
      <c r="C35" s="35">
        <v>390</v>
      </c>
      <c r="D35" s="22">
        <v>5.8000000000000003E-2</v>
      </c>
      <c r="E35" s="22">
        <v>0</v>
      </c>
      <c r="F35" s="22">
        <v>0</v>
      </c>
      <c r="G35" s="22">
        <v>0</v>
      </c>
      <c r="H35" s="22">
        <v>0</v>
      </c>
      <c r="I35" s="22">
        <v>0</v>
      </c>
      <c r="J35" s="22">
        <v>5.8000000000000003E-2</v>
      </c>
      <c r="K35" s="40">
        <f>'Time series'!H35</f>
        <v>-0.32900000000000001</v>
      </c>
      <c r="L35" s="46">
        <f t="shared" si="0"/>
        <v>-0.32900000000000001</v>
      </c>
      <c r="N35" s="63">
        <v>0.94199999999999995</v>
      </c>
      <c r="Q35" s="40"/>
    </row>
    <row r="36" spans="2:17" ht="14.1" customHeight="1" x14ac:dyDescent="0.2">
      <c r="B36" s="11" t="s">
        <v>31</v>
      </c>
      <c r="C36" s="35">
        <v>9480</v>
      </c>
      <c r="D36" s="22">
        <v>0.83499999999999996</v>
      </c>
      <c r="E36" s="22">
        <v>2.3E-2</v>
      </c>
      <c r="F36" s="22">
        <v>1E-3</v>
      </c>
      <c r="G36" s="22">
        <v>1E-3</v>
      </c>
      <c r="H36" s="22">
        <v>2E-3</v>
      </c>
      <c r="I36" s="22">
        <v>2E-3</v>
      </c>
      <c r="J36" s="22">
        <v>0.86399999999999999</v>
      </c>
      <c r="K36" s="40" t="str">
        <f>'Time series'!H36</f>
        <v>n/a</v>
      </c>
      <c r="L36" s="46" t="str">
        <f t="shared" si="0"/>
        <v>n/a</v>
      </c>
      <c r="N36" s="63">
        <v>0.111</v>
      </c>
      <c r="Q36" s="40"/>
    </row>
    <row r="37" spans="2:17" ht="14.1" customHeight="1" x14ac:dyDescent="0.2">
      <c r="B37" s="11" t="s">
        <v>32</v>
      </c>
      <c r="C37" s="35">
        <v>7010</v>
      </c>
      <c r="D37" s="22">
        <v>0.92700000000000005</v>
      </c>
      <c r="E37" s="22">
        <v>1.9E-2</v>
      </c>
      <c r="F37" s="22">
        <v>2E-3</v>
      </c>
      <c r="G37" s="22">
        <v>8.0000000000000002E-3</v>
      </c>
      <c r="H37" s="22">
        <v>1E-3</v>
      </c>
      <c r="I37" s="22">
        <v>3.0000000000000001E-3</v>
      </c>
      <c r="J37" s="22">
        <v>0.96099999999999997</v>
      </c>
      <c r="K37" s="40">
        <f>'Time series'!H37</f>
        <v>2.200000000000002E-2</v>
      </c>
      <c r="L37" s="46">
        <f t="shared" si="0"/>
        <v>2.200000000000002E-2</v>
      </c>
      <c r="N37" s="63">
        <v>8.9999999999999993E-3</v>
      </c>
      <c r="Q37" s="40"/>
    </row>
    <row r="38" spans="2:17" ht="14.1" customHeight="1" x14ac:dyDescent="0.2">
      <c r="B38" s="11" t="s">
        <v>33</v>
      </c>
      <c r="C38" s="35">
        <v>7780</v>
      </c>
      <c r="D38" s="22">
        <v>0.91800000000000004</v>
      </c>
      <c r="E38" s="22">
        <v>1.6E-2</v>
      </c>
      <c r="F38" s="22">
        <v>5.0000000000000001E-3</v>
      </c>
      <c r="G38" s="22">
        <v>0</v>
      </c>
      <c r="H38" s="22">
        <v>0</v>
      </c>
      <c r="I38" s="22">
        <v>2E-3</v>
      </c>
      <c r="J38" s="22">
        <v>0.94199999999999995</v>
      </c>
      <c r="K38" s="40">
        <f>'Time series'!H38</f>
        <v>2.0999999999999908E-2</v>
      </c>
      <c r="L38" s="46">
        <f t="shared" si="0"/>
        <v>2.0999999999999908E-2</v>
      </c>
      <c r="N38" s="63">
        <v>0.02</v>
      </c>
      <c r="Q38" s="40"/>
    </row>
    <row r="39" spans="2:17" ht="14.1" customHeight="1" x14ac:dyDescent="0.2">
      <c r="B39" s="11" t="s">
        <v>44</v>
      </c>
      <c r="C39" s="35">
        <v>5430</v>
      </c>
      <c r="D39" s="22">
        <v>0.83199999999999996</v>
      </c>
      <c r="E39" s="22">
        <v>2.5999999999999999E-2</v>
      </c>
      <c r="F39" s="22">
        <v>7.0000000000000001E-3</v>
      </c>
      <c r="G39" s="22">
        <v>1E-3</v>
      </c>
      <c r="H39" s="22">
        <v>5.0000000000000001E-3</v>
      </c>
      <c r="I39" s="22">
        <v>4.0000000000000001E-3</v>
      </c>
      <c r="J39" s="22">
        <v>0.876</v>
      </c>
      <c r="K39" s="40">
        <f>'Time series'!H39</f>
        <v>-6.0000000000000053E-3</v>
      </c>
      <c r="L39" s="46">
        <f t="shared" si="0"/>
        <v>-6.0000000000000053E-3</v>
      </c>
      <c r="N39" s="63">
        <v>0.04</v>
      </c>
      <c r="Q39" s="40"/>
    </row>
    <row r="40" spans="2:17" ht="14.1" customHeight="1" x14ac:dyDescent="0.2">
      <c r="B40" s="11" t="s">
        <v>45</v>
      </c>
      <c r="C40" s="35">
        <v>5200</v>
      </c>
      <c r="D40" s="22">
        <v>0.89400000000000002</v>
      </c>
      <c r="E40" s="22">
        <v>2.4E-2</v>
      </c>
      <c r="F40" s="22">
        <v>5.0000000000000001E-3</v>
      </c>
      <c r="G40" s="22">
        <v>0</v>
      </c>
      <c r="H40" s="22">
        <v>0</v>
      </c>
      <c r="I40" s="22">
        <v>1E-3</v>
      </c>
      <c r="J40" s="22">
        <v>0.92400000000000004</v>
      </c>
      <c r="K40" s="40">
        <f>'Time series'!H40</f>
        <v>2.7000000000000024E-2</v>
      </c>
      <c r="L40" s="46">
        <f t="shared" si="0"/>
        <v>2.7000000000000024E-2</v>
      </c>
      <c r="N40" s="63">
        <v>4.5999999999999999E-2</v>
      </c>
      <c r="Q40" s="40"/>
    </row>
    <row r="41" spans="2:17" ht="14.1" customHeight="1" x14ac:dyDescent="0.2">
      <c r="B41" s="11" t="s">
        <v>46</v>
      </c>
      <c r="C41" s="35">
        <v>2340</v>
      </c>
      <c r="D41" s="22">
        <v>0.91600000000000004</v>
      </c>
      <c r="E41" s="22">
        <v>8.9999999999999993E-3</v>
      </c>
      <c r="F41" s="22">
        <v>4.0000000000000001E-3</v>
      </c>
      <c r="G41" s="22">
        <v>4.0000000000000001E-3</v>
      </c>
      <c r="H41" s="22">
        <v>1E-3</v>
      </c>
      <c r="I41" s="22">
        <v>0</v>
      </c>
      <c r="J41" s="22">
        <v>0.93400000000000005</v>
      </c>
      <c r="K41" s="40">
        <f>'Time series'!H41</f>
        <v>2.7000000000000024E-2</v>
      </c>
      <c r="L41" s="46">
        <f t="shared" si="0"/>
        <v>2.7000000000000024E-2</v>
      </c>
      <c r="N41" s="63">
        <v>2.8000000000000001E-2</v>
      </c>
      <c r="Q41" s="40"/>
    </row>
    <row r="42" spans="2:17" ht="14.1" customHeight="1" x14ac:dyDescent="0.2">
      <c r="B42" s="11" t="s">
        <v>47</v>
      </c>
      <c r="C42" s="35">
        <v>5110</v>
      </c>
      <c r="D42" s="22">
        <v>0.86899999999999999</v>
      </c>
      <c r="E42" s="22">
        <v>7.0000000000000001E-3</v>
      </c>
      <c r="F42" s="22">
        <v>8.9999999999999993E-3</v>
      </c>
      <c r="G42" s="22">
        <v>0</v>
      </c>
      <c r="H42" s="22">
        <v>0</v>
      </c>
      <c r="I42" s="22">
        <v>1E-3</v>
      </c>
      <c r="J42" s="22">
        <v>0.88800000000000001</v>
      </c>
      <c r="K42" s="40">
        <f>'Time series'!H42</f>
        <v>3.2000000000000028E-2</v>
      </c>
      <c r="L42" s="46">
        <f t="shared" si="0"/>
        <v>3.2000000000000028E-2</v>
      </c>
      <c r="N42" s="63">
        <v>8.3000000000000004E-2</v>
      </c>
      <c r="Q42" s="40"/>
    </row>
    <row r="43" spans="2:17" ht="14.1" customHeight="1" x14ac:dyDescent="0.2">
      <c r="B43" s="11" t="s">
        <v>48</v>
      </c>
      <c r="C43" s="35">
        <v>4820</v>
      </c>
      <c r="D43" s="22">
        <v>0.95699999999999996</v>
      </c>
      <c r="E43" s="22">
        <v>1.2999999999999999E-2</v>
      </c>
      <c r="F43" s="22">
        <v>1E-3</v>
      </c>
      <c r="G43" s="22">
        <v>1E-3</v>
      </c>
      <c r="H43" s="22">
        <v>0</v>
      </c>
      <c r="I43" s="22">
        <v>3.0000000000000001E-3</v>
      </c>
      <c r="J43" s="22">
        <v>0.97499999999999998</v>
      </c>
      <c r="K43" s="40">
        <f>'Time series'!H43</f>
        <v>1.9000000000000017E-2</v>
      </c>
      <c r="L43" s="46">
        <f t="shared" si="0"/>
        <v>1.9000000000000017E-2</v>
      </c>
      <c r="N43" s="63">
        <v>4.0000000000000001E-3</v>
      </c>
      <c r="Q43" s="40"/>
    </row>
    <row r="44" spans="2:17" ht="14.1" customHeight="1" x14ac:dyDescent="0.2">
      <c r="B44" s="11" t="s">
        <v>49</v>
      </c>
      <c r="C44" s="35">
        <v>5840</v>
      </c>
      <c r="D44" s="22">
        <v>0.85499999999999998</v>
      </c>
      <c r="E44" s="22">
        <v>3.5000000000000003E-2</v>
      </c>
      <c r="F44" s="22">
        <v>0.01</v>
      </c>
      <c r="G44" s="22">
        <v>0</v>
      </c>
      <c r="H44" s="22">
        <v>4.0000000000000001E-3</v>
      </c>
      <c r="I44" s="22">
        <v>4.0000000000000001E-3</v>
      </c>
      <c r="J44" s="22">
        <v>0.90800000000000003</v>
      </c>
      <c r="K44" s="40">
        <f>'Time series'!H44</f>
        <v>1.4000000000000012E-2</v>
      </c>
      <c r="L44" s="46">
        <f t="shared" si="0"/>
        <v>1.4000000000000012E-2</v>
      </c>
      <c r="N44" s="63">
        <v>2.1000000000000001E-2</v>
      </c>
      <c r="Q44" s="40"/>
    </row>
    <row r="45" spans="2:17" ht="14.1" customHeight="1" x14ac:dyDescent="0.2">
      <c r="B45" s="11" t="s">
        <v>50</v>
      </c>
      <c r="C45" s="35">
        <v>6060</v>
      </c>
      <c r="D45" s="22">
        <v>0.86699999999999999</v>
      </c>
      <c r="E45" s="22">
        <v>4.8000000000000001E-2</v>
      </c>
      <c r="F45" s="22">
        <v>5.0000000000000001E-3</v>
      </c>
      <c r="G45" s="22">
        <v>3.0000000000000001E-3</v>
      </c>
      <c r="H45" s="22">
        <v>3.0000000000000001E-3</v>
      </c>
      <c r="I45" s="22">
        <v>4.0000000000000001E-3</v>
      </c>
      <c r="J45" s="22">
        <v>0.93100000000000005</v>
      </c>
      <c r="K45" s="40">
        <f>'Time series'!H45</f>
        <v>7.0000000000000062E-3</v>
      </c>
      <c r="L45" s="46">
        <f t="shared" si="0"/>
        <v>7.0000000000000062E-3</v>
      </c>
      <c r="N45" s="63">
        <v>2.3E-2</v>
      </c>
      <c r="Q45" s="40"/>
    </row>
    <row r="46" spans="2:17" ht="14.1" customHeight="1" x14ac:dyDescent="0.2">
      <c r="B46" s="11" t="s">
        <v>51</v>
      </c>
      <c r="C46" s="35">
        <v>4890</v>
      </c>
      <c r="D46" s="22">
        <v>0.90400000000000003</v>
      </c>
      <c r="E46" s="22">
        <v>1.7000000000000001E-2</v>
      </c>
      <c r="F46" s="22">
        <v>3.0000000000000001E-3</v>
      </c>
      <c r="G46" s="22">
        <v>2E-3</v>
      </c>
      <c r="H46" s="22">
        <v>1E-3</v>
      </c>
      <c r="I46" s="22">
        <v>2E-3</v>
      </c>
      <c r="J46" s="22">
        <v>0.93</v>
      </c>
      <c r="K46" s="40">
        <f>'Time series'!H46</f>
        <v>1.100000000000001E-2</v>
      </c>
      <c r="L46" s="46">
        <f t="shared" si="0"/>
        <v>1.100000000000001E-2</v>
      </c>
      <c r="N46" s="63">
        <v>2.3E-2</v>
      </c>
      <c r="Q46" s="40"/>
    </row>
    <row r="47" spans="2:17" ht="14.1" customHeight="1" x14ac:dyDescent="0.2">
      <c r="B47" s="11" t="s">
        <v>52</v>
      </c>
      <c r="C47" s="35">
        <v>3430</v>
      </c>
      <c r="D47" s="22">
        <v>0.83799999999999997</v>
      </c>
      <c r="E47" s="22">
        <v>4.1000000000000002E-2</v>
      </c>
      <c r="F47" s="22">
        <v>8.0000000000000002E-3</v>
      </c>
      <c r="G47" s="22">
        <v>0</v>
      </c>
      <c r="H47" s="22">
        <v>1E-3</v>
      </c>
      <c r="I47" s="22">
        <v>7.0000000000000001E-3</v>
      </c>
      <c r="J47" s="22">
        <v>0.89400000000000002</v>
      </c>
      <c r="K47" s="40">
        <f>'Time series'!H47</f>
        <v>3.1000000000000028E-2</v>
      </c>
      <c r="L47" s="46">
        <f t="shared" si="0"/>
        <v>3.1000000000000028E-2</v>
      </c>
      <c r="N47" s="63">
        <v>3.1E-2</v>
      </c>
      <c r="Q47" s="40"/>
    </row>
    <row r="48" spans="2:17" ht="14.1" customHeight="1" x14ac:dyDescent="0.2">
      <c r="B48" s="11" t="s">
        <v>53</v>
      </c>
      <c r="C48" s="35">
        <v>1400</v>
      </c>
      <c r="D48" s="22">
        <v>0.871</v>
      </c>
      <c r="E48" s="22">
        <v>2.5000000000000001E-2</v>
      </c>
      <c r="F48" s="22">
        <v>1E-3</v>
      </c>
      <c r="G48" s="22">
        <v>1E-3</v>
      </c>
      <c r="H48" s="22">
        <v>0</v>
      </c>
      <c r="I48" s="22">
        <v>0</v>
      </c>
      <c r="J48" s="22">
        <v>0.89800000000000002</v>
      </c>
      <c r="K48" s="40">
        <f>'Time series'!H48</f>
        <v>1.5000000000000013E-2</v>
      </c>
      <c r="L48" s="46">
        <f t="shared" si="0"/>
        <v>1.5000000000000013E-2</v>
      </c>
      <c r="N48" s="63">
        <v>3.3000000000000002E-2</v>
      </c>
      <c r="Q48" s="40"/>
    </row>
    <row r="49" spans="1:17" ht="14.1" customHeight="1" x14ac:dyDescent="0.2">
      <c r="B49" s="11" t="s">
        <v>54</v>
      </c>
      <c r="C49" s="35">
        <v>3000</v>
      </c>
      <c r="D49" s="22">
        <v>0.91300000000000003</v>
      </c>
      <c r="E49" s="22">
        <v>1.9E-2</v>
      </c>
      <c r="F49" s="22">
        <v>6.0000000000000001E-3</v>
      </c>
      <c r="G49" s="22">
        <v>0</v>
      </c>
      <c r="H49" s="22">
        <v>1E-3</v>
      </c>
      <c r="I49" s="22">
        <v>2E-3</v>
      </c>
      <c r="J49" s="22">
        <v>0.94099999999999995</v>
      </c>
      <c r="K49" s="40">
        <f>'Time series'!H49</f>
        <v>4.4999999999999929E-2</v>
      </c>
      <c r="L49" s="46">
        <f t="shared" si="0"/>
        <v>4.4999999999999929E-2</v>
      </c>
      <c r="N49" s="63">
        <v>2.5999999999999999E-2</v>
      </c>
      <c r="Q49" s="40"/>
    </row>
    <row r="50" spans="1:17" ht="14.1" customHeight="1" x14ac:dyDescent="0.2">
      <c r="B50" s="11" t="s">
        <v>55</v>
      </c>
      <c r="C50" s="35">
        <v>5490</v>
      </c>
      <c r="D50" s="22">
        <v>0.90200000000000002</v>
      </c>
      <c r="E50" s="22">
        <v>2.1999999999999999E-2</v>
      </c>
      <c r="F50" s="22">
        <v>5.0000000000000001E-3</v>
      </c>
      <c r="G50" s="22">
        <v>0</v>
      </c>
      <c r="H50" s="22">
        <v>0</v>
      </c>
      <c r="I50" s="22">
        <v>1E-3</v>
      </c>
      <c r="J50" s="22">
        <v>0.92900000000000005</v>
      </c>
      <c r="K50" s="40">
        <f>'Time series'!H50</f>
        <v>3.400000000000003E-2</v>
      </c>
      <c r="L50" s="46">
        <f t="shared" si="0"/>
        <v>3.400000000000003E-2</v>
      </c>
      <c r="N50" s="63">
        <v>4.2999999999999997E-2</v>
      </c>
      <c r="Q50" s="41"/>
    </row>
    <row r="51" spans="1:17" ht="14.1" customHeight="1" x14ac:dyDescent="0.2">
      <c r="B51" s="11" t="s">
        <v>56</v>
      </c>
      <c r="C51" s="35">
        <v>5920</v>
      </c>
      <c r="D51" s="22">
        <v>0.92</v>
      </c>
      <c r="E51" s="22">
        <v>6.0000000000000001E-3</v>
      </c>
      <c r="F51" s="22">
        <v>3.0000000000000001E-3</v>
      </c>
      <c r="G51" s="22">
        <v>0</v>
      </c>
      <c r="H51" s="22">
        <v>1E-3</v>
      </c>
      <c r="I51" s="22">
        <v>0</v>
      </c>
      <c r="J51" s="22">
        <v>0.93</v>
      </c>
      <c r="K51" s="40">
        <f>'Time series'!H51</f>
        <v>5.9000000000000052E-2</v>
      </c>
      <c r="L51" s="46">
        <f t="shared" si="0"/>
        <v>5.9000000000000052E-2</v>
      </c>
      <c r="N51" s="63">
        <v>4.4999999999999998E-2</v>
      </c>
      <c r="Q51" s="40"/>
    </row>
    <row r="52" spans="1:17" ht="14.1" customHeight="1" x14ac:dyDescent="0.2">
      <c r="B52" s="11" t="s">
        <v>57</v>
      </c>
      <c r="C52" s="35">
        <v>3950</v>
      </c>
      <c r="D52" s="22">
        <v>0.88900000000000001</v>
      </c>
      <c r="E52" s="22">
        <v>1.7000000000000001E-2</v>
      </c>
      <c r="F52" s="22">
        <v>3.0000000000000001E-3</v>
      </c>
      <c r="G52" s="22">
        <v>1E-3</v>
      </c>
      <c r="H52" s="22">
        <v>0</v>
      </c>
      <c r="I52" s="22">
        <v>2E-3</v>
      </c>
      <c r="J52" s="22">
        <v>0.91100000000000003</v>
      </c>
      <c r="K52" s="40">
        <f>'Time series'!H52</f>
        <v>5.5000000000000049E-2</v>
      </c>
      <c r="L52" s="46">
        <f t="shared" si="0"/>
        <v>5.5000000000000049E-2</v>
      </c>
      <c r="N52" s="63">
        <v>5.8000000000000003E-2</v>
      </c>
      <c r="Q52" s="40"/>
    </row>
    <row r="53" spans="1:17" ht="14.1" customHeight="1" x14ac:dyDescent="0.2">
      <c r="B53" s="11" t="s">
        <v>58</v>
      </c>
      <c r="C53" s="35">
        <v>7770</v>
      </c>
      <c r="D53" s="22">
        <v>0.872</v>
      </c>
      <c r="E53" s="22">
        <v>1.2E-2</v>
      </c>
      <c r="F53" s="22">
        <v>8.0000000000000002E-3</v>
      </c>
      <c r="G53" s="22">
        <v>1E-3</v>
      </c>
      <c r="H53" s="22">
        <v>1E-3</v>
      </c>
      <c r="I53" s="22">
        <v>1.0999999999999999E-2</v>
      </c>
      <c r="J53" s="22">
        <v>0.90500000000000003</v>
      </c>
      <c r="K53" s="40">
        <f>'Time series'!H53</f>
        <v>5.0000000000000044E-3</v>
      </c>
      <c r="L53" s="46">
        <f t="shared" si="0"/>
        <v>5.0000000000000044E-3</v>
      </c>
      <c r="N53" s="63">
        <v>4.4999999999999998E-2</v>
      </c>
      <c r="Q53" s="40"/>
    </row>
    <row r="54" spans="1:17" ht="14.1" customHeight="1" x14ac:dyDescent="0.2">
      <c r="B54" s="11" t="s">
        <v>59</v>
      </c>
      <c r="C54" s="35">
        <v>6940</v>
      </c>
      <c r="D54" s="22">
        <v>0.90900000000000003</v>
      </c>
      <c r="E54" s="22">
        <v>2.5999999999999999E-2</v>
      </c>
      <c r="F54" s="22">
        <v>5.0000000000000001E-3</v>
      </c>
      <c r="G54" s="22">
        <v>1E-3</v>
      </c>
      <c r="H54" s="22">
        <v>2E-3</v>
      </c>
      <c r="I54" s="22">
        <v>2E-3</v>
      </c>
      <c r="J54" s="22">
        <v>0.94399999999999995</v>
      </c>
      <c r="K54" s="40">
        <f>'Time series'!H54</f>
        <v>1.19999999999999E-2</v>
      </c>
      <c r="L54" s="46">
        <f t="shared" si="0"/>
        <v>1.19999999999999E-2</v>
      </c>
      <c r="N54" s="63">
        <v>1.2999999999999999E-2</v>
      </c>
      <c r="Q54" s="40"/>
    </row>
    <row r="55" spans="1:17" ht="14.1" customHeight="1" x14ac:dyDescent="0.2">
      <c r="B55" s="11" t="s">
        <v>60</v>
      </c>
      <c r="C55" s="35">
        <v>2480</v>
      </c>
      <c r="D55" s="22">
        <v>0.90800000000000003</v>
      </c>
      <c r="E55" s="22">
        <v>2.1000000000000001E-2</v>
      </c>
      <c r="F55" s="22">
        <v>2E-3</v>
      </c>
      <c r="G55" s="22">
        <v>1E-3</v>
      </c>
      <c r="H55" s="22">
        <v>2E-3</v>
      </c>
      <c r="I55" s="22">
        <v>0</v>
      </c>
      <c r="J55" s="22">
        <v>0.93400000000000005</v>
      </c>
      <c r="K55" s="40">
        <f>'Time series'!H55</f>
        <v>9.8000000000000087E-2</v>
      </c>
      <c r="L55" s="46">
        <f t="shared" si="0"/>
        <v>9.8000000000000087E-2</v>
      </c>
      <c r="N55" s="63">
        <v>3.3000000000000002E-2</v>
      </c>
      <c r="Q55" s="40"/>
    </row>
    <row r="56" spans="1:17" ht="14.1" customHeight="1" x14ac:dyDescent="0.2">
      <c r="B56" s="11" t="s">
        <v>61</v>
      </c>
      <c r="C56" s="35">
        <v>5650</v>
      </c>
      <c r="D56" s="22">
        <v>0.89100000000000001</v>
      </c>
      <c r="E56" s="22">
        <v>3.5999999999999997E-2</v>
      </c>
      <c r="F56" s="22">
        <v>0.01</v>
      </c>
      <c r="G56" s="22">
        <v>0</v>
      </c>
      <c r="H56" s="22">
        <v>0</v>
      </c>
      <c r="I56" s="22">
        <v>3.0000000000000001E-3</v>
      </c>
      <c r="J56" s="22">
        <v>0.93899999999999995</v>
      </c>
      <c r="K56" s="40">
        <f>'Time series'!H56</f>
        <v>5.1999999999999935E-2</v>
      </c>
      <c r="L56" s="46">
        <f t="shared" si="0"/>
        <v>5.1999999999999935E-2</v>
      </c>
      <c r="N56" s="63">
        <v>3.2000000000000001E-2</v>
      </c>
      <c r="Q56" s="40"/>
    </row>
    <row r="57" spans="1:17" ht="14.1" customHeight="1" x14ac:dyDescent="0.2">
      <c r="B57" s="11" t="s">
        <v>62</v>
      </c>
      <c r="C57" s="35">
        <v>4640</v>
      </c>
      <c r="D57" s="22">
        <v>0.85199999999999998</v>
      </c>
      <c r="E57" s="22">
        <v>3.7999999999999999E-2</v>
      </c>
      <c r="F57" s="22">
        <v>3.0000000000000001E-3</v>
      </c>
      <c r="G57" s="22">
        <v>0</v>
      </c>
      <c r="H57" s="22">
        <v>3.0000000000000001E-3</v>
      </c>
      <c r="I57" s="22">
        <v>1E-3</v>
      </c>
      <c r="J57" s="22">
        <v>0.89700000000000002</v>
      </c>
      <c r="K57" s="40">
        <f>'Time series'!H57</f>
        <v>0</v>
      </c>
      <c r="L57" s="46">
        <f t="shared" si="0"/>
        <v>0</v>
      </c>
      <c r="N57" s="63">
        <v>6.6000000000000003E-2</v>
      </c>
      <c r="Q57" s="40"/>
    </row>
    <row r="58" spans="1:17" ht="14.1" customHeight="1" x14ac:dyDescent="0.2">
      <c r="B58" s="11" t="s">
        <v>63</v>
      </c>
      <c r="C58" s="35">
        <v>5090</v>
      </c>
      <c r="D58" s="22">
        <v>0.81799999999999995</v>
      </c>
      <c r="E58" s="22">
        <v>2.7E-2</v>
      </c>
      <c r="F58" s="22">
        <v>2.5000000000000001E-2</v>
      </c>
      <c r="G58" s="22">
        <v>0</v>
      </c>
      <c r="H58" s="22">
        <v>1E-3</v>
      </c>
      <c r="I58" s="22">
        <v>3.0000000000000001E-3</v>
      </c>
      <c r="J58" s="22">
        <v>0.875</v>
      </c>
      <c r="K58" s="40">
        <f>'Time series'!H58</f>
        <v>-5.0000000000000044E-3</v>
      </c>
      <c r="L58" s="46">
        <f t="shared" si="0"/>
        <v>-5.0000000000000044E-3</v>
      </c>
      <c r="N58" s="63">
        <v>8.3000000000000004E-2</v>
      </c>
      <c r="Q58" s="40"/>
    </row>
    <row r="59" spans="1:17" ht="14.1" customHeight="1" x14ac:dyDescent="0.2">
      <c r="B59" s="11" t="s">
        <v>64</v>
      </c>
      <c r="C59" s="35">
        <v>5930</v>
      </c>
      <c r="D59" s="22">
        <v>0.85599999999999998</v>
      </c>
      <c r="E59" s="22">
        <v>1.0999999999999999E-2</v>
      </c>
      <c r="F59" s="22">
        <v>1E-3</v>
      </c>
      <c r="G59" s="22">
        <v>1E-3</v>
      </c>
      <c r="H59" s="22">
        <v>1E-3</v>
      </c>
      <c r="I59" s="22">
        <v>0</v>
      </c>
      <c r="J59" s="22">
        <v>0.86899999999999999</v>
      </c>
      <c r="K59" s="40">
        <f>'Time series'!H59</f>
        <v>-1.9000000000000017E-2</v>
      </c>
      <c r="L59" s="46">
        <f t="shared" si="0"/>
        <v>-1.9000000000000017E-2</v>
      </c>
      <c r="N59" s="63">
        <v>9.9000000000000005E-2</v>
      </c>
      <c r="Q59" s="40"/>
    </row>
    <row r="60" spans="1:17" ht="14.1" customHeight="1" x14ac:dyDescent="0.2">
      <c r="B60" s="11" t="s">
        <v>65</v>
      </c>
      <c r="C60" s="35">
        <v>3890</v>
      </c>
      <c r="D60" s="22">
        <v>0.88900000000000001</v>
      </c>
      <c r="E60" s="22">
        <v>2.1000000000000001E-2</v>
      </c>
      <c r="F60" s="22">
        <v>2E-3</v>
      </c>
      <c r="G60" s="22">
        <v>0</v>
      </c>
      <c r="H60" s="22">
        <v>0</v>
      </c>
      <c r="I60" s="22">
        <v>2E-3</v>
      </c>
      <c r="J60" s="22">
        <v>0.91500000000000004</v>
      </c>
      <c r="K60" s="40">
        <f>'Time series'!H60</f>
        <v>4.0000000000000036E-2</v>
      </c>
      <c r="L60" s="46">
        <f t="shared" si="0"/>
        <v>4.0000000000000036E-2</v>
      </c>
      <c r="N60" s="63">
        <v>4.9000000000000002E-2</v>
      </c>
      <c r="Q60" s="40"/>
    </row>
    <row r="61" spans="1:17" ht="14.1" customHeight="1" x14ac:dyDescent="0.2">
      <c r="B61" s="11" t="s">
        <v>66</v>
      </c>
      <c r="C61" s="35">
        <v>2350</v>
      </c>
      <c r="D61" s="22">
        <v>0.9</v>
      </c>
      <c r="E61" s="22">
        <v>1.4E-2</v>
      </c>
      <c r="F61" s="22">
        <v>3.0000000000000001E-3</v>
      </c>
      <c r="G61" s="22">
        <v>0</v>
      </c>
      <c r="H61" s="22">
        <v>0</v>
      </c>
      <c r="I61" s="22">
        <v>0</v>
      </c>
      <c r="J61" s="22">
        <v>0.91900000000000004</v>
      </c>
      <c r="K61" s="40">
        <f>'Time series'!H61</f>
        <v>3.7000000000000033E-2</v>
      </c>
      <c r="L61" s="46">
        <f t="shared" si="0"/>
        <v>3.7000000000000033E-2</v>
      </c>
      <c r="N61" s="63">
        <v>3.7999999999999999E-2</v>
      </c>
      <c r="Q61" s="40"/>
    </row>
    <row r="62" spans="1:17" ht="14.1" customHeight="1" x14ac:dyDescent="0.2">
      <c r="A62" s="26" t="s">
        <v>67</v>
      </c>
      <c r="B62" s="25"/>
      <c r="C62" s="65">
        <v>130930</v>
      </c>
      <c r="D62" s="28">
        <v>0.80800000000000005</v>
      </c>
      <c r="E62" s="28">
        <v>4.7E-2</v>
      </c>
      <c r="F62" s="28">
        <v>1.4E-2</v>
      </c>
      <c r="G62" s="28">
        <v>3.0000000000000001E-3</v>
      </c>
      <c r="H62" s="28">
        <v>7.0000000000000001E-3</v>
      </c>
      <c r="I62" s="28">
        <v>1E-3</v>
      </c>
      <c r="J62" s="28">
        <v>0.879</v>
      </c>
      <c r="K62" s="39">
        <f>'Time series'!H62</f>
        <v>1.3000000000000012E-2</v>
      </c>
      <c r="L62" s="48">
        <f t="shared" si="0"/>
        <v>1.3000000000000012E-2</v>
      </c>
      <c r="M62" s="29"/>
      <c r="N62" s="28">
        <v>3.9E-2</v>
      </c>
      <c r="Q62" s="40"/>
    </row>
    <row r="63" spans="1:17" ht="14.1" customHeight="1" x14ac:dyDescent="0.2">
      <c r="B63" s="11" t="s">
        <v>68</v>
      </c>
      <c r="C63" s="35">
        <v>3550</v>
      </c>
      <c r="D63" s="22">
        <v>0.85</v>
      </c>
      <c r="E63" s="22">
        <v>2.1000000000000001E-2</v>
      </c>
      <c r="F63" s="22">
        <v>2.3E-2</v>
      </c>
      <c r="G63" s="22">
        <v>1E-3</v>
      </c>
      <c r="H63" s="22">
        <v>1.7000000000000001E-2</v>
      </c>
      <c r="I63" s="22">
        <v>0</v>
      </c>
      <c r="J63" s="22">
        <v>0.91200000000000003</v>
      </c>
      <c r="K63" s="40">
        <f>'Time series'!H63</f>
        <v>1.2000000000000011E-2</v>
      </c>
      <c r="L63" s="46">
        <f t="shared" si="0"/>
        <v>1.2000000000000011E-2</v>
      </c>
      <c r="N63" s="63">
        <v>1.7000000000000001E-2</v>
      </c>
      <c r="Q63" s="40"/>
    </row>
    <row r="64" spans="1:17" ht="14.1" customHeight="1" x14ac:dyDescent="0.2">
      <c r="B64" s="11" t="s">
        <v>69</v>
      </c>
      <c r="C64" s="35">
        <v>12860</v>
      </c>
      <c r="D64" s="22">
        <v>0.83399999999999996</v>
      </c>
      <c r="E64" s="22">
        <v>0.05</v>
      </c>
      <c r="F64" s="22">
        <v>8.0000000000000002E-3</v>
      </c>
      <c r="G64" s="22">
        <v>4.0000000000000001E-3</v>
      </c>
      <c r="H64" s="22">
        <v>8.9999999999999993E-3</v>
      </c>
      <c r="I64" s="22">
        <v>0</v>
      </c>
      <c r="J64" s="22">
        <v>0.90700000000000003</v>
      </c>
      <c r="K64" s="40">
        <f>'Time series'!H64</f>
        <v>1.3000000000000012E-2</v>
      </c>
      <c r="L64" s="46">
        <f t="shared" si="0"/>
        <v>1.3000000000000012E-2</v>
      </c>
      <c r="N64" s="63">
        <v>1.0999999999999999E-2</v>
      </c>
      <c r="Q64" s="40"/>
    </row>
    <row r="65" spans="1:17" ht="14.1" customHeight="1" x14ac:dyDescent="0.2">
      <c r="B65" s="11" t="s">
        <v>70</v>
      </c>
      <c r="C65" s="35">
        <v>5630</v>
      </c>
      <c r="D65" s="22">
        <v>0.83</v>
      </c>
      <c r="E65" s="22">
        <v>4.7E-2</v>
      </c>
      <c r="F65" s="22">
        <v>8.9999999999999993E-3</v>
      </c>
      <c r="G65" s="22">
        <v>2E-3</v>
      </c>
      <c r="H65" s="22">
        <v>0.01</v>
      </c>
      <c r="I65" s="22">
        <v>0</v>
      </c>
      <c r="J65" s="22">
        <v>0.89900000000000002</v>
      </c>
      <c r="K65" s="40">
        <f>'Time series'!H65</f>
        <v>6.0000000000000053E-3</v>
      </c>
      <c r="L65" s="46">
        <f t="shared" si="0"/>
        <v>6.0000000000000053E-3</v>
      </c>
      <c r="N65" s="63">
        <v>3.5999999999999997E-2</v>
      </c>
      <c r="Q65" s="40"/>
    </row>
    <row r="66" spans="1:17" ht="14.1" customHeight="1" x14ac:dyDescent="0.2">
      <c r="B66" s="11" t="s">
        <v>71</v>
      </c>
      <c r="C66" s="35">
        <v>32290</v>
      </c>
      <c r="D66" s="22">
        <v>0.78400000000000003</v>
      </c>
      <c r="E66" s="22">
        <v>5.2999999999999999E-2</v>
      </c>
      <c r="F66" s="22">
        <v>1.7000000000000001E-2</v>
      </c>
      <c r="G66" s="22">
        <v>2E-3</v>
      </c>
      <c r="H66" s="22">
        <v>7.0000000000000001E-3</v>
      </c>
      <c r="I66" s="22">
        <v>0</v>
      </c>
      <c r="J66" s="22">
        <v>0.86299999999999999</v>
      </c>
      <c r="K66" s="40">
        <f>'Time series'!H66</f>
        <v>2.1000000000000019E-2</v>
      </c>
      <c r="L66" s="46">
        <f t="shared" si="0"/>
        <v>2.1000000000000019E-2</v>
      </c>
      <c r="N66" s="63">
        <v>5.6000000000000001E-2</v>
      </c>
      <c r="Q66" s="40"/>
    </row>
    <row r="67" spans="1:17" ht="14.1" customHeight="1" x14ac:dyDescent="0.2">
      <c r="B67" s="11" t="s">
        <v>72</v>
      </c>
      <c r="C67" s="35">
        <v>25140</v>
      </c>
      <c r="D67" s="22">
        <v>0.85799999999999998</v>
      </c>
      <c r="E67" s="22">
        <v>3.2000000000000001E-2</v>
      </c>
      <c r="F67" s="22">
        <v>5.0000000000000001E-3</v>
      </c>
      <c r="G67" s="22">
        <v>0</v>
      </c>
      <c r="H67" s="22">
        <v>3.0000000000000001E-3</v>
      </c>
      <c r="I67" s="22">
        <v>2E-3</v>
      </c>
      <c r="J67" s="22">
        <v>0.90100000000000002</v>
      </c>
      <c r="K67" s="40">
        <f>'Time series'!H67</f>
        <v>8.0000000000000071E-3</v>
      </c>
      <c r="L67" s="46">
        <f t="shared" si="0"/>
        <v>8.0000000000000071E-3</v>
      </c>
      <c r="N67" s="63">
        <v>2.5999999999999999E-2</v>
      </c>
      <c r="Q67" s="40"/>
    </row>
    <row r="68" spans="1:17" ht="14.1" customHeight="1" x14ac:dyDescent="0.2">
      <c r="B68" s="11" t="s">
        <v>73</v>
      </c>
      <c r="C68" s="35">
        <v>4920</v>
      </c>
      <c r="D68" s="22">
        <v>0.84599999999999997</v>
      </c>
      <c r="E68" s="22">
        <v>1.4999999999999999E-2</v>
      </c>
      <c r="F68" s="22">
        <v>2.1999999999999999E-2</v>
      </c>
      <c r="G68" s="22">
        <v>1.4E-2</v>
      </c>
      <c r="H68" s="22">
        <v>0.01</v>
      </c>
      <c r="I68" s="22">
        <v>0</v>
      </c>
      <c r="J68" s="22">
        <v>0.90600000000000003</v>
      </c>
      <c r="K68" s="40">
        <f>'Time series'!H68</f>
        <v>3.0000000000000027E-3</v>
      </c>
      <c r="L68" s="46">
        <f t="shared" si="0"/>
        <v>3.0000000000000027E-3</v>
      </c>
      <c r="N68" s="63">
        <v>2.9000000000000001E-2</v>
      </c>
      <c r="Q68" s="40"/>
    </row>
    <row r="69" spans="1:17" ht="14.1" customHeight="1" x14ac:dyDescent="0.2">
      <c r="B69" s="11" t="s">
        <v>74</v>
      </c>
      <c r="C69" s="35">
        <v>17900</v>
      </c>
      <c r="D69" s="22">
        <v>0.74399999999999999</v>
      </c>
      <c r="E69" s="22">
        <v>7.0999999999999994E-2</v>
      </c>
      <c r="F69" s="22">
        <v>1.2999999999999999E-2</v>
      </c>
      <c r="G69" s="22">
        <v>6.0000000000000001E-3</v>
      </c>
      <c r="H69" s="22">
        <v>5.0000000000000001E-3</v>
      </c>
      <c r="I69" s="22">
        <v>2E-3</v>
      </c>
      <c r="J69" s="22">
        <v>0.84099999999999997</v>
      </c>
      <c r="K69" s="40">
        <f>'Time series'!H69</f>
        <v>9.000000000000008E-3</v>
      </c>
      <c r="L69" s="46">
        <f t="shared" si="0"/>
        <v>9.000000000000008E-3</v>
      </c>
      <c r="N69" s="63">
        <v>5.7000000000000002E-2</v>
      </c>
      <c r="Q69" s="40"/>
    </row>
    <row r="70" spans="1:17" ht="14.1" customHeight="1" x14ac:dyDescent="0.2">
      <c r="B70" s="11" t="s">
        <v>75</v>
      </c>
      <c r="C70" s="35">
        <v>4620</v>
      </c>
      <c r="D70" s="22">
        <v>0.79500000000000004</v>
      </c>
      <c r="E70" s="22">
        <v>0.03</v>
      </c>
      <c r="F70" s="22">
        <v>3.3000000000000002E-2</v>
      </c>
      <c r="G70" s="22">
        <v>2E-3</v>
      </c>
      <c r="H70" s="22">
        <v>1.4E-2</v>
      </c>
      <c r="I70" s="22">
        <v>0</v>
      </c>
      <c r="J70" s="22">
        <v>0.874</v>
      </c>
      <c r="K70" s="40">
        <f>'Time series'!H70</f>
        <v>1.0000000000000009E-3</v>
      </c>
      <c r="L70" s="46">
        <f t="shared" si="0"/>
        <v>1.0000000000000009E-3</v>
      </c>
      <c r="N70" s="63">
        <v>1.4E-2</v>
      </c>
      <c r="Q70" s="40"/>
    </row>
    <row r="71" spans="1:17" ht="14.1" customHeight="1" x14ac:dyDescent="0.2">
      <c r="B71" s="11" t="s">
        <v>76</v>
      </c>
      <c r="C71" s="35">
        <v>4370</v>
      </c>
      <c r="D71" s="22">
        <v>0.84899999999999998</v>
      </c>
      <c r="E71" s="22">
        <v>1E-3</v>
      </c>
      <c r="F71" s="22">
        <v>2E-3</v>
      </c>
      <c r="G71" s="22">
        <v>0</v>
      </c>
      <c r="H71" s="22">
        <v>0</v>
      </c>
      <c r="I71" s="22">
        <v>6.0000000000000001E-3</v>
      </c>
      <c r="J71" s="22">
        <v>0.85899999999999999</v>
      </c>
      <c r="K71" s="40" t="str">
        <f>'Time series'!H71</f>
        <v>n/a</v>
      </c>
      <c r="L71" s="46" t="str">
        <f t="shared" si="0"/>
        <v>n/a</v>
      </c>
      <c r="N71" s="63">
        <v>9.5000000000000001E-2</v>
      </c>
      <c r="Q71" s="40"/>
    </row>
    <row r="72" spans="1:17" ht="14.1" customHeight="1" x14ac:dyDescent="0.2">
      <c r="B72" s="11" t="s">
        <v>77</v>
      </c>
      <c r="C72" s="35">
        <v>15880</v>
      </c>
      <c r="D72" s="22">
        <v>0.79600000000000004</v>
      </c>
      <c r="E72" s="22">
        <v>5.8000000000000003E-2</v>
      </c>
      <c r="F72" s="22">
        <v>1.6E-2</v>
      </c>
      <c r="G72" s="22">
        <v>1E-3</v>
      </c>
      <c r="H72" s="22">
        <v>6.0000000000000001E-3</v>
      </c>
      <c r="I72" s="22">
        <v>0</v>
      </c>
      <c r="J72" s="22">
        <v>0.877</v>
      </c>
      <c r="K72" s="40">
        <f>'Time series'!H72</f>
        <v>2.200000000000002E-2</v>
      </c>
      <c r="L72" s="46">
        <f t="shared" ref="L72:L134" si="1">K72</f>
        <v>2.200000000000002E-2</v>
      </c>
      <c r="N72" s="63">
        <v>3.6999999999999998E-2</v>
      </c>
      <c r="Q72" s="40"/>
    </row>
    <row r="73" spans="1:17" ht="14.1" customHeight="1" x14ac:dyDescent="0.2">
      <c r="B73" s="11" t="s">
        <v>78</v>
      </c>
      <c r="C73" s="35">
        <v>3760</v>
      </c>
      <c r="D73" s="22">
        <v>0.79500000000000004</v>
      </c>
      <c r="E73" s="22">
        <v>4.4999999999999998E-2</v>
      </c>
      <c r="F73" s="22">
        <v>0.03</v>
      </c>
      <c r="G73" s="22">
        <v>1E-3</v>
      </c>
      <c r="H73" s="22">
        <v>1.7999999999999999E-2</v>
      </c>
      <c r="I73" s="22">
        <v>0</v>
      </c>
      <c r="J73" s="22">
        <v>0.88800000000000001</v>
      </c>
      <c r="K73" s="40">
        <f>'Time series'!H73</f>
        <v>1.5000000000000013E-2</v>
      </c>
      <c r="L73" s="46">
        <f t="shared" si="1"/>
        <v>1.5000000000000013E-2</v>
      </c>
      <c r="N73" s="63">
        <v>8.9999999999999993E-3</v>
      </c>
      <c r="Q73" s="40"/>
    </row>
    <row r="74" spans="1:17" ht="14.1" customHeight="1" x14ac:dyDescent="0.2">
      <c r="A74" s="26" t="s">
        <v>79</v>
      </c>
      <c r="B74" s="25"/>
      <c r="C74" s="65">
        <v>112590</v>
      </c>
      <c r="D74" s="28">
        <v>0.80900000000000005</v>
      </c>
      <c r="E74" s="28">
        <v>5.0999999999999997E-2</v>
      </c>
      <c r="F74" s="28">
        <v>8.0000000000000002E-3</v>
      </c>
      <c r="G74" s="28">
        <v>1E-3</v>
      </c>
      <c r="H74" s="28">
        <v>1.0999999999999999E-2</v>
      </c>
      <c r="I74" s="28">
        <v>2E-3</v>
      </c>
      <c r="J74" s="28">
        <v>0.88300000000000001</v>
      </c>
      <c r="K74" s="39">
        <f>'Time series'!H74</f>
        <v>1.3000000000000012E-2</v>
      </c>
      <c r="L74" s="48">
        <f t="shared" si="1"/>
        <v>1.3000000000000012E-2</v>
      </c>
      <c r="M74" s="29"/>
      <c r="N74" s="28">
        <v>3.3000000000000002E-2</v>
      </c>
      <c r="Q74" s="40"/>
    </row>
    <row r="75" spans="1:17" ht="14.1" customHeight="1" x14ac:dyDescent="0.2">
      <c r="B75" s="11" t="s">
        <v>80</v>
      </c>
      <c r="C75" s="35">
        <v>3320</v>
      </c>
      <c r="D75" s="22">
        <v>0.84199999999999997</v>
      </c>
      <c r="E75" s="22">
        <v>3.9E-2</v>
      </c>
      <c r="F75" s="22">
        <v>6.0000000000000001E-3</v>
      </c>
      <c r="G75" s="22">
        <v>1E-3</v>
      </c>
      <c r="H75" s="22">
        <v>1.2999999999999999E-2</v>
      </c>
      <c r="I75" s="22">
        <v>1E-3</v>
      </c>
      <c r="J75" s="22">
        <v>0.90300000000000002</v>
      </c>
      <c r="K75" s="40">
        <f>'Time series'!H75</f>
        <v>1.0000000000000009E-2</v>
      </c>
      <c r="L75" s="46">
        <f t="shared" si="1"/>
        <v>1.0000000000000009E-2</v>
      </c>
      <c r="N75" s="63">
        <v>0.02</v>
      </c>
      <c r="Q75" s="40"/>
    </row>
    <row r="76" spans="1:17" ht="14.1" customHeight="1" x14ac:dyDescent="0.2">
      <c r="B76" s="11" t="s">
        <v>81</v>
      </c>
      <c r="C76" s="35">
        <v>3210</v>
      </c>
      <c r="D76" s="22">
        <v>0.81399999999999995</v>
      </c>
      <c r="E76" s="22">
        <v>2.7E-2</v>
      </c>
      <c r="F76" s="22">
        <v>0.01</v>
      </c>
      <c r="G76" s="22">
        <v>2E-3</v>
      </c>
      <c r="H76" s="22">
        <v>8.0000000000000002E-3</v>
      </c>
      <c r="I76" s="22">
        <v>2E-3</v>
      </c>
      <c r="J76" s="22">
        <v>0.86299999999999999</v>
      </c>
      <c r="K76" s="40">
        <f>'Time series'!H76</f>
        <v>2.300000000000002E-2</v>
      </c>
      <c r="L76" s="46">
        <f t="shared" si="1"/>
        <v>2.300000000000002E-2</v>
      </c>
      <c r="N76" s="63">
        <v>5.8999999999999997E-2</v>
      </c>
      <c r="Q76" s="40"/>
    </row>
    <row r="77" spans="1:17" ht="14.1" customHeight="1" x14ac:dyDescent="0.2">
      <c r="B77" s="11" t="s">
        <v>82</v>
      </c>
      <c r="C77" s="35">
        <v>7710</v>
      </c>
      <c r="D77" s="22">
        <v>0.755</v>
      </c>
      <c r="E77" s="22">
        <v>4.9000000000000002E-2</v>
      </c>
      <c r="F77" s="22">
        <v>1.4E-2</v>
      </c>
      <c r="G77" s="22">
        <v>2E-3</v>
      </c>
      <c r="H77" s="22">
        <v>6.0000000000000001E-3</v>
      </c>
      <c r="I77" s="22">
        <v>2E-3</v>
      </c>
      <c r="J77" s="22">
        <v>0.82799999999999996</v>
      </c>
      <c r="K77" s="40">
        <f>'Time series'!H77</f>
        <v>-2.7000000000000024E-2</v>
      </c>
      <c r="L77" s="46">
        <f t="shared" si="1"/>
        <v>-2.7000000000000024E-2</v>
      </c>
      <c r="N77" s="63">
        <v>7.5999999999999998E-2</v>
      </c>
      <c r="Q77" s="40"/>
    </row>
    <row r="78" spans="1:17" ht="14.1" customHeight="1" x14ac:dyDescent="0.2">
      <c r="B78" s="11" t="s">
        <v>83</v>
      </c>
      <c r="C78" s="35">
        <v>11970</v>
      </c>
      <c r="D78" s="22">
        <v>0.86</v>
      </c>
      <c r="E78" s="22">
        <v>3.3000000000000002E-2</v>
      </c>
      <c r="F78" s="22">
        <v>5.0000000000000001E-3</v>
      </c>
      <c r="G78" s="22">
        <v>1E-3</v>
      </c>
      <c r="H78" s="22">
        <v>8.0000000000000002E-3</v>
      </c>
      <c r="I78" s="22">
        <v>0</v>
      </c>
      <c r="J78" s="22">
        <v>0.90700000000000003</v>
      </c>
      <c r="K78" s="40">
        <f>'Time series'!H78</f>
        <v>8.0000000000000071E-3</v>
      </c>
      <c r="L78" s="46">
        <f t="shared" si="1"/>
        <v>8.0000000000000071E-3</v>
      </c>
      <c r="N78" s="63">
        <v>0.01</v>
      </c>
      <c r="Q78" s="40"/>
    </row>
    <row r="79" spans="1:17" ht="14.1" customHeight="1" x14ac:dyDescent="0.2">
      <c r="B79" s="11" t="s">
        <v>84</v>
      </c>
      <c r="C79" s="35">
        <v>16270</v>
      </c>
      <c r="D79" s="22">
        <v>0.80800000000000005</v>
      </c>
      <c r="E79" s="22">
        <v>4.9000000000000002E-2</v>
      </c>
      <c r="F79" s="22">
        <v>8.0000000000000002E-3</v>
      </c>
      <c r="G79" s="22">
        <v>2E-3</v>
      </c>
      <c r="H79" s="22">
        <v>0.01</v>
      </c>
      <c r="I79" s="22">
        <v>0</v>
      </c>
      <c r="J79" s="22">
        <v>0.877</v>
      </c>
      <c r="K79" s="40">
        <f>'Time series'!H79</f>
        <v>2.200000000000002E-2</v>
      </c>
      <c r="L79" s="46">
        <f t="shared" si="1"/>
        <v>2.200000000000002E-2</v>
      </c>
      <c r="N79" s="63">
        <v>1.2999999999999999E-2</v>
      </c>
      <c r="Q79" s="40"/>
    </row>
    <row r="80" spans="1:17" ht="14.1" customHeight="1" x14ac:dyDescent="0.2">
      <c r="B80" s="11" t="s">
        <v>85</v>
      </c>
      <c r="C80" s="35">
        <v>8550</v>
      </c>
      <c r="D80" s="22">
        <v>0.80500000000000005</v>
      </c>
      <c r="E80" s="22">
        <v>8.1000000000000003E-2</v>
      </c>
      <c r="F80" s="22">
        <v>4.0000000000000001E-3</v>
      </c>
      <c r="G80" s="22">
        <v>3.0000000000000001E-3</v>
      </c>
      <c r="H80" s="22">
        <v>8.0000000000000002E-3</v>
      </c>
      <c r="I80" s="22">
        <v>0</v>
      </c>
      <c r="J80" s="22">
        <v>0.90200000000000002</v>
      </c>
      <c r="K80" s="40">
        <f>'Time series'!H80</f>
        <v>2.200000000000002E-2</v>
      </c>
      <c r="L80" s="46">
        <f t="shared" si="1"/>
        <v>2.200000000000002E-2</v>
      </c>
      <c r="N80" s="63">
        <v>6.0000000000000001E-3</v>
      </c>
      <c r="Q80" s="40"/>
    </row>
    <row r="81" spans="1:17" ht="14.1" customHeight="1" x14ac:dyDescent="0.2">
      <c r="B81" s="11" t="s">
        <v>86</v>
      </c>
      <c r="C81" s="35">
        <v>12910</v>
      </c>
      <c r="D81" s="22">
        <v>0.78100000000000003</v>
      </c>
      <c r="E81" s="22">
        <v>6.2E-2</v>
      </c>
      <c r="F81" s="22">
        <v>1.4999999999999999E-2</v>
      </c>
      <c r="G81" s="22">
        <v>2E-3</v>
      </c>
      <c r="H81" s="22">
        <v>4.0000000000000001E-3</v>
      </c>
      <c r="I81" s="22">
        <v>8.9999999999999993E-3</v>
      </c>
      <c r="J81" s="22">
        <v>0.873</v>
      </c>
      <c r="K81" s="40">
        <f>'Time series'!H81</f>
        <v>1.7000000000000015E-2</v>
      </c>
      <c r="L81" s="46">
        <f t="shared" si="1"/>
        <v>1.7000000000000015E-2</v>
      </c>
      <c r="N81" s="63">
        <v>3.5000000000000003E-2</v>
      </c>
      <c r="Q81" s="40"/>
    </row>
    <row r="82" spans="1:17" ht="14.1" customHeight="1" x14ac:dyDescent="0.2">
      <c r="B82" s="11" t="s">
        <v>87</v>
      </c>
      <c r="C82" s="35">
        <v>4460</v>
      </c>
      <c r="D82" s="22">
        <v>0.86499999999999999</v>
      </c>
      <c r="E82" s="22">
        <v>4.2000000000000003E-2</v>
      </c>
      <c r="F82" s="22">
        <v>6.0000000000000001E-3</v>
      </c>
      <c r="G82" s="22">
        <v>0</v>
      </c>
      <c r="H82" s="22">
        <v>1.9E-2</v>
      </c>
      <c r="I82" s="22">
        <v>0</v>
      </c>
      <c r="J82" s="22">
        <v>0.93300000000000005</v>
      </c>
      <c r="K82" s="40">
        <f>'Time series'!H82</f>
        <v>9.000000000000008E-3</v>
      </c>
      <c r="L82" s="46">
        <f t="shared" si="1"/>
        <v>9.000000000000008E-3</v>
      </c>
      <c r="N82" s="63">
        <v>5.0000000000000001E-3</v>
      </c>
      <c r="Q82" s="40"/>
    </row>
    <row r="83" spans="1:17" ht="14.1" customHeight="1" x14ac:dyDescent="0.2">
      <c r="B83" s="11" t="s">
        <v>88</v>
      </c>
      <c r="C83" s="35">
        <v>5790</v>
      </c>
      <c r="D83" s="22">
        <v>0.77600000000000002</v>
      </c>
      <c r="E83" s="22">
        <v>7.9000000000000001E-2</v>
      </c>
      <c r="F83" s="22">
        <v>1.2E-2</v>
      </c>
      <c r="G83" s="22">
        <v>4.0000000000000001E-3</v>
      </c>
      <c r="H83" s="22">
        <v>7.0000000000000001E-3</v>
      </c>
      <c r="I83" s="22">
        <v>0</v>
      </c>
      <c r="J83" s="22">
        <v>0.877</v>
      </c>
      <c r="K83" s="40">
        <f>'Time series'!H83</f>
        <v>1.7000000000000015E-2</v>
      </c>
      <c r="L83" s="46">
        <f t="shared" si="1"/>
        <v>1.7000000000000015E-2</v>
      </c>
      <c r="N83" s="63">
        <v>1.6E-2</v>
      </c>
      <c r="Q83" s="41"/>
    </row>
    <row r="84" spans="1:17" ht="14.1" customHeight="1" x14ac:dyDescent="0.2">
      <c r="B84" s="11" t="s">
        <v>89</v>
      </c>
      <c r="C84" s="35">
        <v>3010</v>
      </c>
      <c r="D84" s="22">
        <v>0.7</v>
      </c>
      <c r="E84" s="22">
        <v>4.2999999999999997E-2</v>
      </c>
      <c r="F84" s="22">
        <v>0</v>
      </c>
      <c r="G84" s="22">
        <v>1E-3</v>
      </c>
      <c r="H84" s="22">
        <v>4.0000000000000001E-3</v>
      </c>
      <c r="I84" s="22">
        <v>0</v>
      </c>
      <c r="J84" s="22">
        <v>0.748</v>
      </c>
      <c r="K84" s="40">
        <f>'Time series'!H84</f>
        <v>-0.10599999999999998</v>
      </c>
      <c r="L84" s="46">
        <f t="shared" si="1"/>
        <v>-0.10599999999999998</v>
      </c>
      <c r="N84" s="63">
        <v>0.17599999999999999</v>
      </c>
      <c r="Q84" s="40"/>
    </row>
    <row r="85" spans="1:17" ht="14.1" customHeight="1" x14ac:dyDescent="0.2">
      <c r="B85" s="11" t="s">
        <v>90</v>
      </c>
      <c r="C85" s="35">
        <v>11310</v>
      </c>
      <c r="D85" s="22">
        <v>0.82899999999999996</v>
      </c>
      <c r="E85" s="22">
        <v>6.3E-2</v>
      </c>
      <c r="F85" s="22">
        <v>3.0000000000000001E-3</v>
      </c>
      <c r="G85" s="22">
        <v>1E-3</v>
      </c>
      <c r="H85" s="22">
        <v>1.0999999999999999E-2</v>
      </c>
      <c r="I85" s="22">
        <v>0</v>
      </c>
      <c r="J85" s="22">
        <v>0.90600000000000003</v>
      </c>
      <c r="K85" s="40" t="str">
        <f>'Time series'!H85</f>
        <v>n/a</v>
      </c>
      <c r="L85" s="46" t="str">
        <f t="shared" si="1"/>
        <v>n/a</v>
      </c>
      <c r="N85" s="63">
        <v>0.03</v>
      </c>
      <c r="Q85" s="40"/>
    </row>
    <row r="86" spans="1:17" ht="14.1" customHeight="1" x14ac:dyDescent="0.2">
      <c r="B86" s="11" t="s">
        <v>91</v>
      </c>
      <c r="C86" s="35">
        <v>6170</v>
      </c>
      <c r="D86" s="22">
        <v>0.79100000000000004</v>
      </c>
      <c r="E86" s="22">
        <v>5.0999999999999997E-2</v>
      </c>
      <c r="F86" s="22">
        <v>6.0000000000000001E-3</v>
      </c>
      <c r="G86" s="22">
        <v>0</v>
      </c>
      <c r="H86" s="22">
        <v>3.4000000000000002E-2</v>
      </c>
      <c r="I86" s="22">
        <v>1E-3</v>
      </c>
      <c r="J86" s="22">
        <v>0.88200000000000001</v>
      </c>
      <c r="K86" s="40">
        <f>'Time series'!H86</f>
        <v>-1.9000000000000017E-2</v>
      </c>
      <c r="L86" s="46">
        <f t="shared" si="1"/>
        <v>-1.9000000000000017E-2</v>
      </c>
      <c r="N86" s="63">
        <v>7.0999999999999994E-2</v>
      </c>
      <c r="Q86" s="40"/>
    </row>
    <row r="87" spans="1:17" ht="14.1" customHeight="1" x14ac:dyDescent="0.2">
      <c r="B87" s="11" t="s">
        <v>92</v>
      </c>
      <c r="C87" s="35">
        <v>5280</v>
      </c>
      <c r="D87" s="22">
        <v>0.83199999999999996</v>
      </c>
      <c r="E87" s="22">
        <v>4.9000000000000002E-2</v>
      </c>
      <c r="F87" s="22">
        <v>1.6E-2</v>
      </c>
      <c r="G87" s="22">
        <v>0</v>
      </c>
      <c r="H87" s="22">
        <v>1.2E-2</v>
      </c>
      <c r="I87" s="22">
        <v>7.0000000000000001E-3</v>
      </c>
      <c r="J87" s="22">
        <v>0.91500000000000004</v>
      </c>
      <c r="K87" s="40">
        <f>'Time series'!H87</f>
        <v>5.1000000000000045E-2</v>
      </c>
      <c r="L87" s="46">
        <f t="shared" si="1"/>
        <v>5.1000000000000045E-2</v>
      </c>
      <c r="N87" s="63">
        <v>1.9E-2</v>
      </c>
      <c r="Q87" s="40"/>
    </row>
    <row r="88" spans="1:17" ht="14.1" customHeight="1" x14ac:dyDescent="0.2">
      <c r="B88" s="11" t="s">
        <v>93</v>
      </c>
      <c r="C88" s="35">
        <v>3130</v>
      </c>
      <c r="D88" s="22">
        <v>0.84299999999999997</v>
      </c>
      <c r="E88" s="22">
        <v>2.8000000000000001E-2</v>
      </c>
      <c r="F88" s="22">
        <v>1.4999999999999999E-2</v>
      </c>
      <c r="G88" s="22">
        <v>2E-3</v>
      </c>
      <c r="H88" s="22">
        <v>0.01</v>
      </c>
      <c r="I88" s="22">
        <v>0</v>
      </c>
      <c r="J88" s="22">
        <v>0.89700000000000002</v>
      </c>
      <c r="K88" s="40">
        <f>'Time series'!H88</f>
        <v>1.4000000000000012E-2</v>
      </c>
      <c r="L88" s="46">
        <f t="shared" si="1"/>
        <v>1.4000000000000012E-2</v>
      </c>
      <c r="N88" s="63">
        <v>1.6E-2</v>
      </c>
      <c r="Q88" s="40"/>
    </row>
    <row r="89" spans="1:17" ht="14.1" customHeight="1" x14ac:dyDescent="0.2">
      <c r="B89" s="11" t="s">
        <v>94</v>
      </c>
      <c r="C89" s="35">
        <v>9520</v>
      </c>
      <c r="D89" s="22">
        <v>0.81100000000000005</v>
      </c>
      <c r="E89" s="22">
        <v>3.5000000000000003E-2</v>
      </c>
      <c r="F89" s="22">
        <v>3.0000000000000001E-3</v>
      </c>
      <c r="G89" s="22">
        <v>1E-3</v>
      </c>
      <c r="H89" s="22">
        <v>2.1999999999999999E-2</v>
      </c>
      <c r="I89" s="22">
        <v>5.0000000000000001E-3</v>
      </c>
      <c r="J89" s="22">
        <v>0.875</v>
      </c>
      <c r="K89" s="40">
        <f>'Time series'!H89</f>
        <v>2.1000000000000019E-2</v>
      </c>
      <c r="L89" s="46">
        <f t="shared" si="1"/>
        <v>2.1000000000000019E-2</v>
      </c>
      <c r="N89" s="63">
        <v>4.5999999999999999E-2</v>
      </c>
      <c r="Q89" s="40"/>
    </row>
    <row r="90" spans="1:17" ht="14.1" customHeight="1" x14ac:dyDescent="0.2">
      <c r="A90" s="26" t="s">
        <v>95</v>
      </c>
      <c r="B90" s="25"/>
      <c r="C90" s="65">
        <v>127700</v>
      </c>
      <c r="D90" s="28">
        <v>0.79300000000000004</v>
      </c>
      <c r="E90" s="28">
        <v>3.2000000000000001E-2</v>
      </c>
      <c r="F90" s="28">
        <v>2.7E-2</v>
      </c>
      <c r="G90" s="28">
        <v>2E-3</v>
      </c>
      <c r="H90" s="28">
        <v>1.2E-2</v>
      </c>
      <c r="I90" s="28">
        <v>8.9999999999999993E-3</v>
      </c>
      <c r="J90" s="28">
        <v>0.874</v>
      </c>
      <c r="K90" s="39">
        <f>'Time series'!H90</f>
        <v>-5.0000000000000044E-3</v>
      </c>
      <c r="L90" s="48">
        <f t="shared" si="1"/>
        <v>-5.0000000000000044E-3</v>
      </c>
      <c r="M90" s="29"/>
      <c r="N90" s="28">
        <v>5.0999999999999997E-2</v>
      </c>
      <c r="Q90" s="40"/>
    </row>
    <row r="91" spans="1:17" ht="14.1" customHeight="1" x14ac:dyDescent="0.2">
      <c r="B91" s="11" t="s">
        <v>96</v>
      </c>
      <c r="C91" s="35">
        <v>26150</v>
      </c>
      <c r="D91" s="22">
        <v>0.76400000000000001</v>
      </c>
      <c r="E91" s="22">
        <v>2.4E-2</v>
      </c>
      <c r="F91" s="22">
        <v>8.0000000000000002E-3</v>
      </c>
      <c r="G91" s="22">
        <v>5.0000000000000001E-3</v>
      </c>
      <c r="H91" s="22">
        <v>3.0000000000000001E-3</v>
      </c>
      <c r="I91" s="22">
        <v>1.4E-2</v>
      </c>
      <c r="J91" s="22">
        <v>0.81899999999999995</v>
      </c>
      <c r="K91" s="40">
        <f>'Time series'!H91</f>
        <v>-6.3000000000000056E-2</v>
      </c>
      <c r="L91" s="46">
        <f t="shared" si="1"/>
        <v>-6.3000000000000056E-2</v>
      </c>
      <c r="N91" s="63">
        <v>0.114</v>
      </c>
      <c r="Q91" s="40"/>
    </row>
    <row r="92" spans="1:17" ht="14.1" customHeight="1" x14ac:dyDescent="0.2">
      <c r="B92" s="11" t="s">
        <v>97</v>
      </c>
      <c r="C92" s="35">
        <v>7470</v>
      </c>
      <c r="D92" s="22">
        <v>0.80100000000000005</v>
      </c>
      <c r="E92" s="22">
        <v>3.5999999999999997E-2</v>
      </c>
      <c r="F92" s="22">
        <v>3.0000000000000001E-3</v>
      </c>
      <c r="G92" s="22">
        <v>1E-3</v>
      </c>
      <c r="H92" s="22">
        <v>1.6E-2</v>
      </c>
      <c r="I92" s="22">
        <v>3.6999999999999998E-2</v>
      </c>
      <c r="J92" s="22">
        <v>0.89400000000000002</v>
      </c>
      <c r="K92" s="40">
        <f>'Time series'!H92</f>
        <v>0</v>
      </c>
      <c r="L92" s="46">
        <f t="shared" si="1"/>
        <v>0</v>
      </c>
      <c r="N92" s="63">
        <v>2.9000000000000001E-2</v>
      </c>
      <c r="Q92" s="40"/>
    </row>
    <row r="93" spans="1:17" ht="14.1" customHeight="1" x14ac:dyDescent="0.2">
      <c r="B93" s="11" t="s">
        <v>98</v>
      </c>
      <c r="C93" s="35">
        <v>7320</v>
      </c>
      <c r="D93" s="22">
        <v>0.80100000000000005</v>
      </c>
      <c r="E93" s="22">
        <v>4.2999999999999997E-2</v>
      </c>
      <c r="F93" s="22">
        <v>2.1000000000000001E-2</v>
      </c>
      <c r="G93" s="22">
        <v>0</v>
      </c>
      <c r="H93" s="22">
        <v>1.2E-2</v>
      </c>
      <c r="I93" s="22">
        <v>1E-3</v>
      </c>
      <c r="J93" s="22">
        <v>0.878</v>
      </c>
      <c r="K93" s="40">
        <f>'Time series'!H93</f>
        <v>-6.0000000000000053E-3</v>
      </c>
      <c r="L93" s="46">
        <f t="shared" si="1"/>
        <v>-6.0000000000000053E-3</v>
      </c>
      <c r="N93" s="63">
        <v>4.8000000000000001E-2</v>
      </c>
      <c r="Q93" s="40"/>
    </row>
    <row r="94" spans="1:17" ht="14.1" customHeight="1" x14ac:dyDescent="0.2">
      <c r="B94" s="11" t="s">
        <v>99</v>
      </c>
      <c r="C94" s="35">
        <v>3890</v>
      </c>
      <c r="D94" s="22">
        <v>0.77500000000000002</v>
      </c>
      <c r="E94" s="22">
        <v>4.8000000000000001E-2</v>
      </c>
      <c r="F94" s="22">
        <v>1.7999999999999999E-2</v>
      </c>
      <c r="G94" s="22">
        <v>1E-3</v>
      </c>
      <c r="H94" s="22">
        <v>5.0000000000000001E-3</v>
      </c>
      <c r="I94" s="22">
        <v>0</v>
      </c>
      <c r="J94" s="22">
        <v>0.84599999999999997</v>
      </c>
      <c r="K94" s="40">
        <f>'Time series'!H94</f>
        <v>-5.0000000000000044E-3</v>
      </c>
      <c r="L94" s="46">
        <f t="shared" si="1"/>
        <v>-5.0000000000000044E-3</v>
      </c>
      <c r="N94" s="63">
        <v>7.5999999999999998E-2</v>
      </c>
      <c r="Q94" s="40"/>
    </row>
    <row r="95" spans="1:17" ht="14.1" customHeight="1" x14ac:dyDescent="0.2">
      <c r="B95" s="11" t="s">
        <v>100</v>
      </c>
      <c r="C95" s="35">
        <v>7400</v>
      </c>
      <c r="D95" s="22">
        <v>0.78300000000000003</v>
      </c>
      <c r="E95" s="22">
        <v>1.6E-2</v>
      </c>
      <c r="F95" s="22">
        <v>9.7000000000000003E-2</v>
      </c>
      <c r="G95" s="22">
        <v>1E-3</v>
      </c>
      <c r="H95" s="22">
        <v>0.01</v>
      </c>
      <c r="I95" s="22">
        <v>0</v>
      </c>
      <c r="J95" s="22">
        <v>0.90700000000000003</v>
      </c>
      <c r="K95" s="40">
        <f>'Time series'!H95</f>
        <v>-6.0000000000000053E-3</v>
      </c>
      <c r="L95" s="46">
        <f t="shared" si="1"/>
        <v>-6.0000000000000053E-3</v>
      </c>
      <c r="N95" s="63">
        <v>0.02</v>
      </c>
      <c r="Q95" s="41"/>
    </row>
    <row r="96" spans="1:17" ht="14.1" customHeight="1" x14ac:dyDescent="0.2">
      <c r="B96" s="11" t="s">
        <v>101</v>
      </c>
      <c r="C96" s="35">
        <v>6120</v>
      </c>
      <c r="D96" s="22">
        <v>0.79500000000000004</v>
      </c>
      <c r="E96" s="22">
        <v>1.7000000000000001E-2</v>
      </c>
      <c r="F96" s="22">
        <v>4.2999999999999997E-2</v>
      </c>
      <c r="G96" s="22">
        <v>1E-3</v>
      </c>
      <c r="H96" s="22">
        <v>1.6E-2</v>
      </c>
      <c r="I96" s="22">
        <v>0</v>
      </c>
      <c r="J96" s="22">
        <v>0.873</v>
      </c>
      <c r="K96" s="40">
        <f>'Time series'!H96</f>
        <v>-1.100000000000001E-2</v>
      </c>
      <c r="L96" s="46">
        <f t="shared" si="1"/>
        <v>-1.100000000000001E-2</v>
      </c>
      <c r="N96" s="63">
        <v>5.0999999999999997E-2</v>
      </c>
      <c r="Q96" s="40"/>
    </row>
    <row r="97" spans="1:17" ht="14.1" customHeight="1" x14ac:dyDescent="0.2">
      <c r="B97" s="11" t="s">
        <v>102</v>
      </c>
      <c r="C97" s="35">
        <v>5080</v>
      </c>
      <c r="D97" s="22">
        <v>0.83199999999999996</v>
      </c>
      <c r="E97" s="22">
        <v>4.2000000000000003E-2</v>
      </c>
      <c r="F97" s="22">
        <v>5.0000000000000001E-3</v>
      </c>
      <c r="G97" s="22">
        <v>1E-3</v>
      </c>
      <c r="H97" s="22">
        <v>8.0000000000000002E-3</v>
      </c>
      <c r="I97" s="22">
        <v>1E-3</v>
      </c>
      <c r="J97" s="22">
        <v>0.88800000000000001</v>
      </c>
      <c r="K97" s="40">
        <f>'Time series'!H97</f>
        <v>1.0000000000000009E-3</v>
      </c>
      <c r="L97" s="46">
        <f t="shared" si="1"/>
        <v>1.0000000000000009E-3</v>
      </c>
      <c r="N97" s="63">
        <v>3.5999999999999997E-2</v>
      </c>
      <c r="Q97" s="40"/>
    </row>
    <row r="98" spans="1:17" ht="14.1" customHeight="1" x14ac:dyDescent="0.2">
      <c r="B98" s="11" t="s">
        <v>103</v>
      </c>
      <c r="C98" s="35">
        <v>18470</v>
      </c>
      <c r="D98" s="22">
        <v>0.80300000000000005</v>
      </c>
      <c r="E98" s="22">
        <v>5.3999999999999999E-2</v>
      </c>
      <c r="F98" s="22">
        <v>1.7999999999999999E-2</v>
      </c>
      <c r="G98" s="22">
        <v>0</v>
      </c>
      <c r="H98" s="22">
        <v>1.2999999999999999E-2</v>
      </c>
      <c r="I98" s="22">
        <v>4.0000000000000001E-3</v>
      </c>
      <c r="J98" s="22">
        <v>0.89200000000000002</v>
      </c>
      <c r="K98" s="40">
        <f>'Time series'!H98</f>
        <v>8.0000000000000071E-3</v>
      </c>
      <c r="L98" s="46">
        <f t="shared" si="1"/>
        <v>8.0000000000000071E-3</v>
      </c>
      <c r="N98" s="63">
        <v>0.03</v>
      </c>
      <c r="Q98" s="40"/>
    </row>
    <row r="99" spans="1:17" ht="14.1" customHeight="1" x14ac:dyDescent="0.2">
      <c r="B99" s="11" t="s">
        <v>104</v>
      </c>
      <c r="C99" s="35">
        <v>5740</v>
      </c>
      <c r="D99" s="22">
        <v>0.69</v>
      </c>
      <c r="E99" s="22">
        <v>7.1999999999999995E-2</v>
      </c>
      <c r="F99" s="22">
        <v>0.05</v>
      </c>
      <c r="G99" s="22">
        <v>2E-3</v>
      </c>
      <c r="H99" s="22">
        <v>1.6E-2</v>
      </c>
      <c r="I99" s="22">
        <v>1.9E-2</v>
      </c>
      <c r="J99" s="22">
        <v>0.84899999999999998</v>
      </c>
      <c r="K99" s="40">
        <f>'Time series'!H99</f>
        <v>5.0000000000000044E-3</v>
      </c>
      <c r="L99" s="46">
        <f t="shared" si="1"/>
        <v>5.0000000000000044E-3</v>
      </c>
      <c r="N99" s="63">
        <v>3.2000000000000001E-2</v>
      </c>
      <c r="Q99" s="40"/>
    </row>
    <row r="100" spans="1:17" ht="14.1" customHeight="1" x14ac:dyDescent="0.2">
      <c r="B100" s="11" t="s">
        <v>105</v>
      </c>
      <c r="C100" s="35">
        <v>3940</v>
      </c>
      <c r="D100" s="22">
        <v>0.78300000000000003</v>
      </c>
      <c r="E100" s="22">
        <v>1.7000000000000001E-2</v>
      </c>
      <c r="F100" s="22">
        <v>4.1000000000000002E-2</v>
      </c>
      <c r="G100" s="22">
        <v>1E-3</v>
      </c>
      <c r="H100" s="22">
        <v>8.0000000000000002E-3</v>
      </c>
      <c r="I100" s="22">
        <v>0</v>
      </c>
      <c r="J100" s="22">
        <v>0.84899999999999998</v>
      </c>
      <c r="K100" s="40">
        <f>'Time series'!H100</f>
        <v>5.2999999999999936E-2</v>
      </c>
      <c r="L100" s="46">
        <f t="shared" si="1"/>
        <v>5.2999999999999936E-2</v>
      </c>
      <c r="N100" s="63">
        <v>5.8999999999999997E-2</v>
      </c>
      <c r="Q100" s="40"/>
    </row>
    <row r="101" spans="1:17" ht="14.1" customHeight="1" x14ac:dyDescent="0.2">
      <c r="B101" s="11" t="s">
        <v>106</v>
      </c>
      <c r="C101" s="35">
        <v>6510</v>
      </c>
      <c r="D101" s="22">
        <v>0.79600000000000004</v>
      </c>
      <c r="E101" s="22">
        <v>1.4999999999999999E-2</v>
      </c>
      <c r="F101" s="22">
        <v>7.9000000000000001E-2</v>
      </c>
      <c r="G101" s="22">
        <v>1E-3</v>
      </c>
      <c r="H101" s="22">
        <v>7.0000000000000001E-3</v>
      </c>
      <c r="I101" s="22">
        <v>0</v>
      </c>
      <c r="J101" s="22">
        <v>0.89800000000000002</v>
      </c>
      <c r="K101" s="40">
        <f>'Time series'!H101</f>
        <v>1.5000000000000013E-2</v>
      </c>
      <c r="L101" s="46">
        <f t="shared" si="1"/>
        <v>1.5000000000000013E-2</v>
      </c>
      <c r="N101" s="63">
        <v>1.2E-2</v>
      </c>
      <c r="Q101" s="40"/>
    </row>
    <row r="102" spans="1:17" ht="14.1" customHeight="1" x14ac:dyDescent="0.2">
      <c r="B102" s="11" t="s">
        <v>107</v>
      </c>
      <c r="C102" s="35">
        <v>12110</v>
      </c>
      <c r="D102" s="22">
        <v>0.84299999999999997</v>
      </c>
      <c r="E102" s="22">
        <v>0.02</v>
      </c>
      <c r="F102" s="22">
        <v>1E-3</v>
      </c>
      <c r="G102" s="22">
        <v>1E-3</v>
      </c>
      <c r="H102" s="22">
        <v>2.9000000000000001E-2</v>
      </c>
      <c r="I102" s="22">
        <v>1.4E-2</v>
      </c>
      <c r="J102" s="22">
        <v>0.90800000000000003</v>
      </c>
      <c r="K102" s="40">
        <f>'Time series'!H102</f>
        <v>1.0000000000000009E-3</v>
      </c>
      <c r="L102" s="46">
        <f t="shared" si="1"/>
        <v>1.0000000000000009E-3</v>
      </c>
      <c r="N102" s="63">
        <v>2.7E-2</v>
      </c>
      <c r="Q102" s="40"/>
    </row>
    <row r="103" spans="1:17" ht="14.1" customHeight="1" x14ac:dyDescent="0.2">
      <c r="B103" s="11" t="s">
        <v>108</v>
      </c>
      <c r="C103" s="35">
        <v>5680</v>
      </c>
      <c r="D103" s="22">
        <v>0.80500000000000005</v>
      </c>
      <c r="E103" s="22">
        <v>1.7999999999999999E-2</v>
      </c>
      <c r="F103" s="22">
        <v>7.9000000000000001E-2</v>
      </c>
      <c r="G103" s="22">
        <v>1E-3</v>
      </c>
      <c r="H103" s="22">
        <v>8.9999999999999993E-3</v>
      </c>
      <c r="I103" s="22">
        <v>0</v>
      </c>
      <c r="J103" s="22">
        <v>0.91100000000000003</v>
      </c>
      <c r="K103" s="40">
        <f>'Time series'!H103</f>
        <v>1.5000000000000013E-2</v>
      </c>
      <c r="L103" s="46">
        <f t="shared" si="1"/>
        <v>1.5000000000000013E-2</v>
      </c>
      <c r="N103" s="63">
        <v>8.9999999999999993E-3</v>
      </c>
      <c r="Q103" s="40"/>
    </row>
    <row r="104" spans="1:17" ht="14.1" customHeight="1" x14ac:dyDescent="0.2">
      <c r="B104" s="11" t="s">
        <v>109</v>
      </c>
      <c r="C104" s="35">
        <v>11840</v>
      </c>
      <c r="D104" s="22">
        <v>0.81499999999999995</v>
      </c>
      <c r="E104" s="22">
        <v>2.5999999999999999E-2</v>
      </c>
      <c r="F104" s="22">
        <v>1.7000000000000001E-2</v>
      </c>
      <c r="G104" s="22">
        <v>0</v>
      </c>
      <c r="H104" s="22">
        <v>1.4E-2</v>
      </c>
      <c r="I104" s="22">
        <v>1.2999999999999999E-2</v>
      </c>
      <c r="J104" s="22">
        <v>0.88500000000000001</v>
      </c>
      <c r="K104" s="40">
        <f>'Time series'!H104</f>
        <v>5.1000000000000045E-2</v>
      </c>
      <c r="L104" s="46">
        <f t="shared" si="1"/>
        <v>5.1000000000000045E-2</v>
      </c>
      <c r="N104" s="63">
        <v>4.7E-2</v>
      </c>
      <c r="Q104" s="40"/>
    </row>
    <row r="105" spans="1:17" ht="14.1" customHeight="1" x14ac:dyDescent="0.2">
      <c r="A105" s="26" t="s">
        <v>110</v>
      </c>
      <c r="B105" s="25"/>
      <c r="C105" s="65">
        <v>103360</v>
      </c>
      <c r="D105" s="28">
        <v>0.79</v>
      </c>
      <c r="E105" s="28">
        <v>0.04</v>
      </c>
      <c r="F105" s="28">
        <v>2.1999999999999999E-2</v>
      </c>
      <c r="G105" s="28">
        <v>1E-3</v>
      </c>
      <c r="H105" s="28">
        <v>1.6E-2</v>
      </c>
      <c r="I105" s="28">
        <v>4.0000000000000001E-3</v>
      </c>
      <c r="J105" s="28">
        <v>0.873</v>
      </c>
      <c r="K105" s="39">
        <f>'Time series'!H105</f>
        <v>6.0000000000000053E-3</v>
      </c>
      <c r="L105" s="48">
        <f t="shared" si="1"/>
        <v>6.0000000000000053E-3</v>
      </c>
      <c r="M105" s="29"/>
      <c r="N105" s="28">
        <v>5.1999999999999998E-2</v>
      </c>
      <c r="Q105" s="40"/>
    </row>
    <row r="106" spans="1:17" ht="14.1" customHeight="1" x14ac:dyDescent="0.2">
      <c r="B106" s="11" t="s">
        <v>111</v>
      </c>
      <c r="C106" s="35">
        <v>5750</v>
      </c>
      <c r="D106" s="22">
        <v>0.72599999999999998</v>
      </c>
      <c r="E106" s="22">
        <v>6.0000000000000001E-3</v>
      </c>
      <c r="F106" s="22">
        <v>3.5999999999999997E-2</v>
      </c>
      <c r="G106" s="22">
        <v>3.0000000000000001E-3</v>
      </c>
      <c r="H106" s="22">
        <v>3.0000000000000001E-3</v>
      </c>
      <c r="I106" s="22">
        <v>0</v>
      </c>
      <c r="J106" s="22">
        <v>0.77500000000000002</v>
      </c>
      <c r="K106" s="40">
        <f>'Time series'!H106</f>
        <v>-1.7000000000000015E-2</v>
      </c>
      <c r="L106" s="46">
        <f t="shared" si="1"/>
        <v>-1.7000000000000015E-2</v>
      </c>
      <c r="N106" s="63">
        <v>0.11600000000000001</v>
      </c>
      <c r="Q106" s="40"/>
    </row>
    <row r="107" spans="1:17" ht="14.1" customHeight="1" x14ac:dyDescent="0.2">
      <c r="B107" s="11" t="s">
        <v>112</v>
      </c>
      <c r="C107" s="35">
        <v>17330</v>
      </c>
      <c r="D107" s="22">
        <v>0.73499999999999999</v>
      </c>
      <c r="E107" s="22">
        <v>2.5000000000000001E-2</v>
      </c>
      <c r="F107" s="22">
        <v>5.6000000000000001E-2</v>
      </c>
      <c r="G107" s="22">
        <v>1E-3</v>
      </c>
      <c r="H107" s="22">
        <v>2.5999999999999999E-2</v>
      </c>
      <c r="I107" s="22">
        <v>0</v>
      </c>
      <c r="J107" s="22">
        <v>0.84399999999999997</v>
      </c>
      <c r="K107" s="40">
        <f>'Time series'!H107</f>
        <v>-1.7000000000000015E-2</v>
      </c>
      <c r="L107" s="46">
        <f t="shared" si="1"/>
        <v>-1.7000000000000015E-2</v>
      </c>
      <c r="N107" s="63">
        <v>7.1999999999999995E-2</v>
      </c>
      <c r="Q107" s="40"/>
    </row>
    <row r="108" spans="1:17" ht="14.1" customHeight="1" x14ac:dyDescent="0.2">
      <c r="B108" s="11" t="s">
        <v>113</v>
      </c>
      <c r="C108" s="35">
        <v>8090</v>
      </c>
      <c r="D108" s="22">
        <v>0.81699999999999995</v>
      </c>
      <c r="E108" s="22">
        <v>2.9000000000000001E-2</v>
      </c>
      <c r="F108" s="22">
        <v>3.5999999999999997E-2</v>
      </c>
      <c r="G108" s="22">
        <v>2E-3</v>
      </c>
      <c r="H108" s="22">
        <v>6.0000000000000001E-3</v>
      </c>
      <c r="I108" s="22">
        <v>0</v>
      </c>
      <c r="J108" s="22">
        <v>0.89</v>
      </c>
      <c r="K108" s="40">
        <f>'Time series'!H108</f>
        <v>1.8000000000000016E-2</v>
      </c>
      <c r="L108" s="46">
        <f t="shared" si="1"/>
        <v>1.8000000000000016E-2</v>
      </c>
      <c r="N108" s="63">
        <v>2.3E-2</v>
      </c>
      <c r="Q108" s="40"/>
    </row>
    <row r="109" spans="1:17" ht="14.1" customHeight="1" x14ac:dyDescent="0.2">
      <c r="B109" s="11" t="s">
        <v>114</v>
      </c>
      <c r="C109" s="35">
        <v>14800</v>
      </c>
      <c r="D109" s="22">
        <v>0.82899999999999996</v>
      </c>
      <c r="E109" s="22">
        <v>3.5000000000000003E-2</v>
      </c>
      <c r="F109" s="22">
        <v>1.9E-2</v>
      </c>
      <c r="G109" s="22">
        <v>1E-3</v>
      </c>
      <c r="H109" s="22">
        <v>1.9E-2</v>
      </c>
      <c r="I109" s="22">
        <v>0</v>
      </c>
      <c r="J109" s="22">
        <v>0.90400000000000003</v>
      </c>
      <c r="K109" s="40">
        <f>'Time series'!H109</f>
        <v>6.0000000000000053E-3</v>
      </c>
      <c r="L109" s="46">
        <f t="shared" si="1"/>
        <v>6.0000000000000053E-3</v>
      </c>
      <c r="N109" s="63">
        <v>2.1999999999999999E-2</v>
      </c>
      <c r="Q109" s="40"/>
    </row>
    <row r="110" spans="1:17" ht="14.1" customHeight="1" x14ac:dyDescent="0.2">
      <c r="B110" s="11" t="s">
        <v>115</v>
      </c>
      <c r="C110" s="35">
        <v>17090</v>
      </c>
      <c r="D110" s="22">
        <v>0.81</v>
      </c>
      <c r="E110" s="22">
        <v>0.04</v>
      </c>
      <c r="F110" s="22">
        <v>1E-3</v>
      </c>
      <c r="G110" s="22">
        <v>1E-3</v>
      </c>
      <c r="H110" s="22">
        <v>1.4999999999999999E-2</v>
      </c>
      <c r="I110" s="22">
        <v>1.7000000000000001E-2</v>
      </c>
      <c r="J110" s="22">
        <v>0.88400000000000001</v>
      </c>
      <c r="K110" s="40">
        <f>'Time series'!H110</f>
        <v>3.400000000000003E-2</v>
      </c>
      <c r="L110" s="46">
        <f t="shared" si="1"/>
        <v>3.400000000000003E-2</v>
      </c>
      <c r="N110" s="63">
        <v>6.4000000000000001E-2</v>
      </c>
      <c r="Q110" s="40"/>
    </row>
    <row r="111" spans="1:17" ht="14.1" customHeight="1" x14ac:dyDescent="0.2">
      <c r="B111" s="11" t="s">
        <v>116</v>
      </c>
      <c r="C111" s="35">
        <v>15740</v>
      </c>
      <c r="D111" s="22">
        <v>0.78400000000000003</v>
      </c>
      <c r="E111" s="22">
        <v>4.9000000000000002E-2</v>
      </c>
      <c r="F111" s="22">
        <v>1.6E-2</v>
      </c>
      <c r="G111" s="22">
        <v>1E-3</v>
      </c>
      <c r="H111" s="22">
        <v>1.4999999999999999E-2</v>
      </c>
      <c r="I111" s="22">
        <v>4.0000000000000001E-3</v>
      </c>
      <c r="J111" s="22">
        <v>0.86899999999999999</v>
      </c>
      <c r="K111" s="40">
        <f>'Time series'!H111</f>
        <v>-8.0000000000000071E-3</v>
      </c>
      <c r="L111" s="46">
        <f t="shared" si="1"/>
        <v>-8.0000000000000071E-3</v>
      </c>
      <c r="N111" s="63">
        <v>4.7E-2</v>
      </c>
      <c r="Q111" s="40"/>
    </row>
    <row r="112" spans="1:17" ht="14.1" customHeight="1" x14ac:dyDescent="0.2">
      <c r="B112" s="11" t="s">
        <v>117</v>
      </c>
      <c r="C112" s="35">
        <v>6270</v>
      </c>
      <c r="D112" s="22">
        <v>0.77500000000000002</v>
      </c>
      <c r="E112" s="22">
        <v>5.1999999999999998E-2</v>
      </c>
      <c r="F112" s="22">
        <v>2.8000000000000001E-2</v>
      </c>
      <c r="G112" s="22">
        <v>2E-3</v>
      </c>
      <c r="H112" s="22">
        <v>1.2999999999999999E-2</v>
      </c>
      <c r="I112" s="22">
        <v>3.0000000000000001E-3</v>
      </c>
      <c r="J112" s="22">
        <v>0.872</v>
      </c>
      <c r="K112" s="40">
        <f>'Time series'!H112</f>
        <v>1.2000000000000011E-2</v>
      </c>
      <c r="L112" s="46">
        <f t="shared" si="1"/>
        <v>1.2000000000000011E-2</v>
      </c>
      <c r="N112" s="63">
        <v>3.5999999999999997E-2</v>
      </c>
      <c r="Q112" s="41"/>
    </row>
    <row r="113" spans="1:17" ht="14.1" customHeight="1" x14ac:dyDescent="0.2">
      <c r="B113" s="11" t="s">
        <v>118</v>
      </c>
      <c r="C113" s="35">
        <v>17620</v>
      </c>
      <c r="D113" s="22">
        <v>0.80700000000000005</v>
      </c>
      <c r="E113" s="22">
        <v>6.0999999999999999E-2</v>
      </c>
      <c r="F113" s="22">
        <v>7.0000000000000001E-3</v>
      </c>
      <c r="G113" s="22">
        <v>0</v>
      </c>
      <c r="H113" s="22">
        <v>1.4999999999999999E-2</v>
      </c>
      <c r="I113" s="22">
        <v>2E-3</v>
      </c>
      <c r="J113" s="22">
        <v>0.89200000000000002</v>
      </c>
      <c r="K113" s="40">
        <f>'Time series'!H113</f>
        <v>1.2000000000000011E-2</v>
      </c>
      <c r="L113" s="46">
        <f t="shared" si="1"/>
        <v>1.2000000000000011E-2</v>
      </c>
      <c r="N113" s="63">
        <v>5.0999999999999997E-2</v>
      </c>
      <c r="Q113" s="40"/>
    </row>
    <row r="114" spans="1:17" ht="14.1" customHeight="1" x14ac:dyDescent="0.2">
      <c r="B114" s="11" t="s">
        <v>119</v>
      </c>
      <c r="C114" s="35">
        <v>670</v>
      </c>
      <c r="D114" s="22">
        <v>0.83799999999999997</v>
      </c>
      <c r="E114" s="22">
        <v>2.7E-2</v>
      </c>
      <c r="F114" s="22">
        <v>0</v>
      </c>
      <c r="G114" s="22">
        <v>4.0000000000000001E-3</v>
      </c>
      <c r="H114" s="22">
        <v>3.0000000000000001E-3</v>
      </c>
      <c r="I114" s="22">
        <v>3.0000000000000001E-3</v>
      </c>
      <c r="J114" s="22">
        <v>0.875</v>
      </c>
      <c r="K114" s="40" t="str">
        <f>'Time series'!H114</f>
        <v>n/a</v>
      </c>
      <c r="L114" s="46" t="str">
        <f t="shared" si="1"/>
        <v>n/a</v>
      </c>
      <c r="N114" s="63">
        <v>0.08</v>
      </c>
      <c r="Q114" s="40"/>
    </row>
    <row r="115" spans="1:17" ht="14.1" customHeight="1" x14ac:dyDescent="0.2">
      <c r="A115" s="26" t="s">
        <v>120</v>
      </c>
      <c r="B115" s="25"/>
      <c r="C115" s="65">
        <v>120450</v>
      </c>
      <c r="D115" s="28">
        <v>0.77800000000000002</v>
      </c>
      <c r="E115" s="28">
        <v>5.8000000000000003E-2</v>
      </c>
      <c r="F115" s="28">
        <v>2.8000000000000001E-2</v>
      </c>
      <c r="G115" s="28">
        <v>2E-3</v>
      </c>
      <c r="H115" s="28">
        <v>1.4E-2</v>
      </c>
      <c r="I115" s="28">
        <v>5.0000000000000001E-3</v>
      </c>
      <c r="J115" s="28">
        <v>0.88400000000000001</v>
      </c>
      <c r="K115" s="39">
        <f>'Time series'!H115</f>
        <v>1.4000000000000012E-2</v>
      </c>
      <c r="L115" s="48">
        <f t="shared" si="1"/>
        <v>1.4000000000000012E-2</v>
      </c>
      <c r="M115" s="29"/>
      <c r="N115" s="28">
        <v>2.9000000000000001E-2</v>
      </c>
      <c r="Q115" s="40"/>
    </row>
    <row r="116" spans="1:17" ht="14.1" customHeight="1" x14ac:dyDescent="0.2">
      <c r="B116" s="11" t="s">
        <v>121</v>
      </c>
      <c r="C116" s="35">
        <v>5500</v>
      </c>
      <c r="D116" s="22">
        <v>0.755</v>
      </c>
      <c r="E116" s="22">
        <v>5.2999999999999999E-2</v>
      </c>
      <c r="F116" s="22">
        <v>7.0999999999999994E-2</v>
      </c>
      <c r="G116" s="22">
        <v>0</v>
      </c>
      <c r="H116" s="22">
        <v>1.4E-2</v>
      </c>
      <c r="I116" s="22">
        <v>3.0000000000000001E-3</v>
      </c>
      <c r="J116" s="22">
        <v>0.89600000000000002</v>
      </c>
      <c r="K116" s="40">
        <f>'Time series'!H116</f>
        <v>9.000000000000008E-3</v>
      </c>
      <c r="L116" s="46">
        <f t="shared" si="1"/>
        <v>9.000000000000008E-3</v>
      </c>
      <c r="N116" s="63">
        <v>2.1000000000000001E-2</v>
      </c>
      <c r="Q116" s="40"/>
    </row>
    <row r="117" spans="1:17" ht="14.1" customHeight="1" x14ac:dyDescent="0.2">
      <c r="B117" s="11" t="s">
        <v>122</v>
      </c>
      <c r="C117" s="35">
        <v>12450</v>
      </c>
      <c r="D117" s="22">
        <v>0.79500000000000004</v>
      </c>
      <c r="E117" s="22">
        <v>3.5999999999999997E-2</v>
      </c>
      <c r="F117" s="22">
        <v>1.9E-2</v>
      </c>
      <c r="G117" s="22">
        <v>1E-3</v>
      </c>
      <c r="H117" s="22">
        <v>8.0000000000000002E-3</v>
      </c>
      <c r="I117" s="22">
        <v>1.4999999999999999E-2</v>
      </c>
      <c r="J117" s="22">
        <v>0.874</v>
      </c>
      <c r="K117" s="40">
        <f>'Time series'!H117</f>
        <v>3.0000000000000027E-3</v>
      </c>
      <c r="L117" s="46">
        <f t="shared" si="1"/>
        <v>3.0000000000000027E-3</v>
      </c>
      <c r="N117" s="63">
        <v>3.2000000000000001E-2</v>
      </c>
      <c r="Q117" s="40"/>
    </row>
    <row r="118" spans="1:17" ht="14.1" customHeight="1" x14ac:dyDescent="0.2">
      <c r="B118" s="11" t="s">
        <v>123</v>
      </c>
      <c r="C118" s="35">
        <v>5180</v>
      </c>
      <c r="D118" s="22">
        <v>0.79800000000000004</v>
      </c>
      <c r="E118" s="22">
        <v>5.0999999999999997E-2</v>
      </c>
      <c r="F118" s="22">
        <v>2.5999999999999999E-2</v>
      </c>
      <c r="G118" s="22">
        <v>0</v>
      </c>
      <c r="H118" s="22">
        <v>1.6E-2</v>
      </c>
      <c r="I118" s="22">
        <v>0</v>
      </c>
      <c r="J118" s="22">
        <v>0.89200000000000002</v>
      </c>
      <c r="K118" s="40">
        <f>'Time series'!H118</f>
        <v>7.0000000000000062E-3</v>
      </c>
      <c r="L118" s="46">
        <f t="shared" si="1"/>
        <v>7.0000000000000062E-3</v>
      </c>
      <c r="N118" s="63">
        <v>2.1999999999999999E-2</v>
      </c>
      <c r="Q118" s="40"/>
    </row>
    <row r="119" spans="1:17" ht="14.1" customHeight="1" x14ac:dyDescent="0.2">
      <c r="B119" s="11" t="s">
        <v>124</v>
      </c>
      <c r="C119" s="35">
        <v>7400</v>
      </c>
      <c r="D119" s="22">
        <v>0.72899999999999998</v>
      </c>
      <c r="E119" s="22">
        <v>6.5000000000000002E-2</v>
      </c>
      <c r="F119" s="22">
        <v>3.5000000000000003E-2</v>
      </c>
      <c r="G119" s="22">
        <v>0</v>
      </c>
      <c r="H119" s="22">
        <v>1.4E-2</v>
      </c>
      <c r="I119" s="22">
        <v>3.0000000000000001E-3</v>
      </c>
      <c r="J119" s="22">
        <v>0.84599999999999997</v>
      </c>
      <c r="K119" s="40">
        <f>'Time series'!H119</f>
        <v>-1.0000000000000009E-2</v>
      </c>
      <c r="L119" s="46">
        <f t="shared" si="1"/>
        <v>-1.0000000000000009E-2</v>
      </c>
      <c r="N119" s="63">
        <v>5.5E-2</v>
      </c>
      <c r="Q119" s="40"/>
    </row>
    <row r="120" spans="1:17" ht="14.1" customHeight="1" x14ac:dyDescent="0.2">
      <c r="B120" s="11" t="s">
        <v>125</v>
      </c>
      <c r="C120" s="35">
        <v>7480</v>
      </c>
      <c r="D120" s="22">
        <v>0.81899999999999995</v>
      </c>
      <c r="E120" s="22">
        <v>6.9000000000000006E-2</v>
      </c>
      <c r="F120" s="22">
        <v>8.9999999999999993E-3</v>
      </c>
      <c r="G120" s="22">
        <v>1E-3</v>
      </c>
      <c r="H120" s="22">
        <v>1.7000000000000001E-2</v>
      </c>
      <c r="I120" s="22">
        <v>1E-3</v>
      </c>
      <c r="J120" s="22">
        <v>0.91500000000000004</v>
      </c>
      <c r="K120" s="40"/>
      <c r="L120" s="46"/>
      <c r="N120" s="63">
        <v>2.4E-2</v>
      </c>
      <c r="Q120" s="40"/>
    </row>
    <row r="121" spans="1:17" ht="14.1" customHeight="1" x14ac:dyDescent="0.2">
      <c r="B121" s="11" t="s">
        <v>126</v>
      </c>
      <c r="C121" s="35">
        <v>6460</v>
      </c>
      <c r="D121" s="22">
        <v>0.68100000000000005</v>
      </c>
      <c r="E121" s="22">
        <v>9.8000000000000004E-2</v>
      </c>
      <c r="F121" s="22">
        <v>7.8E-2</v>
      </c>
      <c r="G121" s="22">
        <v>1E-3</v>
      </c>
      <c r="H121" s="22">
        <v>8.0000000000000002E-3</v>
      </c>
      <c r="I121" s="22">
        <v>1E-3</v>
      </c>
      <c r="J121" s="22">
        <v>0.86799999999999999</v>
      </c>
      <c r="K121" s="40">
        <f>'Time series'!H121</f>
        <v>2.200000000000002E-2</v>
      </c>
      <c r="L121" s="46">
        <f t="shared" si="1"/>
        <v>2.200000000000002E-2</v>
      </c>
      <c r="N121" s="63">
        <v>2.4E-2</v>
      </c>
      <c r="Q121" s="40"/>
    </row>
    <row r="122" spans="1:17" ht="14.1" customHeight="1" x14ac:dyDescent="0.2">
      <c r="B122" s="11" t="s">
        <v>127</v>
      </c>
      <c r="C122" s="35">
        <v>10470</v>
      </c>
      <c r="D122" s="22">
        <v>0.76800000000000002</v>
      </c>
      <c r="E122" s="22">
        <v>6.4000000000000001E-2</v>
      </c>
      <c r="F122" s="22">
        <v>2.5000000000000001E-2</v>
      </c>
      <c r="G122" s="22">
        <v>5.0000000000000001E-3</v>
      </c>
      <c r="H122" s="22">
        <v>1.2E-2</v>
      </c>
      <c r="I122" s="22">
        <v>1E-3</v>
      </c>
      <c r="J122" s="22">
        <v>0.875</v>
      </c>
      <c r="K122" s="40">
        <f>'Time series'!H122</f>
        <v>6.0000000000000053E-3</v>
      </c>
      <c r="L122" s="46">
        <f t="shared" si="1"/>
        <v>6.0000000000000053E-3</v>
      </c>
      <c r="N122" s="63">
        <v>2.9000000000000001E-2</v>
      </c>
      <c r="Q122" s="40"/>
    </row>
    <row r="123" spans="1:17" ht="14.1" customHeight="1" x14ac:dyDescent="0.2">
      <c r="B123" s="11" t="s">
        <v>128</v>
      </c>
      <c r="C123" s="35">
        <v>15360</v>
      </c>
      <c r="D123" s="22">
        <v>0.78900000000000003</v>
      </c>
      <c r="E123" s="22">
        <v>0.05</v>
      </c>
      <c r="F123" s="22">
        <v>2.4E-2</v>
      </c>
      <c r="G123" s="22">
        <v>3.0000000000000001E-3</v>
      </c>
      <c r="H123" s="22">
        <v>1.7999999999999999E-2</v>
      </c>
      <c r="I123" s="22">
        <v>1.0999999999999999E-2</v>
      </c>
      <c r="J123" s="22">
        <v>0.89500000000000002</v>
      </c>
      <c r="K123" s="40">
        <f>'Time series'!H123</f>
        <v>1.9000000000000017E-2</v>
      </c>
      <c r="L123" s="46">
        <f t="shared" si="1"/>
        <v>1.9000000000000017E-2</v>
      </c>
      <c r="N123" s="63">
        <v>2.4E-2</v>
      </c>
      <c r="Q123" s="40"/>
    </row>
    <row r="124" spans="1:17" ht="14.1" customHeight="1" x14ac:dyDescent="0.2">
      <c r="B124" s="11" t="s">
        <v>129</v>
      </c>
      <c r="C124" s="35">
        <v>4010</v>
      </c>
      <c r="D124" s="22">
        <v>0.82799999999999996</v>
      </c>
      <c r="E124" s="22">
        <v>5.5E-2</v>
      </c>
      <c r="F124" s="22">
        <v>1.0999999999999999E-2</v>
      </c>
      <c r="G124" s="22">
        <v>5.0000000000000001E-3</v>
      </c>
      <c r="H124" s="22">
        <v>6.0000000000000001E-3</v>
      </c>
      <c r="I124" s="22">
        <v>8.9999999999999993E-3</v>
      </c>
      <c r="J124" s="22">
        <v>0.91400000000000003</v>
      </c>
      <c r="K124" s="40">
        <f>'Time series'!H124</f>
        <v>2.6000000000000023E-2</v>
      </c>
      <c r="L124" s="46">
        <f t="shared" si="1"/>
        <v>2.6000000000000023E-2</v>
      </c>
      <c r="N124" s="63">
        <v>6.0000000000000001E-3</v>
      </c>
      <c r="Q124" s="40"/>
    </row>
    <row r="125" spans="1:17" ht="14.1" customHeight="1" x14ac:dyDescent="0.2">
      <c r="B125" s="11" t="s">
        <v>130</v>
      </c>
      <c r="C125" s="35">
        <v>4090</v>
      </c>
      <c r="D125" s="22">
        <v>0.83099999999999996</v>
      </c>
      <c r="E125" s="22">
        <v>5.5E-2</v>
      </c>
      <c r="F125" s="22">
        <v>6.0000000000000001E-3</v>
      </c>
      <c r="G125" s="22">
        <v>2E-3</v>
      </c>
      <c r="H125" s="22">
        <v>8.9999999999999993E-3</v>
      </c>
      <c r="I125" s="22">
        <v>1.7000000000000001E-2</v>
      </c>
      <c r="J125" s="22">
        <v>0.92100000000000004</v>
      </c>
      <c r="K125" s="40">
        <f>'Time series'!H125</f>
        <v>8.0000000000000071E-3</v>
      </c>
      <c r="L125" s="46">
        <f t="shared" si="1"/>
        <v>8.0000000000000071E-3</v>
      </c>
      <c r="N125" s="63">
        <v>2.1999999999999999E-2</v>
      </c>
      <c r="Q125" s="40"/>
    </row>
    <row r="126" spans="1:17" ht="14.1" customHeight="1" x14ac:dyDescent="0.2">
      <c r="B126" s="11" t="s">
        <v>131</v>
      </c>
      <c r="C126" s="35">
        <v>12650</v>
      </c>
      <c r="D126" s="22">
        <v>0.81200000000000006</v>
      </c>
      <c r="E126" s="22">
        <v>6.4000000000000001E-2</v>
      </c>
      <c r="F126" s="22">
        <v>3.0000000000000001E-3</v>
      </c>
      <c r="G126" s="22">
        <v>0</v>
      </c>
      <c r="H126" s="22">
        <v>1.4E-2</v>
      </c>
      <c r="I126" s="22">
        <v>1E-3</v>
      </c>
      <c r="J126" s="22">
        <v>0.89400000000000002</v>
      </c>
      <c r="K126" s="40">
        <f>'Time series'!H126</f>
        <v>5.0000000000000044E-3</v>
      </c>
      <c r="L126" s="46">
        <f t="shared" si="1"/>
        <v>5.0000000000000044E-3</v>
      </c>
      <c r="N126" s="63">
        <v>4.9000000000000002E-2</v>
      </c>
      <c r="Q126" s="40"/>
    </row>
    <row r="127" spans="1:17" ht="14.1" customHeight="1" x14ac:dyDescent="0.2">
      <c r="B127" s="11" t="s">
        <v>132</v>
      </c>
      <c r="C127" s="35">
        <v>6470</v>
      </c>
      <c r="D127" s="22">
        <v>0.74199999999999999</v>
      </c>
      <c r="E127" s="22">
        <v>6.7000000000000004E-2</v>
      </c>
      <c r="F127" s="22">
        <v>3.3000000000000002E-2</v>
      </c>
      <c r="G127" s="22">
        <v>0</v>
      </c>
      <c r="H127" s="22">
        <v>0.02</v>
      </c>
      <c r="I127" s="22">
        <v>2E-3</v>
      </c>
      <c r="J127" s="22">
        <v>0.86499999999999999</v>
      </c>
      <c r="K127" s="40">
        <f>'Time series'!H127</f>
        <v>2.0000000000000018E-3</v>
      </c>
      <c r="L127" s="46">
        <f t="shared" si="1"/>
        <v>2.0000000000000018E-3</v>
      </c>
      <c r="N127" s="63">
        <v>2.4E-2</v>
      </c>
      <c r="Q127" s="41"/>
    </row>
    <row r="128" spans="1:17" ht="14.1" customHeight="1" x14ac:dyDescent="0.2">
      <c r="B128" s="11" t="s">
        <v>133</v>
      </c>
      <c r="C128" s="35">
        <v>11330</v>
      </c>
      <c r="D128" s="22">
        <v>0.74399999999999999</v>
      </c>
      <c r="E128" s="22">
        <v>7.8E-2</v>
      </c>
      <c r="F128" s="22">
        <v>4.3999999999999997E-2</v>
      </c>
      <c r="G128" s="22">
        <v>0</v>
      </c>
      <c r="H128" s="22">
        <v>7.0000000000000001E-3</v>
      </c>
      <c r="I128" s="22">
        <v>0</v>
      </c>
      <c r="J128" s="22">
        <v>0.873</v>
      </c>
      <c r="K128" s="40">
        <f>'Time series'!H128</f>
        <v>2.5000000000000022E-2</v>
      </c>
      <c r="L128" s="46">
        <f t="shared" si="1"/>
        <v>2.5000000000000022E-2</v>
      </c>
      <c r="N128" s="63">
        <v>3.3000000000000002E-2</v>
      </c>
      <c r="Q128" s="40"/>
    </row>
    <row r="129" spans="1:17" ht="14.1" customHeight="1" x14ac:dyDescent="0.2">
      <c r="B129" s="11" t="s">
        <v>134</v>
      </c>
      <c r="C129" s="35">
        <v>7810</v>
      </c>
      <c r="D129" s="22">
        <v>0.78400000000000003</v>
      </c>
      <c r="E129" s="22">
        <v>0.02</v>
      </c>
      <c r="F129" s="22">
        <v>3.9E-2</v>
      </c>
      <c r="G129" s="22">
        <v>3.0000000000000001E-3</v>
      </c>
      <c r="H129" s="22">
        <v>2.7E-2</v>
      </c>
      <c r="I129" s="22">
        <v>0</v>
      </c>
      <c r="J129" s="22">
        <v>0.874</v>
      </c>
      <c r="K129" s="40">
        <f>'Time series'!H129</f>
        <v>2.0000000000000018E-2</v>
      </c>
      <c r="L129" s="46">
        <f t="shared" si="1"/>
        <v>2.0000000000000018E-2</v>
      </c>
      <c r="N129" s="63">
        <v>1.6E-2</v>
      </c>
      <c r="Q129" s="40"/>
    </row>
    <row r="130" spans="1:17" ht="14.1" customHeight="1" x14ac:dyDescent="0.2">
      <c r="B130" s="11" t="s">
        <v>135</v>
      </c>
      <c r="C130" s="35">
        <v>3780</v>
      </c>
      <c r="D130" s="22">
        <v>0.80900000000000005</v>
      </c>
      <c r="E130" s="22">
        <v>6.4000000000000001E-2</v>
      </c>
      <c r="F130" s="22">
        <v>8.9999999999999993E-3</v>
      </c>
      <c r="G130" s="22">
        <v>0</v>
      </c>
      <c r="H130" s="22">
        <v>2.1000000000000001E-2</v>
      </c>
      <c r="I130" s="22">
        <v>1E-3</v>
      </c>
      <c r="J130" s="22">
        <v>0.90400000000000003</v>
      </c>
      <c r="K130" s="40">
        <f>'Time series'!H130</f>
        <v>1.6000000000000014E-2</v>
      </c>
      <c r="L130" s="46">
        <f t="shared" si="1"/>
        <v>1.6000000000000014E-2</v>
      </c>
      <c r="N130" s="63">
        <v>2.8000000000000001E-2</v>
      </c>
      <c r="Q130" s="40"/>
    </row>
    <row r="131" spans="1:17" ht="14.1" customHeight="1" x14ac:dyDescent="0.2">
      <c r="A131" s="26" t="s">
        <v>136</v>
      </c>
      <c r="B131" s="25"/>
      <c r="C131" s="65">
        <v>163810</v>
      </c>
      <c r="D131" s="28">
        <v>0.80100000000000005</v>
      </c>
      <c r="E131" s="28">
        <v>4.9000000000000002E-2</v>
      </c>
      <c r="F131" s="28">
        <v>2.5000000000000001E-2</v>
      </c>
      <c r="G131" s="28">
        <v>1E-3</v>
      </c>
      <c r="H131" s="28">
        <v>7.0000000000000001E-3</v>
      </c>
      <c r="I131" s="28">
        <v>4.0000000000000001E-3</v>
      </c>
      <c r="J131" s="28">
        <v>0.88800000000000001</v>
      </c>
      <c r="K131" s="39">
        <f>'Time series'!H131</f>
        <v>1.6000000000000014E-2</v>
      </c>
      <c r="L131" s="48">
        <f t="shared" si="1"/>
        <v>1.6000000000000014E-2</v>
      </c>
      <c r="M131" s="29"/>
      <c r="N131" s="28">
        <v>2.8000000000000001E-2</v>
      </c>
      <c r="Q131" s="40"/>
    </row>
    <row r="132" spans="1:17" ht="14.1" customHeight="1" x14ac:dyDescent="0.2">
      <c r="B132" s="11" t="s">
        <v>137</v>
      </c>
      <c r="C132" s="35">
        <v>4090</v>
      </c>
      <c r="D132" s="22">
        <v>0.79600000000000004</v>
      </c>
      <c r="E132" s="22">
        <v>3.4000000000000002E-2</v>
      </c>
      <c r="F132" s="22">
        <v>2.5999999999999999E-2</v>
      </c>
      <c r="G132" s="22">
        <v>0</v>
      </c>
      <c r="H132" s="22">
        <v>3.0000000000000001E-3</v>
      </c>
      <c r="I132" s="22">
        <v>5.0000000000000001E-3</v>
      </c>
      <c r="J132" s="22">
        <v>0.86399999999999999</v>
      </c>
      <c r="K132" s="40">
        <f>'Time series'!H132</f>
        <v>2.5000000000000022E-2</v>
      </c>
      <c r="L132" s="46">
        <f t="shared" si="1"/>
        <v>2.5000000000000022E-2</v>
      </c>
      <c r="N132" s="63">
        <v>4.9000000000000002E-2</v>
      </c>
      <c r="Q132" s="40"/>
    </row>
    <row r="133" spans="1:17" ht="14.1" customHeight="1" x14ac:dyDescent="0.2">
      <c r="B133" s="11" t="s">
        <v>138</v>
      </c>
      <c r="C133" s="70">
        <v>3540</v>
      </c>
      <c r="D133" s="22">
        <v>0.73699999999999999</v>
      </c>
      <c r="E133" s="22">
        <v>3.2000000000000001E-2</v>
      </c>
      <c r="F133" s="22">
        <v>3.4000000000000002E-2</v>
      </c>
      <c r="G133" s="22">
        <v>2E-3</v>
      </c>
      <c r="H133" s="22">
        <v>7.0000000000000001E-3</v>
      </c>
      <c r="I133" s="22">
        <v>5.0000000000000001E-3</v>
      </c>
      <c r="J133" s="22">
        <v>0.81699999999999995</v>
      </c>
      <c r="K133" s="40">
        <f>'Time series'!H133</f>
        <v>-2.6000000000000023E-2</v>
      </c>
      <c r="L133" s="46">
        <f t="shared" si="1"/>
        <v>-2.6000000000000023E-2</v>
      </c>
      <c r="N133" s="63">
        <v>6.8000000000000005E-2</v>
      </c>
      <c r="Q133" s="40"/>
    </row>
    <row r="134" spans="1:17" ht="14.1" customHeight="1" x14ac:dyDescent="0.2">
      <c r="B134" s="11" t="s">
        <v>139</v>
      </c>
      <c r="C134" s="35">
        <v>7050</v>
      </c>
      <c r="D134" s="22">
        <v>0.82699999999999996</v>
      </c>
      <c r="E134" s="22">
        <v>4.7E-2</v>
      </c>
      <c r="F134" s="22">
        <v>2.1999999999999999E-2</v>
      </c>
      <c r="G134" s="22">
        <v>1E-3</v>
      </c>
      <c r="H134" s="22">
        <v>2E-3</v>
      </c>
      <c r="I134" s="22">
        <v>8.0000000000000002E-3</v>
      </c>
      <c r="J134" s="22">
        <v>0.90600000000000003</v>
      </c>
      <c r="K134" s="40">
        <f>'Time series'!H134</f>
        <v>1.6000000000000014E-2</v>
      </c>
      <c r="L134" s="46">
        <f t="shared" si="1"/>
        <v>1.6000000000000014E-2</v>
      </c>
      <c r="N134" s="63">
        <v>1.7999999999999999E-2</v>
      </c>
      <c r="Q134" s="40"/>
    </row>
    <row r="135" spans="1:17" ht="14.1" customHeight="1" x14ac:dyDescent="0.2">
      <c r="B135" s="11" t="s">
        <v>140</v>
      </c>
      <c r="C135" s="35">
        <v>4550</v>
      </c>
      <c r="D135" s="22">
        <v>0.82099999999999995</v>
      </c>
      <c r="E135" s="22">
        <v>4.4999999999999998E-2</v>
      </c>
      <c r="F135" s="22">
        <v>2.5000000000000001E-2</v>
      </c>
      <c r="G135" s="22">
        <v>5.0000000000000001E-3</v>
      </c>
      <c r="H135" s="22">
        <v>1E-3</v>
      </c>
      <c r="I135" s="22">
        <v>0</v>
      </c>
      <c r="J135" s="22">
        <v>0.89700000000000002</v>
      </c>
      <c r="K135" s="40">
        <f>'Time series'!H135</f>
        <v>1.100000000000001E-2</v>
      </c>
      <c r="L135" s="46">
        <f t="shared" ref="L135:L169" si="2">K135</f>
        <v>1.100000000000001E-2</v>
      </c>
      <c r="N135" s="63">
        <v>1.9E-2</v>
      </c>
      <c r="Q135" s="40"/>
    </row>
    <row r="136" spans="1:17" ht="14.1" customHeight="1" x14ac:dyDescent="0.2">
      <c r="B136" s="11" t="s">
        <v>141</v>
      </c>
      <c r="C136" s="35">
        <v>7660</v>
      </c>
      <c r="D136" s="22">
        <v>0.84299999999999997</v>
      </c>
      <c r="E136" s="22">
        <v>0.04</v>
      </c>
      <c r="F136" s="22">
        <v>8.0000000000000002E-3</v>
      </c>
      <c r="G136" s="22">
        <v>0</v>
      </c>
      <c r="H136" s="22">
        <v>1.9E-2</v>
      </c>
      <c r="I136" s="22">
        <v>3.0000000000000001E-3</v>
      </c>
      <c r="J136" s="22">
        <v>0.91300000000000003</v>
      </c>
      <c r="K136" s="40">
        <f>'Time series'!H136</f>
        <v>2.1000000000000019E-2</v>
      </c>
      <c r="L136" s="46">
        <f t="shared" si="2"/>
        <v>2.1000000000000019E-2</v>
      </c>
      <c r="N136" s="63">
        <v>8.0000000000000002E-3</v>
      </c>
      <c r="Q136" s="40"/>
    </row>
    <row r="137" spans="1:17" ht="14.1" customHeight="1" x14ac:dyDescent="0.2">
      <c r="B137" s="11" t="s">
        <v>142</v>
      </c>
      <c r="C137" s="35">
        <v>7010</v>
      </c>
      <c r="D137" s="22">
        <v>0.84799999999999998</v>
      </c>
      <c r="E137" s="22">
        <v>3.7999999999999999E-2</v>
      </c>
      <c r="F137" s="22">
        <v>1.4999999999999999E-2</v>
      </c>
      <c r="G137" s="22">
        <v>0</v>
      </c>
      <c r="H137" s="22">
        <v>2.1999999999999999E-2</v>
      </c>
      <c r="I137" s="22">
        <v>7.0000000000000001E-3</v>
      </c>
      <c r="J137" s="22">
        <v>0.92900000000000005</v>
      </c>
      <c r="K137" s="40">
        <f>'Time series'!H137</f>
        <v>1.9000000000000017E-2</v>
      </c>
      <c r="L137" s="46">
        <f t="shared" si="2"/>
        <v>1.9000000000000017E-2</v>
      </c>
      <c r="N137" s="63">
        <v>8.9999999999999993E-3</v>
      </c>
      <c r="Q137" s="41"/>
    </row>
    <row r="138" spans="1:17" ht="14.1" customHeight="1" x14ac:dyDescent="0.2">
      <c r="B138" s="11" t="s">
        <v>143</v>
      </c>
      <c r="C138" s="35">
        <v>11170</v>
      </c>
      <c r="D138" s="22">
        <v>0.76</v>
      </c>
      <c r="E138" s="22">
        <v>8.5999999999999993E-2</v>
      </c>
      <c r="F138" s="22">
        <v>1.7000000000000001E-2</v>
      </c>
      <c r="G138" s="22">
        <v>0</v>
      </c>
      <c r="H138" s="22">
        <v>1.4E-2</v>
      </c>
      <c r="I138" s="22">
        <v>3.0000000000000001E-3</v>
      </c>
      <c r="J138" s="22">
        <v>0.88100000000000001</v>
      </c>
      <c r="K138" s="40">
        <f>'Time series'!H138</f>
        <v>1.4000000000000012E-2</v>
      </c>
      <c r="L138" s="46">
        <f t="shared" si="2"/>
        <v>1.4000000000000012E-2</v>
      </c>
      <c r="N138" s="63">
        <v>2.1999999999999999E-2</v>
      </c>
      <c r="Q138" s="40"/>
    </row>
    <row r="139" spans="1:17" ht="14.1" customHeight="1" x14ac:dyDescent="0.2">
      <c r="B139" s="11" t="s">
        <v>144</v>
      </c>
      <c r="C139" s="35">
        <v>2870</v>
      </c>
      <c r="D139" s="22">
        <v>0.79100000000000004</v>
      </c>
      <c r="E139" s="22">
        <v>3.4000000000000002E-2</v>
      </c>
      <c r="F139" s="22">
        <v>4.1000000000000002E-2</v>
      </c>
      <c r="G139" s="22">
        <v>0</v>
      </c>
      <c r="H139" s="22">
        <v>1.4E-2</v>
      </c>
      <c r="I139" s="22">
        <v>2E-3</v>
      </c>
      <c r="J139" s="22">
        <v>0.88100000000000001</v>
      </c>
      <c r="K139" s="40">
        <f>'Time series'!H139</f>
        <v>2.4000000000000021E-2</v>
      </c>
      <c r="L139" s="46">
        <f t="shared" si="2"/>
        <v>2.4000000000000021E-2</v>
      </c>
      <c r="N139" s="63">
        <v>1.7999999999999999E-2</v>
      </c>
      <c r="Q139" s="40"/>
    </row>
    <row r="140" spans="1:17" ht="14.1" customHeight="1" x14ac:dyDescent="0.2">
      <c r="B140" s="11" t="s">
        <v>145</v>
      </c>
      <c r="C140" s="35">
        <v>4040</v>
      </c>
      <c r="D140" s="22">
        <v>0.745</v>
      </c>
      <c r="E140" s="22">
        <v>7.3999999999999996E-2</v>
      </c>
      <c r="F140" s="22">
        <v>3.5999999999999997E-2</v>
      </c>
      <c r="G140" s="22">
        <v>0</v>
      </c>
      <c r="H140" s="22">
        <v>1.0999999999999999E-2</v>
      </c>
      <c r="I140" s="22">
        <v>1.6E-2</v>
      </c>
      <c r="J140" s="22">
        <v>0.88100000000000001</v>
      </c>
      <c r="K140" s="40">
        <f>'Time series'!H140</f>
        <v>1.5000000000000013E-2</v>
      </c>
      <c r="L140" s="46">
        <f t="shared" si="2"/>
        <v>1.5000000000000013E-2</v>
      </c>
      <c r="N140" s="63">
        <v>0.02</v>
      </c>
      <c r="Q140" s="40"/>
    </row>
    <row r="141" spans="1:17" ht="14.1" customHeight="1" x14ac:dyDescent="0.2">
      <c r="B141" s="11" t="s">
        <v>146</v>
      </c>
      <c r="C141" s="35">
        <v>27380</v>
      </c>
      <c r="D141" s="22">
        <v>0.80500000000000005</v>
      </c>
      <c r="E141" s="22">
        <v>5.5E-2</v>
      </c>
      <c r="F141" s="22">
        <v>1.7000000000000001E-2</v>
      </c>
      <c r="G141" s="22">
        <v>2E-3</v>
      </c>
      <c r="H141" s="22">
        <v>6.0000000000000001E-3</v>
      </c>
      <c r="I141" s="22">
        <v>2E-3</v>
      </c>
      <c r="J141" s="22">
        <v>0.88700000000000001</v>
      </c>
      <c r="K141" s="40">
        <f>'Time series'!H141</f>
        <v>1.4000000000000012E-2</v>
      </c>
      <c r="L141" s="46">
        <f t="shared" si="2"/>
        <v>1.4000000000000012E-2</v>
      </c>
      <c r="N141" s="63">
        <v>3.5999999999999997E-2</v>
      </c>
      <c r="Q141" s="40"/>
    </row>
    <row r="142" spans="1:17" ht="14.1" customHeight="1" x14ac:dyDescent="0.2">
      <c r="B142" s="11" t="s">
        <v>147</v>
      </c>
      <c r="C142" s="35">
        <v>10460</v>
      </c>
      <c r="D142" s="22">
        <v>0.76600000000000001</v>
      </c>
      <c r="E142" s="22">
        <v>5.6000000000000001E-2</v>
      </c>
      <c r="F142" s="22">
        <v>2.7E-2</v>
      </c>
      <c r="G142" s="22">
        <v>0</v>
      </c>
      <c r="H142" s="22">
        <v>8.9999999999999993E-3</v>
      </c>
      <c r="I142" s="22">
        <v>1.7000000000000001E-2</v>
      </c>
      <c r="J142" s="22">
        <v>0.875</v>
      </c>
      <c r="K142" s="40">
        <f>'Time series'!H142</f>
        <v>1.5000000000000013E-2</v>
      </c>
      <c r="L142" s="46">
        <f t="shared" si="2"/>
        <v>1.5000000000000013E-2</v>
      </c>
      <c r="N142" s="63">
        <v>2.9000000000000001E-2</v>
      </c>
      <c r="Q142" s="40"/>
    </row>
    <row r="143" spans="1:17" ht="14.1" customHeight="1" x14ac:dyDescent="0.2">
      <c r="B143" s="11" t="s">
        <v>148</v>
      </c>
      <c r="C143" s="35">
        <v>10030</v>
      </c>
      <c r="D143" s="22">
        <v>0.81399999999999995</v>
      </c>
      <c r="E143" s="22">
        <v>2.5000000000000001E-2</v>
      </c>
      <c r="F143" s="22">
        <v>2.4E-2</v>
      </c>
      <c r="G143" s="22">
        <v>0</v>
      </c>
      <c r="H143" s="22">
        <v>2E-3</v>
      </c>
      <c r="I143" s="22">
        <v>2E-3</v>
      </c>
      <c r="J143" s="22">
        <v>0.86699999999999999</v>
      </c>
      <c r="K143" s="40">
        <f>'Time series'!H143</f>
        <v>2.4000000000000021E-2</v>
      </c>
      <c r="L143" s="46">
        <f t="shared" si="2"/>
        <v>2.4000000000000021E-2</v>
      </c>
      <c r="N143" s="63">
        <v>0.04</v>
      </c>
      <c r="Q143" s="40"/>
    </row>
    <row r="144" spans="1:17" ht="14.1" customHeight="1" x14ac:dyDescent="0.2">
      <c r="B144" s="11" t="s">
        <v>149</v>
      </c>
      <c r="C144" s="35">
        <v>5950</v>
      </c>
      <c r="D144" s="22">
        <v>0.78800000000000003</v>
      </c>
      <c r="E144" s="22">
        <v>4.2999999999999997E-2</v>
      </c>
      <c r="F144" s="22">
        <v>5.8000000000000003E-2</v>
      </c>
      <c r="G144" s="22">
        <v>0</v>
      </c>
      <c r="H144" s="22">
        <v>2E-3</v>
      </c>
      <c r="I144" s="22">
        <v>0</v>
      </c>
      <c r="J144" s="22">
        <v>0.89</v>
      </c>
      <c r="K144" s="40">
        <f>'Time series'!H144</f>
        <v>2.4000000000000021E-2</v>
      </c>
      <c r="L144" s="46">
        <f t="shared" si="2"/>
        <v>2.4000000000000021E-2</v>
      </c>
      <c r="N144" s="63">
        <v>2.9000000000000001E-2</v>
      </c>
      <c r="Q144" s="40"/>
    </row>
    <row r="145" spans="1:17" ht="14.1" customHeight="1" x14ac:dyDescent="0.2">
      <c r="B145" s="11" t="s">
        <v>150</v>
      </c>
      <c r="C145" s="35">
        <v>5470</v>
      </c>
      <c r="D145" s="22">
        <v>0.84299999999999997</v>
      </c>
      <c r="E145" s="22">
        <v>2.8000000000000001E-2</v>
      </c>
      <c r="F145" s="22">
        <v>2.1000000000000001E-2</v>
      </c>
      <c r="G145" s="22">
        <v>0</v>
      </c>
      <c r="H145" s="22">
        <v>4.0000000000000001E-3</v>
      </c>
      <c r="I145" s="22">
        <v>8.9999999999999993E-3</v>
      </c>
      <c r="J145" s="22">
        <v>0.90600000000000003</v>
      </c>
      <c r="K145" s="40">
        <f>'Time series'!H145</f>
        <v>4.3000000000000038E-2</v>
      </c>
      <c r="L145" s="46">
        <f t="shared" si="2"/>
        <v>4.3000000000000038E-2</v>
      </c>
      <c r="N145" s="63">
        <v>2.5000000000000001E-2</v>
      </c>
      <c r="Q145" s="40"/>
    </row>
    <row r="146" spans="1:17" ht="14.1" customHeight="1" x14ac:dyDescent="0.2">
      <c r="B146" s="11" t="s">
        <v>151</v>
      </c>
      <c r="C146" s="35">
        <v>4930</v>
      </c>
      <c r="D146" s="22">
        <v>0.75</v>
      </c>
      <c r="E146" s="22">
        <v>5.2999999999999999E-2</v>
      </c>
      <c r="F146" s="22">
        <v>2.8000000000000001E-2</v>
      </c>
      <c r="G146" s="22">
        <v>1E-3</v>
      </c>
      <c r="H146" s="22">
        <v>7.0000000000000001E-3</v>
      </c>
      <c r="I146" s="22">
        <v>0.01</v>
      </c>
      <c r="J146" s="22">
        <v>0.84799999999999998</v>
      </c>
      <c r="K146" s="40">
        <f>'Time series'!H146</f>
        <v>-5.0000000000000044E-3</v>
      </c>
      <c r="L146" s="46">
        <f t="shared" si="2"/>
        <v>-5.0000000000000044E-3</v>
      </c>
      <c r="N146" s="63">
        <v>5.3999999999999999E-2</v>
      </c>
      <c r="Q146" s="40"/>
    </row>
    <row r="147" spans="1:17" ht="14.1" customHeight="1" x14ac:dyDescent="0.2">
      <c r="B147" s="11" t="s">
        <v>152</v>
      </c>
      <c r="C147" s="35">
        <v>6320</v>
      </c>
      <c r="D147" s="22">
        <v>0.81799999999999995</v>
      </c>
      <c r="E147" s="22">
        <v>4.4999999999999998E-2</v>
      </c>
      <c r="F147" s="22">
        <v>1.4E-2</v>
      </c>
      <c r="G147" s="22">
        <v>0</v>
      </c>
      <c r="H147" s="22">
        <v>8.9999999999999993E-3</v>
      </c>
      <c r="I147" s="22">
        <v>7.0000000000000001E-3</v>
      </c>
      <c r="J147" s="22">
        <v>0.89400000000000002</v>
      </c>
      <c r="K147" s="40">
        <f>'Time series'!H147</f>
        <v>6.0000000000000053E-3</v>
      </c>
      <c r="L147" s="46">
        <f t="shared" si="2"/>
        <v>6.0000000000000053E-3</v>
      </c>
      <c r="N147" s="63">
        <v>2.1000000000000001E-2</v>
      </c>
      <c r="Q147" s="40"/>
    </row>
    <row r="148" spans="1:17" ht="14.1" customHeight="1" x14ac:dyDescent="0.2">
      <c r="B148" s="11" t="s">
        <v>153</v>
      </c>
      <c r="C148" s="35">
        <v>3850</v>
      </c>
      <c r="D148" s="22">
        <v>0.747</v>
      </c>
      <c r="E148" s="22">
        <v>5.3999999999999999E-2</v>
      </c>
      <c r="F148" s="22">
        <v>6.9000000000000006E-2</v>
      </c>
      <c r="G148" s="22">
        <v>0</v>
      </c>
      <c r="H148" s="22">
        <v>8.9999999999999993E-3</v>
      </c>
      <c r="I148" s="22">
        <v>0</v>
      </c>
      <c r="J148" s="22">
        <v>0.878</v>
      </c>
      <c r="K148" s="40">
        <f>'Time series'!H148</f>
        <v>1.4000000000000012E-2</v>
      </c>
      <c r="L148" s="46">
        <f t="shared" si="2"/>
        <v>1.4000000000000012E-2</v>
      </c>
      <c r="N148" s="63">
        <v>0.01</v>
      </c>
      <c r="Q148" s="40"/>
    </row>
    <row r="149" spans="1:17" ht="14.1" customHeight="1" x14ac:dyDescent="0.2">
      <c r="B149" s="11" t="s">
        <v>154</v>
      </c>
      <c r="C149" s="35">
        <v>6700</v>
      </c>
      <c r="D149" s="22">
        <v>0.82</v>
      </c>
      <c r="E149" s="22">
        <v>7.0999999999999994E-2</v>
      </c>
      <c r="F149" s="22">
        <v>1.0999999999999999E-2</v>
      </c>
      <c r="G149" s="22">
        <v>1E-3</v>
      </c>
      <c r="H149" s="22">
        <v>3.0000000000000001E-3</v>
      </c>
      <c r="I149" s="22">
        <v>0</v>
      </c>
      <c r="J149" s="22">
        <v>0.90600000000000003</v>
      </c>
      <c r="K149" s="40">
        <f>'Time series'!H149</f>
        <v>3.2000000000000028E-2</v>
      </c>
      <c r="L149" s="46">
        <f t="shared" si="2"/>
        <v>3.2000000000000028E-2</v>
      </c>
      <c r="N149" s="63">
        <v>1.7999999999999999E-2</v>
      </c>
      <c r="Q149" s="40"/>
    </row>
    <row r="150" spans="1:17" ht="14.1" customHeight="1" x14ac:dyDescent="0.2">
      <c r="B150" s="11" t="s">
        <v>155</v>
      </c>
      <c r="C150" s="35">
        <v>5580</v>
      </c>
      <c r="D150" s="22">
        <v>0.79200000000000004</v>
      </c>
      <c r="E150" s="22">
        <v>2.5999999999999999E-2</v>
      </c>
      <c r="F150" s="22">
        <v>2.5999999999999999E-2</v>
      </c>
      <c r="G150" s="22">
        <v>0</v>
      </c>
      <c r="H150" s="22">
        <v>3.0000000000000001E-3</v>
      </c>
      <c r="I150" s="22">
        <v>1E-3</v>
      </c>
      <c r="J150" s="22">
        <v>0.85</v>
      </c>
      <c r="K150" s="40">
        <f>'Time series'!H150</f>
        <v>-1.8000000000000016E-2</v>
      </c>
      <c r="L150" s="46">
        <f t="shared" si="2"/>
        <v>-1.8000000000000016E-2</v>
      </c>
      <c r="N150" s="63">
        <v>7.0000000000000007E-2</v>
      </c>
      <c r="Q150" s="40"/>
    </row>
    <row r="151" spans="1:17" ht="14.1" customHeight="1" x14ac:dyDescent="0.2">
      <c r="B151" s="11" t="s">
        <v>156</v>
      </c>
      <c r="C151" s="35">
        <v>5300</v>
      </c>
      <c r="D151" s="22">
        <v>0.83199999999999996</v>
      </c>
      <c r="E151" s="22">
        <v>5.8000000000000003E-2</v>
      </c>
      <c r="F151" s="22">
        <v>2.4E-2</v>
      </c>
      <c r="G151" s="22">
        <v>0</v>
      </c>
      <c r="H151" s="22">
        <v>0</v>
      </c>
      <c r="I151" s="22">
        <v>0</v>
      </c>
      <c r="J151" s="22">
        <v>0.91400000000000003</v>
      </c>
      <c r="K151" s="40">
        <f>'Time series'!H151</f>
        <v>1.8000000000000016E-2</v>
      </c>
      <c r="L151" s="46">
        <f t="shared" si="2"/>
        <v>1.8000000000000016E-2</v>
      </c>
      <c r="N151" s="63">
        <v>2.9000000000000001E-2</v>
      </c>
      <c r="Q151" s="40"/>
    </row>
    <row r="152" spans="1:17" ht="14.1" customHeight="1" x14ac:dyDescent="0.2">
      <c r="B152" s="11" t="s">
        <v>157</v>
      </c>
      <c r="C152" s="35">
        <v>4650</v>
      </c>
      <c r="D152" s="22">
        <v>0.85399999999999998</v>
      </c>
      <c r="E152" s="22">
        <v>4.1000000000000002E-2</v>
      </c>
      <c r="F152" s="22">
        <v>8.9999999999999993E-3</v>
      </c>
      <c r="G152" s="22">
        <v>0</v>
      </c>
      <c r="H152" s="22">
        <v>8.9999999999999993E-3</v>
      </c>
      <c r="I152" s="22">
        <v>7.0000000000000001E-3</v>
      </c>
      <c r="J152" s="22">
        <v>0.92100000000000004</v>
      </c>
      <c r="K152" s="40">
        <f>'Time series'!H152</f>
        <v>1.3000000000000012E-2</v>
      </c>
      <c r="L152" s="46">
        <f t="shared" si="2"/>
        <v>1.3000000000000012E-2</v>
      </c>
      <c r="N152" s="63">
        <v>0.01</v>
      </c>
      <c r="Q152" s="40"/>
    </row>
    <row r="153" spans="1:17" ht="14.1" customHeight="1" x14ac:dyDescent="0.2">
      <c r="B153" s="11" t="s">
        <v>158</v>
      </c>
      <c r="C153" s="35">
        <v>7330</v>
      </c>
      <c r="D153" s="22">
        <v>0.77400000000000002</v>
      </c>
      <c r="E153" s="22">
        <v>0.06</v>
      </c>
      <c r="F153" s="22">
        <v>4.7E-2</v>
      </c>
      <c r="G153" s="22">
        <v>2E-3</v>
      </c>
      <c r="H153" s="22">
        <v>3.0000000000000001E-3</v>
      </c>
      <c r="I153" s="22">
        <v>3.0000000000000001E-3</v>
      </c>
      <c r="J153" s="22">
        <v>0.89</v>
      </c>
      <c r="K153" s="40">
        <f>'Time series'!H153</f>
        <v>1.6000000000000014E-2</v>
      </c>
      <c r="L153" s="46">
        <f t="shared" si="2"/>
        <v>1.6000000000000014E-2</v>
      </c>
      <c r="N153" s="63">
        <v>2.5999999999999999E-2</v>
      </c>
      <c r="Q153" s="41"/>
    </row>
    <row r="154" spans="1:17" ht="14.1" customHeight="1" x14ac:dyDescent="0.2">
      <c r="B154" s="11" t="s">
        <v>159</v>
      </c>
      <c r="C154" s="35">
        <v>7900</v>
      </c>
      <c r="D154" s="22">
        <v>0.80200000000000005</v>
      </c>
      <c r="E154" s="22">
        <v>4.1000000000000002E-2</v>
      </c>
      <c r="F154" s="22">
        <v>3.6999999999999998E-2</v>
      </c>
      <c r="G154" s="22">
        <v>0</v>
      </c>
      <c r="H154" s="22">
        <v>1.2999999999999999E-2</v>
      </c>
      <c r="I154" s="22">
        <v>2E-3</v>
      </c>
      <c r="J154" s="22">
        <v>0.89600000000000002</v>
      </c>
      <c r="K154" s="40">
        <f>'Time series'!H154</f>
        <v>3.1000000000000028E-2</v>
      </c>
      <c r="L154" s="46">
        <f t="shared" si="2"/>
        <v>3.1000000000000028E-2</v>
      </c>
      <c r="N154" s="63">
        <v>2.1000000000000001E-2</v>
      </c>
      <c r="Q154" s="40"/>
    </row>
    <row r="155" spans="1:17" ht="14.1" customHeight="1" x14ac:dyDescent="0.2">
      <c r="A155" s="26" t="s">
        <v>160</v>
      </c>
      <c r="B155" s="25"/>
      <c r="C155" s="65">
        <v>60380</v>
      </c>
      <c r="D155" s="28">
        <v>0.77500000000000002</v>
      </c>
      <c r="E155" s="28">
        <v>5.0999999999999997E-2</v>
      </c>
      <c r="F155" s="28">
        <v>3.3000000000000002E-2</v>
      </c>
      <c r="G155" s="28">
        <v>1E-3</v>
      </c>
      <c r="H155" s="28">
        <v>1.7000000000000001E-2</v>
      </c>
      <c r="I155" s="28">
        <v>4.0000000000000001E-3</v>
      </c>
      <c r="J155" s="28">
        <v>0.88</v>
      </c>
      <c r="K155" s="39">
        <f>'Time series'!H155</f>
        <v>1.9000000000000017E-2</v>
      </c>
      <c r="L155" s="48">
        <f t="shared" si="2"/>
        <v>1.9000000000000017E-2</v>
      </c>
      <c r="M155" s="29"/>
      <c r="N155" s="28">
        <v>2.9000000000000001E-2</v>
      </c>
      <c r="Q155" s="40"/>
    </row>
    <row r="156" spans="1:17" ht="14.1" customHeight="1" x14ac:dyDescent="0.2">
      <c r="B156" s="11" t="s">
        <v>161</v>
      </c>
      <c r="C156" s="35">
        <v>11590</v>
      </c>
      <c r="D156" s="22">
        <v>0.78800000000000003</v>
      </c>
      <c r="E156" s="22">
        <v>5.5E-2</v>
      </c>
      <c r="F156" s="22">
        <v>1.7999999999999999E-2</v>
      </c>
      <c r="G156" s="22">
        <v>1E-3</v>
      </c>
      <c r="H156" s="22">
        <v>1.2999999999999999E-2</v>
      </c>
      <c r="I156" s="22">
        <v>0</v>
      </c>
      <c r="J156" s="22">
        <v>0.875</v>
      </c>
      <c r="K156" s="40">
        <f>'Time series'!H156</f>
        <v>3.5000000000000031E-2</v>
      </c>
      <c r="L156" s="46">
        <f t="shared" si="2"/>
        <v>3.5000000000000031E-2</v>
      </c>
      <c r="N156" s="63">
        <v>0.04</v>
      </c>
      <c r="Q156" s="40"/>
    </row>
    <row r="157" spans="1:17" ht="14.1" customHeight="1" x14ac:dyDescent="0.2">
      <c r="B157" s="11" t="s">
        <v>162</v>
      </c>
      <c r="C157" s="70">
        <v>2430</v>
      </c>
      <c r="D157" s="22">
        <v>0.75900000000000001</v>
      </c>
      <c r="E157" s="22">
        <v>5.1999999999999998E-2</v>
      </c>
      <c r="F157" s="22">
        <v>0.02</v>
      </c>
      <c r="G157" s="22">
        <v>0</v>
      </c>
      <c r="H157" s="22">
        <v>8.0000000000000002E-3</v>
      </c>
      <c r="I157" s="22">
        <v>1.0999999999999999E-2</v>
      </c>
      <c r="J157" s="22">
        <v>0.84899999999999998</v>
      </c>
      <c r="K157" s="40">
        <f>'Time series'!H157</f>
        <v>3.0000000000000027E-3</v>
      </c>
      <c r="L157" s="46">
        <f t="shared" si="2"/>
        <v>3.0000000000000027E-3</v>
      </c>
      <c r="N157" s="63">
        <v>2.3E-2</v>
      </c>
      <c r="Q157" s="40"/>
    </row>
    <row r="158" spans="1:17" ht="14.1" customHeight="1" x14ac:dyDescent="0.2">
      <c r="B158" s="11" t="s">
        <v>163</v>
      </c>
      <c r="C158" s="35">
        <v>4240</v>
      </c>
      <c r="D158" s="22">
        <v>0.76300000000000001</v>
      </c>
      <c r="E158" s="22">
        <v>4.7E-2</v>
      </c>
      <c r="F158" s="22">
        <v>3.5999999999999997E-2</v>
      </c>
      <c r="G158" s="22">
        <v>1E-3</v>
      </c>
      <c r="H158" s="22">
        <v>0.03</v>
      </c>
      <c r="I158" s="22">
        <v>3.0000000000000001E-3</v>
      </c>
      <c r="J158" s="22">
        <v>0.88</v>
      </c>
      <c r="K158" s="40">
        <f>'Time series'!H158</f>
        <v>2.4000000000000021E-2</v>
      </c>
      <c r="L158" s="46">
        <f t="shared" si="2"/>
        <v>2.4000000000000021E-2</v>
      </c>
      <c r="N158" s="63">
        <v>0.04</v>
      </c>
      <c r="Q158" s="40"/>
    </row>
    <row r="159" spans="1:17" ht="14.1" customHeight="1" x14ac:dyDescent="0.2">
      <c r="B159" s="11" t="s">
        <v>164</v>
      </c>
      <c r="C159" s="35">
        <v>2460</v>
      </c>
      <c r="D159" s="22">
        <v>0.81</v>
      </c>
      <c r="E159" s="22">
        <v>3.2000000000000001E-2</v>
      </c>
      <c r="F159" s="22">
        <v>3.7999999999999999E-2</v>
      </c>
      <c r="G159" s="22">
        <v>0</v>
      </c>
      <c r="H159" s="22">
        <v>5.0000000000000001E-3</v>
      </c>
      <c r="I159" s="22">
        <v>1.2E-2</v>
      </c>
      <c r="J159" s="22">
        <v>0.89700000000000002</v>
      </c>
      <c r="K159" s="40">
        <f>'Time series'!H159</f>
        <v>1.3000000000000012E-2</v>
      </c>
      <c r="L159" s="46">
        <f t="shared" si="2"/>
        <v>1.3000000000000012E-2</v>
      </c>
      <c r="N159" s="63">
        <v>1.7000000000000001E-2</v>
      </c>
      <c r="Q159" s="40"/>
    </row>
    <row r="160" spans="1:17" ht="14.1" customHeight="1" x14ac:dyDescent="0.2">
      <c r="B160" s="11" t="s">
        <v>165</v>
      </c>
      <c r="C160" s="35">
        <v>3590</v>
      </c>
      <c r="D160" s="22">
        <v>0.747</v>
      </c>
      <c r="E160" s="22">
        <v>4.9000000000000002E-2</v>
      </c>
      <c r="F160" s="22">
        <v>5.8000000000000003E-2</v>
      </c>
      <c r="G160" s="22">
        <v>1E-3</v>
      </c>
      <c r="H160" s="22">
        <v>5.0000000000000001E-3</v>
      </c>
      <c r="I160" s="22">
        <v>2E-3</v>
      </c>
      <c r="J160" s="22">
        <v>0.86299999999999999</v>
      </c>
      <c r="K160" s="40">
        <f>'Time series'!H160</f>
        <v>5.0000000000000044E-3</v>
      </c>
      <c r="L160" s="46">
        <f t="shared" si="2"/>
        <v>5.0000000000000044E-3</v>
      </c>
      <c r="N160" s="63">
        <v>2.4E-2</v>
      </c>
      <c r="Q160" s="40"/>
    </row>
    <row r="161" spans="2:17" ht="14.1" customHeight="1" x14ac:dyDescent="0.2">
      <c r="B161" s="11" t="s">
        <v>166</v>
      </c>
      <c r="C161" s="35">
        <v>5790</v>
      </c>
      <c r="D161" s="22">
        <v>0.76600000000000001</v>
      </c>
      <c r="E161" s="22">
        <v>3.5000000000000003E-2</v>
      </c>
      <c r="F161" s="22">
        <v>2.1999999999999999E-2</v>
      </c>
      <c r="G161" s="22">
        <v>0</v>
      </c>
      <c r="H161" s="22">
        <v>3.5000000000000003E-2</v>
      </c>
      <c r="I161" s="22">
        <v>3.0000000000000001E-3</v>
      </c>
      <c r="J161" s="22">
        <v>0.86199999999999999</v>
      </c>
      <c r="K161" s="40">
        <f>'Time series'!H161</f>
        <v>3.3000000000000029E-2</v>
      </c>
      <c r="L161" s="46">
        <f t="shared" si="2"/>
        <v>3.3000000000000029E-2</v>
      </c>
      <c r="N161" s="63">
        <v>2.3E-2</v>
      </c>
      <c r="Q161" s="40"/>
    </row>
    <row r="162" spans="2:17" ht="14.1" customHeight="1" x14ac:dyDescent="0.2">
      <c r="B162" s="11" t="s">
        <v>167</v>
      </c>
      <c r="C162" s="35">
        <v>4620</v>
      </c>
      <c r="D162" s="22">
        <v>0.78</v>
      </c>
      <c r="E162" s="22">
        <v>5.3999999999999999E-2</v>
      </c>
      <c r="F162" s="22">
        <v>3.5999999999999997E-2</v>
      </c>
      <c r="G162" s="22">
        <v>0</v>
      </c>
      <c r="H162" s="22">
        <v>2.7E-2</v>
      </c>
      <c r="I162" s="22">
        <v>1E-3</v>
      </c>
      <c r="J162" s="22">
        <v>0.89800000000000002</v>
      </c>
      <c r="K162" s="40">
        <f>'Time series'!H162</f>
        <v>-9.000000000000008E-3</v>
      </c>
      <c r="L162" s="46">
        <f t="shared" si="2"/>
        <v>-9.000000000000008E-3</v>
      </c>
      <c r="N162" s="63">
        <v>1.6E-2</v>
      </c>
      <c r="Q162" s="40"/>
    </row>
    <row r="163" spans="2:17" ht="14.1" customHeight="1" x14ac:dyDescent="0.2">
      <c r="B163" s="11" t="s">
        <v>168</v>
      </c>
      <c r="C163" s="35">
        <v>7330</v>
      </c>
      <c r="D163" s="22">
        <v>0.82</v>
      </c>
      <c r="E163" s="22">
        <v>4.9000000000000002E-2</v>
      </c>
      <c r="F163" s="22">
        <v>2.1000000000000001E-2</v>
      </c>
      <c r="G163" s="22">
        <v>1E-3</v>
      </c>
      <c r="H163" s="22">
        <v>8.9999999999999993E-3</v>
      </c>
      <c r="I163" s="22">
        <v>0</v>
      </c>
      <c r="J163" s="22">
        <v>0.9</v>
      </c>
      <c r="K163" s="40">
        <f>'Time series'!H163</f>
        <v>1.9000000000000017E-2</v>
      </c>
      <c r="L163" s="46">
        <f t="shared" si="2"/>
        <v>1.9000000000000017E-2</v>
      </c>
      <c r="N163" s="63">
        <v>3.5999999999999997E-2</v>
      </c>
      <c r="Q163" s="40"/>
    </row>
    <row r="164" spans="2:17" ht="14.1" customHeight="1" x14ac:dyDescent="0.2">
      <c r="B164" s="11" t="s">
        <v>169</v>
      </c>
      <c r="C164" s="35">
        <v>3350</v>
      </c>
      <c r="D164" s="22">
        <v>0.74</v>
      </c>
      <c r="E164" s="22">
        <v>6.9000000000000006E-2</v>
      </c>
      <c r="F164" s="22">
        <v>2.9000000000000001E-2</v>
      </c>
      <c r="G164" s="22">
        <v>0</v>
      </c>
      <c r="H164" s="22">
        <v>6.0000000000000001E-3</v>
      </c>
      <c r="I164" s="22">
        <v>3.0000000000000001E-3</v>
      </c>
      <c r="J164" s="22">
        <v>0.84599999999999997</v>
      </c>
      <c r="K164" s="40">
        <f>'Time series'!H164</f>
        <v>0</v>
      </c>
      <c r="L164" s="46">
        <f t="shared" si="2"/>
        <v>0</v>
      </c>
      <c r="N164" s="63">
        <v>0.05</v>
      </c>
      <c r="Q164" s="40"/>
    </row>
    <row r="165" spans="2:17" ht="14.1" customHeight="1" x14ac:dyDescent="0.2">
      <c r="B165" s="11" t="s">
        <v>170</v>
      </c>
      <c r="C165" s="35">
        <v>3630</v>
      </c>
      <c r="D165" s="22">
        <v>0.754</v>
      </c>
      <c r="E165" s="22">
        <v>4.5999999999999999E-2</v>
      </c>
      <c r="F165" s="22">
        <v>0.04</v>
      </c>
      <c r="G165" s="22">
        <v>0</v>
      </c>
      <c r="H165" s="22">
        <v>2.8000000000000001E-2</v>
      </c>
      <c r="I165" s="22">
        <v>7.0000000000000001E-3</v>
      </c>
      <c r="J165" s="22">
        <v>0.874</v>
      </c>
      <c r="K165" s="40">
        <f>'Time series'!H165</f>
        <v>1.5000000000000013E-2</v>
      </c>
      <c r="L165" s="46">
        <f t="shared" si="2"/>
        <v>1.5000000000000013E-2</v>
      </c>
      <c r="N165" s="63">
        <v>3.6999999999999998E-2</v>
      </c>
      <c r="Q165" s="40"/>
    </row>
    <row r="166" spans="2:17" ht="14.1" customHeight="1" x14ac:dyDescent="0.2">
      <c r="B166" s="11" t="s">
        <v>171</v>
      </c>
      <c r="C166" s="35">
        <v>4640</v>
      </c>
      <c r="D166" s="22">
        <v>0.78800000000000003</v>
      </c>
      <c r="E166" s="22">
        <v>5.2999999999999999E-2</v>
      </c>
      <c r="F166" s="22">
        <v>2.7E-2</v>
      </c>
      <c r="G166" s="22">
        <v>1E-3</v>
      </c>
      <c r="H166" s="22">
        <v>1.4E-2</v>
      </c>
      <c r="I166" s="22">
        <v>1.7000000000000001E-2</v>
      </c>
      <c r="J166" s="22">
        <v>0.90100000000000002</v>
      </c>
      <c r="K166" s="40">
        <f>'Time series'!H166</f>
        <v>2.6000000000000023E-2</v>
      </c>
      <c r="L166" s="46">
        <f t="shared" si="2"/>
        <v>2.6000000000000023E-2</v>
      </c>
      <c r="N166" s="63">
        <v>8.0000000000000002E-3</v>
      </c>
      <c r="Q166" s="40"/>
    </row>
    <row r="167" spans="2:17" ht="14.1" customHeight="1" x14ac:dyDescent="0.2">
      <c r="B167" s="11" t="s">
        <v>172</v>
      </c>
      <c r="C167" s="35">
        <v>6700</v>
      </c>
      <c r="D167" s="22">
        <v>0.73899999999999999</v>
      </c>
      <c r="E167" s="22">
        <v>0.06</v>
      </c>
      <c r="F167" s="22">
        <v>6.7000000000000004E-2</v>
      </c>
      <c r="G167" s="22">
        <v>0</v>
      </c>
      <c r="H167" s="22">
        <v>2.3E-2</v>
      </c>
      <c r="I167" s="22">
        <v>6.0000000000000001E-3</v>
      </c>
      <c r="J167" s="22">
        <v>0.89400000000000002</v>
      </c>
      <c r="K167" s="40">
        <f>'Time series'!H167</f>
        <v>1.7000000000000015E-2</v>
      </c>
      <c r="L167" s="46">
        <f t="shared" si="2"/>
        <v>1.7000000000000015E-2</v>
      </c>
      <c r="N167" s="63">
        <v>1.7000000000000001E-2</v>
      </c>
      <c r="Q167" s="40"/>
    </row>
    <row r="168" spans="2:17" x14ac:dyDescent="0.2">
      <c r="E168" s="22"/>
      <c r="F168" s="22"/>
      <c r="G168" s="22"/>
      <c r="H168" s="22"/>
      <c r="I168" s="22"/>
      <c r="J168" s="22"/>
      <c r="K168" s="40"/>
      <c r="L168" s="46"/>
      <c r="Q168" s="40"/>
    </row>
    <row r="169" spans="2:17" x14ac:dyDescent="0.2">
      <c r="B169" s="74" t="s">
        <v>224</v>
      </c>
      <c r="C169" s="35">
        <v>276</v>
      </c>
      <c r="D169" s="22">
        <v>0.746</v>
      </c>
      <c r="E169" s="22">
        <v>7.0000000000000001E-3</v>
      </c>
      <c r="F169" s="22">
        <v>0</v>
      </c>
      <c r="G169" s="22">
        <v>0</v>
      </c>
      <c r="H169" s="73">
        <v>0</v>
      </c>
      <c r="I169" s="22">
        <v>0.112</v>
      </c>
      <c r="J169" s="22">
        <v>0.86599999999999999</v>
      </c>
      <c r="K169" s="40" t="str">
        <f>'Time series'!H169</f>
        <v>n/a</v>
      </c>
      <c r="L169" s="46" t="str">
        <f t="shared" si="2"/>
        <v>n/a</v>
      </c>
      <c r="N169" s="116">
        <v>3.3000000000000002E-2</v>
      </c>
      <c r="Q169" s="40"/>
    </row>
    <row r="170" spans="2:17" x14ac:dyDescent="0.2">
      <c r="E170" s="22"/>
      <c r="F170" s="22"/>
      <c r="G170" s="22"/>
      <c r="H170" s="22"/>
      <c r="I170" s="22"/>
      <c r="J170" s="22"/>
      <c r="K170" s="40"/>
      <c r="Q170" s="40"/>
    </row>
    <row r="171" spans="2:17" x14ac:dyDescent="0.2">
      <c r="E171" s="22"/>
      <c r="F171" s="22"/>
      <c r="G171" s="22"/>
      <c r="H171" s="22"/>
      <c r="I171" s="22"/>
      <c r="J171" s="22"/>
      <c r="K171" s="40"/>
      <c r="Q171" s="40"/>
    </row>
    <row r="172" spans="2:17" x14ac:dyDescent="0.2">
      <c r="E172" s="22"/>
      <c r="F172" s="22"/>
      <c r="G172" s="22"/>
      <c r="H172" s="22"/>
      <c r="I172" s="22"/>
      <c r="J172" s="22"/>
      <c r="K172" s="40"/>
      <c r="Q172" s="40"/>
    </row>
    <row r="173" spans="2:17" x14ac:dyDescent="0.2">
      <c r="E173" s="22"/>
      <c r="F173" s="22"/>
      <c r="G173" s="22"/>
      <c r="H173" s="22"/>
      <c r="I173" s="22"/>
      <c r="J173" s="22"/>
      <c r="K173" s="40"/>
      <c r="Q173" s="40"/>
    </row>
    <row r="174" spans="2:17" x14ac:dyDescent="0.2">
      <c r="Q174" s="40"/>
    </row>
    <row r="175" spans="2:17" x14ac:dyDescent="0.2">
      <c r="Q175" s="40"/>
    </row>
    <row r="176" spans="2:17" x14ac:dyDescent="0.2">
      <c r="Q176" s="40"/>
    </row>
    <row r="177" spans="17:17" x14ac:dyDescent="0.2">
      <c r="Q177" s="41"/>
    </row>
    <row r="178" spans="17:17" x14ac:dyDescent="0.2">
      <c r="Q178" s="40"/>
    </row>
    <row r="179" spans="17:17" x14ac:dyDescent="0.2">
      <c r="Q179" s="40"/>
    </row>
    <row r="180" spans="17:17" x14ac:dyDescent="0.2">
      <c r="Q180" s="40"/>
    </row>
    <row r="181" spans="17:17" x14ac:dyDescent="0.2">
      <c r="Q181" s="40"/>
    </row>
    <row r="182" spans="17:17" x14ac:dyDescent="0.2">
      <c r="Q182" s="40"/>
    </row>
    <row r="183" spans="17:17" x14ac:dyDescent="0.2">
      <c r="Q183" s="40"/>
    </row>
    <row r="184" spans="17:17" x14ac:dyDescent="0.2">
      <c r="Q184" s="40"/>
    </row>
    <row r="185" spans="17:17" x14ac:dyDescent="0.2">
      <c r="Q185" s="40"/>
    </row>
    <row r="186" spans="17:17" x14ac:dyDescent="0.2">
      <c r="Q186" s="40"/>
    </row>
    <row r="187" spans="17:17" x14ac:dyDescent="0.2">
      <c r="Q187" s="40"/>
    </row>
    <row r="188" spans="17:17" x14ac:dyDescent="0.2">
      <c r="Q188" s="40"/>
    </row>
    <row r="189" spans="17:17" x14ac:dyDescent="0.2">
      <c r="Q189" s="40"/>
    </row>
  </sheetData>
  <mergeCells count="4">
    <mergeCell ref="D5:J5"/>
    <mergeCell ref="N5:N6"/>
    <mergeCell ref="C5:C6"/>
    <mergeCell ref="K5:L6"/>
  </mergeCells>
  <phoneticPr fontId="4" type="noConversion"/>
  <conditionalFormatting sqref="C3:C4">
    <cfRule type="iconSet" priority="18">
      <iconSet iconSet="3Arrows">
        <cfvo type="percent" val="0"/>
        <cfvo type="percent" val="33"/>
        <cfvo type="percent" val="67"/>
      </iconSet>
    </cfRule>
  </conditionalFormatting>
  <conditionalFormatting sqref="L7:L169">
    <cfRule type="iconSet" priority="23">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73" fitToHeight="0" orientation="portrait" r:id="rId1"/>
  <headerFooter alignWithMargins="0"/>
  <rowBreaks count="2" manualBreakCount="2">
    <brk id="61" max="16383" man="1"/>
    <brk id="114"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
  <sheetViews>
    <sheetView workbookViewId="0">
      <selection activeCell="A2" sqref="A2"/>
    </sheetView>
  </sheetViews>
  <sheetFormatPr defaultRowHeight="12.75" x14ac:dyDescent="0.2"/>
  <cols>
    <col min="1" max="1" width="1.7109375" customWidth="1"/>
    <col min="2" max="2" width="21.7109375" customWidth="1"/>
    <col min="3" max="3" width="12.7109375" customWidth="1"/>
    <col min="4" max="6" width="10.7109375" customWidth="1"/>
    <col min="7" max="7" width="3.7109375" customWidth="1"/>
    <col min="8" max="8" width="12.7109375" customWidth="1"/>
    <col min="9" max="11" width="10.7109375" customWidth="1"/>
    <col min="12" max="12" width="3.5703125" style="58" customWidth="1"/>
  </cols>
  <sheetData>
    <row r="1" spans="1:12" ht="15.75" x14ac:dyDescent="0.25">
      <c r="A1" s="2" t="s">
        <v>231</v>
      </c>
    </row>
    <row r="3" spans="1:12" ht="15.75" x14ac:dyDescent="0.25">
      <c r="A3" s="2" t="s">
        <v>196</v>
      </c>
      <c r="B3" s="14"/>
      <c r="C3" s="12"/>
      <c r="D3" s="12"/>
      <c r="E3" s="12"/>
      <c r="F3" s="12"/>
      <c r="G3" s="12"/>
      <c r="H3" s="12"/>
      <c r="I3" s="12"/>
      <c r="J3" s="12"/>
      <c r="K3" s="12"/>
      <c r="L3" s="59"/>
    </row>
    <row r="4" spans="1:12" ht="15.75" x14ac:dyDescent="0.25">
      <c r="A4" s="2"/>
      <c r="B4" s="14"/>
      <c r="C4" s="12"/>
      <c r="D4" s="12"/>
      <c r="E4" s="12"/>
      <c r="F4" s="12"/>
      <c r="G4" s="12"/>
      <c r="H4" s="12"/>
      <c r="I4" s="12"/>
      <c r="J4" s="12"/>
      <c r="K4" s="12"/>
      <c r="L4" s="59"/>
    </row>
    <row r="5" spans="1:12" ht="29.25" customHeight="1" x14ac:dyDescent="0.2">
      <c r="C5" s="121" t="s">
        <v>208</v>
      </c>
      <c r="D5" s="122" t="s">
        <v>210</v>
      </c>
      <c r="E5" s="122"/>
      <c r="F5" s="122"/>
      <c r="G5" s="23"/>
      <c r="H5" s="121" t="s">
        <v>209</v>
      </c>
      <c r="I5" s="122" t="s">
        <v>211</v>
      </c>
      <c r="J5" s="122"/>
      <c r="K5" s="122"/>
      <c r="L5" s="60"/>
    </row>
    <row r="6" spans="1:12" ht="14.25" customHeight="1" x14ac:dyDescent="0.2">
      <c r="A6" s="4"/>
      <c r="B6" s="4"/>
      <c r="C6" s="123"/>
      <c r="D6" s="53" t="s">
        <v>34</v>
      </c>
      <c r="E6" s="53" t="s">
        <v>35</v>
      </c>
      <c r="F6" s="53" t="s">
        <v>1</v>
      </c>
      <c r="G6" s="5"/>
      <c r="H6" s="122"/>
      <c r="I6" s="53" t="s">
        <v>34</v>
      </c>
      <c r="J6" s="53" t="s">
        <v>35</v>
      </c>
      <c r="K6" s="53" t="s">
        <v>1</v>
      </c>
      <c r="L6" s="10"/>
    </row>
    <row r="7" spans="1:12" ht="14.1" customHeight="1" x14ac:dyDescent="0.2">
      <c r="A7" s="1" t="s">
        <v>2</v>
      </c>
      <c r="C7" s="57">
        <v>573790</v>
      </c>
      <c r="D7" s="32">
        <v>0.92700000000000005</v>
      </c>
      <c r="E7" s="32">
        <v>0.90900000000000003</v>
      </c>
      <c r="F7" s="32">
        <v>0.91800000000000004</v>
      </c>
      <c r="G7" s="32"/>
      <c r="H7" s="57">
        <v>588390</v>
      </c>
      <c r="I7" s="32">
        <v>0.86599999999999999</v>
      </c>
      <c r="J7" s="32">
        <v>0.83799999999999997</v>
      </c>
      <c r="K7" s="32">
        <v>0.85199999999999998</v>
      </c>
      <c r="L7" s="61"/>
    </row>
    <row r="8" spans="1:12" ht="14.1" customHeight="1" x14ac:dyDescent="0.2">
      <c r="A8" s="26" t="s">
        <v>3</v>
      </c>
      <c r="B8" s="25"/>
      <c r="C8" s="27">
        <v>87190</v>
      </c>
      <c r="D8" s="33">
        <v>0.92500000000000004</v>
      </c>
      <c r="E8" s="33">
        <v>0.91100000000000003</v>
      </c>
      <c r="F8" s="33">
        <v>0.91800000000000004</v>
      </c>
      <c r="G8" s="33"/>
      <c r="H8" s="34">
        <v>89080</v>
      </c>
      <c r="I8" s="33">
        <v>0.84299999999999997</v>
      </c>
      <c r="J8" s="33">
        <v>0.82199999999999995</v>
      </c>
      <c r="K8" s="33">
        <v>0.83199999999999996</v>
      </c>
      <c r="L8" s="61"/>
    </row>
    <row r="9" spans="1:12" ht="14.1" customHeight="1" x14ac:dyDescent="0.2">
      <c r="B9" t="s">
        <v>4</v>
      </c>
      <c r="C9" s="20">
        <v>1170</v>
      </c>
      <c r="D9" s="21">
        <v>0.92400000000000004</v>
      </c>
      <c r="E9" s="21">
        <v>0.91400000000000003</v>
      </c>
      <c r="F9" s="21">
        <v>0.91900000000000004</v>
      </c>
      <c r="G9" s="21"/>
      <c r="H9" s="24">
        <v>1170</v>
      </c>
      <c r="I9" s="21">
        <v>0.85099999999999998</v>
      </c>
      <c r="J9" s="21">
        <v>0.8</v>
      </c>
      <c r="K9" s="21">
        <v>0.82599999999999996</v>
      </c>
      <c r="L9" s="62"/>
    </row>
    <row r="10" spans="1:12" ht="14.1" customHeight="1" x14ac:dyDescent="0.2">
      <c r="B10" t="s">
        <v>5</v>
      </c>
      <c r="C10" s="20">
        <v>2180</v>
      </c>
      <c r="D10" s="21">
        <v>0.93200000000000005</v>
      </c>
      <c r="E10" s="21">
        <v>0.92800000000000005</v>
      </c>
      <c r="F10" s="21">
        <v>0.93</v>
      </c>
      <c r="G10" s="21"/>
      <c r="H10" s="24">
        <v>2260</v>
      </c>
      <c r="I10" s="21">
        <v>0.876</v>
      </c>
      <c r="J10" s="21">
        <v>0.85399999999999998</v>
      </c>
      <c r="K10" s="21">
        <v>0.86499999999999999</v>
      </c>
      <c r="L10" s="62"/>
    </row>
    <row r="11" spans="1:12" ht="14.1" customHeight="1" x14ac:dyDescent="0.2">
      <c r="B11" t="s">
        <v>6</v>
      </c>
      <c r="C11" s="20">
        <v>5400</v>
      </c>
      <c r="D11" s="21">
        <v>0.95699999999999996</v>
      </c>
      <c r="E11" s="21">
        <v>0.94599999999999995</v>
      </c>
      <c r="F11" s="21">
        <v>0.95099999999999996</v>
      </c>
      <c r="G11" s="21"/>
      <c r="H11" s="24">
        <v>5640</v>
      </c>
      <c r="I11" s="21">
        <v>0.92700000000000005</v>
      </c>
      <c r="J11" s="21">
        <v>0.91200000000000003</v>
      </c>
      <c r="K11" s="21">
        <v>0.91900000000000004</v>
      </c>
      <c r="L11" s="62"/>
    </row>
    <row r="12" spans="1:12" ht="14.1" customHeight="1" x14ac:dyDescent="0.2">
      <c r="B12" t="s">
        <v>7</v>
      </c>
      <c r="C12" s="20">
        <v>5080</v>
      </c>
      <c r="D12" s="21">
        <v>0.93</v>
      </c>
      <c r="E12" s="21">
        <v>0.90800000000000003</v>
      </c>
      <c r="F12" s="21">
        <v>0.91800000000000004</v>
      </c>
      <c r="G12" s="21"/>
      <c r="H12" s="24">
        <v>5270</v>
      </c>
      <c r="I12" s="21">
        <v>0.85399999999999998</v>
      </c>
      <c r="J12" s="21">
        <v>0.83099999999999996</v>
      </c>
      <c r="K12" s="21">
        <v>0.84199999999999997</v>
      </c>
      <c r="L12" s="62"/>
    </row>
    <row r="13" spans="1:12" ht="14.1" customHeight="1" x14ac:dyDescent="0.2">
      <c r="B13" t="s">
        <v>8</v>
      </c>
      <c r="C13" s="20">
        <v>13440</v>
      </c>
      <c r="D13" s="21">
        <v>0.93300000000000005</v>
      </c>
      <c r="E13" s="21">
        <v>0.91800000000000004</v>
      </c>
      <c r="F13" s="21">
        <v>0.92500000000000004</v>
      </c>
      <c r="G13" s="21"/>
      <c r="H13" s="24">
        <v>13670</v>
      </c>
      <c r="I13" s="21">
        <v>0.84399999999999997</v>
      </c>
      <c r="J13" s="21">
        <v>0.82299999999999995</v>
      </c>
      <c r="K13" s="21">
        <v>0.83299999999999996</v>
      </c>
      <c r="L13" s="62"/>
    </row>
    <row r="14" spans="1:12" ht="14.1" customHeight="1" x14ac:dyDescent="0.2">
      <c r="B14" t="s">
        <v>9</v>
      </c>
      <c r="C14" s="20">
        <v>1620</v>
      </c>
      <c r="D14" s="21">
        <v>0.92500000000000004</v>
      </c>
      <c r="E14" s="21">
        <v>0.92600000000000005</v>
      </c>
      <c r="F14" s="21">
        <v>0.92500000000000004</v>
      </c>
      <c r="G14" s="21"/>
      <c r="H14" s="24">
        <v>1530</v>
      </c>
      <c r="I14" s="21">
        <v>0.83199999999999996</v>
      </c>
      <c r="J14" s="21">
        <v>0.86399999999999999</v>
      </c>
      <c r="K14" s="21">
        <v>0.84799999999999998</v>
      </c>
      <c r="L14" s="62"/>
    </row>
    <row r="15" spans="1:12" ht="14.1" customHeight="1" x14ac:dyDescent="0.2">
      <c r="B15" t="s">
        <v>10</v>
      </c>
      <c r="C15" s="20">
        <v>17100</v>
      </c>
      <c r="D15" s="21">
        <v>0.92200000000000004</v>
      </c>
      <c r="E15" s="21">
        <v>0.91200000000000003</v>
      </c>
      <c r="F15" s="21">
        <v>0.91700000000000004</v>
      </c>
      <c r="G15" s="21"/>
      <c r="H15" s="24">
        <v>17050</v>
      </c>
      <c r="I15" s="21">
        <v>0.84699999999999998</v>
      </c>
      <c r="J15" s="21">
        <v>0.82</v>
      </c>
      <c r="K15" s="21">
        <v>0.83399999999999996</v>
      </c>
      <c r="L15" s="62"/>
    </row>
    <row r="16" spans="1:12" ht="14.1" customHeight="1" x14ac:dyDescent="0.2">
      <c r="B16" t="s">
        <v>11</v>
      </c>
      <c r="C16" s="20">
        <v>3270</v>
      </c>
      <c r="D16" s="21">
        <v>0.9</v>
      </c>
      <c r="E16" s="21">
        <v>0.89100000000000001</v>
      </c>
      <c r="F16" s="21">
        <v>0.89600000000000002</v>
      </c>
      <c r="G16" s="21"/>
      <c r="H16" s="24">
        <v>3520</v>
      </c>
      <c r="I16" s="21">
        <v>0.83099999999999996</v>
      </c>
      <c r="J16" s="21">
        <v>0.80700000000000005</v>
      </c>
      <c r="K16" s="21">
        <v>0.81899999999999995</v>
      </c>
      <c r="L16" s="62"/>
    </row>
    <row r="17" spans="1:12" ht="14.1" customHeight="1" x14ac:dyDescent="0.2">
      <c r="B17" t="s">
        <v>12</v>
      </c>
      <c r="C17" s="20">
        <v>2930</v>
      </c>
      <c r="D17" s="21">
        <v>0.94199999999999995</v>
      </c>
      <c r="E17" s="21">
        <v>0.91600000000000004</v>
      </c>
      <c r="F17" s="21">
        <v>0.92800000000000005</v>
      </c>
      <c r="G17" s="21"/>
      <c r="H17" s="24">
        <v>3050</v>
      </c>
      <c r="I17" s="21">
        <v>0.90300000000000002</v>
      </c>
      <c r="J17" s="21">
        <v>0.88500000000000001</v>
      </c>
      <c r="K17" s="21">
        <v>0.89400000000000002</v>
      </c>
      <c r="L17" s="62"/>
    </row>
    <row r="18" spans="1:12" ht="14.1" customHeight="1" x14ac:dyDescent="0.2">
      <c r="B18" t="s">
        <v>13</v>
      </c>
      <c r="C18" s="20">
        <v>5880</v>
      </c>
      <c r="D18" s="21">
        <v>0.86099999999999999</v>
      </c>
      <c r="E18" s="21">
        <v>0.84499999999999997</v>
      </c>
      <c r="F18" s="21">
        <v>0.85199999999999998</v>
      </c>
      <c r="G18" s="21"/>
      <c r="H18" s="24">
        <v>6170</v>
      </c>
      <c r="I18" s="21">
        <v>0.56200000000000006</v>
      </c>
      <c r="J18" s="21">
        <v>0.56999999999999995</v>
      </c>
      <c r="K18" s="21">
        <v>0.56599999999999995</v>
      </c>
      <c r="L18" s="62"/>
    </row>
    <row r="19" spans="1:12" ht="14.1" customHeight="1" x14ac:dyDescent="0.2">
      <c r="B19" t="s">
        <v>14</v>
      </c>
      <c r="C19" s="20">
        <v>1900</v>
      </c>
      <c r="D19" s="21">
        <v>0.90900000000000003</v>
      </c>
      <c r="E19" s="21">
        <v>0.88400000000000001</v>
      </c>
      <c r="F19" s="21">
        <v>0.89700000000000002</v>
      </c>
      <c r="G19" s="21"/>
      <c r="H19" s="24">
        <v>2080</v>
      </c>
      <c r="I19" s="21">
        <v>0.85199999999999998</v>
      </c>
      <c r="J19" s="21">
        <v>0.81799999999999995</v>
      </c>
      <c r="K19" s="21">
        <v>0.83799999999999997</v>
      </c>
      <c r="L19" s="62"/>
    </row>
    <row r="20" spans="1:12" ht="14.1" customHeight="1" x14ac:dyDescent="0.2">
      <c r="B20" t="s">
        <v>15</v>
      </c>
      <c r="C20" s="20">
        <v>1380</v>
      </c>
      <c r="D20" s="21">
        <v>0.89700000000000002</v>
      </c>
      <c r="E20" s="21">
        <v>0.90900000000000003</v>
      </c>
      <c r="F20" s="21">
        <v>0.90400000000000003</v>
      </c>
      <c r="G20" s="21"/>
      <c r="H20" s="24">
        <v>1400</v>
      </c>
      <c r="I20" s="21">
        <v>0.83399999999999996</v>
      </c>
      <c r="J20" s="21">
        <v>0.81299999999999994</v>
      </c>
      <c r="K20" s="21">
        <v>0.82399999999999995</v>
      </c>
      <c r="L20" s="62"/>
    </row>
    <row r="21" spans="1:12" ht="14.1" customHeight="1" x14ac:dyDescent="0.2">
      <c r="B21" t="s">
        <v>16</v>
      </c>
      <c r="C21" s="20">
        <v>1560</v>
      </c>
      <c r="D21" s="21">
        <v>0.93899999999999995</v>
      </c>
      <c r="E21" s="21">
        <v>0.90500000000000003</v>
      </c>
      <c r="F21" s="21">
        <v>0.92100000000000004</v>
      </c>
      <c r="G21" s="21"/>
      <c r="H21" s="24">
        <v>1540</v>
      </c>
      <c r="I21" s="21">
        <v>0.88400000000000001</v>
      </c>
      <c r="J21" s="21">
        <v>0.86899999999999999</v>
      </c>
      <c r="K21" s="21">
        <v>0.876</v>
      </c>
      <c r="L21" s="62"/>
    </row>
    <row r="22" spans="1:12" ht="14.1" customHeight="1" x14ac:dyDescent="0.2">
      <c r="B22" t="s">
        <v>17</v>
      </c>
      <c r="C22" s="20">
        <v>2200</v>
      </c>
      <c r="D22" s="21">
        <v>0.92400000000000004</v>
      </c>
      <c r="E22" s="21">
        <v>0.91300000000000003</v>
      </c>
      <c r="F22" s="21">
        <v>0.91800000000000004</v>
      </c>
      <c r="G22" s="21"/>
      <c r="H22" s="24">
        <v>2330</v>
      </c>
      <c r="I22" s="21">
        <v>0.83</v>
      </c>
      <c r="J22" s="21">
        <v>0.81299999999999994</v>
      </c>
      <c r="K22" s="21">
        <v>0.82199999999999995</v>
      </c>
      <c r="L22" s="62"/>
    </row>
    <row r="23" spans="1:12" ht="14.1" customHeight="1" x14ac:dyDescent="0.2">
      <c r="B23" t="s">
        <v>18</v>
      </c>
      <c r="C23" s="20">
        <v>9700</v>
      </c>
      <c r="D23" s="21">
        <v>0.94099999999999995</v>
      </c>
      <c r="E23" s="21">
        <v>0.92500000000000004</v>
      </c>
      <c r="F23" s="21">
        <v>0.93300000000000005</v>
      </c>
      <c r="G23" s="21"/>
      <c r="H23" s="24">
        <v>9690</v>
      </c>
      <c r="I23" s="21">
        <v>0.90100000000000002</v>
      </c>
      <c r="J23" s="21">
        <v>0.89600000000000002</v>
      </c>
      <c r="K23" s="21">
        <v>0.89800000000000002</v>
      </c>
      <c r="L23" s="62"/>
    </row>
    <row r="24" spans="1:12" ht="14.1" customHeight="1" x14ac:dyDescent="0.2">
      <c r="B24" t="s">
        <v>19</v>
      </c>
      <c r="C24" s="20">
        <v>1580</v>
      </c>
      <c r="D24" s="21">
        <v>0.95499999999999996</v>
      </c>
      <c r="E24" s="21">
        <v>0.94299999999999995</v>
      </c>
      <c r="F24" s="21">
        <v>0.94899999999999995</v>
      </c>
      <c r="G24" s="21"/>
      <c r="H24" s="24">
        <v>1630</v>
      </c>
      <c r="I24" s="21">
        <v>0.89200000000000002</v>
      </c>
      <c r="J24" s="21">
        <v>0.84499999999999997</v>
      </c>
      <c r="K24" s="21">
        <v>0.86699999999999999</v>
      </c>
      <c r="L24" s="62"/>
    </row>
    <row r="25" spans="1:12" ht="14.1" customHeight="1" x14ac:dyDescent="0.2">
      <c r="B25" t="s">
        <v>20</v>
      </c>
      <c r="C25" s="20">
        <v>8030</v>
      </c>
      <c r="D25" s="21">
        <v>0.90800000000000003</v>
      </c>
      <c r="E25" s="21">
        <v>0.89800000000000002</v>
      </c>
      <c r="F25" s="21">
        <v>0.90300000000000002</v>
      </c>
      <c r="G25" s="21"/>
      <c r="H25" s="24">
        <v>8260</v>
      </c>
      <c r="I25" s="21">
        <v>0.84899999999999998</v>
      </c>
      <c r="J25" s="21">
        <v>0.79700000000000004</v>
      </c>
      <c r="K25" s="21">
        <v>0.82199999999999995</v>
      </c>
      <c r="L25" s="62"/>
    </row>
    <row r="26" spans="1:12" ht="14.1" customHeight="1" x14ac:dyDescent="0.2">
      <c r="B26" t="s">
        <v>21</v>
      </c>
      <c r="C26" s="20">
        <v>1190</v>
      </c>
      <c r="D26" s="21">
        <v>0.94599999999999995</v>
      </c>
      <c r="E26" s="21">
        <v>0.92600000000000005</v>
      </c>
      <c r="F26" s="21">
        <v>0.93600000000000005</v>
      </c>
      <c r="G26" s="21"/>
      <c r="H26" s="24">
        <v>1140</v>
      </c>
      <c r="I26" s="21">
        <v>0.86899999999999999</v>
      </c>
      <c r="J26" s="21">
        <v>0.84599999999999997</v>
      </c>
      <c r="K26" s="21">
        <v>0.85699999999999998</v>
      </c>
      <c r="L26" s="62"/>
    </row>
    <row r="27" spans="1:12" ht="14.1" customHeight="1" x14ac:dyDescent="0.2">
      <c r="B27" t="s">
        <v>22</v>
      </c>
      <c r="C27" s="20">
        <v>1590</v>
      </c>
      <c r="D27" s="21">
        <v>0.96699999999999997</v>
      </c>
      <c r="E27" s="21">
        <v>0.94199999999999995</v>
      </c>
      <c r="F27" s="21">
        <v>0.95299999999999996</v>
      </c>
      <c r="G27" s="21"/>
      <c r="H27" s="24">
        <v>1670</v>
      </c>
      <c r="I27" s="21">
        <v>0.92600000000000005</v>
      </c>
      <c r="J27" s="21">
        <v>0.89700000000000002</v>
      </c>
      <c r="K27" s="21">
        <v>0.91200000000000003</v>
      </c>
      <c r="L27" s="62"/>
    </row>
    <row r="28" spans="1:12" ht="14.1" customHeight="1" x14ac:dyDescent="0.2">
      <c r="A28" s="26" t="s">
        <v>23</v>
      </c>
      <c r="B28" s="25"/>
      <c r="C28" s="27">
        <v>81820</v>
      </c>
      <c r="D28" s="33">
        <v>0.93899999999999995</v>
      </c>
      <c r="E28" s="33">
        <v>0.91900000000000004</v>
      </c>
      <c r="F28" s="33">
        <v>0.92900000000000005</v>
      </c>
      <c r="G28" s="33"/>
      <c r="H28" s="34">
        <v>84600</v>
      </c>
      <c r="I28" s="33">
        <v>0.91100000000000003</v>
      </c>
      <c r="J28" s="33">
        <v>0.88400000000000001</v>
      </c>
      <c r="K28" s="33">
        <v>0.89800000000000002</v>
      </c>
      <c r="L28" s="61"/>
    </row>
    <row r="29" spans="1:12" ht="14.1" customHeight="1" x14ac:dyDescent="0.2">
      <c r="B29" s="11" t="s">
        <v>24</v>
      </c>
      <c r="C29" s="20">
        <v>2680</v>
      </c>
      <c r="D29" s="21">
        <v>0.91600000000000004</v>
      </c>
      <c r="E29" s="21">
        <v>0.90500000000000003</v>
      </c>
      <c r="F29" s="21">
        <v>0.91</v>
      </c>
      <c r="G29" s="21"/>
      <c r="H29" s="24">
        <v>2620</v>
      </c>
      <c r="I29" s="21">
        <v>0.83599999999999997</v>
      </c>
      <c r="J29" s="21">
        <v>0.79600000000000004</v>
      </c>
      <c r="K29" s="21">
        <v>0.81499999999999995</v>
      </c>
      <c r="L29" s="62"/>
    </row>
    <row r="30" spans="1:12" ht="14.1" customHeight="1" x14ac:dyDescent="0.2">
      <c r="B30" s="11" t="s">
        <v>25</v>
      </c>
      <c r="C30" s="20">
        <v>3290</v>
      </c>
      <c r="D30" s="21">
        <v>0.97499999999999998</v>
      </c>
      <c r="E30" s="21">
        <v>0.96199999999999997</v>
      </c>
      <c r="F30" s="21">
        <v>0.96799999999999997</v>
      </c>
      <c r="G30" s="21"/>
      <c r="H30" s="24">
        <v>3300</v>
      </c>
      <c r="I30" s="21">
        <v>0.94299999999999995</v>
      </c>
      <c r="J30" s="21">
        <v>0.94099999999999995</v>
      </c>
      <c r="K30" s="21">
        <v>0.94199999999999995</v>
      </c>
      <c r="L30" s="62"/>
    </row>
    <row r="31" spans="1:12" ht="14.1" customHeight="1" x14ac:dyDescent="0.2">
      <c r="B31" s="11" t="s">
        <v>26</v>
      </c>
      <c r="C31" s="20">
        <v>2810</v>
      </c>
      <c r="D31" s="21">
        <v>0.95599999999999996</v>
      </c>
      <c r="E31" s="21">
        <v>0.95099999999999996</v>
      </c>
      <c r="F31" s="21">
        <v>0.95299999999999996</v>
      </c>
      <c r="G31" s="21"/>
      <c r="H31" s="24">
        <v>2840</v>
      </c>
      <c r="I31" s="21">
        <v>0.88700000000000001</v>
      </c>
      <c r="J31" s="21">
        <v>0.85599999999999998</v>
      </c>
      <c r="K31" s="21">
        <v>0.871</v>
      </c>
      <c r="L31" s="62"/>
    </row>
    <row r="32" spans="1:12" ht="14.1" customHeight="1" x14ac:dyDescent="0.2">
      <c r="B32" s="11" t="s">
        <v>27</v>
      </c>
      <c r="C32" s="20">
        <v>3170</v>
      </c>
      <c r="D32" s="21">
        <v>0.96299999999999997</v>
      </c>
      <c r="E32" s="21">
        <v>0.93300000000000005</v>
      </c>
      <c r="F32" s="21">
        <v>0.94699999999999995</v>
      </c>
      <c r="G32" s="21"/>
      <c r="H32" s="24">
        <v>3420</v>
      </c>
      <c r="I32" s="21">
        <v>0.92900000000000005</v>
      </c>
      <c r="J32" s="21">
        <v>0.91100000000000003</v>
      </c>
      <c r="K32" s="21">
        <v>0.92</v>
      </c>
      <c r="L32" s="62"/>
    </row>
    <row r="33" spans="2:12" ht="14.1" customHeight="1" x14ac:dyDescent="0.2">
      <c r="B33" s="11" t="s">
        <v>28</v>
      </c>
      <c r="C33" s="20">
        <v>3500</v>
      </c>
      <c r="D33" s="21">
        <v>0.91700000000000004</v>
      </c>
      <c r="E33" s="21">
        <v>0.92100000000000004</v>
      </c>
      <c r="F33" s="21">
        <v>0.92</v>
      </c>
      <c r="G33" s="21"/>
      <c r="H33" s="24">
        <v>3670</v>
      </c>
      <c r="I33" s="21">
        <v>0.89500000000000002</v>
      </c>
      <c r="J33" s="21">
        <v>0.86699999999999999</v>
      </c>
      <c r="K33" s="21">
        <v>0.88100000000000001</v>
      </c>
      <c r="L33" s="62"/>
    </row>
    <row r="34" spans="2:12" ht="14.1" customHeight="1" x14ac:dyDescent="0.2">
      <c r="B34" s="11" t="s">
        <v>29</v>
      </c>
      <c r="C34" s="20">
        <v>1400</v>
      </c>
      <c r="D34" s="21">
        <v>0.93899999999999995</v>
      </c>
      <c r="E34" s="21">
        <v>0.90500000000000003</v>
      </c>
      <c r="F34" s="21">
        <v>0.92200000000000004</v>
      </c>
      <c r="G34" s="21"/>
      <c r="H34" s="24">
        <v>1470</v>
      </c>
      <c r="I34" s="21">
        <v>0.89</v>
      </c>
      <c r="J34" s="21">
        <v>0.85799999999999998</v>
      </c>
      <c r="K34" s="21">
        <v>0.873</v>
      </c>
      <c r="L34" s="62"/>
    </row>
    <row r="35" spans="2:12" ht="14.1" customHeight="1" x14ac:dyDescent="0.2">
      <c r="B35" s="11" t="s">
        <v>30</v>
      </c>
      <c r="C35" s="20">
        <v>150</v>
      </c>
      <c r="D35" s="21">
        <v>0.8</v>
      </c>
      <c r="E35" s="21">
        <v>5.5E-2</v>
      </c>
      <c r="F35" s="21">
        <v>7.9000000000000001E-2</v>
      </c>
      <c r="G35" s="21"/>
      <c r="H35" s="24">
        <v>240</v>
      </c>
      <c r="I35" s="21">
        <v>8.3000000000000004E-2</v>
      </c>
      <c r="J35" s="21">
        <v>1.4999999999999999E-2</v>
      </c>
      <c r="K35" s="21">
        <v>4.4999999999999998E-2</v>
      </c>
      <c r="L35" s="62"/>
    </row>
    <row r="36" spans="2:12" ht="14.1" customHeight="1" x14ac:dyDescent="0.2">
      <c r="B36" s="11" t="s">
        <v>31</v>
      </c>
      <c r="C36" s="20">
        <v>4630</v>
      </c>
      <c r="D36" s="21">
        <v>0.81</v>
      </c>
      <c r="E36" s="21">
        <v>0.79700000000000004</v>
      </c>
      <c r="F36" s="21">
        <v>0.81</v>
      </c>
      <c r="G36" s="21"/>
      <c r="H36" s="24">
        <v>4850</v>
      </c>
      <c r="I36" s="21">
        <v>0.92300000000000004</v>
      </c>
      <c r="J36" s="21">
        <v>0.90200000000000002</v>
      </c>
      <c r="K36" s="21">
        <v>0.91600000000000004</v>
      </c>
      <c r="L36" s="62"/>
    </row>
    <row r="37" spans="2:12" ht="14.1" customHeight="1" x14ac:dyDescent="0.2">
      <c r="B37" s="11" t="s">
        <v>32</v>
      </c>
      <c r="C37" s="20">
        <v>3440</v>
      </c>
      <c r="D37" s="21">
        <v>0.98099999999999998</v>
      </c>
      <c r="E37" s="21">
        <v>0.97199999999999998</v>
      </c>
      <c r="F37" s="21">
        <v>0.97599999999999998</v>
      </c>
      <c r="G37" s="21"/>
      <c r="H37" s="24">
        <v>3570</v>
      </c>
      <c r="I37" s="21">
        <v>0.95599999999999996</v>
      </c>
      <c r="J37" s="21">
        <v>0.93600000000000005</v>
      </c>
      <c r="K37" s="21">
        <v>0.94499999999999995</v>
      </c>
      <c r="L37" s="62"/>
    </row>
    <row r="38" spans="2:12" ht="14.1" customHeight="1" x14ac:dyDescent="0.2">
      <c r="B38" s="11" t="s">
        <v>33</v>
      </c>
      <c r="C38" s="20">
        <v>3880</v>
      </c>
      <c r="D38" s="21">
        <v>0.95499999999999996</v>
      </c>
      <c r="E38" s="21">
        <v>0.94699999999999995</v>
      </c>
      <c r="F38" s="21">
        <v>0.95</v>
      </c>
      <c r="G38" s="21"/>
      <c r="H38" s="24">
        <v>3910</v>
      </c>
      <c r="I38" s="21">
        <v>0.94299999999999995</v>
      </c>
      <c r="J38" s="21">
        <v>0.92300000000000004</v>
      </c>
      <c r="K38" s="21">
        <v>0.93300000000000005</v>
      </c>
      <c r="L38" s="62"/>
    </row>
    <row r="39" spans="2:12" ht="14.1" customHeight="1" x14ac:dyDescent="0.2">
      <c r="B39" s="11" t="s">
        <v>44</v>
      </c>
      <c r="C39" s="20">
        <v>2700</v>
      </c>
      <c r="D39" s="21">
        <v>0.92600000000000005</v>
      </c>
      <c r="E39" s="21">
        <v>0.90800000000000003</v>
      </c>
      <c r="F39" s="21">
        <v>0.91600000000000004</v>
      </c>
      <c r="G39" s="21"/>
      <c r="H39" s="24">
        <v>2720</v>
      </c>
      <c r="I39" s="21">
        <v>0.85899999999999999</v>
      </c>
      <c r="J39" s="21">
        <v>0.81299999999999994</v>
      </c>
      <c r="K39" s="21">
        <v>0.83599999999999997</v>
      </c>
      <c r="L39" s="62"/>
    </row>
    <row r="40" spans="2:12" ht="14.1" customHeight="1" x14ac:dyDescent="0.2">
      <c r="B40" s="11" t="s">
        <v>45</v>
      </c>
      <c r="C40" s="20">
        <v>2630</v>
      </c>
      <c r="D40" s="21">
        <v>0.94199999999999995</v>
      </c>
      <c r="E40" s="21">
        <v>0.92400000000000004</v>
      </c>
      <c r="F40" s="21">
        <v>0.93400000000000005</v>
      </c>
      <c r="G40" s="21"/>
      <c r="H40" s="24">
        <v>2570</v>
      </c>
      <c r="I40" s="21">
        <v>0.93300000000000005</v>
      </c>
      <c r="J40" s="21">
        <v>0.89200000000000002</v>
      </c>
      <c r="K40" s="21">
        <v>0.91300000000000003</v>
      </c>
      <c r="L40" s="62"/>
    </row>
    <row r="41" spans="2:12" ht="14.1" customHeight="1" x14ac:dyDescent="0.2">
      <c r="B41" s="11" t="s">
        <v>46</v>
      </c>
      <c r="C41" s="20">
        <v>1140</v>
      </c>
      <c r="D41" s="21">
        <v>0.94399999999999995</v>
      </c>
      <c r="E41" s="21">
        <v>0.93100000000000005</v>
      </c>
      <c r="F41" s="21">
        <v>0.93799999999999994</v>
      </c>
      <c r="G41" s="21"/>
      <c r="H41" s="24">
        <v>1190</v>
      </c>
      <c r="I41" s="21">
        <v>0.93500000000000005</v>
      </c>
      <c r="J41" s="21">
        <v>0.92400000000000004</v>
      </c>
      <c r="K41" s="21">
        <v>0.93</v>
      </c>
      <c r="L41" s="62"/>
    </row>
    <row r="42" spans="2:12" ht="14.1" customHeight="1" x14ac:dyDescent="0.2">
      <c r="B42" s="11" t="s">
        <v>47</v>
      </c>
      <c r="C42" s="20">
        <v>2610</v>
      </c>
      <c r="D42" s="21">
        <v>0.92100000000000004</v>
      </c>
      <c r="E42" s="21">
        <v>0.89600000000000002</v>
      </c>
      <c r="F42" s="21">
        <v>0.90800000000000003</v>
      </c>
      <c r="G42" s="21"/>
      <c r="H42" s="24">
        <v>2500</v>
      </c>
      <c r="I42" s="21">
        <v>0.88300000000000001</v>
      </c>
      <c r="J42" s="21">
        <v>0.84899999999999998</v>
      </c>
      <c r="K42" s="21">
        <v>0.86699999999999999</v>
      </c>
      <c r="L42" s="62"/>
    </row>
    <row r="43" spans="2:12" ht="14.1" customHeight="1" x14ac:dyDescent="0.2">
      <c r="B43" s="11" t="s">
        <v>48</v>
      </c>
      <c r="C43" s="20">
        <v>2340</v>
      </c>
      <c r="D43" s="21">
        <v>0.98299999999999998</v>
      </c>
      <c r="E43" s="21">
        <v>0.97799999999999998</v>
      </c>
      <c r="F43" s="21">
        <v>0.98</v>
      </c>
      <c r="G43" s="21"/>
      <c r="H43" s="24">
        <v>2470</v>
      </c>
      <c r="I43" s="21">
        <v>0.97599999999999998</v>
      </c>
      <c r="J43" s="21">
        <v>0.96699999999999997</v>
      </c>
      <c r="K43" s="21">
        <v>0.97099999999999997</v>
      </c>
      <c r="L43" s="62"/>
    </row>
    <row r="44" spans="2:12" ht="14.1" customHeight="1" x14ac:dyDescent="0.2">
      <c r="B44" s="11" t="s">
        <v>49</v>
      </c>
      <c r="C44" s="20">
        <v>2880</v>
      </c>
      <c r="D44" s="21">
        <v>0.95699999999999996</v>
      </c>
      <c r="E44" s="21">
        <v>0.95099999999999996</v>
      </c>
      <c r="F44" s="21">
        <v>0.95399999999999996</v>
      </c>
      <c r="G44" s="21"/>
      <c r="H44" s="24">
        <v>2960</v>
      </c>
      <c r="I44" s="21">
        <v>0.874</v>
      </c>
      <c r="J44" s="21">
        <v>0.85299999999999998</v>
      </c>
      <c r="K44" s="21">
        <v>0.86299999999999999</v>
      </c>
      <c r="L44" s="62"/>
    </row>
    <row r="45" spans="2:12" ht="14.1" customHeight="1" x14ac:dyDescent="0.2">
      <c r="B45" s="11" t="s">
        <v>50</v>
      </c>
      <c r="C45" s="20">
        <v>2950</v>
      </c>
      <c r="D45" s="21">
        <v>0.95299999999999996</v>
      </c>
      <c r="E45" s="21">
        <v>0.93600000000000005</v>
      </c>
      <c r="F45" s="21">
        <v>0.94399999999999995</v>
      </c>
      <c r="G45" s="21"/>
      <c r="H45" s="24">
        <v>3110</v>
      </c>
      <c r="I45" s="21">
        <v>0.92800000000000005</v>
      </c>
      <c r="J45" s="21">
        <v>0.90900000000000003</v>
      </c>
      <c r="K45" s="21">
        <v>0.91800000000000004</v>
      </c>
      <c r="L45" s="62"/>
    </row>
    <row r="46" spans="2:12" ht="14.1" customHeight="1" x14ac:dyDescent="0.2">
      <c r="B46" s="11" t="s">
        <v>51</v>
      </c>
      <c r="C46" s="20">
        <v>2400</v>
      </c>
      <c r="D46" s="21">
        <v>0.95899999999999996</v>
      </c>
      <c r="E46" s="21">
        <v>0.92600000000000005</v>
      </c>
      <c r="F46" s="21">
        <v>0.94199999999999995</v>
      </c>
      <c r="G46" s="21"/>
      <c r="H46" s="24">
        <v>2490</v>
      </c>
      <c r="I46" s="21">
        <v>0.93600000000000005</v>
      </c>
      <c r="J46" s="21">
        <v>0.90400000000000003</v>
      </c>
      <c r="K46" s="21">
        <v>0.91900000000000004</v>
      </c>
      <c r="L46" s="62"/>
    </row>
    <row r="47" spans="2:12" ht="14.1" customHeight="1" x14ac:dyDescent="0.2">
      <c r="B47" s="11" t="s">
        <v>52</v>
      </c>
      <c r="C47" s="20">
        <v>1710</v>
      </c>
      <c r="D47" s="21">
        <v>0.93200000000000005</v>
      </c>
      <c r="E47" s="21">
        <v>0.89100000000000001</v>
      </c>
      <c r="F47" s="21">
        <v>0.91100000000000003</v>
      </c>
      <c r="G47" s="21"/>
      <c r="H47" s="24">
        <v>1720</v>
      </c>
      <c r="I47" s="21">
        <v>0.89900000000000002</v>
      </c>
      <c r="J47" s="21">
        <v>0.85699999999999998</v>
      </c>
      <c r="K47" s="21">
        <v>0.877</v>
      </c>
      <c r="L47" s="62"/>
    </row>
    <row r="48" spans="2:12" ht="14.1" customHeight="1" x14ac:dyDescent="0.2">
      <c r="B48" s="11" t="s">
        <v>53</v>
      </c>
      <c r="C48" s="20">
        <v>690</v>
      </c>
      <c r="D48" s="21">
        <v>0.91500000000000004</v>
      </c>
      <c r="E48" s="21">
        <v>0.91400000000000003</v>
      </c>
      <c r="F48" s="21">
        <v>0.91500000000000004</v>
      </c>
      <c r="G48" s="21"/>
      <c r="H48" s="24">
        <v>710</v>
      </c>
      <c r="I48" s="21">
        <v>0.89700000000000002</v>
      </c>
      <c r="J48" s="21">
        <v>0.86799999999999999</v>
      </c>
      <c r="K48" s="21">
        <v>0.88200000000000001</v>
      </c>
      <c r="L48" s="62"/>
    </row>
    <row r="49" spans="1:12" ht="14.1" customHeight="1" x14ac:dyDescent="0.2">
      <c r="B49" s="11" t="s">
        <v>54</v>
      </c>
      <c r="C49" s="20">
        <v>1470</v>
      </c>
      <c r="D49" s="21">
        <v>0.96099999999999997</v>
      </c>
      <c r="E49" s="21">
        <v>0.93899999999999995</v>
      </c>
      <c r="F49" s="21">
        <v>0.95099999999999996</v>
      </c>
      <c r="G49" s="21"/>
      <c r="H49" s="24">
        <v>1530</v>
      </c>
      <c r="I49" s="21">
        <v>0.93799999999999994</v>
      </c>
      <c r="J49" s="21">
        <v>0.92200000000000004</v>
      </c>
      <c r="K49" s="21">
        <v>0.93200000000000005</v>
      </c>
      <c r="L49" s="62"/>
    </row>
    <row r="50" spans="1:12" ht="14.1" customHeight="1" x14ac:dyDescent="0.2">
      <c r="B50" s="11" t="s">
        <v>55</v>
      </c>
      <c r="C50" s="20">
        <v>2640</v>
      </c>
      <c r="D50" s="21">
        <v>0.93500000000000005</v>
      </c>
      <c r="E50" s="21">
        <v>0.91800000000000004</v>
      </c>
      <c r="F50" s="21">
        <v>0.92700000000000005</v>
      </c>
      <c r="G50" s="21"/>
      <c r="H50" s="24">
        <v>2840</v>
      </c>
      <c r="I50" s="21">
        <v>0.94499999999999995</v>
      </c>
      <c r="J50" s="21">
        <v>0.91900000000000004</v>
      </c>
      <c r="K50" s="21">
        <v>0.93200000000000005</v>
      </c>
      <c r="L50" s="62"/>
    </row>
    <row r="51" spans="1:12" ht="14.1" customHeight="1" x14ac:dyDescent="0.2">
      <c r="B51" s="11" t="s">
        <v>56</v>
      </c>
      <c r="C51" s="20">
        <v>2760</v>
      </c>
      <c r="D51" s="21">
        <v>0.97</v>
      </c>
      <c r="E51" s="21">
        <v>0.97</v>
      </c>
      <c r="F51" s="21">
        <v>0.97</v>
      </c>
      <c r="G51" s="21"/>
      <c r="H51" s="24">
        <v>3170</v>
      </c>
      <c r="I51" s="21">
        <v>0.90400000000000003</v>
      </c>
      <c r="J51" s="21">
        <v>0.88600000000000001</v>
      </c>
      <c r="K51" s="21">
        <v>0.89500000000000002</v>
      </c>
      <c r="L51" s="62"/>
    </row>
    <row r="52" spans="1:12" ht="14.1" customHeight="1" x14ac:dyDescent="0.2">
      <c r="B52" s="11" t="s">
        <v>57</v>
      </c>
      <c r="C52" s="20">
        <v>1890</v>
      </c>
      <c r="D52" s="21">
        <v>0.93600000000000005</v>
      </c>
      <c r="E52" s="21">
        <v>0.92300000000000004</v>
      </c>
      <c r="F52" s="21">
        <v>0.93</v>
      </c>
      <c r="G52" s="21"/>
      <c r="H52" s="24">
        <v>2060</v>
      </c>
      <c r="I52" s="21">
        <v>0.89200000000000002</v>
      </c>
      <c r="J52" s="21">
        <v>0.89100000000000001</v>
      </c>
      <c r="K52" s="21">
        <v>0.89400000000000002</v>
      </c>
      <c r="L52" s="62"/>
    </row>
    <row r="53" spans="1:12" ht="14.1" customHeight="1" x14ac:dyDescent="0.2">
      <c r="B53" s="11" t="s">
        <v>58</v>
      </c>
      <c r="C53" s="20">
        <v>3970</v>
      </c>
      <c r="D53" s="21">
        <v>0.94099999999999995</v>
      </c>
      <c r="E53" s="21">
        <v>0.91100000000000003</v>
      </c>
      <c r="F53" s="21">
        <v>0.92500000000000004</v>
      </c>
      <c r="G53" s="21"/>
      <c r="H53" s="24">
        <v>3800</v>
      </c>
      <c r="I53" s="21">
        <v>0.89900000000000002</v>
      </c>
      <c r="J53" s="21">
        <v>0.87</v>
      </c>
      <c r="K53" s="21">
        <v>0.88400000000000001</v>
      </c>
      <c r="L53" s="62"/>
    </row>
    <row r="54" spans="1:12" ht="14.1" customHeight="1" x14ac:dyDescent="0.2">
      <c r="B54" s="11" t="s">
        <v>59</v>
      </c>
      <c r="C54" s="20">
        <v>3410</v>
      </c>
      <c r="D54" s="21">
        <v>0.97199999999999998</v>
      </c>
      <c r="E54" s="21">
        <v>0.95399999999999996</v>
      </c>
      <c r="F54" s="21">
        <v>0.96199999999999997</v>
      </c>
      <c r="G54" s="21"/>
      <c r="H54" s="24">
        <v>3530</v>
      </c>
      <c r="I54" s="21">
        <v>0.93899999999999995</v>
      </c>
      <c r="J54" s="21">
        <v>0.91500000000000004</v>
      </c>
      <c r="K54" s="21">
        <v>0.92700000000000005</v>
      </c>
      <c r="L54" s="62"/>
    </row>
    <row r="55" spans="1:12" ht="14.1" customHeight="1" x14ac:dyDescent="0.2">
      <c r="B55" s="11" t="s">
        <v>60</v>
      </c>
      <c r="C55" s="20">
        <v>1190</v>
      </c>
      <c r="D55" s="21">
        <v>0.94499999999999995</v>
      </c>
      <c r="E55" s="21">
        <v>0.94</v>
      </c>
      <c r="F55" s="21">
        <v>0.94299999999999995</v>
      </c>
      <c r="G55" s="21"/>
      <c r="H55" s="24">
        <v>1290</v>
      </c>
      <c r="I55" s="21">
        <v>0.92500000000000004</v>
      </c>
      <c r="J55" s="21">
        <v>0.92400000000000004</v>
      </c>
      <c r="K55" s="21">
        <v>0.92500000000000004</v>
      </c>
      <c r="L55" s="62"/>
    </row>
    <row r="56" spans="1:12" ht="14.1" customHeight="1" x14ac:dyDescent="0.2">
      <c r="B56" s="11" t="s">
        <v>61</v>
      </c>
      <c r="C56" s="20">
        <v>2650</v>
      </c>
      <c r="D56" s="21">
        <v>0.97399999999999998</v>
      </c>
      <c r="E56" s="21">
        <v>0.93500000000000005</v>
      </c>
      <c r="F56" s="21">
        <v>0.95399999999999996</v>
      </c>
      <c r="G56" s="21"/>
      <c r="H56" s="24">
        <v>2990</v>
      </c>
      <c r="I56" s="21">
        <v>0.93600000000000005</v>
      </c>
      <c r="J56" s="21">
        <v>0.91700000000000004</v>
      </c>
      <c r="K56" s="21">
        <v>0.92700000000000005</v>
      </c>
      <c r="L56" s="62"/>
    </row>
    <row r="57" spans="1:12" ht="14.1" customHeight="1" x14ac:dyDescent="0.2">
      <c r="B57" s="11" t="s">
        <v>62</v>
      </c>
      <c r="C57" s="20">
        <v>2230</v>
      </c>
      <c r="D57" s="21">
        <v>0.92200000000000004</v>
      </c>
      <c r="E57" s="21">
        <v>0.92500000000000004</v>
      </c>
      <c r="F57" s="21">
        <v>0.92400000000000004</v>
      </c>
      <c r="G57" s="21"/>
      <c r="H57" s="24">
        <v>2420</v>
      </c>
      <c r="I57" s="21">
        <v>0.89</v>
      </c>
      <c r="J57" s="21">
        <v>0.85299999999999998</v>
      </c>
      <c r="K57" s="21">
        <v>0.872</v>
      </c>
      <c r="L57" s="62"/>
    </row>
    <row r="58" spans="1:12" ht="14.1" customHeight="1" x14ac:dyDescent="0.2">
      <c r="B58" s="11" t="s">
        <v>63</v>
      </c>
      <c r="C58" s="20">
        <v>2500</v>
      </c>
      <c r="D58" s="21">
        <v>0.91700000000000004</v>
      </c>
      <c r="E58" s="21">
        <v>0.88700000000000001</v>
      </c>
      <c r="F58" s="21">
        <v>0.90200000000000002</v>
      </c>
      <c r="G58" s="21"/>
      <c r="H58" s="24">
        <v>2590</v>
      </c>
      <c r="I58" s="21">
        <v>0.88400000000000001</v>
      </c>
      <c r="J58" s="21">
        <v>0.81499999999999995</v>
      </c>
      <c r="K58" s="21">
        <v>0.84899999999999998</v>
      </c>
      <c r="L58" s="62"/>
    </row>
    <row r="59" spans="1:12" ht="14.1" customHeight="1" x14ac:dyDescent="0.2">
      <c r="B59" s="11" t="s">
        <v>64</v>
      </c>
      <c r="C59" s="20">
        <v>3000</v>
      </c>
      <c r="D59" s="21">
        <v>0.90300000000000002</v>
      </c>
      <c r="E59" s="21">
        <v>0.85799999999999998</v>
      </c>
      <c r="F59" s="21">
        <v>0.879</v>
      </c>
      <c r="G59" s="21"/>
      <c r="H59" s="24">
        <v>2940</v>
      </c>
      <c r="I59" s="21">
        <v>0.88200000000000001</v>
      </c>
      <c r="J59" s="21">
        <v>0.83799999999999997</v>
      </c>
      <c r="K59" s="21">
        <v>0.86</v>
      </c>
      <c r="L59" s="62"/>
    </row>
    <row r="60" spans="1:12" ht="14.1" customHeight="1" x14ac:dyDescent="0.2">
      <c r="B60" s="11" t="s">
        <v>65</v>
      </c>
      <c r="C60" s="20">
        <v>1990</v>
      </c>
      <c r="D60" s="21">
        <v>0.93500000000000005</v>
      </c>
      <c r="E60" s="21">
        <v>0.91200000000000003</v>
      </c>
      <c r="F60" s="21">
        <v>0.92300000000000004</v>
      </c>
      <c r="G60" s="21"/>
      <c r="H60" s="24">
        <v>1900</v>
      </c>
      <c r="I60" s="21">
        <v>0.92900000000000005</v>
      </c>
      <c r="J60" s="21">
        <v>0.88200000000000001</v>
      </c>
      <c r="K60" s="21">
        <v>0.90600000000000003</v>
      </c>
      <c r="L60" s="62"/>
    </row>
    <row r="61" spans="1:12" ht="14.1" customHeight="1" x14ac:dyDescent="0.2">
      <c r="B61" s="11" t="s">
        <v>66</v>
      </c>
      <c r="C61" s="20">
        <v>1130</v>
      </c>
      <c r="D61" s="21">
        <v>0.95499999999999996</v>
      </c>
      <c r="E61" s="21">
        <v>0.92500000000000004</v>
      </c>
      <c r="F61" s="21">
        <v>0.94</v>
      </c>
      <c r="G61" s="21"/>
      <c r="H61" s="24">
        <v>1220</v>
      </c>
      <c r="I61" s="21">
        <v>0.91400000000000003</v>
      </c>
      <c r="J61" s="21">
        <v>0.88400000000000001</v>
      </c>
      <c r="K61" s="21">
        <v>0.89900000000000002</v>
      </c>
      <c r="L61" s="62"/>
    </row>
    <row r="62" spans="1:12" ht="14.1" customHeight="1" x14ac:dyDescent="0.2">
      <c r="A62" s="26" t="s">
        <v>67</v>
      </c>
      <c r="B62" s="25"/>
      <c r="C62" s="27">
        <v>64770</v>
      </c>
      <c r="D62" s="33">
        <v>0.92600000000000005</v>
      </c>
      <c r="E62" s="33">
        <v>0.90400000000000003</v>
      </c>
      <c r="F62" s="33">
        <v>0.91500000000000004</v>
      </c>
      <c r="G62" s="33"/>
      <c r="H62" s="27">
        <v>66160</v>
      </c>
      <c r="I62" s="33">
        <v>0.86299999999999999</v>
      </c>
      <c r="J62" s="33">
        <v>0.82499999999999996</v>
      </c>
      <c r="K62" s="33">
        <v>0.84299999999999997</v>
      </c>
      <c r="L62" s="61"/>
    </row>
    <row r="63" spans="1:12" ht="14.1" customHeight="1" x14ac:dyDescent="0.2">
      <c r="B63" s="11" t="s">
        <v>68</v>
      </c>
      <c r="C63" s="20">
        <v>1770</v>
      </c>
      <c r="D63" s="21">
        <v>0.92900000000000005</v>
      </c>
      <c r="E63" s="21">
        <v>0.92800000000000005</v>
      </c>
      <c r="F63" s="21">
        <v>0.92800000000000005</v>
      </c>
      <c r="G63" s="21"/>
      <c r="H63" s="24">
        <v>1780</v>
      </c>
      <c r="I63" s="21">
        <v>0.91100000000000003</v>
      </c>
      <c r="J63" s="21">
        <v>0.879</v>
      </c>
      <c r="K63" s="21">
        <v>0.89500000000000002</v>
      </c>
      <c r="L63" s="62"/>
    </row>
    <row r="64" spans="1:12" ht="14.1" customHeight="1" x14ac:dyDescent="0.2">
      <c r="B64" s="11" t="s">
        <v>69</v>
      </c>
      <c r="C64" s="20">
        <v>6290</v>
      </c>
      <c r="D64" s="21">
        <v>0.93200000000000005</v>
      </c>
      <c r="E64" s="21">
        <v>0.92900000000000005</v>
      </c>
      <c r="F64" s="21">
        <v>0.93100000000000005</v>
      </c>
      <c r="G64" s="21"/>
      <c r="H64" s="24">
        <v>6570</v>
      </c>
      <c r="I64" s="21">
        <v>0.90300000000000002</v>
      </c>
      <c r="J64" s="21">
        <v>0.86399999999999999</v>
      </c>
      <c r="K64" s="21">
        <v>0.88400000000000001</v>
      </c>
      <c r="L64" s="62"/>
    </row>
    <row r="65" spans="1:12" ht="14.1" customHeight="1" x14ac:dyDescent="0.2">
      <c r="B65" s="11" t="s">
        <v>70</v>
      </c>
      <c r="C65" s="20">
        <v>2810</v>
      </c>
      <c r="D65" s="21">
        <v>0.93700000000000006</v>
      </c>
      <c r="E65" s="21">
        <v>0.93500000000000005</v>
      </c>
      <c r="F65" s="21">
        <v>0.93600000000000005</v>
      </c>
      <c r="G65" s="21"/>
      <c r="H65" s="24">
        <v>2820</v>
      </c>
      <c r="I65" s="21">
        <v>0.88200000000000001</v>
      </c>
      <c r="J65" s="21">
        <v>0.84499999999999997</v>
      </c>
      <c r="K65" s="21">
        <v>0.86199999999999999</v>
      </c>
      <c r="L65" s="62"/>
    </row>
    <row r="66" spans="1:12" ht="14.1" customHeight="1" x14ac:dyDescent="0.2">
      <c r="B66" s="11" t="s">
        <v>71</v>
      </c>
      <c r="C66" s="20">
        <v>16010</v>
      </c>
      <c r="D66" s="21">
        <v>0.92300000000000004</v>
      </c>
      <c r="E66" s="21">
        <v>0.9</v>
      </c>
      <c r="F66" s="21">
        <v>0.91100000000000003</v>
      </c>
      <c r="G66" s="21"/>
      <c r="H66" s="24">
        <v>16280</v>
      </c>
      <c r="I66" s="21">
        <v>0.83299999999999996</v>
      </c>
      <c r="J66" s="21">
        <v>0.79800000000000004</v>
      </c>
      <c r="K66" s="21">
        <v>0.81499999999999995</v>
      </c>
      <c r="L66" s="62"/>
    </row>
    <row r="67" spans="1:12" ht="14.1" customHeight="1" x14ac:dyDescent="0.2">
      <c r="B67" s="11" t="s">
        <v>72</v>
      </c>
      <c r="C67" s="20">
        <v>12420</v>
      </c>
      <c r="D67" s="21">
        <v>0.95099999999999996</v>
      </c>
      <c r="E67" s="21">
        <v>0.92400000000000004</v>
      </c>
      <c r="F67" s="21">
        <v>0.93799999999999994</v>
      </c>
      <c r="G67" s="21"/>
      <c r="H67" s="24">
        <v>12720</v>
      </c>
      <c r="I67" s="21">
        <v>0.89</v>
      </c>
      <c r="J67" s="21">
        <v>0.84199999999999997</v>
      </c>
      <c r="K67" s="21">
        <v>0.86599999999999999</v>
      </c>
      <c r="L67" s="62"/>
    </row>
    <row r="68" spans="1:12" ht="14.1" customHeight="1" x14ac:dyDescent="0.2">
      <c r="B68" s="11" t="s">
        <v>73</v>
      </c>
      <c r="C68" s="20">
        <v>2420</v>
      </c>
      <c r="D68" s="21">
        <v>0.94499999999999995</v>
      </c>
      <c r="E68" s="21">
        <v>0.93500000000000005</v>
      </c>
      <c r="F68" s="21">
        <v>0.94</v>
      </c>
      <c r="G68" s="21"/>
      <c r="H68" s="24">
        <v>2500</v>
      </c>
      <c r="I68" s="21">
        <v>0.88600000000000001</v>
      </c>
      <c r="J68" s="21">
        <v>0.86099999999999999</v>
      </c>
      <c r="K68" s="21">
        <v>0.873</v>
      </c>
      <c r="L68" s="62"/>
    </row>
    <row r="69" spans="1:12" ht="14.1" customHeight="1" x14ac:dyDescent="0.2">
      <c r="B69" s="11" t="s">
        <v>74</v>
      </c>
      <c r="C69" s="20">
        <v>8860</v>
      </c>
      <c r="D69" s="21">
        <v>0.89600000000000002</v>
      </c>
      <c r="E69" s="21">
        <v>0.86499999999999999</v>
      </c>
      <c r="F69" s="21">
        <v>0.88</v>
      </c>
      <c r="G69" s="21"/>
      <c r="H69" s="24">
        <v>9040</v>
      </c>
      <c r="I69" s="21">
        <v>0.82099999999999995</v>
      </c>
      <c r="J69" s="21">
        <v>0.78400000000000003</v>
      </c>
      <c r="K69" s="21">
        <v>0.80200000000000005</v>
      </c>
      <c r="L69" s="62"/>
    </row>
    <row r="70" spans="1:12" ht="14.1" customHeight="1" x14ac:dyDescent="0.2">
      <c r="B70" s="11" t="s">
        <v>75</v>
      </c>
      <c r="C70" s="20">
        <v>2270</v>
      </c>
      <c r="D70" s="21">
        <v>0.91700000000000004</v>
      </c>
      <c r="E70" s="21">
        <v>0.89700000000000002</v>
      </c>
      <c r="F70" s="21">
        <v>0.90700000000000003</v>
      </c>
      <c r="G70" s="21"/>
      <c r="H70" s="24">
        <v>2350</v>
      </c>
      <c r="I70" s="21">
        <v>0.871</v>
      </c>
      <c r="J70" s="21">
        <v>0.81599999999999995</v>
      </c>
      <c r="K70" s="21">
        <v>0.84299999999999997</v>
      </c>
      <c r="L70" s="62"/>
    </row>
    <row r="71" spans="1:12" ht="14.1" customHeight="1" x14ac:dyDescent="0.2">
      <c r="B71" s="11" t="s">
        <v>76</v>
      </c>
      <c r="C71" s="20">
        <v>2260</v>
      </c>
      <c r="D71" s="21">
        <v>0.92700000000000005</v>
      </c>
      <c r="E71" s="21">
        <v>0.79200000000000004</v>
      </c>
      <c r="F71" s="21">
        <v>0.86199999999999999</v>
      </c>
      <c r="G71" s="21"/>
      <c r="H71" s="24">
        <v>2110</v>
      </c>
      <c r="I71" s="21">
        <v>0.88700000000000001</v>
      </c>
      <c r="J71" s="21">
        <v>0.82499999999999996</v>
      </c>
      <c r="K71" s="21">
        <v>0.85599999999999998</v>
      </c>
      <c r="L71" s="62"/>
    </row>
    <row r="72" spans="1:12" ht="14.1" customHeight="1" x14ac:dyDescent="0.2">
      <c r="B72" s="11" t="s">
        <v>77</v>
      </c>
      <c r="C72" s="20">
        <v>7740</v>
      </c>
      <c r="D72" s="21">
        <v>0.91200000000000003</v>
      </c>
      <c r="E72" s="21">
        <v>0.90600000000000003</v>
      </c>
      <c r="F72" s="21">
        <v>0.90900000000000003</v>
      </c>
      <c r="G72" s="21"/>
      <c r="H72" s="24">
        <v>8140</v>
      </c>
      <c r="I72" s="21">
        <v>0.85599999999999998</v>
      </c>
      <c r="J72" s="21">
        <v>0.83699999999999997</v>
      </c>
      <c r="K72" s="21">
        <v>0.84599999999999997</v>
      </c>
      <c r="L72" s="62"/>
    </row>
    <row r="73" spans="1:12" ht="14.1" customHeight="1" x14ac:dyDescent="0.2">
      <c r="B73" s="11" t="s">
        <v>78</v>
      </c>
      <c r="C73" s="20">
        <v>1900</v>
      </c>
      <c r="D73" s="21">
        <v>0.92800000000000005</v>
      </c>
      <c r="E73" s="21">
        <v>0.91600000000000004</v>
      </c>
      <c r="F73" s="21">
        <v>0.92200000000000004</v>
      </c>
      <c r="G73" s="21"/>
      <c r="H73" s="24">
        <v>1860</v>
      </c>
      <c r="I73" s="21">
        <v>0.876</v>
      </c>
      <c r="J73" s="21">
        <v>0.83199999999999996</v>
      </c>
      <c r="K73" s="21">
        <v>0.85299999999999998</v>
      </c>
      <c r="L73" s="62"/>
    </row>
    <row r="74" spans="1:12" ht="14.1" customHeight="1" x14ac:dyDescent="0.2">
      <c r="A74" s="26" t="s">
        <v>79</v>
      </c>
      <c r="B74" s="25"/>
      <c r="C74" s="27">
        <v>55660</v>
      </c>
      <c r="D74" s="33">
        <v>0.92500000000000004</v>
      </c>
      <c r="E74" s="33">
        <v>0.91</v>
      </c>
      <c r="F74" s="33">
        <v>0.91800000000000004</v>
      </c>
      <c r="G74" s="33"/>
      <c r="H74" s="34">
        <v>56930</v>
      </c>
      <c r="I74" s="33">
        <v>0.86199999999999999</v>
      </c>
      <c r="J74" s="33">
        <v>0.83599999999999997</v>
      </c>
      <c r="K74" s="33">
        <v>0.84899999999999998</v>
      </c>
      <c r="L74" s="61"/>
    </row>
    <row r="75" spans="1:12" ht="14.1" customHeight="1" x14ac:dyDescent="0.2">
      <c r="B75" s="11" t="s">
        <v>80</v>
      </c>
      <c r="C75" s="20">
        <v>1630</v>
      </c>
      <c r="D75" s="21">
        <v>0.94899999999999995</v>
      </c>
      <c r="E75" s="21">
        <v>0.91500000000000004</v>
      </c>
      <c r="F75" s="21">
        <v>0.93100000000000005</v>
      </c>
      <c r="G75" s="21"/>
      <c r="H75" s="24">
        <v>1690</v>
      </c>
      <c r="I75" s="21">
        <v>0.88900000000000001</v>
      </c>
      <c r="J75" s="21">
        <v>0.86099999999999999</v>
      </c>
      <c r="K75" s="21">
        <v>0.875</v>
      </c>
      <c r="L75" s="62"/>
    </row>
    <row r="76" spans="1:12" ht="14.1" customHeight="1" x14ac:dyDescent="0.2">
      <c r="B76" s="11" t="s">
        <v>81</v>
      </c>
      <c r="C76" s="20">
        <v>1590</v>
      </c>
      <c r="D76" s="21">
        <v>0.92500000000000004</v>
      </c>
      <c r="E76" s="21">
        <v>0.90600000000000003</v>
      </c>
      <c r="F76" s="21">
        <v>0.91600000000000004</v>
      </c>
      <c r="G76" s="21"/>
      <c r="H76" s="24">
        <v>1620</v>
      </c>
      <c r="I76" s="21">
        <v>0.82799999999999996</v>
      </c>
      <c r="J76" s="21">
        <v>0.79700000000000004</v>
      </c>
      <c r="K76" s="21">
        <v>0.81200000000000006</v>
      </c>
      <c r="L76" s="62"/>
    </row>
    <row r="77" spans="1:12" ht="14.1" customHeight="1" x14ac:dyDescent="0.2">
      <c r="B77" s="11" t="s">
        <v>82</v>
      </c>
      <c r="C77" s="20">
        <v>3780</v>
      </c>
      <c r="D77" s="21">
        <v>0.872</v>
      </c>
      <c r="E77" s="21">
        <v>0.84899999999999998</v>
      </c>
      <c r="F77" s="21">
        <v>0.86</v>
      </c>
      <c r="G77" s="21"/>
      <c r="H77" s="24">
        <v>3930</v>
      </c>
      <c r="I77" s="21">
        <v>0.80900000000000005</v>
      </c>
      <c r="J77" s="21">
        <v>0.78400000000000003</v>
      </c>
      <c r="K77" s="21">
        <v>0.79600000000000004</v>
      </c>
      <c r="L77" s="62"/>
    </row>
    <row r="78" spans="1:12" ht="14.1" customHeight="1" x14ac:dyDescent="0.2">
      <c r="B78" s="11" t="s">
        <v>205</v>
      </c>
      <c r="C78" s="20">
        <v>6000</v>
      </c>
      <c r="D78" s="21">
        <v>0.94</v>
      </c>
      <c r="E78" s="21">
        <v>0.92500000000000004</v>
      </c>
      <c r="F78" s="21">
        <v>0.93300000000000005</v>
      </c>
      <c r="G78" s="21"/>
      <c r="H78" s="24">
        <v>5970</v>
      </c>
      <c r="I78" s="21">
        <v>0.89600000000000002</v>
      </c>
      <c r="J78" s="21">
        <v>0.86699999999999999</v>
      </c>
      <c r="K78" s="21">
        <v>0.88100000000000001</v>
      </c>
      <c r="L78" s="62"/>
    </row>
    <row r="79" spans="1:12" ht="14.1" customHeight="1" x14ac:dyDescent="0.2">
      <c r="B79" s="11" t="s">
        <v>84</v>
      </c>
      <c r="C79" s="20">
        <v>8180</v>
      </c>
      <c r="D79" s="21">
        <v>0.91700000000000004</v>
      </c>
      <c r="E79" s="21">
        <v>0.90100000000000002</v>
      </c>
      <c r="F79" s="21">
        <v>0.90900000000000003</v>
      </c>
      <c r="G79" s="21"/>
      <c r="H79" s="24">
        <v>8090</v>
      </c>
      <c r="I79" s="21">
        <v>0.85899999999999999</v>
      </c>
      <c r="J79" s="21">
        <v>0.83099999999999996</v>
      </c>
      <c r="K79" s="21">
        <v>0.84499999999999997</v>
      </c>
      <c r="L79" s="62"/>
    </row>
    <row r="80" spans="1:12" ht="14.1" customHeight="1" x14ac:dyDescent="0.2">
      <c r="B80" s="11" t="s">
        <v>85</v>
      </c>
      <c r="C80" s="20">
        <v>4220</v>
      </c>
      <c r="D80" s="21">
        <v>0.94499999999999995</v>
      </c>
      <c r="E80" s="21">
        <v>0.92100000000000004</v>
      </c>
      <c r="F80" s="21">
        <v>0.93300000000000005</v>
      </c>
      <c r="G80" s="21"/>
      <c r="H80" s="24">
        <v>4320</v>
      </c>
      <c r="I80" s="21">
        <v>0.90600000000000003</v>
      </c>
      <c r="J80" s="21">
        <v>0.84</v>
      </c>
      <c r="K80" s="21">
        <v>0.872</v>
      </c>
      <c r="L80" s="62"/>
    </row>
    <row r="81" spans="1:12" ht="14.1" customHeight="1" x14ac:dyDescent="0.2">
      <c r="B81" s="11" t="s">
        <v>86</v>
      </c>
      <c r="C81" s="20">
        <v>6360</v>
      </c>
      <c r="D81" s="21">
        <v>0.93100000000000005</v>
      </c>
      <c r="E81" s="21">
        <v>0.90600000000000003</v>
      </c>
      <c r="F81" s="21">
        <v>0.91800000000000004</v>
      </c>
      <c r="G81" s="21"/>
      <c r="H81" s="24">
        <v>6550</v>
      </c>
      <c r="I81" s="21">
        <v>0.84899999999999998</v>
      </c>
      <c r="J81" s="21">
        <v>0.81200000000000006</v>
      </c>
      <c r="K81" s="21">
        <v>0.83</v>
      </c>
      <c r="L81" s="62"/>
    </row>
    <row r="82" spans="1:12" ht="14.1" customHeight="1" x14ac:dyDescent="0.2">
      <c r="B82" s="11" t="s">
        <v>87</v>
      </c>
      <c r="C82" s="20">
        <v>2210</v>
      </c>
      <c r="D82" s="21">
        <v>0.94799999999999995</v>
      </c>
      <c r="E82" s="21">
        <v>0.94699999999999995</v>
      </c>
      <c r="F82" s="21">
        <v>0.94799999999999995</v>
      </c>
      <c r="G82" s="21"/>
      <c r="H82" s="24">
        <v>2250</v>
      </c>
      <c r="I82" s="21">
        <v>0.92600000000000005</v>
      </c>
      <c r="J82" s="21">
        <v>0.91</v>
      </c>
      <c r="K82" s="21">
        <v>0.91800000000000004</v>
      </c>
      <c r="L82" s="62"/>
    </row>
    <row r="83" spans="1:12" ht="14.1" customHeight="1" x14ac:dyDescent="0.2">
      <c r="B83" s="11" t="s">
        <v>88</v>
      </c>
      <c r="C83" s="20">
        <v>2890</v>
      </c>
      <c r="D83" s="21">
        <v>0.91800000000000004</v>
      </c>
      <c r="E83" s="21">
        <v>0.90800000000000003</v>
      </c>
      <c r="F83" s="21">
        <v>0.91200000000000003</v>
      </c>
      <c r="G83" s="21"/>
      <c r="H83" s="24">
        <v>2900</v>
      </c>
      <c r="I83" s="21">
        <v>0.85199999999999998</v>
      </c>
      <c r="J83" s="21">
        <v>0.83399999999999996</v>
      </c>
      <c r="K83" s="21">
        <v>0.84199999999999997</v>
      </c>
      <c r="L83" s="62"/>
    </row>
    <row r="84" spans="1:12" ht="14.1" customHeight="1" x14ac:dyDescent="0.2">
      <c r="B84" s="11" t="s">
        <v>89</v>
      </c>
      <c r="C84" s="20">
        <v>1420</v>
      </c>
      <c r="D84" s="21">
        <v>0.83399999999999996</v>
      </c>
      <c r="E84" s="21">
        <v>0.83899999999999997</v>
      </c>
      <c r="F84" s="21">
        <v>0.83699999999999997</v>
      </c>
      <c r="G84" s="21"/>
      <c r="H84" s="24">
        <v>1590</v>
      </c>
      <c r="I84" s="21">
        <v>0.67200000000000004</v>
      </c>
      <c r="J84" s="21">
        <v>0.66600000000000004</v>
      </c>
      <c r="K84" s="21">
        <v>0.66900000000000004</v>
      </c>
      <c r="L84" s="62"/>
    </row>
    <row r="85" spans="1:12" ht="14.1" customHeight="1" x14ac:dyDescent="0.2">
      <c r="B85" s="11" t="s">
        <v>90</v>
      </c>
      <c r="C85" s="20">
        <v>5540</v>
      </c>
      <c r="D85" s="21">
        <v>0.94399999999999995</v>
      </c>
      <c r="E85" s="21">
        <v>0.93700000000000006</v>
      </c>
      <c r="F85" s="21">
        <v>0.94099999999999995</v>
      </c>
      <c r="G85" s="21"/>
      <c r="H85" s="24">
        <v>5770</v>
      </c>
      <c r="I85" s="21">
        <v>0.88500000000000001</v>
      </c>
      <c r="J85" s="21">
        <v>0.85899999999999999</v>
      </c>
      <c r="K85" s="21">
        <v>0.872</v>
      </c>
      <c r="L85" s="62"/>
    </row>
    <row r="86" spans="1:12" ht="14.1" customHeight="1" x14ac:dyDescent="0.2">
      <c r="B86" s="11" t="s">
        <v>91</v>
      </c>
      <c r="C86" s="20">
        <v>3010</v>
      </c>
      <c r="D86" s="21">
        <v>0.93100000000000005</v>
      </c>
      <c r="E86" s="21">
        <v>0.91</v>
      </c>
      <c r="F86" s="21">
        <v>0.92</v>
      </c>
      <c r="G86" s="21"/>
      <c r="H86" s="24">
        <v>3160</v>
      </c>
      <c r="I86" s="21">
        <v>0.86</v>
      </c>
      <c r="J86" s="21">
        <v>0.83299999999999996</v>
      </c>
      <c r="K86" s="21">
        <v>0.84599999999999997</v>
      </c>
      <c r="L86" s="62"/>
    </row>
    <row r="87" spans="1:12" ht="14.1" customHeight="1" x14ac:dyDescent="0.2">
      <c r="B87" s="11" t="s">
        <v>92</v>
      </c>
      <c r="C87" s="20">
        <v>2610</v>
      </c>
      <c r="D87" s="21">
        <v>0.94799999999999995</v>
      </c>
      <c r="E87" s="21">
        <v>0.94</v>
      </c>
      <c r="F87" s="21">
        <v>0.94399999999999995</v>
      </c>
      <c r="G87" s="21"/>
      <c r="H87" s="24">
        <v>2660</v>
      </c>
      <c r="I87" s="21">
        <v>0.89</v>
      </c>
      <c r="J87" s="21">
        <v>0.88400000000000001</v>
      </c>
      <c r="K87" s="21">
        <v>0.88700000000000001</v>
      </c>
      <c r="L87" s="62"/>
    </row>
    <row r="88" spans="1:12" ht="14.1" customHeight="1" x14ac:dyDescent="0.2">
      <c r="B88" s="11" t="s">
        <v>93</v>
      </c>
      <c r="C88" s="20">
        <v>1540</v>
      </c>
      <c r="D88" s="21">
        <v>0.93</v>
      </c>
      <c r="E88" s="21">
        <v>0.92800000000000005</v>
      </c>
      <c r="F88" s="21">
        <v>0.92900000000000005</v>
      </c>
      <c r="G88" s="21"/>
      <c r="H88" s="24">
        <v>1590</v>
      </c>
      <c r="I88" s="21">
        <v>0.86599999999999999</v>
      </c>
      <c r="J88" s="21">
        <v>0.86799999999999999</v>
      </c>
      <c r="K88" s="21">
        <v>0.86599999999999999</v>
      </c>
      <c r="L88" s="62"/>
    </row>
    <row r="89" spans="1:12" ht="14.1" customHeight="1" x14ac:dyDescent="0.2">
      <c r="B89" s="11" t="s">
        <v>94</v>
      </c>
      <c r="C89" s="20">
        <v>4670</v>
      </c>
      <c r="D89" s="21">
        <v>0.91400000000000003</v>
      </c>
      <c r="E89" s="21">
        <v>0.90300000000000002</v>
      </c>
      <c r="F89" s="21">
        <v>0.90800000000000003</v>
      </c>
      <c r="G89" s="21"/>
      <c r="H89" s="24">
        <v>4850</v>
      </c>
      <c r="I89" s="21">
        <v>0.84899999999999998</v>
      </c>
      <c r="J89" s="21">
        <v>0.83799999999999997</v>
      </c>
      <c r="K89" s="21">
        <v>0.84399999999999997</v>
      </c>
      <c r="L89" s="62"/>
    </row>
    <row r="90" spans="1:12" ht="14.1" customHeight="1" x14ac:dyDescent="0.2">
      <c r="A90" s="26" t="s">
        <v>95</v>
      </c>
      <c r="B90" s="25"/>
      <c r="C90" s="27">
        <v>63070</v>
      </c>
      <c r="D90" s="33">
        <v>0.92200000000000004</v>
      </c>
      <c r="E90" s="33">
        <v>0.90600000000000003</v>
      </c>
      <c r="F90" s="33">
        <v>0.91400000000000003</v>
      </c>
      <c r="G90" s="33"/>
      <c r="H90" s="34">
        <v>64630</v>
      </c>
      <c r="I90" s="33">
        <v>0.85299999999999998</v>
      </c>
      <c r="J90" s="33">
        <v>0.81699999999999995</v>
      </c>
      <c r="K90" s="33">
        <v>0.83499999999999996</v>
      </c>
      <c r="L90" s="61"/>
    </row>
    <row r="91" spans="1:12" ht="14.1" customHeight="1" x14ac:dyDescent="0.2">
      <c r="B91" s="11" t="s">
        <v>96</v>
      </c>
      <c r="C91" s="20">
        <v>12920</v>
      </c>
      <c r="D91" s="21">
        <v>0.90700000000000003</v>
      </c>
      <c r="E91" s="21">
        <v>0.877</v>
      </c>
      <c r="F91" s="21">
        <v>0.89100000000000001</v>
      </c>
      <c r="G91" s="21"/>
      <c r="H91" s="24">
        <v>13230</v>
      </c>
      <c r="I91" s="21">
        <v>0.77600000000000002</v>
      </c>
      <c r="J91" s="21">
        <v>0.72299999999999998</v>
      </c>
      <c r="K91" s="21">
        <v>0.749</v>
      </c>
      <c r="L91" s="62"/>
    </row>
    <row r="92" spans="1:12" ht="14.1" customHeight="1" x14ac:dyDescent="0.2">
      <c r="B92" s="11" t="s">
        <v>97</v>
      </c>
      <c r="C92" s="20">
        <v>3780</v>
      </c>
      <c r="D92" s="21">
        <v>0.92900000000000005</v>
      </c>
      <c r="E92" s="21">
        <v>0.91400000000000003</v>
      </c>
      <c r="F92" s="21">
        <v>0.92100000000000004</v>
      </c>
      <c r="G92" s="21"/>
      <c r="H92" s="24">
        <v>3690</v>
      </c>
      <c r="I92" s="21">
        <v>0.89100000000000001</v>
      </c>
      <c r="J92" s="21">
        <v>0.84399999999999997</v>
      </c>
      <c r="K92" s="21">
        <v>0.86699999999999999</v>
      </c>
      <c r="L92" s="62"/>
    </row>
    <row r="93" spans="1:12" ht="14.1" customHeight="1" x14ac:dyDescent="0.2">
      <c r="B93" s="11" t="s">
        <v>98</v>
      </c>
      <c r="C93" s="20">
        <v>3550</v>
      </c>
      <c r="D93" s="21">
        <v>0.91600000000000004</v>
      </c>
      <c r="E93" s="21">
        <v>0.89800000000000002</v>
      </c>
      <c r="F93" s="21">
        <v>0.90700000000000003</v>
      </c>
      <c r="G93" s="21"/>
      <c r="H93" s="24">
        <v>3770</v>
      </c>
      <c r="I93" s="21">
        <v>0.85899999999999999</v>
      </c>
      <c r="J93" s="21">
        <v>0.84299999999999997</v>
      </c>
      <c r="K93" s="21">
        <v>0.85099999999999998</v>
      </c>
      <c r="L93" s="62"/>
    </row>
    <row r="94" spans="1:12" ht="14.1" customHeight="1" x14ac:dyDescent="0.2">
      <c r="B94" s="11" t="s">
        <v>99</v>
      </c>
      <c r="C94" s="20">
        <v>1950</v>
      </c>
      <c r="D94" s="21">
        <v>0.88</v>
      </c>
      <c r="E94" s="21">
        <v>0.89400000000000002</v>
      </c>
      <c r="F94" s="21">
        <v>0.88700000000000001</v>
      </c>
      <c r="G94" s="21"/>
      <c r="H94" s="24">
        <v>1940</v>
      </c>
      <c r="I94" s="21">
        <v>0.83</v>
      </c>
      <c r="J94" s="21">
        <v>0.78</v>
      </c>
      <c r="K94" s="21">
        <v>0.80400000000000005</v>
      </c>
      <c r="L94" s="62"/>
    </row>
    <row r="95" spans="1:12" ht="14.1" customHeight="1" x14ac:dyDescent="0.2">
      <c r="B95" s="11" t="s">
        <v>100</v>
      </c>
      <c r="C95" s="20">
        <v>3490</v>
      </c>
      <c r="D95" s="21">
        <v>0.93400000000000005</v>
      </c>
      <c r="E95" s="21">
        <v>0.90600000000000003</v>
      </c>
      <c r="F95" s="21">
        <v>0.91900000000000004</v>
      </c>
      <c r="G95" s="21"/>
      <c r="H95" s="24">
        <v>3910</v>
      </c>
      <c r="I95" s="21">
        <v>0.91</v>
      </c>
      <c r="J95" s="21">
        <v>0.88300000000000001</v>
      </c>
      <c r="K95" s="21">
        <v>0.89600000000000002</v>
      </c>
      <c r="L95" s="62"/>
    </row>
    <row r="96" spans="1:12" ht="14.1" customHeight="1" x14ac:dyDescent="0.2">
      <c r="B96" s="11" t="s">
        <v>101</v>
      </c>
      <c r="C96" s="20">
        <v>3050</v>
      </c>
      <c r="D96" s="21">
        <v>0.93400000000000005</v>
      </c>
      <c r="E96" s="21">
        <v>0.90500000000000003</v>
      </c>
      <c r="F96" s="21">
        <v>0.91900000000000004</v>
      </c>
      <c r="G96" s="21"/>
      <c r="H96" s="24">
        <v>3070</v>
      </c>
      <c r="I96" s="21">
        <v>0.85</v>
      </c>
      <c r="J96" s="21">
        <v>0.80500000000000005</v>
      </c>
      <c r="K96" s="21">
        <v>0.82699999999999996</v>
      </c>
      <c r="L96" s="62"/>
    </row>
    <row r="97" spans="1:12" ht="14.1" customHeight="1" x14ac:dyDescent="0.2">
      <c r="B97" s="11" t="s">
        <v>102</v>
      </c>
      <c r="C97" s="20">
        <v>2520</v>
      </c>
      <c r="D97" s="21">
        <v>0.93799999999999994</v>
      </c>
      <c r="E97" s="21">
        <v>0.92</v>
      </c>
      <c r="F97" s="21">
        <v>0.92900000000000005</v>
      </c>
      <c r="G97" s="21"/>
      <c r="H97" s="24">
        <v>2560</v>
      </c>
      <c r="I97" s="21">
        <v>0.86199999999999999</v>
      </c>
      <c r="J97" s="21">
        <v>0.83399999999999996</v>
      </c>
      <c r="K97" s="21">
        <v>0.84799999999999998</v>
      </c>
      <c r="L97" s="62"/>
    </row>
    <row r="98" spans="1:12" ht="14.1" customHeight="1" x14ac:dyDescent="0.2">
      <c r="B98" s="11" t="s">
        <v>103</v>
      </c>
      <c r="C98" s="20">
        <v>9250</v>
      </c>
      <c r="D98" s="21">
        <v>0.93</v>
      </c>
      <c r="E98" s="21">
        <v>0.91700000000000004</v>
      </c>
      <c r="F98" s="21">
        <v>0.92300000000000004</v>
      </c>
      <c r="G98" s="21"/>
      <c r="H98" s="24">
        <v>9220</v>
      </c>
      <c r="I98" s="21">
        <v>0.88</v>
      </c>
      <c r="J98" s="21">
        <v>0.84299999999999997</v>
      </c>
      <c r="K98" s="21">
        <v>0.86099999999999999</v>
      </c>
      <c r="L98" s="62"/>
    </row>
    <row r="99" spans="1:12" ht="14.1" customHeight="1" x14ac:dyDescent="0.2">
      <c r="B99" s="11" t="s">
        <v>104</v>
      </c>
      <c r="C99" s="20">
        <v>2750</v>
      </c>
      <c r="D99" s="21">
        <v>0.90600000000000003</v>
      </c>
      <c r="E99" s="21">
        <v>0.90200000000000002</v>
      </c>
      <c r="F99" s="21">
        <v>0.90400000000000003</v>
      </c>
      <c r="G99" s="21"/>
      <c r="H99" s="24">
        <v>3000</v>
      </c>
      <c r="I99" s="21">
        <v>0.82</v>
      </c>
      <c r="J99" s="21">
        <v>0.77800000000000002</v>
      </c>
      <c r="K99" s="21">
        <v>0.79800000000000004</v>
      </c>
      <c r="L99" s="62"/>
    </row>
    <row r="100" spans="1:12" ht="14.1" customHeight="1" x14ac:dyDescent="0.2">
      <c r="B100" s="11" t="s">
        <v>105</v>
      </c>
      <c r="C100" s="20">
        <v>1940</v>
      </c>
      <c r="D100" s="21">
        <v>0.89500000000000002</v>
      </c>
      <c r="E100" s="21">
        <v>0.88100000000000001</v>
      </c>
      <c r="F100" s="21">
        <v>0.88700000000000001</v>
      </c>
      <c r="G100" s="21"/>
      <c r="H100" s="24">
        <v>2000</v>
      </c>
      <c r="I100" s="21">
        <v>0.81799999999999995</v>
      </c>
      <c r="J100" s="21">
        <v>0.80700000000000005</v>
      </c>
      <c r="K100" s="21">
        <v>0.81200000000000006</v>
      </c>
      <c r="L100" s="62"/>
    </row>
    <row r="101" spans="1:12" ht="14.1" customHeight="1" x14ac:dyDescent="0.2">
      <c r="B101" s="11" t="s">
        <v>106</v>
      </c>
      <c r="C101" s="20">
        <v>3170</v>
      </c>
      <c r="D101" s="21">
        <v>0.93600000000000005</v>
      </c>
      <c r="E101" s="21">
        <v>0.91700000000000004</v>
      </c>
      <c r="F101" s="21">
        <v>0.92600000000000005</v>
      </c>
      <c r="G101" s="21"/>
      <c r="H101" s="24">
        <v>3340</v>
      </c>
      <c r="I101" s="21">
        <v>0.89</v>
      </c>
      <c r="J101" s="21">
        <v>0.85499999999999998</v>
      </c>
      <c r="K101" s="21">
        <v>0.872</v>
      </c>
      <c r="L101" s="62"/>
    </row>
    <row r="102" spans="1:12" ht="14.1" customHeight="1" x14ac:dyDescent="0.2">
      <c r="B102" s="11" t="s">
        <v>107</v>
      </c>
      <c r="C102" s="20">
        <v>6030</v>
      </c>
      <c r="D102" s="21">
        <v>0.93700000000000006</v>
      </c>
      <c r="E102" s="21">
        <v>0.93300000000000005</v>
      </c>
      <c r="F102" s="21">
        <v>0.93500000000000005</v>
      </c>
      <c r="G102" s="21"/>
      <c r="H102" s="24">
        <v>6080</v>
      </c>
      <c r="I102" s="21">
        <v>0.89600000000000002</v>
      </c>
      <c r="J102" s="21">
        <v>0.86699999999999999</v>
      </c>
      <c r="K102" s="21">
        <v>0.88100000000000001</v>
      </c>
      <c r="L102" s="62"/>
    </row>
    <row r="103" spans="1:12" ht="14.1" customHeight="1" x14ac:dyDescent="0.2">
      <c r="B103" s="11" t="s">
        <v>108</v>
      </c>
      <c r="C103" s="20">
        <v>2780</v>
      </c>
      <c r="D103" s="21">
        <v>0.93400000000000005</v>
      </c>
      <c r="E103" s="21">
        <v>0.91600000000000004</v>
      </c>
      <c r="F103" s="21">
        <v>0.92500000000000004</v>
      </c>
      <c r="G103" s="21"/>
      <c r="H103" s="24">
        <v>2900</v>
      </c>
      <c r="I103" s="21">
        <v>0.90400000000000003</v>
      </c>
      <c r="J103" s="21">
        <v>0.89400000000000002</v>
      </c>
      <c r="K103" s="21">
        <v>0.89900000000000002</v>
      </c>
      <c r="L103" s="62"/>
    </row>
    <row r="104" spans="1:12" ht="14.1" customHeight="1" x14ac:dyDescent="0.2">
      <c r="B104" s="11" t="s">
        <v>109</v>
      </c>
      <c r="C104" s="20">
        <v>5910</v>
      </c>
      <c r="D104" s="21">
        <v>0.92700000000000005</v>
      </c>
      <c r="E104" s="21">
        <v>0.91700000000000004</v>
      </c>
      <c r="F104" s="21">
        <v>0.92200000000000004</v>
      </c>
      <c r="G104" s="21"/>
      <c r="H104" s="24">
        <v>5930</v>
      </c>
      <c r="I104" s="21">
        <v>0.86199999999999999</v>
      </c>
      <c r="J104" s="21">
        <v>0.83499999999999996</v>
      </c>
      <c r="K104" s="21">
        <v>0.84799999999999998</v>
      </c>
      <c r="L104" s="62"/>
    </row>
    <row r="105" spans="1:12" ht="14.1" customHeight="1" x14ac:dyDescent="0.2">
      <c r="A105" s="26" t="s">
        <v>110</v>
      </c>
      <c r="B105" s="25"/>
      <c r="C105" s="27">
        <v>50990</v>
      </c>
      <c r="D105" s="33">
        <v>0.92200000000000004</v>
      </c>
      <c r="E105" s="33">
        <v>0.89600000000000002</v>
      </c>
      <c r="F105" s="33">
        <v>0.90800000000000003</v>
      </c>
      <c r="G105" s="33"/>
      <c r="H105" s="34">
        <v>52370</v>
      </c>
      <c r="I105" s="33">
        <v>0.85699999999999998</v>
      </c>
      <c r="J105" s="33">
        <v>0.82199999999999995</v>
      </c>
      <c r="K105" s="33">
        <v>0.83799999999999997</v>
      </c>
      <c r="L105" s="61"/>
    </row>
    <row r="106" spans="1:12" ht="14.1" customHeight="1" x14ac:dyDescent="0.2">
      <c r="B106" s="11" t="s">
        <v>111</v>
      </c>
      <c r="C106" s="20">
        <v>2810</v>
      </c>
      <c r="D106" s="21">
        <v>0.86199999999999999</v>
      </c>
      <c r="E106" s="21">
        <v>0.83499999999999996</v>
      </c>
      <c r="F106" s="21">
        <v>0.84799999999999998</v>
      </c>
      <c r="G106" s="21"/>
      <c r="H106" s="24">
        <v>2950</v>
      </c>
      <c r="I106" s="21">
        <v>0.74</v>
      </c>
      <c r="J106" s="21">
        <v>0.67500000000000004</v>
      </c>
      <c r="K106" s="21">
        <v>0.70499999999999996</v>
      </c>
      <c r="L106" s="62"/>
    </row>
    <row r="107" spans="1:12" ht="14.1" customHeight="1" x14ac:dyDescent="0.2">
      <c r="B107" s="11" t="s">
        <v>112</v>
      </c>
      <c r="C107" s="20">
        <v>8400</v>
      </c>
      <c r="D107" s="21">
        <v>0.91200000000000003</v>
      </c>
      <c r="E107" s="21">
        <v>0.872</v>
      </c>
      <c r="F107" s="21">
        <v>0.89100000000000001</v>
      </c>
      <c r="G107" s="21"/>
      <c r="H107" s="24">
        <v>8930</v>
      </c>
      <c r="I107" s="21">
        <v>0.82099999999999995</v>
      </c>
      <c r="J107" s="21">
        <v>0.78100000000000003</v>
      </c>
      <c r="K107" s="21">
        <v>0.80100000000000005</v>
      </c>
      <c r="L107" s="62"/>
    </row>
    <row r="108" spans="1:12" ht="14.1" customHeight="1" x14ac:dyDescent="0.2">
      <c r="B108" s="11" t="s">
        <v>113</v>
      </c>
      <c r="C108" s="20">
        <v>4070</v>
      </c>
      <c r="D108" s="21">
        <v>0.92300000000000004</v>
      </c>
      <c r="E108" s="21">
        <v>0.91600000000000004</v>
      </c>
      <c r="F108" s="21">
        <v>0.92</v>
      </c>
      <c r="G108" s="21"/>
      <c r="H108" s="24">
        <v>4020</v>
      </c>
      <c r="I108" s="21">
        <v>0.86299999999999999</v>
      </c>
      <c r="J108" s="21">
        <v>0.85599999999999998</v>
      </c>
      <c r="K108" s="21">
        <v>0.85899999999999999</v>
      </c>
      <c r="L108" s="62"/>
    </row>
    <row r="109" spans="1:12" ht="14.1" customHeight="1" x14ac:dyDescent="0.2">
      <c r="B109" s="11" t="s">
        <v>114</v>
      </c>
      <c r="C109" s="20">
        <v>7260</v>
      </c>
      <c r="D109" s="21">
        <v>0.95099999999999996</v>
      </c>
      <c r="E109" s="21">
        <v>0.93</v>
      </c>
      <c r="F109" s="21">
        <v>0.94</v>
      </c>
      <c r="G109" s="21"/>
      <c r="H109" s="24">
        <v>7540</v>
      </c>
      <c r="I109" s="21">
        <v>0.88400000000000001</v>
      </c>
      <c r="J109" s="21">
        <v>0.85699999999999998</v>
      </c>
      <c r="K109" s="21">
        <v>0.87</v>
      </c>
      <c r="L109" s="62"/>
    </row>
    <row r="110" spans="1:12" ht="14.1" customHeight="1" x14ac:dyDescent="0.2">
      <c r="B110" s="11" t="s">
        <v>115</v>
      </c>
      <c r="C110" s="20">
        <v>8460</v>
      </c>
      <c r="D110" s="21">
        <v>0.92300000000000004</v>
      </c>
      <c r="E110" s="21">
        <v>0.90500000000000003</v>
      </c>
      <c r="F110" s="21">
        <v>0.91400000000000003</v>
      </c>
      <c r="G110" s="21"/>
      <c r="H110" s="24">
        <v>8630</v>
      </c>
      <c r="I110" s="21">
        <v>0.871</v>
      </c>
      <c r="J110" s="21">
        <v>0.83899999999999997</v>
      </c>
      <c r="K110" s="21">
        <v>0.85499999999999998</v>
      </c>
      <c r="L110" s="62"/>
    </row>
    <row r="111" spans="1:12" ht="14.1" customHeight="1" x14ac:dyDescent="0.2">
      <c r="B111" s="11" t="s">
        <v>116</v>
      </c>
      <c r="C111" s="20">
        <v>7810</v>
      </c>
      <c r="D111" s="21">
        <v>0.91300000000000003</v>
      </c>
      <c r="E111" s="21">
        <v>0.88300000000000001</v>
      </c>
      <c r="F111" s="21">
        <v>0.89700000000000002</v>
      </c>
      <c r="G111" s="21"/>
      <c r="H111" s="24">
        <v>7930</v>
      </c>
      <c r="I111" s="21">
        <v>0.85599999999999998</v>
      </c>
      <c r="J111" s="21">
        <v>0.82599999999999996</v>
      </c>
      <c r="K111" s="21">
        <v>0.84</v>
      </c>
      <c r="L111" s="62"/>
    </row>
    <row r="112" spans="1:12" ht="14.1" customHeight="1" x14ac:dyDescent="0.2">
      <c r="B112" s="11" t="s">
        <v>117</v>
      </c>
      <c r="C112" s="20">
        <v>3090</v>
      </c>
      <c r="D112" s="21">
        <v>0.91800000000000004</v>
      </c>
      <c r="E112" s="21">
        <v>0.89500000000000002</v>
      </c>
      <c r="F112" s="21">
        <v>0.90600000000000003</v>
      </c>
      <c r="G112" s="21"/>
      <c r="H112" s="24">
        <v>3180</v>
      </c>
      <c r="I112" s="21">
        <v>0.84299999999999997</v>
      </c>
      <c r="J112" s="21">
        <v>0.83499999999999996</v>
      </c>
      <c r="K112" s="21">
        <v>0.83899999999999997</v>
      </c>
      <c r="L112" s="62"/>
    </row>
    <row r="113" spans="1:12" ht="14.1" customHeight="1" x14ac:dyDescent="0.2">
      <c r="B113" s="11" t="s">
        <v>118</v>
      </c>
      <c r="C113" s="20">
        <v>8750</v>
      </c>
      <c r="D113" s="21">
        <v>0.93500000000000005</v>
      </c>
      <c r="E113" s="21">
        <v>0.90600000000000003</v>
      </c>
      <c r="F113" s="21">
        <v>0.92</v>
      </c>
      <c r="G113" s="21"/>
      <c r="H113" s="24">
        <v>8870</v>
      </c>
      <c r="I113" s="21">
        <v>0.89100000000000001</v>
      </c>
      <c r="J113" s="21">
        <v>0.83899999999999997</v>
      </c>
      <c r="K113" s="21">
        <v>0.86399999999999999</v>
      </c>
      <c r="L113" s="62"/>
    </row>
    <row r="114" spans="1:12" ht="14.1" customHeight="1" x14ac:dyDescent="0.2">
      <c r="B114" s="11" t="s">
        <v>119</v>
      </c>
      <c r="C114" s="20">
        <v>350</v>
      </c>
      <c r="D114" s="21">
        <v>0.85299999999999998</v>
      </c>
      <c r="E114" s="21">
        <v>0.83</v>
      </c>
      <c r="F114" s="21">
        <v>0.84099999999999997</v>
      </c>
      <c r="G114" s="21"/>
      <c r="H114" s="24">
        <v>330</v>
      </c>
      <c r="I114" s="21">
        <v>0.92600000000000005</v>
      </c>
      <c r="J114" s="21">
        <v>0.89800000000000002</v>
      </c>
      <c r="K114" s="21">
        <v>0.91200000000000003</v>
      </c>
      <c r="L114" s="62"/>
    </row>
    <row r="115" spans="1:12" ht="14.1" customHeight="1" x14ac:dyDescent="0.2">
      <c r="A115" s="26" t="s">
        <v>120</v>
      </c>
      <c r="B115" s="25"/>
      <c r="C115" s="27">
        <v>59380</v>
      </c>
      <c r="D115" s="33">
        <v>0.92100000000000004</v>
      </c>
      <c r="E115" s="33">
        <v>0.90300000000000002</v>
      </c>
      <c r="F115" s="33">
        <v>0.91200000000000003</v>
      </c>
      <c r="G115" s="33"/>
      <c r="H115" s="34">
        <v>61060</v>
      </c>
      <c r="I115" s="33">
        <v>0.86899999999999999</v>
      </c>
      <c r="J115" s="33">
        <v>0.84699999999999998</v>
      </c>
      <c r="K115" s="33">
        <v>0.85799999999999998</v>
      </c>
      <c r="L115" s="61"/>
    </row>
    <row r="116" spans="1:12" ht="14.1" customHeight="1" x14ac:dyDescent="0.2">
      <c r="B116" s="11" t="s">
        <v>121</v>
      </c>
      <c r="C116" s="20">
        <v>2750</v>
      </c>
      <c r="D116" s="21">
        <v>0.94</v>
      </c>
      <c r="E116" s="21">
        <v>0.91</v>
      </c>
      <c r="F116" s="21">
        <v>0.92400000000000004</v>
      </c>
      <c r="G116" s="21"/>
      <c r="H116" s="24">
        <v>2750</v>
      </c>
      <c r="I116" s="21">
        <v>0.88800000000000001</v>
      </c>
      <c r="J116" s="21">
        <v>0.84899999999999998</v>
      </c>
      <c r="K116" s="21">
        <v>0.86899999999999999</v>
      </c>
      <c r="L116" s="62"/>
    </row>
    <row r="117" spans="1:12" ht="14.1" customHeight="1" x14ac:dyDescent="0.2">
      <c r="B117" s="11" t="s">
        <v>122</v>
      </c>
      <c r="C117" s="20">
        <v>5900</v>
      </c>
      <c r="D117" s="21">
        <v>0.90800000000000003</v>
      </c>
      <c r="E117" s="21">
        <v>0.88700000000000001</v>
      </c>
      <c r="F117" s="21">
        <v>0.89700000000000002</v>
      </c>
      <c r="G117" s="21"/>
      <c r="H117" s="24">
        <v>6550</v>
      </c>
      <c r="I117" s="21">
        <v>0.85499999999999998</v>
      </c>
      <c r="J117" s="21">
        <v>0.85099999999999998</v>
      </c>
      <c r="K117" s="21">
        <v>0.85299999999999998</v>
      </c>
      <c r="L117" s="62"/>
    </row>
    <row r="118" spans="1:12" ht="14.1" customHeight="1" x14ac:dyDescent="0.2">
      <c r="B118" s="11" t="s">
        <v>123</v>
      </c>
      <c r="C118" s="20">
        <v>2590</v>
      </c>
      <c r="D118" s="21">
        <v>0.92300000000000004</v>
      </c>
      <c r="E118" s="21">
        <v>0.93500000000000005</v>
      </c>
      <c r="F118" s="21">
        <v>0.92800000000000005</v>
      </c>
      <c r="G118" s="21"/>
      <c r="H118" s="24">
        <v>2590</v>
      </c>
      <c r="I118" s="21">
        <v>0.84799999999999998</v>
      </c>
      <c r="J118" s="21">
        <v>0.86099999999999999</v>
      </c>
      <c r="K118" s="21">
        <v>0.85499999999999998</v>
      </c>
      <c r="L118" s="62"/>
    </row>
    <row r="119" spans="1:12" ht="14.1" customHeight="1" x14ac:dyDescent="0.2">
      <c r="B119" s="11" t="s">
        <v>124</v>
      </c>
      <c r="C119" s="20">
        <v>3710</v>
      </c>
      <c r="D119" s="21">
        <v>0.88500000000000001</v>
      </c>
      <c r="E119" s="21">
        <v>0.87</v>
      </c>
      <c r="F119" s="21">
        <v>0.877</v>
      </c>
      <c r="G119" s="21"/>
      <c r="H119" s="24">
        <v>3700</v>
      </c>
      <c r="I119" s="21">
        <v>0.81699999999999995</v>
      </c>
      <c r="J119" s="21">
        <v>0.81100000000000005</v>
      </c>
      <c r="K119" s="21">
        <v>0.81499999999999995</v>
      </c>
      <c r="L119" s="62"/>
    </row>
    <row r="120" spans="1:12" ht="14.1" customHeight="1" x14ac:dyDescent="0.2">
      <c r="B120" s="11" t="s">
        <v>125</v>
      </c>
      <c r="C120" s="20">
        <v>3640</v>
      </c>
      <c r="D120" s="21">
        <v>0.94799999999999995</v>
      </c>
      <c r="E120" s="21">
        <v>0.92700000000000005</v>
      </c>
      <c r="F120" s="21">
        <v>0.93700000000000006</v>
      </c>
      <c r="G120" s="21"/>
      <c r="H120" s="24">
        <v>3840</v>
      </c>
      <c r="I120" s="21">
        <v>0.91500000000000004</v>
      </c>
      <c r="J120" s="21">
        <v>0.876</v>
      </c>
      <c r="K120" s="21">
        <v>0.89500000000000002</v>
      </c>
      <c r="L120" s="62"/>
    </row>
    <row r="121" spans="1:12" ht="14.1" customHeight="1" x14ac:dyDescent="0.2">
      <c r="B121" s="11" t="s">
        <v>126</v>
      </c>
      <c r="C121" s="20">
        <v>3130</v>
      </c>
      <c r="D121" s="21">
        <v>0.91600000000000004</v>
      </c>
      <c r="E121" s="21">
        <v>0.88700000000000001</v>
      </c>
      <c r="F121" s="21">
        <v>0.90200000000000002</v>
      </c>
      <c r="G121" s="21"/>
      <c r="H121" s="24">
        <v>3330</v>
      </c>
      <c r="I121" s="21">
        <v>0.84499999999999997</v>
      </c>
      <c r="J121" s="21">
        <v>0.82799999999999996</v>
      </c>
      <c r="K121" s="21">
        <v>0.83599999999999997</v>
      </c>
      <c r="L121" s="62"/>
    </row>
    <row r="122" spans="1:12" ht="14.1" customHeight="1" x14ac:dyDescent="0.2">
      <c r="B122" s="11" t="s">
        <v>127</v>
      </c>
      <c r="C122" s="20">
        <v>5250</v>
      </c>
      <c r="D122" s="21">
        <v>0.92900000000000005</v>
      </c>
      <c r="E122" s="21">
        <v>0.89100000000000001</v>
      </c>
      <c r="F122" s="21">
        <v>0.91</v>
      </c>
      <c r="G122" s="21"/>
      <c r="H122" s="24">
        <v>5210</v>
      </c>
      <c r="I122" s="21">
        <v>0.86699999999999999</v>
      </c>
      <c r="J122" s="21">
        <v>0.81299999999999994</v>
      </c>
      <c r="K122" s="21">
        <v>0.84</v>
      </c>
      <c r="L122" s="62"/>
    </row>
    <row r="123" spans="1:12" ht="14.1" customHeight="1" x14ac:dyDescent="0.2">
      <c r="B123" s="11" t="s">
        <v>128</v>
      </c>
      <c r="C123" s="20">
        <v>7630</v>
      </c>
      <c r="D123" s="21">
        <v>0.93100000000000005</v>
      </c>
      <c r="E123" s="21">
        <v>0.91300000000000003</v>
      </c>
      <c r="F123" s="21">
        <v>0.92200000000000004</v>
      </c>
      <c r="G123" s="21"/>
      <c r="H123" s="24">
        <v>7730</v>
      </c>
      <c r="I123" s="21">
        <v>0.88700000000000001</v>
      </c>
      <c r="J123" s="21">
        <v>0.85</v>
      </c>
      <c r="K123" s="21">
        <v>0.86799999999999999</v>
      </c>
      <c r="L123" s="62"/>
    </row>
    <row r="124" spans="1:12" ht="14.1" customHeight="1" x14ac:dyDescent="0.2">
      <c r="B124" s="11" t="s">
        <v>129</v>
      </c>
      <c r="C124" s="20">
        <v>1960</v>
      </c>
      <c r="D124" s="21">
        <v>0.93899999999999995</v>
      </c>
      <c r="E124" s="21">
        <v>0.96399999999999997</v>
      </c>
      <c r="F124" s="21">
        <v>0.95199999999999996</v>
      </c>
      <c r="G124" s="21"/>
      <c r="H124" s="24">
        <v>2050</v>
      </c>
      <c r="I124" s="21">
        <v>0.874</v>
      </c>
      <c r="J124" s="21">
        <v>0.88200000000000001</v>
      </c>
      <c r="K124" s="21">
        <v>0.878</v>
      </c>
      <c r="L124" s="62"/>
    </row>
    <row r="125" spans="1:12" ht="14.1" customHeight="1" x14ac:dyDescent="0.2">
      <c r="B125" s="11" t="s">
        <v>130</v>
      </c>
      <c r="C125" s="20">
        <v>1980</v>
      </c>
      <c r="D125" s="21">
        <v>0.95599999999999996</v>
      </c>
      <c r="E125" s="21">
        <v>0.94799999999999995</v>
      </c>
      <c r="F125" s="21">
        <v>0.95199999999999996</v>
      </c>
      <c r="G125" s="21"/>
      <c r="H125" s="24">
        <v>2100</v>
      </c>
      <c r="I125" s="21">
        <v>0.88200000000000001</v>
      </c>
      <c r="J125" s="21">
        <v>0.90100000000000002</v>
      </c>
      <c r="K125" s="21">
        <v>0.89200000000000002</v>
      </c>
      <c r="L125" s="62"/>
    </row>
    <row r="126" spans="1:12" ht="14.1" customHeight="1" x14ac:dyDescent="0.2">
      <c r="B126" s="11" t="s">
        <v>131</v>
      </c>
      <c r="C126" s="20">
        <v>6280</v>
      </c>
      <c r="D126" s="21">
        <v>0.91100000000000003</v>
      </c>
      <c r="E126" s="21">
        <v>0.89500000000000002</v>
      </c>
      <c r="F126" s="21">
        <v>0.90300000000000002</v>
      </c>
      <c r="G126" s="21"/>
      <c r="H126" s="24">
        <v>6370</v>
      </c>
      <c r="I126" s="21">
        <v>0.89900000000000002</v>
      </c>
      <c r="J126" s="21">
        <v>0.873</v>
      </c>
      <c r="K126" s="21">
        <v>0.88500000000000001</v>
      </c>
      <c r="L126" s="62"/>
    </row>
    <row r="127" spans="1:12" ht="14.1" customHeight="1" x14ac:dyDescent="0.2">
      <c r="B127" s="11" t="s">
        <v>132</v>
      </c>
      <c r="C127" s="20">
        <v>3260</v>
      </c>
      <c r="D127" s="21">
        <v>0.91900000000000004</v>
      </c>
      <c r="E127" s="21">
        <v>0.88400000000000001</v>
      </c>
      <c r="F127" s="21">
        <v>0.90100000000000002</v>
      </c>
      <c r="G127" s="21"/>
      <c r="H127" s="24">
        <v>3220</v>
      </c>
      <c r="I127" s="21">
        <v>0.84199999999999997</v>
      </c>
      <c r="J127" s="21">
        <v>0.81499999999999995</v>
      </c>
      <c r="K127" s="21">
        <v>0.82799999999999996</v>
      </c>
      <c r="L127" s="62"/>
    </row>
    <row r="128" spans="1:12" ht="14.1" customHeight="1" x14ac:dyDescent="0.2">
      <c r="B128" s="11" t="s">
        <v>133</v>
      </c>
      <c r="C128" s="20">
        <v>5620</v>
      </c>
      <c r="D128" s="21">
        <v>0.91500000000000004</v>
      </c>
      <c r="E128" s="21">
        <v>0.89600000000000002</v>
      </c>
      <c r="F128" s="21">
        <v>0.90500000000000003</v>
      </c>
      <c r="G128" s="21"/>
      <c r="H128" s="24">
        <v>5710</v>
      </c>
      <c r="I128" s="21">
        <v>0.85699999999999998</v>
      </c>
      <c r="J128" s="21">
        <v>0.82799999999999996</v>
      </c>
      <c r="K128" s="21">
        <v>0.84199999999999997</v>
      </c>
      <c r="L128" s="62"/>
    </row>
    <row r="129" spans="1:12" ht="14.1" customHeight="1" x14ac:dyDescent="0.2">
      <c r="B129" s="11" t="s">
        <v>134</v>
      </c>
      <c r="C129" s="20">
        <v>3860</v>
      </c>
      <c r="D129" s="21">
        <v>0.90800000000000003</v>
      </c>
      <c r="E129" s="21">
        <v>0.88600000000000001</v>
      </c>
      <c r="F129" s="21">
        <v>0.89700000000000002</v>
      </c>
      <c r="G129" s="21"/>
      <c r="H129" s="24">
        <v>3940</v>
      </c>
      <c r="I129" s="21">
        <v>0.86399999999999999</v>
      </c>
      <c r="J129" s="21">
        <v>0.83899999999999997</v>
      </c>
      <c r="K129" s="21">
        <v>0.85099999999999998</v>
      </c>
      <c r="L129" s="62"/>
    </row>
    <row r="130" spans="1:12" ht="14.1" customHeight="1" x14ac:dyDescent="0.2">
      <c r="B130" s="11" t="s">
        <v>135</v>
      </c>
      <c r="C130" s="20">
        <v>1830</v>
      </c>
      <c r="D130" s="21">
        <v>0.92100000000000004</v>
      </c>
      <c r="E130" s="21">
        <v>0.93100000000000005</v>
      </c>
      <c r="F130" s="21">
        <v>0.92600000000000005</v>
      </c>
      <c r="G130" s="21"/>
      <c r="H130" s="24">
        <v>1950</v>
      </c>
      <c r="I130" s="21">
        <v>0.88600000000000001</v>
      </c>
      <c r="J130" s="21">
        <v>0.88</v>
      </c>
      <c r="K130" s="21">
        <v>0.88300000000000001</v>
      </c>
      <c r="L130" s="62"/>
    </row>
    <row r="131" spans="1:12" ht="14.1" customHeight="1" x14ac:dyDescent="0.2">
      <c r="A131" s="26" t="s">
        <v>136</v>
      </c>
      <c r="B131" s="25"/>
      <c r="C131" s="27">
        <v>80980</v>
      </c>
      <c r="D131" s="33">
        <v>0.93300000000000005</v>
      </c>
      <c r="E131" s="33">
        <v>0.91100000000000003</v>
      </c>
      <c r="F131" s="33">
        <v>0.92200000000000004</v>
      </c>
      <c r="G131" s="33"/>
      <c r="H131" s="34">
        <v>82830</v>
      </c>
      <c r="I131" s="33">
        <v>0.86799999999999999</v>
      </c>
      <c r="J131" s="33">
        <v>0.84299999999999997</v>
      </c>
      <c r="K131" s="33">
        <v>0.85499999999999998</v>
      </c>
      <c r="L131" s="61"/>
    </row>
    <row r="132" spans="1:12" ht="14.1" customHeight="1" x14ac:dyDescent="0.2">
      <c r="B132" s="11" t="s">
        <v>137</v>
      </c>
      <c r="C132" s="20">
        <v>1980</v>
      </c>
      <c r="D132" s="21">
        <v>0.91500000000000004</v>
      </c>
      <c r="E132" s="21">
        <v>0.88900000000000001</v>
      </c>
      <c r="F132" s="21">
        <v>0.90100000000000002</v>
      </c>
      <c r="G132" s="21"/>
      <c r="H132" s="24">
        <v>2110</v>
      </c>
      <c r="I132" s="21">
        <v>0.84599999999999997</v>
      </c>
      <c r="J132" s="21">
        <v>0.81599999999999995</v>
      </c>
      <c r="K132" s="21">
        <v>0.83</v>
      </c>
      <c r="L132" s="62"/>
    </row>
    <row r="133" spans="1:12" ht="14.1" customHeight="1" x14ac:dyDescent="0.2">
      <c r="B133" s="11" t="s">
        <v>138</v>
      </c>
      <c r="C133" s="20">
        <v>1750</v>
      </c>
      <c r="D133" s="21">
        <v>0.88900000000000001</v>
      </c>
      <c r="E133" s="21">
        <v>0.84899999999999998</v>
      </c>
      <c r="F133" s="21">
        <v>0.86899999999999999</v>
      </c>
      <c r="G133" s="21"/>
      <c r="H133" s="24">
        <v>1790</v>
      </c>
      <c r="I133" s="21">
        <v>0.754</v>
      </c>
      <c r="J133" s="21">
        <v>0.77600000000000002</v>
      </c>
      <c r="K133" s="21">
        <v>0.76500000000000001</v>
      </c>
      <c r="L133" s="62"/>
    </row>
    <row r="134" spans="1:12" ht="14.1" customHeight="1" x14ac:dyDescent="0.2">
      <c r="B134" s="11" t="s">
        <v>139</v>
      </c>
      <c r="C134" s="20">
        <v>3550</v>
      </c>
      <c r="D134" s="22">
        <v>0.94399999999999995</v>
      </c>
      <c r="E134" s="22">
        <v>0.93400000000000005</v>
      </c>
      <c r="F134" s="22">
        <v>0.93899999999999995</v>
      </c>
      <c r="G134" s="22"/>
      <c r="H134" s="20">
        <v>3500</v>
      </c>
      <c r="I134" s="22">
        <v>0.88100000000000001</v>
      </c>
      <c r="J134" s="22">
        <v>0.86599999999999999</v>
      </c>
      <c r="K134" s="22">
        <v>0.873</v>
      </c>
      <c r="L134" s="63"/>
    </row>
    <row r="135" spans="1:12" ht="14.1" customHeight="1" x14ac:dyDescent="0.2">
      <c r="B135" s="11" t="s">
        <v>140</v>
      </c>
      <c r="C135" s="20">
        <v>2210</v>
      </c>
      <c r="D135" s="22">
        <v>0.93899999999999995</v>
      </c>
      <c r="E135" s="22">
        <v>0.90900000000000003</v>
      </c>
      <c r="F135" s="22">
        <v>0.92400000000000004</v>
      </c>
      <c r="G135" s="22"/>
      <c r="H135" s="20">
        <v>2340</v>
      </c>
      <c r="I135" s="22">
        <v>0.88700000000000001</v>
      </c>
      <c r="J135" s="22">
        <v>0.85499999999999998</v>
      </c>
      <c r="K135" s="22">
        <v>0.87</v>
      </c>
      <c r="L135" s="63"/>
    </row>
    <row r="136" spans="1:12" ht="14.1" customHeight="1" x14ac:dyDescent="0.2">
      <c r="B136" s="11" t="s">
        <v>141</v>
      </c>
      <c r="C136" s="20">
        <v>3740</v>
      </c>
      <c r="D136" s="22">
        <v>0.95</v>
      </c>
      <c r="E136" s="22">
        <v>0.92400000000000004</v>
      </c>
      <c r="F136" s="22">
        <v>0.93700000000000006</v>
      </c>
      <c r="G136" s="22"/>
      <c r="H136" s="20">
        <v>3920</v>
      </c>
      <c r="I136" s="22">
        <v>0.90100000000000002</v>
      </c>
      <c r="J136" s="22">
        <v>0.88200000000000001</v>
      </c>
      <c r="K136" s="22">
        <v>0.89100000000000001</v>
      </c>
      <c r="L136" s="63"/>
    </row>
    <row r="137" spans="1:12" ht="14.1" customHeight="1" x14ac:dyDescent="0.2">
      <c r="B137" s="11" t="s">
        <v>142</v>
      </c>
      <c r="C137" s="20">
        <v>3440</v>
      </c>
      <c r="D137" s="22">
        <v>0.95499999999999996</v>
      </c>
      <c r="E137" s="22">
        <v>0.95899999999999996</v>
      </c>
      <c r="F137" s="22">
        <v>0.95699999999999996</v>
      </c>
      <c r="G137" s="22"/>
      <c r="H137" s="20">
        <v>3570</v>
      </c>
      <c r="I137" s="22">
        <v>0.90600000000000003</v>
      </c>
      <c r="J137" s="22">
        <v>0.89900000000000002</v>
      </c>
      <c r="K137" s="22">
        <v>0.90200000000000002</v>
      </c>
      <c r="L137" s="63"/>
    </row>
    <row r="138" spans="1:12" ht="14.1" customHeight="1" x14ac:dyDescent="0.2">
      <c r="B138" s="11" t="s">
        <v>143</v>
      </c>
      <c r="C138" s="20">
        <v>5610</v>
      </c>
      <c r="D138" s="22">
        <v>0.93400000000000005</v>
      </c>
      <c r="E138" s="22">
        <v>0.90600000000000003</v>
      </c>
      <c r="F138" s="22">
        <v>0.91900000000000004</v>
      </c>
      <c r="G138" s="22"/>
      <c r="H138" s="20">
        <v>5550</v>
      </c>
      <c r="I138" s="22">
        <v>0.85599999999999998</v>
      </c>
      <c r="J138" s="22">
        <v>0.83099999999999996</v>
      </c>
      <c r="K138" s="22">
        <v>0.84299999999999997</v>
      </c>
      <c r="L138" s="63"/>
    </row>
    <row r="139" spans="1:12" ht="14.1" customHeight="1" x14ac:dyDescent="0.2">
      <c r="B139" s="11" t="s">
        <v>144</v>
      </c>
      <c r="C139" s="20">
        <v>1390</v>
      </c>
      <c r="D139" s="22">
        <v>0.94699999999999995</v>
      </c>
      <c r="E139" s="22">
        <v>0.91500000000000004</v>
      </c>
      <c r="F139" s="22">
        <v>0.93100000000000005</v>
      </c>
      <c r="G139" s="22"/>
      <c r="H139" s="20">
        <v>1480</v>
      </c>
      <c r="I139" s="22">
        <v>0.86099999999999999</v>
      </c>
      <c r="J139" s="22">
        <v>0.81200000000000006</v>
      </c>
      <c r="K139" s="22">
        <v>0.83499999999999996</v>
      </c>
      <c r="L139" s="63"/>
    </row>
    <row r="140" spans="1:12" ht="14.1" customHeight="1" x14ac:dyDescent="0.2">
      <c r="B140" s="11" t="s">
        <v>145</v>
      </c>
      <c r="C140" s="20">
        <v>1990</v>
      </c>
      <c r="D140" s="22">
        <v>0.93500000000000005</v>
      </c>
      <c r="E140" s="22">
        <v>0.88300000000000001</v>
      </c>
      <c r="F140" s="22">
        <v>0.90900000000000003</v>
      </c>
      <c r="G140" s="22"/>
      <c r="H140" s="20">
        <v>2060</v>
      </c>
      <c r="I140" s="22">
        <v>0.88900000000000001</v>
      </c>
      <c r="J140" s="22">
        <v>0.82099999999999995</v>
      </c>
      <c r="K140" s="22">
        <v>0.85399999999999998</v>
      </c>
      <c r="L140" s="63"/>
    </row>
    <row r="141" spans="1:12" ht="14.1" customHeight="1" x14ac:dyDescent="0.2">
      <c r="B141" s="11" t="s">
        <v>146</v>
      </c>
      <c r="C141" s="20">
        <v>13650</v>
      </c>
      <c r="D141" s="22">
        <v>0.92800000000000005</v>
      </c>
      <c r="E141" s="22">
        <v>0.90500000000000003</v>
      </c>
      <c r="F141" s="22">
        <v>0.91600000000000004</v>
      </c>
      <c r="G141" s="22"/>
      <c r="H141" s="20">
        <v>13720</v>
      </c>
      <c r="I141" s="22">
        <v>0.87</v>
      </c>
      <c r="J141" s="22">
        <v>0.84699999999999998</v>
      </c>
      <c r="K141" s="22">
        <v>0.85899999999999999</v>
      </c>
      <c r="L141" s="63"/>
    </row>
    <row r="142" spans="1:12" ht="14.1" customHeight="1" x14ac:dyDescent="0.2">
      <c r="B142" s="11" t="s">
        <v>147</v>
      </c>
      <c r="C142" s="20">
        <v>5090</v>
      </c>
      <c r="D142" s="22">
        <v>0.92500000000000004</v>
      </c>
      <c r="E142" s="22">
        <v>0.89</v>
      </c>
      <c r="F142" s="22">
        <v>0.90700000000000003</v>
      </c>
      <c r="G142" s="22"/>
      <c r="H142" s="20">
        <v>5370</v>
      </c>
      <c r="I142" s="22">
        <v>0.86199999999999999</v>
      </c>
      <c r="J142" s="22">
        <v>0.82799999999999996</v>
      </c>
      <c r="K142" s="22">
        <v>0.84499999999999997</v>
      </c>
      <c r="L142" s="63"/>
    </row>
    <row r="143" spans="1:12" ht="14.1" customHeight="1" x14ac:dyDescent="0.2">
      <c r="B143" s="11" t="s">
        <v>148</v>
      </c>
      <c r="C143" s="20">
        <v>5110</v>
      </c>
      <c r="D143" s="22">
        <v>0.90700000000000003</v>
      </c>
      <c r="E143" s="22">
        <v>0.89</v>
      </c>
      <c r="F143" s="22">
        <v>0.89800000000000002</v>
      </c>
      <c r="G143" s="22"/>
      <c r="H143" s="20">
        <v>4910</v>
      </c>
      <c r="I143" s="22">
        <v>0.84299999999999997</v>
      </c>
      <c r="J143" s="22">
        <v>0.82599999999999996</v>
      </c>
      <c r="K143" s="22">
        <v>0.83499999999999996</v>
      </c>
      <c r="L143" s="63"/>
    </row>
    <row r="144" spans="1:12" ht="14.1" customHeight="1" x14ac:dyDescent="0.2">
      <c r="B144" s="11" t="s">
        <v>149</v>
      </c>
      <c r="C144" s="20">
        <v>2990</v>
      </c>
      <c r="D144" s="22">
        <v>0.92700000000000005</v>
      </c>
      <c r="E144" s="22">
        <v>0.91200000000000003</v>
      </c>
      <c r="F144" s="22">
        <v>0.92</v>
      </c>
      <c r="G144" s="22"/>
      <c r="H144" s="20">
        <v>2960</v>
      </c>
      <c r="I144" s="22">
        <v>0.86099999999999999</v>
      </c>
      <c r="J144" s="22">
        <v>0.86099999999999999</v>
      </c>
      <c r="K144" s="22">
        <v>0.86099999999999999</v>
      </c>
      <c r="L144" s="63"/>
    </row>
    <row r="145" spans="1:12" ht="14.1" customHeight="1" x14ac:dyDescent="0.2">
      <c r="B145" s="11" t="s">
        <v>150</v>
      </c>
      <c r="C145" s="20">
        <v>2710</v>
      </c>
      <c r="D145" s="22">
        <v>0.94499999999999995</v>
      </c>
      <c r="E145" s="22">
        <v>0.92900000000000005</v>
      </c>
      <c r="F145" s="22">
        <v>0.93700000000000006</v>
      </c>
      <c r="G145" s="22"/>
      <c r="H145" s="20">
        <v>2750</v>
      </c>
      <c r="I145" s="22">
        <v>0.89100000000000001</v>
      </c>
      <c r="J145" s="22">
        <v>0.86</v>
      </c>
      <c r="K145" s="22">
        <v>0.875</v>
      </c>
      <c r="L145" s="63"/>
    </row>
    <row r="146" spans="1:12" ht="14.1" customHeight="1" x14ac:dyDescent="0.2">
      <c r="B146" s="11" t="s">
        <v>151</v>
      </c>
      <c r="C146" s="20">
        <v>2380</v>
      </c>
      <c r="D146" s="22">
        <v>0.93500000000000005</v>
      </c>
      <c r="E146" s="22">
        <v>0.90800000000000003</v>
      </c>
      <c r="F146" s="22">
        <v>0.92200000000000004</v>
      </c>
      <c r="G146" s="22"/>
      <c r="H146" s="20">
        <v>2550</v>
      </c>
      <c r="I146" s="22">
        <v>0.79900000000000004</v>
      </c>
      <c r="J146" s="22">
        <v>0.76</v>
      </c>
      <c r="K146" s="22">
        <v>0.77900000000000003</v>
      </c>
      <c r="L146" s="63"/>
    </row>
    <row r="147" spans="1:12" ht="14.1" customHeight="1" x14ac:dyDescent="0.2">
      <c r="B147" s="11" t="s">
        <v>152</v>
      </c>
      <c r="C147" s="20">
        <v>3140</v>
      </c>
      <c r="D147" s="22">
        <v>0.92500000000000004</v>
      </c>
      <c r="E147" s="22">
        <v>0.91600000000000004</v>
      </c>
      <c r="F147" s="22">
        <v>0.92</v>
      </c>
      <c r="G147" s="22"/>
      <c r="H147" s="20">
        <v>3180</v>
      </c>
      <c r="I147" s="22">
        <v>0.88500000000000001</v>
      </c>
      <c r="J147" s="22">
        <v>0.85099999999999998</v>
      </c>
      <c r="K147" s="22">
        <v>0.86799999999999999</v>
      </c>
      <c r="L147" s="63"/>
    </row>
    <row r="148" spans="1:12" ht="14.1" customHeight="1" x14ac:dyDescent="0.2">
      <c r="B148" s="11" t="s">
        <v>153</v>
      </c>
      <c r="C148" s="20">
        <v>1880</v>
      </c>
      <c r="D148" s="22">
        <v>0.92</v>
      </c>
      <c r="E148" s="22">
        <v>0.90100000000000002</v>
      </c>
      <c r="F148" s="22">
        <v>0.91</v>
      </c>
      <c r="G148" s="22"/>
      <c r="H148" s="20">
        <v>1970</v>
      </c>
      <c r="I148" s="22">
        <v>0.86299999999999999</v>
      </c>
      <c r="J148" s="22">
        <v>0.83199999999999996</v>
      </c>
      <c r="K148" s="22">
        <v>0.84699999999999998</v>
      </c>
      <c r="L148" s="63"/>
    </row>
    <row r="149" spans="1:12" ht="14.1" customHeight="1" x14ac:dyDescent="0.2">
      <c r="B149" s="11" t="s">
        <v>154</v>
      </c>
      <c r="C149" s="20">
        <v>3260</v>
      </c>
      <c r="D149" s="22">
        <v>0.94199999999999995</v>
      </c>
      <c r="E149" s="22">
        <v>0.91600000000000004</v>
      </c>
      <c r="F149" s="22">
        <v>0.92900000000000005</v>
      </c>
      <c r="G149" s="22"/>
      <c r="H149" s="20">
        <v>3450</v>
      </c>
      <c r="I149" s="22">
        <v>0.89800000000000002</v>
      </c>
      <c r="J149" s="22">
        <v>0.873</v>
      </c>
      <c r="K149" s="22">
        <v>0.88500000000000001</v>
      </c>
      <c r="L149" s="63"/>
    </row>
    <row r="150" spans="1:12" ht="14.1" customHeight="1" x14ac:dyDescent="0.2">
      <c r="B150" s="11" t="s">
        <v>155</v>
      </c>
      <c r="C150" s="20">
        <v>2710</v>
      </c>
      <c r="D150" s="22">
        <v>0.90500000000000003</v>
      </c>
      <c r="E150" s="22">
        <v>0.89200000000000002</v>
      </c>
      <c r="F150" s="22">
        <v>0.89800000000000002</v>
      </c>
      <c r="G150" s="22"/>
      <c r="H150" s="20">
        <v>2870</v>
      </c>
      <c r="I150" s="22">
        <v>0.82399999999999995</v>
      </c>
      <c r="J150" s="22">
        <v>0.78600000000000003</v>
      </c>
      <c r="K150" s="22">
        <v>0.80400000000000005</v>
      </c>
      <c r="L150" s="63"/>
    </row>
    <row r="151" spans="1:12" ht="14.1" customHeight="1" x14ac:dyDescent="0.2">
      <c r="B151" s="11" t="s">
        <v>156</v>
      </c>
      <c r="C151" s="20">
        <v>2580</v>
      </c>
      <c r="D151" s="22">
        <v>0.94799999999999995</v>
      </c>
      <c r="E151" s="22">
        <v>0.94299999999999995</v>
      </c>
      <c r="F151" s="22">
        <v>0.94499999999999995</v>
      </c>
      <c r="G151" s="22"/>
      <c r="H151" s="20">
        <v>2720</v>
      </c>
      <c r="I151" s="22">
        <v>0.88600000000000001</v>
      </c>
      <c r="J151" s="22">
        <v>0.88200000000000001</v>
      </c>
      <c r="K151" s="22">
        <v>0.88400000000000001</v>
      </c>
      <c r="L151" s="63"/>
    </row>
    <row r="152" spans="1:12" ht="14.1" customHeight="1" x14ac:dyDescent="0.2">
      <c r="B152" s="11" t="s">
        <v>157</v>
      </c>
      <c r="C152" s="20">
        <v>2330</v>
      </c>
      <c r="D152" s="22">
        <v>0.95299999999999996</v>
      </c>
      <c r="E152" s="22">
        <v>0.94899999999999995</v>
      </c>
      <c r="F152" s="22">
        <v>0.95099999999999996</v>
      </c>
      <c r="G152" s="22"/>
      <c r="H152" s="20">
        <v>2320</v>
      </c>
      <c r="I152" s="22">
        <v>0.90200000000000002</v>
      </c>
      <c r="J152" s="22">
        <v>0.88</v>
      </c>
      <c r="K152" s="22">
        <v>0.89100000000000001</v>
      </c>
      <c r="L152" s="63"/>
    </row>
    <row r="153" spans="1:12" ht="14.1" customHeight="1" x14ac:dyDescent="0.2">
      <c r="B153" s="11" t="s">
        <v>158</v>
      </c>
      <c r="C153" s="20">
        <v>3580</v>
      </c>
      <c r="D153" s="22">
        <v>0.94799999999999995</v>
      </c>
      <c r="E153" s="22">
        <v>0.91300000000000003</v>
      </c>
      <c r="F153" s="22">
        <v>0.92900000000000005</v>
      </c>
      <c r="G153" s="22"/>
      <c r="H153" s="20">
        <v>3750</v>
      </c>
      <c r="I153" s="22">
        <v>0.871</v>
      </c>
      <c r="J153" s="22">
        <v>0.83299999999999996</v>
      </c>
      <c r="K153" s="22">
        <v>0.85199999999999998</v>
      </c>
      <c r="L153" s="63"/>
    </row>
    <row r="154" spans="1:12" ht="14.1" customHeight="1" x14ac:dyDescent="0.2">
      <c r="B154" s="11" t="s">
        <v>159</v>
      </c>
      <c r="C154" s="20">
        <v>3910</v>
      </c>
      <c r="D154" s="22">
        <v>0.94399999999999995</v>
      </c>
      <c r="E154" s="22">
        <v>0.92800000000000005</v>
      </c>
      <c r="F154" s="22">
        <v>0.93600000000000005</v>
      </c>
      <c r="G154" s="22"/>
      <c r="H154" s="20">
        <v>4000</v>
      </c>
      <c r="I154" s="22">
        <v>0.875</v>
      </c>
      <c r="J154" s="22">
        <v>0.84</v>
      </c>
      <c r="K154" s="22">
        <v>0.85699999999999998</v>
      </c>
      <c r="L154" s="63"/>
    </row>
    <row r="155" spans="1:12" ht="14.1" customHeight="1" x14ac:dyDescent="0.2">
      <c r="A155" s="26" t="s">
        <v>160</v>
      </c>
      <c r="B155" s="25"/>
      <c r="C155" s="27">
        <v>29780</v>
      </c>
      <c r="D155" s="33">
        <v>0.92500000000000004</v>
      </c>
      <c r="E155" s="33">
        <v>0.91300000000000003</v>
      </c>
      <c r="F155" s="33">
        <v>0.91900000000000004</v>
      </c>
      <c r="G155" s="33"/>
      <c r="H155" s="34">
        <v>30600</v>
      </c>
      <c r="I155" s="33">
        <v>0.85299999999999998</v>
      </c>
      <c r="J155" s="33">
        <v>0.83399999999999996</v>
      </c>
      <c r="K155" s="33">
        <v>0.84299999999999997</v>
      </c>
      <c r="L155" s="61"/>
    </row>
    <row r="156" spans="1:12" ht="14.1" customHeight="1" x14ac:dyDescent="0.2">
      <c r="B156" s="11" t="s">
        <v>161</v>
      </c>
      <c r="C156" s="20">
        <v>5800</v>
      </c>
      <c r="D156" s="22">
        <v>0.92400000000000004</v>
      </c>
      <c r="E156" s="22">
        <v>0.89900000000000002</v>
      </c>
      <c r="F156" s="22">
        <v>0.91100000000000003</v>
      </c>
      <c r="G156" s="22"/>
      <c r="H156" s="20">
        <v>5790</v>
      </c>
      <c r="I156" s="22">
        <v>0.85299999999999998</v>
      </c>
      <c r="J156" s="22">
        <v>0.82399999999999995</v>
      </c>
      <c r="K156" s="22">
        <v>0.83899999999999997</v>
      </c>
      <c r="L156" s="63"/>
    </row>
    <row r="157" spans="1:12" ht="14.1" customHeight="1" x14ac:dyDescent="0.2">
      <c r="B157" s="11" t="s">
        <v>162</v>
      </c>
      <c r="C157" s="20">
        <v>1220</v>
      </c>
      <c r="D157" s="22">
        <v>0.89600000000000002</v>
      </c>
      <c r="E157" s="22">
        <v>0.876</v>
      </c>
      <c r="F157" s="22">
        <v>0.88600000000000001</v>
      </c>
      <c r="G157" s="22"/>
      <c r="H157" s="20">
        <v>1210</v>
      </c>
      <c r="I157" s="22">
        <v>0.83499999999999996</v>
      </c>
      <c r="J157" s="22">
        <v>0.79200000000000004</v>
      </c>
      <c r="K157" s="22">
        <v>0.81200000000000006</v>
      </c>
      <c r="L157" s="63"/>
    </row>
    <row r="158" spans="1:12" ht="14.1" customHeight="1" x14ac:dyDescent="0.2">
      <c r="B158" s="11" t="s">
        <v>163</v>
      </c>
      <c r="C158" s="20">
        <v>2030</v>
      </c>
      <c r="D158" s="22">
        <v>0.92600000000000005</v>
      </c>
      <c r="E158" s="22">
        <v>0.92700000000000005</v>
      </c>
      <c r="F158" s="22">
        <v>0.92600000000000005</v>
      </c>
      <c r="G158" s="22"/>
      <c r="H158" s="20">
        <v>2210</v>
      </c>
      <c r="I158" s="22">
        <v>0.84899999999999998</v>
      </c>
      <c r="J158" s="22">
        <v>0.82699999999999996</v>
      </c>
      <c r="K158" s="22">
        <v>0.83699999999999997</v>
      </c>
      <c r="L158" s="63"/>
    </row>
    <row r="159" spans="1:12" ht="14.1" customHeight="1" x14ac:dyDescent="0.2">
      <c r="B159" s="11" t="s">
        <v>164</v>
      </c>
      <c r="C159" s="20">
        <v>1180</v>
      </c>
      <c r="D159" s="22">
        <v>0.92500000000000004</v>
      </c>
      <c r="E159" s="22">
        <v>0.93100000000000005</v>
      </c>
      <c r="F159" s="22">
        <v>0.92800000000000005</v>
      </c>
      <c r="G159" s="22"/>
      <c r="H159" s="20">
        <v>1280</v>
      </c>
      <c r="I159" s="22">
        <v>0.86699999999999999</v>
      </c>
      <c r="J159" s="22">
        <v>0.87</v>
      </c>
      <c r="K159" s="22">
        <v>0.86899999999999999</v>
      </c>
      <c r="L159" s="63"/>
    </row>
    <row r="160" spans="1:12" ht="14.1" customHeight="1" x14ac:dyDescent="0.2">
      <c r="B160" s="11" t="s">
        <v>165</v>
      </c>
      <c r="C160" s="20">
        <v>1730</v>
      </c>
      <c r="D160" s="22">
        <v>0.91500000000000004</v>
      </c>
      <c r="E160" s="22">
        <v>0.91300000000000003</v>
      </c>
      <c r="F160" s="22">
        <v>0.91400000000000003</v>
      </c>
      <c r="G160" s="22"/>
      <c r="H160" s="20">
        <v>1860</v>
      </c>
      <c r="I160" s="22">
        <v>0.82499999999999996</v>
      </c>
      <c r="J160" s="22">
        <v>0.80500000000000005</v>
      </c>
      <c r="K160" s="22">
        <v>0.81499999999999995</v>
      </c>
      <c r="L160" s="63"/>
    </row>
    <row r="161" spans="2:12" ht="14.1" customHeight="1" x14ac:dyDescent="0.2">
      <c r="B161" s="11" t="s">
        <v>166</v>
      </c>
      <c r="C161" s="20">
        <v>2800</v>
      </c>
      <c r="D161" s="22">
        <v>0.90700000000000003</v>
      </c>
      <c r="E161" s="22">
        <v>0.88800000000000001</v>
      </c>
      <c r="F161" s="22">
        <v>0.89700000000000002</v>
      </c>
      <c r="G161" s="22"/>
      <c r="H161" s="20">
        <v>3000</v>
      </c>
      <c r="I161" s="22">
        <v>0.83199999999999996</v>
      </c>
      <c r="J161" s="22">
        <v>0.82599999999999996</v>
      </c>
      <c r="K161" s="22">
        <v>0.82899999999999996</v>
      </c>
      <c r="L161" s="63"/>
    </row>
    <row r="162" spans="2:12" ht="14.1" customHeight="1" x14ac:dyDescent="0.2">
      <c r="B162" s="11" t="s">
        <v>167</v>
      </c>
      <c r="C162" s="20">
        <v>2310</v>
      </c>
      <c r="D162" s="22">
        <v>0.93100000000000005</v>
      </c>
      <c r="E162" s="22">
        <v>0.92600000000000005</v>
      </c>
      <c r="F162" s="22">
        <v>0.92900000000000005</v>
      </c>
      <c r="G162" s="22"/>
      <c r="H162" s="20">
        <v>2300</v>
      </c>
      <c r="I162" s="22">
        <v>0.88800000000000001</v>
      </c>
      <c r="J162" s="22">
        <v>0.84699999999999998</v>
      </c>
      <c r="K162" s="22">
        <v>0.86699999999999999</v>
      </c>
      <c r="L162" s="63"/>
    </row>
    <row r="163" spans="2:12" ht="14.1" customHeight="1" x14ac:dyDescent="0.2">
      <c r="B163" s="11" t="s">
        <v>168</v>
      </c>
      <c r="C163" s="20">
        <v>3590</v>
      </c>
      <c r="D163" s="22">
        <v>0.94599999999999995</v>
      </c>
      <c r="E163" s="22">
        <v>0.92700000000000005</v>
      </c>
      <c r="F163" s="22">
        <v>0.93600000000000005</v>
      </c>
      <c r="G163" s="22"/>
      <c r="H163" s="20">
        <v>3750</v>
      </c>
      <c r="I163" s="22">
        <v>0.88100000000000001</v>
      </c>
      <c r="J163" s="22">
        <v>0.84899999999999998</v>
      </c>
      <c r="K163" s="22">
        <v>0.86499999999999999</v>
      </c>
      <c r="L163" s="63"/>
    </row>
    <row r="164" spans="2:12" ht="14.1" customHeight="1" x14ac:dyDescent="0.2">
      <c r="B164" s="11" t="s">
        <v>169</v>
      </c>
      <c r="C164" s="20">
        <v>1640</v>
      </c>
      <c r="D164" s="22">
        <v>0.91300000000000003</v>
      </c>
      <c r="E164" s="22">
        <v>0.89700000000000002</v>
      </c>
      <c r="F164" s="22">
        <v>0.90400000000000003</v>
      </c>
      <c r="G164" s="22"/>
      <c r="H164" s="20">
        <v>1710</v>
      </c>
      <c r="I164" s="22">
        <v>0.80500000000000005</v>
      </c>
      <c r="J164" s="22">
        <v>0.77400000000000002</v>
      </c>
      <c r="K164" s="22">
        <v>0.78900000000000003</v>
      </c>
      <c r="L164" s="63"/>
    </row>
    <row r="165" spans="2:12" ht="14.1" customHeight="1" x14ac:dyDescent="0.2">
      <c r="B165" s="11" t="s">
        <v>170</v>
      </c>
      <c r="C165" s="20">
        <v>1840</v>
      </c>
      <c r="D165" s="22">
        <v>0.92600000000000005</v>
      </c>
      <c r="E165" s="22">
        <v>0.91300000000000003</v>
      </c>
      <c r="F165" s="22">
        <v>0.91900000000000004</v>
      </c>
      <c r="G165" s="22"/>
      <c r="H165" s="20">
        <v>1800</v>
      </c>
      <c r="I165" s="22">
        <v>0.84299999999999997</v>
      </c>
      <c r="J165" s="22">
        <v>0.81499999999999995</v>
      </c>
      <c r="K165" s="22">
        <v>0.82899999999999996</v>
      </c>
      <c r="L165" s="63"/>
    </row>
    <row r="166" spans="2:12" ht="14.1" customHeight="1" x14ac:dyDescent="0.2">
      <c r="B166" s="11" t="s">
        <v>171</v>
      </c>
      <c r="C166" s="20">
        <v>2330</v>
      </c>
      <c r="D166" s="22">
        <v>0.92900000000000005</v>
      </c>
      <c r="E166" s="22">
        <v>0.93</v>
      </c>
      <c r="F166" s="22">
        <v>0.93</v>
      </c>
      <c r="G166" s="22"/>
      <c r="H166" s="20">
        <v>2310</v>
      </c>
      <c r="I166" s="22">
        <v>0.86099999999999999</v>
      </c>
      <c r="J166" s="22">
        <v>0.88400000000000001</v>
      </c>
      <c r="K166" s="22">
        <v>0.873</v>
      </c>
      <c r="L166" s="63"/>
    </row>
    <row r="167" spans="2:12" ht="14.1" customHeight="1" x14ac:dyDescent="0.2">
      <c r="B167" s="11" t="s">
        <v>172</v>
      </c>
      <c r="C167" s="20">
        <v>3310</v>
      </c>
      <c r="D167" s="22">
        <v>0.93200000000000005</v>
      </c>
      <c r="E167" s="22">
        <v>0.92500000000000004</v>
      </c>
      <c r="F167" s="22">
        <v>0.92800000000000005</v>
      </c>
      <c r="G167" s="22"/>
      <c r="H167" s="20">
        <v>3390</v>
      </c>
      <c r="I167" s="22">
        <v>0.86299999999999999</v>
      </c>
      <c r="J167" s="22">
        <v>0.85899999999999999</v>
      </c>
      <c r="K167" s="22">
        <v>0.86099999999999999</v>
      </c>
      <c r="L167" s="63"/>
    </row>
    <row r="168" spans="2:12" x14ac:dyDescent="0.2">
      <c r="I168" s="22"/>
      <c r="J168" s="22"/>
      <c r="K168" s="22"/>
      <c r="L168" s="63"/>
    </row>
    <row r="169" spans="2:12" x14ac:dyDescent="0.2">
      <c r="B169" s="74" t="s">
        <v>224</v>
      </c>
      <c r="C169">
        <v>160</v>
      </c>
      <c r="D169" s="30">
        <v>0.90700000000000003</v>
      </c>
      <c r="E169" s="30">
        <v>0.89</v>
      </c>
      <c r="F169" s="30">
        <v>0.89800000000000002</v>
      </c>
      <c r="H169">
        <v>120</v>
      </c>
      <c r="I169" s="76">
        <v>0.83099999999999996</v>
      </c>
      <c r="J169" s="76">
        <v>0.81699999999999995</v>
      </c>
      <c r="K169" s="76">
        <v>0.82399999999999995</v>
      </c>
      <c r="L169" s="63"/>
    </row>
    <row r="170" spans="2:12" x14ac:dyDescent="0.2">
      <c r="I170" s="22"/>
      <c r="J170" s="22"/>
      <c r="K170" s="22"/>
      <c r="L170" s="63"/>
    </row>
    <row r="171" spans="2:12" x14ac:dyDescent="0.2">
      <c r="I171" s="22"/>
      <c r="J171" s="22"/>
      <c r="K171" s="22"/>
      <c r="L171" s="63"/>
    </row>
    <row r="172" spans="2:12" x14ac:dyDescent="0.2">
      <c r="I172" s="22"/>
      <c r="J172" s="22"/>
      <c r="K172" s="22"/>
      <c r="L172" s="63"/>
    </row>
    <row r="173" spans="2:12" x14ac:dyDescent="0.2">
      <c r="I173" s="22"/>
      <c r="J173" s="22"/>
      <c r="K173" s="22"/>
      <c r="L173" s="63"/>
    </row>
    <row r="174" spans="2:12" x14ac:dyDescent="0.2">
      <c r="I174" s="22"/>
      <c r="J174" s="22"/>
      <c r="K174" s="22"/>
      <c r="L174" s="63"/>
    </row>
    <row r="175" spans="2:12" x14ac:dyDescent="0.2">
      <c r="I175" s="22"/>
      <c r="J175" s="22"/>
      <c r="K175" s="22"/>
      <c r="L175" s="63"/>
    </row>
  </sheetData>
  <mergeCells count="4">
    <mergeCell ref="H5:H6"/>
    <mergeCell ref="I5:K5"/>
    <mergeCell ref="D5:F5"/>
    <mergeCell ref="C5:C6"/>
  </mergeCells>
  <phoneticPr fontId="4" type="noConversion"/>
  <pageMargins left="0.59055118110236227" right="0.19685039370078741" top="0.78740157480314965" bottom="0.39370078740157483" header="0.51181102362204722" footer="0.51181102362204722"/>
  <pageSetup paperSize="9" scale="83" fitToHeight="0" orientation="portrait" r:id="rId1"/>
  <headerFooter alignWithMargins="0"/>
  <rowBreaks count="2" manualBreakCount="2">
    <brk id="61"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workbookViewId="0">
      <selection activeCell="A2" sqref="A2"/>
    </sheetView>
  </sheetViews>
  <sheetFormatPr defaultRowHeight="12.75" x14ac:dyDescent="0.2"/>
  <cols>
    <col min="1" max="1" width="1.7109375" customWidth="1"/>
    <col min="2" max="2" width="21.7109375" customWidth="1"/>
    <col min="3" max="3" width="12.7109375" style="20" customWidth="1"/>
    <col min="4" max="10" width="10.7109375" customWidth="1"/>
    <col min="11" max="11" width="2.5703125" customWidth="1"/>
  </cols>
  <sheetData>
    <row r="1" spans="1:13" ht="15.75" x14ac:dyDescent="0.25">
      <c r="A1" s="2" t="s">
        <v>231</v>
      </c>
    </row>
    <row r="3" spans="1:13" ht="15.75" x14ac:dyDescent="0.25">
      <c r="A3" s="2" t="s">
        <v>197</v>
      </c>
      <c r="C3" s="35"/>
      <c r="D3" s="12"/>
      <c r="E3" s="3"/>
      <c r="F3" s="3"/>
      <c r="G3" s="3"/>
      <c r="H3" s="3"/>
      <c r="I3" s="3"/>
    </row>
    <row r="4" spans="1:13" ht="15.75" x14ac:dyDescent="0.25">
      <c r="A4" s="2"/>
      <c r="C4" s="35"/>
      <c r="D4" s="12"/>
      <c r="E4" s="3"/>
      <c r="F4" s="3"/>
      <c r="G4" s="3"/>
      <c r="H4" s="3"/>
      <c r="I4" s="3"/>
    </row>
    <row r="5" spans="1:13" ht="23.25" customHeight="1" x14ac:dyDescent="0.2">
      <c r="C5" s="124" t="s">
        <v>207</v>
      </c>
      <c r="D5" s="117" t="s">
        <v>206</v>
      </c>
      <c r="E5" s="118"/>
      <c r="F5" s="118"/>
      <c r="G5" s="118"/>
      <c r="H5" s="118"/>
      <c r="I5" s="118"/>
      <c r="J5" s="118"/>
    </row>
    <row r="6" spans="1:13" ht="33" customHeight="1" x14ac:dyDescent="0.2">
      <c r="A6" s="4"/>
      <c r="B6" s="4"/>
      <c r="C6" s="125"/>
      <c r="D6" s="5" t="s">
        <v>36</v>
      </c>
      <c r="E6" s="5" t="s">
        <v>37</v>
      </c>
      <c r="F6" s="5" t="s">
        <v>38</v>
      </c>
      <c r="G6" s="5" t="s">
        <v>39</v>
      </c>
      <c r="H6" s="5" t="s">
        <v>40</v>
      </c>
      <c r="I6" s="5" t="s">
        <v>41</v>
      </c>
      <c r="J6" s="7" t="s">
        <v>1</v>
      </c>
      <c r="K6" s="10"/>
    </row>
    <row r="7" spans="1:13" ht="14.1" customHeight="1" x14ac:dyDescent="0.2">
      <c r="A7" s="1" t="s">
        <v>2</v>
      </c>
      <c r="C7" s="64">
        <v>1162170</v>
      </c>
      <c r="D7" s="43">
        <v>0.876</v>
      </c>
      <c r="E7" s="41">
        <v>0.88700000000000001</v>
      </c>
      <c r="F7" s="41">
        <v>0.92800000000000005</v>
      </c>
      <c r="G7" s="41">
        <v>0.93700000000000006</v>
      </c>
      <c r="H7" s="41">
        <v>0.96099999999999997</v>
      </c>
      <c r="I7" s="41">
        <v>0.88400000000000001</v>
      </c>
      <c r="J7" s="41">
        <v>0.88400000000000001</v>
      </c>
      <c r="L7" s="30"/>
      <c r="M7" s="30"/>
    </row>
    <row r="8" spans="1:13" ht="14.1" customHeight="1" x14ac:dyDescent="0.2">
      <c r="A8" s="33" t="s">
        <v>3</v>
      </c>
      <c r="B8" s="33"/>
      <c r="C8" s="65">
        <v>176260</v>
      </c>
      <c r="D8" s="44">
        <v>0.87</v>
      </c>
      <c r="E8" s="44">
        <v>0.88500000000000001</v>
      </c>
      <c r="F8" s="44">
        <v>0.92600000000000005</v>
      </c>
      <c r="G8" s="44">
        <v>0.93700000000000006</v>
      </c>
      <c r="H8" s="44">
        <v>0.94699999999999995</v>
      </c>
      <c r="I8" s="44">
        <v>0.85699999999999998</v>
      </c>
      <c r="J8" s="44">
        <v>0.874</v>
      </c>
      <c r="L8" s="30"/>
      <c r="M8" s="30"/>
    </row>
    <row r="9" spans="1:13" ht="14.1" customHeight="1" x14ac:dyDescent="0.2">
      <c r="B9" t="s">
        <v>4</v>
      </c>
      <c r="C9" s="35">
        <v>2340</v>
      </c>
      <c r="D9" s="45">
        <v>0.86099999999999999</v>
      </c>
      <c r="E9" s="66">
        <v>0.90200000000000002</v>
      </c>
      <c r="F9" s="66">
        <v>0.97699999999999998</v>
      </c>
      <c r="G9" s="66">
        <v>0.98699999999999999</v>
      </c>
      <c r="H9" s="67" t="s">
        <v>204</v>
      </c>
      <c r="I9" s="67">
        <v>0.96799999999999997</v>
      </c>
      <c r="J9" s="66">
        <v>0.872</v>
      </c>
      <c r="L9" s="30"/>
      <c r="M9" s="30"/>
    </row>
    <row r="10" spans="1:13" ht="14.1" customHeight="1" x14ac:dyDescent="0.2">
      <c r="B10" t="s">
        <v>5</v>
      </c>
      <c r="C10" s="35">
        <v>4440</v>
      </c>
      <c r="D10" s="45">
        <v>0.89500000000000002</v>
      </c>
      <c r="E10" s="66">
        <v>0.91500000000000004</v>
      </c>
      <c r="F10" s="66">
        <v>0.95199999999999996</v>
      </c>
      <c r="G10" s="66">
        <v>0.94399999999999995</v>
      </c>
      <c r="H10" s="66" t="s">
        <v>204</v>
      </c>
      <c r="I10" s="66">
        <v>0.85099999999999998</v>
      </c>
      <c r="J10" s="66">
        <v>0.89700000000000002</v>
      </c>
      <c r="L10" s="30"/>
      <c r="M10" s="30"/>
    </row>
    <row r="11" spans="1:13" ht="14.1" customHeight="1" x14ac:dyDescent="0.2">
      <c r="B11" t="s">
        <v>6</v>
      </c>
      <c r="C11" s="35">
        <v>11030</v>
      </c>
      <c r="D11" s="45">
        <v>0.93</v>
      </c>
      <c r="E11" s="66">
        <v>0.92300000000000004</v>
      </c>
      <c r="F11" s="66">
        <v>0.95499999999999996</v>
      </c>
      <c r="G11" s="66">
        <v>0.94399999999999995</v>
      </c>
      <c r="H11" s="66">
        <v>1</v>
      </c>
      <c r="I11" s="66">
        <v>0.96299999999999997</v>
      </c>
      <c r="J11" s="66">
        <v>0.93500000000000005</v>
      </c>
      <c r="L11" s="30"/>
      <c r="M11" s="30"/>
    </row>
    <row r="12" spans="1:13" ht="14.1" customHeight="1" x14ac:dyDescent="0.2">
      <c r="B12" t="s">
        <v>7</v>
      </c>
      <c r="C12" s="35">
        <v>10350</v>
      </c>
      <c r="D12" s="45">
        <v>0.878</v>
      </c>
      <c r="E12" s="66">
        <v>0.88100000000000001</v>
      </c>
      <c r="F12" s="66">
        <v>0.9</v>
      </c>
      <c r="G12" s="66">
        <v>0.93500000000000005</v>
      </c>
      <c r="H12" s="66">
        <v>0.96799999999999997</v>
      </c>
      <c r="I12" s="66">
        <v>0.89400000000000002</v>
      </c>
      <c r="J12" s="66">
        <v>0.88</v>
      </c>
      <c r="L12" s="30"/>
      <c r="M12" s="30"/>
    </row>
    <row r="13" spans="1:13" ht="14.1" customHeight="1" x14ac:dyDescent="0.2">
      <c r="B13" t="s">
        <v>8</v>
      </c>
      <c r="C13" s="35">
        <v>27110</v>
      </c>
      <c r="D13" s="45">
        <v>0.88</v>
      </c>
      <c r="E13" s="66">
        <v>0.871</v>
      </c>
      <c r="F13" s="66">
        <v>0.92300000000000004</v>
      </c>
      <c r="G13" s="66">
        <v>0.91200000000000003</v>
      </c>
      <c r="H13" s="66">
        <v>0.96099999999999997</v>
      </c>
      <c r="I13" s="66">
        <v>0.80600000000000005</v>
      </c>
      <c r="J13" s="66">
        <v>0.879</v>
      </c>
      <c r="L13" s="30"/>
      <c r="M13" s="30"/>
    </row>
    <row r="14" spans="1:13" ht="14.1" customHeight="1" x14ac:dyDescent="0.2">
      <c r="B14" t="s">
        <v>9</v>
      </c>
      <c r="C14" s="35">
        <v>3150</v>
      </c>
      <c r="D14" s="45">
        <v>0.88800000000000001</v>
      </c>
      <c r="E14" s="66">
        <v>0.97299999999999998</v>
      </c>
      <c r="F14" s="67" t="s">
        <v>204</v>
      </c>
      <c r="G14" s="67">
        <v>0.96</v>
      </c>
      <c r="H14" s="67" t="s">
        <v>204</v>
      </c>
      <c r="I14" s="67">
        <v>0.85199999999999998</v>
      </c>
      <c r="J14" s="66">
        <v>0.88800000000000001</v>
      </c>
      <c r="L14" s="30"/>
      <c r="M14" s="30"/>
    </row>
    <row r="15" spans="1:13" ht="14.1" customHeight="1" x14ac:dyDescent="0.2">
      <c r="B15" t="s">
        <v>10</v>
      </c>
      <c r="C15" s="35">
        <v>34150</v>
      </c>
      <c r="D15" s="45">
        <v>0.87</v>
      </c>
      <c r="E15" s="66">
        <v>0.91</v>
      </c>
      <c r="F15" s="66">
        <v>0.96799999999999997</v>
      </c>
      <c r="G15" s="66">
        <v>0.97099999999999997</v>
      </c>
      <c r="H15" s="66">
        <v>0.96299999999999997</v>
      </c>
      <c r="I15" s="66">
        <v>0.88200000000000001</v>
      </c>
      <c r="J15" s="66">
        <v>0.875</v>
      </c>
      <c r="L15" s="30"/>
      <c r="M15" s="30"/>
    </row>
    <row r="16" spans="1:13" ht="14.1" customHeight="1" x14ac:dyDescent="0.2">
      <c r="B16" t="s">
        <v>11</v>
      </c>
      <c r="C16" s="35">
        <v>6790</v>
      </c>
      <c r="D16" s="45">
        <v>0.85299999999999998</v>
      </c>
      <c r="E16" s="66">
        <v>0.86099999999999999</v>
      </c>
      <c r="F16" s="66">
        <v>0.91400000000000003</v>
      </c>
      <c r="G16" s="66">
        <v>0.94799999999999995</v>
      </c>
      <c r="H16" s="66" t="s">
        <v>204</v>
      </c>
      <c r="I16" s="66">
        <v>0.79100000000000004</v>
      </c>
      <c r="J16" s="66">
        <v>0.85599999999999998</v>
      </c>
      <c r="L16" s="30"/>
      <c r="M16" s="30"/>
    </row>
    <row r="17" spans="1:13" ht="14.1" customHeight="1" x14ac:dyDescent="0.2">
      <c r="B17" t="s">
        <v>12</v>
      </c>
      <c r="C17" s="35">
        <v>5990</v>
      </c>
      <c r="D17" s="45">
        <v>0.89500000000000002</v>
      </c>
      <c r="E17" s="66">
        <v>0.91400000000000003</v>
      </c>
      <c r="F17" s="66">
        <v>0.96599999999999997</v>
      </c>
      <c r="G17" s="66">
        <v>0.96299999999999997</v>
      </c>
      <c r="H17" s="66">
        <v>0.98099999999999998</v>
      </c>
      <c r="I17" s="66">
        <v>0.93799999999999994</v>
      </c>
      <c r="J17" s="66">
        <v>0.91100000000000003</v>
      </c>
      <c r="L17" s="30"/>
      <c r="M17" s="30"/>
    </row>
    <row r="18" spans="1:13" ht="14.1" customHeight="1" x14ac:dyDescent="0.2">
      <c r="B18" t="s">
        <v>13</v>
      </c>
      <c r="C18" s="35">
        <v>12050</v>
      </c>
      <c r="D18" s="45">
        <v>0.70899999999999996</v>
      </c>
      <c r="E18" s="66">
        <v>0.71699999999999997</v>
      </c>
      <c r="F18" s="66">
        <v>0.745</v>
      </c>
      <c r="G18" s="66">
        <v>0.73499999999999999</v>
      </c>
      <c r="H18" s="66">
        <v>0.66700000000000004</v>
      </c>
      <c r="I18" s="66">
        <v>0.57899999999999996</v>
      </c>
      <c r="J18" s="66">
        <v>0.70599999999999996</v>
      </c>
      <c r="L18" s="30"/>
      <c r="M18" s="30"/>
    </row>
    <row r="19" spans="1:13" ht="14.1" customHeight="1" x14ac:dyDescent="0.2">
      <c r="B19" t="s">
        <v>14</v>
      </c>
      <c r="C19" s="35">
        <v>3980</v>
      </c>
      <c r="D19" s="45">
        <v>0.85699999999999998</v>
      </c>
      <c r="E19" s="66">
        <v>0.91300000000000003</v>
      </c>
      <c r="F19" s="66">
        <v>0.92600000000000005</v>
      </c>
      <c r="G19" s="66">
        <v>0.95199999999999996</v>
      </c>
      <c r="H19" s="67">
        <v>1</v>
      </c>
      <c r="I19" s="67">
        <v>0.89300000000000002</v>
      </c>
      <c r="J19" s="66">
        <v>0.86599999999999999</v>
      </c>
      <c r="L19" s="30"/>
      <c r="M19" s="30"/>
    </row>
    <row r="20" spans="1:13" ht="14.1" customHeight="1" x14ac:dyDescent="0.2">
      <c r="B20" t="s">
        <v>15</v>
      </c>
      <c r="C20" s="35">
        <v>2780</v>
      </c>
      <c r="D20" s="45">
        <v>0.84399999999999997</v>
      </c>
      <c r="E20" s="66">
        <v>0.82099999999999995</v>
      </c>
      <c r="F20" s="66">
        <v>0.89100000000000001</v>
      </c>
      <c r="G20" s="66">
        <v>0.97</v>
      </c>
      <c r="H20" s="67" t="s">
        <v>204</v>
      </c>
      <c r="I20" s="66">
        <v>0.86399999999999999</v>
      </c>
      <c r="J20" s="66">
        <v>0.86399999999999999</v>
      </c>
      <c r="L20" s="30"/>
      <c r="M20" s="30"/>
    </row>
    <row r="21" spans="1:13" ht="14.1" customHeight="1" x14ac:dyDescent="0.2">
      <c r="B21" t="s">
        <v>16</v>
      </c>
      <c r="C21" s="35">
        <v>3100</v>
      </c>
      <c r="D21" s="45">
        <v>0.84199999999999997</v>
      </c>
      <c r="E21" s="66">
        <v>0.875</v>
      </c>
      <c r="F21" s="66">
        <v>0.93</v>
      </c>
      <c r="G21" s="66">
        <v>0.94499999999999995</v>
      </c>
      <c r="H21" s="67" t="s">
        <v>204</v>
      </c>
      <c r="I21" s="66">
        <v>0.90200000000000002</v>
      </c>
      <c r="J21" s="66">
        <v>0.89900000000000002</v>
      </c>
      <c r="L21" s="30"/>
      <c r="M21" s="30"/>
    </row>
    <row r="22" spans="1:13" ht="14.1" customHeight="1" x14ac:dyDescent="0.2">
      <c r="B22" t="s">
        <v>17</v>
      </c>
      <c r="C22" s="35">
        <v>4530</v>
      </c>
      <c r="D22" s="45">
        <v>0.85799999999999998</v>
      </c>
      <c r="E22" s="66">
        <v>0.88800000000000001</v>
      </c>
      <c r="F22" s="66">
        <v>0.95699999999999996</v>
      </c>
      <c r="G22" s="66">
        <v>0.93500000000000005</v>
      </c>
      <c r="H22" s="67">
        <v>0.96199999999999997</v>
      </c>
      <c r="I22" s="66">
        <v>0.86299999999999999</v>
      </c>
      <c r="J22" s="66">
        <v>0.86899999999999999</v>
      </c>
      <c r="L22" s="30"/>
      <c r="M22" s="30"/>
    </row>
    <row r="23" spans="1:13" ht="14.1" customHeight="1" x14ac:dyDescent="0.2">
      <c r="B23" t="s">
        <v>18</v>
      </c>
      <c r="C23" s="35">
        <v>19390</v>
      </c>
      <c r="D23" s="45">
        <v>0.91300000000000003</v>
      </c>
      <c r="E23" s="66">
        <v>0.93200000000000005</v>
      </c>
      <c r="F23" s="66">
        <v>0.93700000000000006</v>
      </c>
      <c r="G23" s="66">
        <v>0.96399999999999997</v>
      </c>
      <c r="H23" s="66">
        <v>1</v>
      </c>
      <c r="I23" s="66">
        <v>0.9</v>
      </c>
      <c r="J23" s="66">
        <v>0.91500000000000004</v>
      </c>
      <c r="L23" s="30"/>
      <c r="M23" s="30"/>
    </row>
    <row r="24" spans="1:13" ht="14.1" customHeight="1" x14ac:dyDescent="0.2">
      <c r="B24" t="s">
        <v>19</v>
      </c>
      <c r="C24" s="35">
        <v>3210</v>
      </c>
      <c r="D24" s="45">
        <v>0.90400000000000003</v>
      </c>
      <c r="E24" s="66">
        <v>0.91700000000000004</v>
      </c>
      <c r="F24" s="66">
        <v>1</v>
      </c>
      <c r="G24" s="66">
        <v>0.90900000000000003</v>
      </c>
      <c r="H24" s="67" t="s">
        <v>204</v>
      </c>
      <c r="I24" s="67">
        <v>0.96599999999999997</v>
      </c>
      <c r="J24" s="66">
        <v>0.90700000000000003</v>
      </c>
      <c r="L24" s="30"/>
      <c r="M24" s="30"/>
    </row>
    <row r="25" spans="1:13" ht="14.1" customHeight="1" x14ac:dyDescent="0.2">
      <c r="B25" t="s">
        <v>20</v>
      </c>
      <c r="C25" s="35">
        <v>16290</v>
      </c>
      <c r="D25" s="45">
        <v>0.86399999999999999</v>
      </c>
      <c r="E25" s="66">
        <v>0.88400000000000001</v>
      </c>
      <c r="F25" s="66">
        <v>0.85699999999999998</v>
      </c>
      <c r="G25" s="66">
        <v>0.93500000000000005</v>
      </c>
      <c r="H25" s="66">
        <v>0.89200000000000002</v>
      </c>
      <c r="I25" s="66">
        <v>0.75800000000000001</v>
      </c>
      <c r="J25" s="66">
        <v>0.86199999999999999</v>
      </c>
      <c r="L25" s="30"/>
      <c r="M25" s="30"/>
    </row>
    <row r="26" spans="1:13" ht="14.1" customHeight="1" x14ac:dyDescent="0.2">
      <c r="B26" t="s">
        <v>21</v>
      </c>
      <c r="C26" s="35">
        <v>2330</v>
      </c>
      <c r="D26" s="45">
        <v>0.88800000000000001</v>
      </c>
      <c r="E26" s="66">
        <v>0.92100000000000004</v>
      </c>
      <c r="F26" s="67">
        <v>0.88500000000000001</v>
      </c>
      <c r="G26" s="66">
        <v>0.95699999999999996</v>
      </c>
      <c r="H26" s="67" t="s">
        <v>204</v>
      </c>
      <c r="I26" s="67">
        <v>0.91100000000000003</v>
      </c>
      <c r="J26" s="66">
        <v>0.89700000000000002</v>
      </c>
      <c r="L26" s="30"/>
      <c r="M26" s="30"/>
    </row>
    <row r="27" spans="1:13" ht="14.1" customHeight="1" x14ac:dyDescent="0.2">
      <c r="B27" t="s">
        <v>22</v>
      </c>
      <c r="C27" s="35">
        <v>3260</v>
      </c>
      <c r="D27" s="45">
        <v>0.92700000000000005</v>
      </c>
      <c r="E27" s="66">
        <v>0.91200000000000003</v>
      </c>
      <c r="F27" s="66">
        <v>0.96199999999999997</v>
      </c>
      <c r="G27" s="66">
        <v>0.97299999999999998</v>
      </c>
      <c r="H27" s="66">
        <v>1</v>
      </c>
      <c r="I27" s="67">
        <v>0.96699999999999997</v>
      </c>
      <c r="J27" s="66">
        <v>0.93200000000000005</v>
      </c>
      <c r="L27" s="30"/>
      <c r="M27" s="30"/>
    </row>
    <row r="28" spans="1:13" ht="14.1" customHeight="1" x14ac:dyDescent="0.2">
      <c r="A28" s="33" t="s">
        <v>23</v>
      </c>
      <c r="B28" s="33"/>
      <c r="C28" s="65">
        <v>166420</v>
      </c>
      <c r="D28" s="44">
        <v>0.88700000000000001</v>
      </c>
      <c r="E28" s="44">
        <v>0.90400000000000003</v>
      </c>
      <c r="F28" s="44">
        <v>0.93500000000000005</v>
      </c>
      <c r="G28" s="44">
        <v>0.95499999999999996</v>
      </c>
      <c r="H28" s="44">
        <v>0.95299999999999996</v>
      </c>
      <c r="I28" s="44">
        <v>0.90700000000000003</v>
      </c>
      <c r="J28" s="44">
        <v>0.91300000000000003</v>
      </c>
      <c r="L28" s="30"/>
      <c r="M28" s="30"/>
    </row>
    <row r="29" spans="1:13" ht="14.1" customHeight="1" x14ac:dyDescent="0.2">
      <c r="B29" s="11" t="s">
        <v>24</v>
      </c>
      <c r="C29" s="35">
        <v>5290</v>
      </c>
      <c r="D29" s="45">
        <v>0.81899999999999995</v>
      </c>
      <c r="E29" s="66">
        <v>0.88500000000000001</v>
      </c>
      <c r="F29" s="66">
        <v>0.93200000000000005</v>
      </c>
      <c r="G29" s="66">
        <v>0.93300000000000005</v>
      </c>
      <c r="H29" s="67" t="s">
        <v>204</v>
      </c>
      <c r="I29" s="66">
        <v>0.83599999999999997</v>
      </c>
      <c r="J29" s="66">
        <v>0.86299999999999999</v>
      </c>
      <c r="L29" s="30"/>
      <c r="M29" s="30"/>
    </row>
    <row r="30" spans="1:13" ht="14.1" customHeight="1" x14ac:dyDescent="0.2">
      <c r="B30" s="11" t="s">
        <v>25</v>
      </c>
      <c r="C30" s="35">
        <v>6590</v>
      </c>
      <c r="D30" s="45">
        <v>0.94899999999999995</v>
      </c>
      <c r="E30" s="66">
        <v>0.95299999999999996</v>
      </c>
      <c r="F30" s="66">
        <v>0.95899999999999996</v>
      </c>
      <c r="G30" s="66">
        <v>0.97599999999999998</v>
      </c>
      <c r="H30" s="66">
        <v>0.97299999999999998</v>
      </c>
      <c r="I30" s="66">
        <v>0.96</v>
      </c>
      <c r="J30" s="66">
        <v>0.95499999999999996</v>
      </c>
      <c r="L30" s="30"/>
      <c r="M30" s="30"/>
    </row>
    <row r="31" spans="1:13" ht="14.1" customHeight="1" x14ac:dyDescent="0.2">
      <c r="B31" s="11" t="s">
        <v>26</v>
      </c>
      <c r="C31" s="35">
        <v>5640</v>
      </c>
      <c r="D31" s="45">
        <v>0.89700000000000002</v>
      </c>
      <c r="E31" s="66">
        <v>0.95099999999999996</v>
      </c>
      <c r="F31" s="66">
        <v>0.95799999999999996</v>
      </c>
      <c r="G31" s="66">
        <v>0.97499999999999998</v>
      </c>
      <c r="H31" s="66">
        <v>0.98299999999999998</v>
      </c>
      <c r="I31" s="66">
        <v>0.91400000000000003</v>
      </c>
      <c r="J31" s="66">
        <v>0.91200000000000003</v>
      </c>
      <c r="L31" s="30"/>
      <c r="M31" s="30"/>
    </row>
    <row r="32" spans="1:13" ht="14.1" customHeight="1" x14ac:dyDescent="0.2">
      <c r="B32" s="11" t="s">
        <v>27</v>
      </c>
      <c r="C32" s="35">
        <v>6590</v>
      </c>
      <c r="D32" s="45">
        <v>0.89800000000000002</v>
      </c>
      <c r="E32" s="66">
        <v>0.89900000000000002</v>
      </c>
      <c r="F32" s="66">
        <v>0.92800000000000005</v>
      </c>
      <c r="G32" s="66">
        <v>0.97099999999999997</v>
      </c>
      <c r="H32" s="66">
        <v>1</v>
      </c>
      <c r="I32" s="66">
        <v>0.90900000000000003</v>
      </c>
      <c r="J32" s="66">
        <v>0.93300000000000005</v>
      </c>
      <c r="L32" s="30"/>
      <c r="M32" s="30"/>
    </row>
    <row r="33" spans="2:13" ht="14.1" customHeight="1" x14ac:dyDescent="0.2">
      <c r="B33" s="11" t="s">
        <v>28</v>
      </c>
      <c r="C33" s="35">
        <v>7170</v>
      </c>
      <c r="D33" s="45">
        <v>0.88800000000000001</v>
      </c>
      <c r="E33" s="66">
        <v>0.88</v>
      </c>
      <c r="F33" s="66">
        <v>0.90700000000000003</v>
      </c>
      <c r="G33" s="66">
        <v>0.96299999999999997</v>
      </c>
      <c r="H33" s="66">
        <v>0.96199999999999997</v>
      </c>
      <c r="I33" s="66">
        <v>0.94599999999999995</v>
      </c>
      <c r="J33" s="66">
        <v>0.9</v>
      </c>
      <c r="L33" s="30"/>
      <c r="M33" s="30"/>
    </row>
    <row r="34" spans="2:13" ht="14.1" customHeight="1" x14ac:dyDescent="0.2">
      <c r="B34" s="11" t="s">
        <v>29</v>
      </c>
      <c r="C34" s="35">
        <v>2870</v>
      </c>
      <c r="D34" s="45">
        <v>0.87</v>
      </c>
      <c r="E34" s="66">
        <v>0.86399999999999999</v>
      </c>
      <c r="F34" s="66">
        <v>0.91900000000000004</v>
      </c>
      <c r="G34" s="66">
        <v>0.93799999999999994</v>
      </c>
      <c r="H34" s="67" t="s">
        <v>204</v>
      </c>
      <c r="I34" s="66">
        <v>0.90300000000000002</v>
      </c>
      <c r="J34" s="66">
        <v>0.89700000000000002</v>
      </c>
      <c r="L34" s="30"/>
      <c r="M34" s="30"/>
    </row>
    <row r="35" spans="2:13" ht="14.1" customHeight="1" x14ac:dyDescent="0.2">
      <c r="B35" s="11" t="s">
        <v>30</v>
      </c>
      <c r="C35" s="35">
        <v>390</v>
      </c>
      <c r="D35" s="45">
        <v>3.2000000000000001E-2</v>
      </c>
      <c r="E35" s="67" t="s">
        <v>204</v>
      </c>
      <c r="F35" s="67" t="s">
        <v>204</v>
      </c>
      <c r="G35" s="66">
        <v>0.23100000000000001</v>
      </c>
      <c r="H35" s="67" t="s">
        <v>204</v>
      </c>
      <c r="I35" s="67">
        <v>6.5000000000000002E-2</v>
      </c>
      <c r="J35" s="66">
        <v>5.8000000000000003E-2</v>
      </c>
      <c r="L35" s="30"/>
      <c r="M35" s="30"/>
    </row>
    <row r="36" spans="2:13" ht="14.1" customHeight="1" x14ac:dyDescent="0.2">
      <c r="B36" s="11" t="s">
        <v>31</v>
      </c>
      <c r="C36" s="35">
        <v>9480</v>
      </c>
      <c r="D36" s="45" t="s">
        <v>204</v>
      </c>
      <c r="E36" s="66" t="s">
        <v>204</v>
      </c>
      <c r="F36" s="66" t="s">
        <v>204</v>
      </c>
      <c r="G36" s="66" t="s">
        <v>204</v>
      </c>
      <c r="H36" s="66" t="s">
        <v>204</v>
      </c>
      <c r="I36" s="66">
        <v>0.86399999999999999</v>
      </c>
      <c r="J36" s="66">
        <v>0.86399999999999999</v>
      </c>
      <c r="L36" s="30"/>
      <c r="M36" s="30"/>
    </row>
    <row r="37" spans="2:13" ht="14.1" customHeight="1" x14ac:dyDescent="0.2">
      <c r="B37" s="11" t="s">
        <v>32</v>
      </c>
      <c r="C37" s="35">
        <v>7010</v>
      </c>
      <c r="D37" s="45">
        <v>0.94</v>
      </c>
      <c r="E37" s="66">
        <v>0.94399999999999995</v>
      </c>
      <c r="F37" s="66">
        <v>0.96099999999999997</v>
      </c>
      <c r="G37" s="66">
        <v>0.98</v>
      </c>
      <c r="H37" s="66">
        <v>1</v>
      </c>
      <c r="I37" s="66">
        <v>0.97699999999999998</v>
      </c>
      <c r="J37" s="66">
        <v>0.96099999999999997</v>
      </c>
      <c r="L37" s="30"/>
      <c r="M37" s="30"/>
    </row>
    <row r="38" spans="2:13" ht="14.1" customHeight="1" x14ac:dyDescent="0.2">
      <c r="B38" s="11" t="s">
        <v>33</v>
      </c>
      <c r="C38" s="35">
        <v>7780</v>
      </c>
      <c r="D38" s="45">
        <v>0.92700000000000005</v>
      </c>
      <c r="E38" s="66">
        <v>0.93600000000000005</v>
      </c>
      <c r="F38" s="66">
        <v>0.95299999999999996</v>
      </c>
      <c r="G38" s="66">
        <v>0.98799999999999999</v>
      </c>
      <c r="H38" s="66">
        <v>1</v>
      </c>
      <c r="I38" s="66">
        <v>0.95499999999999996</v>
      </c>
      <c r="J38" s="66">
        <v>0.94199999999999995</v>
      </c>
      <c r="L38" s="30"/>
      <c r="M38" s="30"/>
    </row>
    <row r="39" spans="2:13" ht="14.1" customHeight="1" x14ac:dyDescent="0.2">
      <c r="B39" s="11" t="s">
        <v>44</v>
      </c>
      <c r="C39" s="35">
        <v>5430</v>
      </c>
      <c r="D39" s="45">
        <v>0.83599999999999997</v>
      </c>
      <c r="E39" s="66">
        <v>0.83399999999999996</v>
      </c>
      <c r="F39" s="66">
        <v>0.92800000000000005</v>
      </c>
      <c r="G39" s="66">
        <v>0.95499999999999996</v>
      </c>
      <c r="H39" s="66">
        <v>0.96499999999999997</v>
      </c>
      <c r="I39" s="66">
        <v>0.90900000000000003</v>
      </c>
      <c r="J39" s="66">
        <v>0.876</v>
      </c>
      <c r="L39" s="30"/>
      <c r="M39" s="30"/>
    </row>
    <row r="40" spans="2:13" ht="14.1" customHeight="1" x14ac:dyDescent="0.2">
      <c r="B40" s="11" t="s">
        <v>45</v>
      </c>
      <c r="C40" s="35">
        <v>5200</v>
      </c>
      <c r="D40" s="45">
        <v>0.90700000000000003</v>
      </c>
      <c r="E40" s="66">
        <v>0.91200000000000003</v>
      </c>
      <c r="F40" s="66">
        <v>0.92400000000000004</v>
      </c>
      <c r="G40" s="66">
        <v>0.95</v>
      </c>
      <c r="H40" s="66">
        <v>1</v>
      </c>
      <c r="I40" s="66">
        <v>0.93400000000000005</v>
      </c>
      <c r="J40" s="66">
        <v>0.92400000000000004</v>
      </c>
      <c r="L40" s="30"/>
      <c r="M40" s="30"/>
    </row>
    <row r="41" spans="2:13" ht="14.1" customHeight="1" x14ac:dyDescent="0.2">
      <c r="B41" s="11" t="s">
        <v>46</v>
      </c>
      <c r="C41" s="35">
        <v>2340</v>
      </c>
      <c r="D41" s="45">
        <v>0.89600000000000002</v>
      </c>
      <c r="E41" s="66">
        <v>0.94099999999999995</v>
      </c>
      <c r="F41" s="66">
        <v>0.95299999999999996</v>
      </c>
      <c r="G41" s="66">
        <v>0.98</v>
      </c>
      <c r="H41" s="67" t="s">
        <v>204</v>
      </c>
      <c r="I41" s="66">
        <v>0.94299999999999995</v>
      </c>
      <c r="J41" s="66">
        <v>0.93400000000000005</v>
      </c>
      <c r="L41" s="30"/>
      <c r="M41" s="30"/>
    </row>
    <row r="42" spans="2:13" ht="14.1" customHeight="1" x14ac:dyDescent="0.2">
      <c r="B42" s="11" t="s">
        <v>47</v>
      </c>
      <c r="C42" s="35">
        <v>5110</v>
      </c>
      <c r="D42" s="45">
        <v>0.86599999999999999</v>
      </c>
      <c r="E42" s="66">
        <v>0.871</v>
      </c>
      <c r="F42" s="66">
        <v>0.90900000000000003</v>
      </c>
      <c r="G42" s="66">
        <v>0.92900000000000005</v>
      </c>
      <c r="H42" s="66">
        <v>0.82799999999999996</v>
      </c>
      <c r="I42" s="66">
        <v>0.89700000000000002</v>
      </c>
      <c r="J42" s="66">
        <v>0.88800000000000001</v>
      </c>
      <c r="L42" s="30"/>
      <c r="M42" s="30"/>
    </row>
    <row r="43" spans="2:13" ht="14.1" customHeight="1" x14ac:dyDescent="0.2">
      <c r="B43" s="11" t="s">
        <v>48</v>
      </c>
      <c r="C43" s="35">
        <v>4820</v>
      </c>
      <c r="D43" s="45">
        <v>0.95299999999999996</v>
      </c>
      <c r="E43" s="66">
        <v>0.96699999999999997</v>
      </c>
      <c r="F43" s="66">
        <v>0.98599999999999999</v>
      </c>
      <c r="G43" s="66">
        <v>0.98699999999999999</v>
      </c>
      <c r="H43" s="66">
        <v>1</v>
      </c>
      <c r="I43" s="66">
        <v>0.98299999999999998</v>
      </c>
      <c r="J43" s="66">
        <v>0.97499999999999998</v>
      </c>
      <c r="L43" s="30"/>
      <c r="M43" s="30"/>
    </row>
    <row r="44" spans="2:13" ht="14.1" customHeight="1" x14ac:dyDescent="0.2">
      <c r="B44" s="11" t="s">
        <v>49</v>
      </c>
      <c r="C44" s="35">
        <v>5840</v>
      </c>
      <c r="D44" s="45">
        <v>0.90200000000000002</v>
      </c>
      <c r="E44" s="66">
        <v>0.88100000000000001</v>
      </c>
      <c r="F44" s="66">
        <v>0.93300000000000005</v>
      </c>
      <c r="G44" s="66">
        <v>0.96699999999999997</v>
      </c>
      <c r="H44" s="66">
        <v>0.92300000000000004</v>
      </c>
      <c r="I44" s="66">
        <v>0.94099999999999995</v>
      </c>
      <c r="J44" s="66">
        <v>0.90800000000000003</v>
      </c>
      <c r="L44" s="30"/>
      <c r="M44" s="30"/>
    </row>
    <row r="45" spans="2:13" ht="14.1" customHeight="1" x14ac:dyDescent="0.2">
      <c r="B45" s="11" t="s">
        <v>50</v>
      </c>
      <c r="C45" s="35">
        <v>6060</v>
      </c>
      <c r="D45" s="45">
        <v>0.90300000000000002</v>
      </c>
      <c r="E45" s="66">
        <v>0.91400000000000003</v>
      </c>
      <c r="F45" s="66">
        <v>0.96399999999999997</v>
      </c>
      <c r="G45" s="66">
        <v>0.98199999999999998</v>
      </c>
      <c r="H45" s="66">
        <v>1</v>
      </c>
      <c r="I45" s="66">
        <v>0.95199999999999996</v>
      </c>
      <c r="J45" s="66">
        <v>0.93100000000000005</v>
      </c>
      <c r="L45" s="30"/>
      <c r="M45" s="30"/>
    </row>
    <row r="46" spans="2:13" ht="14.1" customHeight="1" x14ac:dyDescent="0.2">
      <c r="B46" s="11" t="s">
        <v>51</v>
      </c>
      <c r="C46" s="35">
        <v>4890</v>
      </c>
      <c r="D46" s="45">
        <v>0.86</v>
      </c>
      <c r="E46" s="66">
        <v>0.92400000000000004</v>
      </c>
      <c r="F46" s="66">
        <v>0.95599999999999996</v>
      </c>
      <c r="G46" s="66">
        <v>0.97899999999999998</v>
      </c>
      <c r="H46" s="66" t="s">
        <v>204</v>
      </c>
      <c r="I46" s="66">
        <v>0.97099999999999997</v>
      </c>
      <c r="J46" s="66">
        <v>0.93</v>
      </c>
      <c r="L46" s="30"/>
      <c r="M46" s="30"/>
    </row>
    <row r="47" spans="2:13" ht="14.1" customHeight="1" x14ac:dyDescent="0.2">
      <c r="B47" s="11" t="s">
        <v>52</v>
      </c>
      <c r="C47" s="35">
        <v>3430</v>
      </c>
      <c r="D47" s="45">
        <v>0.85899999999999999</v>
      </c>
      <c r="E47" s="66">
        <v>0.86099999999999999</v>
      </c>
      <c r="F47" s="66">
        <v>0.92800000000000005</v>
      </c>
      <c r="G47" s="66">
        <v>0.94799999999999995</v>
      </c>
      <c r="H47" s="66">
        <v>1</v>
      </c>
      <c r="I47" s="66">
        <v>0.93799999999999994</v>
      </c>
      <c r="J47" s="66">
        <v>0.89400000000000002</v>
      </c>
      <c r="L47" s="30"/>
      <c r="M47" s="30"/>
    </row>
    <row r="48" spans="2:13" ht="14.1" customHeight="1" x14ac:dyDescent="0.2">
      <c r="B48" s="11" t="s">
        <v>53</v>
      </c>
      <c r="C48" s="35">
        <v>1400</v>
      </c>
      <c r="D48" s="45">
        <v>0.84399999999999997</v>
      </c>
      <c r="E48" s="66">
        <v>0.86599999999999999</v>
      </c>
      <c r="F48" s="66">
        <v>0.94099999999999995</v>
      </c>
      <c r="G48" s="66">
        <v>0.93799999999999994</v>
      </c>
      <c r="H48" s="67" t="s">
        <v>204</v>
      </c>
      <c r="I48" s="66">
        <v>0.94199999999999995</v>
      </c>
      <c r="J48" s="66">
        <v>0.89800000000000002</v>
      </c>
      <c r="L48" s="30"/>
      <c r="M48" s="30"/>
    </row>
    <row r="49" spans="1:13" ht="14.1" customHeight="1" x14ac:dyDescent="0.2">
      <c r="B49" s="11" t="s">
        <v>54</v>
      </c>
      <c r="C49" s="35">
        <v>3000</v>
      </c>
      <c r="D49" s="45">
        <v>0.92500000000000004</v>
      </c>
      <c r="E49" s="66">
        <v>0.97399999999999998</v>
      </c>
      <c r="F49" s="66">
        <v>0.96399999999999997</v>
      </c>
      <c r="G49" s="66">
        <v>0.97899999999999998</v>
      </c>
      <c r="H49" s="66">
        <v>1</v>
      </c>
      <c r="I49" s="66">
        <v>0.94599999999999995</v>
      </c>
      <c r="J49" s="66">
        <v>0.94099999999999995</v>
      </c>
      <c r="L49" s="30"/>
      <c r="M49" s="30"/>
    </row>
    <row r="50" spans="1:13" ht="14.1" customHeight="1" x14ac:dyDescent="0.2">
      <c r="B50" s="11" t="s">
        <v>55</v>
      </c>
      <c r="C50" s="35">
        <v>5490</v>
      </c>
      <c r="D50" s="45">
        <v>0.90500000000000003</v>
      </c>
      <c r="E50" s="66">
        <v>0.91800000000000004</v>
      </c>
      <c r="F50" s="66">
        <v>0.93899999999999995</v>
      </c>
      <c r="G50" s="66">
        <v>0.93400000000000005</v>
      </c>
      <c r="H50" s="66">
        <v>0.96199999999999997</v>
      </c>
      <c r="I50" s="66">
        <v>0.94899999999999995</v>
      </c>
      <c r="J50" s="66">
        <v>0.92900000000000005</v>
      </c>
      <c r="L50" s="30"/>
      <c r="M50" s="30"/>
    </row>
    <row r="51" spans="1:13" ht="14.1" customHeight="1" x14ac:dyDescent="0.2">
      <c r="B51" s="11" t="s">
        <v>56</v>
      </c>
      <c r="C51" s="35">
        <v>5920</v>
      </c>
      <c r="D51" s="45">
        <v>0.90400000000000003</v>
      </c>
      <c r="E51" s="66">
        <v>0.93</v>
      </c>
      <c r="F51" s="66">
        <v>0.94199999999999995</v>
      </c>
      <c r="G51" s="66">
        <v>0.94299999999999995</v>
      </c>
      <c r="H51" s="66">
        <v>0.96699999999999997</v>
      </c>
      <c r="I51" s="66">
        <v>0.95099999999999996</v>
      </c>
      <c r="J51" s="66">
        <v>0.93</v>
      </c>
      <c r="L51" s="30"/>
      <c r="M51" s="30"/>
    </row>
    <row r="52" spans="1:13" ht="14.1" customHeight="1" x14ac:dyDescent="0.2">
      <c r="B52" s="11" t="s">
        <v>57</v>
      </c>
      <c r="C52" s="35">
        <v>3950</v>
      </c>
      <c r="D52" s="45">
        <v>0.871</v>
      </c>
      <c r="E52" s="66">
        <v>0.92900000000000005</v>
      </c>
      <c r="F52" s="66">
        <v>0.92800000000000005</v>
      </c>
      <c r="G52" s="66">
        <v>0.93100000000000005</v>
      </c>
      <c r="H52" s="66">
        <v>0.96199999999999997</v>
      </c>
      <c r="I52" s="66">
        <v>0.95299999999999996</v>
      </c>
      <c r="J52" s="66">
        <v>0.91100000000000003</v>
      </c>
      <c r="L52" s="30"/>
      <c r="M52" s="30"/>
    </row>
    <row r="53" spans="1:13" ht="14.1" customHeight="1" x14ac:dyDescent="0.2">
      <c r="B53" s="11" t="s">
        <v>58</v>
      </c>
      <c r="C53" s="35">
        <v>7770</v>
      </c>
      <c r="D53" s="45">
        <v>0.83199999999999996</v>
      </c>
      <c r="E53" s="66">
        <v>0.87</v>
      </c>
      <c r="F53" s="66">
        <v>0.92100000000000004</v>
      </c>
      <c r="G53" s="66">
        <v>0.93700000000000006</v>
      </c>
      <c r="H53" s="66">
        <v>0.90900000000000003</v>
      </c>
      <c r="I53" s="66">
        <v>0.875</v>
      </c>
      <c r="J53" s="66">
        <v>0.90500000000000003</v>
      </c>
      <c r="L53" s="30"/>
      <c r="M53" s="30"/>
    </row>
    <row r="54" spans="1:13" ht="14.1" customHeight="1" x14ac:dyDescent="0.2">
      <c r="B54" s="11" t="s">
        <v>59</v>
      </c>
      <c r="C54" s="35">
        <v>6940</v>
      </c>
      <c r="D54" s="45">
        <v>0.90200000000000002</v>
      </c>
      <c r="E54" s="66">
        <v>0.92500000000000004</v>
      </c>
      <c r="F54" s="66">
        <v>0.95099999999999996</v>
      </c>
      <c r="G54" s="66">
        <v>0.96899999999999997</v>
      </c>
      <c r="H54" s="66">
        <v>0.97399999999999998</v>
      </c>
      <c r="I54" s="66">
        <v>0.95</v>
      </c>
      <c r="J54" s="66">
        <v>0.94399999999999995</v>
      </c>
      <c r="L54" s="30"/>
      <c r="M54" s="30"/>
    </row>
    <row r="55" spans="1:13" ht="14.1" customHeight="1" x14ac:dyDescent="0.2">
      <c r="B55" s="11" t="s">
        <v>60</v>
      </c>
      <c r="C55" s="35">
        <v>2480</v>
      </c>
      <c r="D55" s="45">
        <v>0.92900000000000005</v>
      </c>
      <c r="E55" s="66">
        <v>0.91400000000000003</v>
      </c>
      <c r="F55" s="66">
        <v>0.96399999999999997</v>
      </c>
      <c r="G55" s="66">
        <v>0.95299999999999996</v>
      </c>
      <c r="H55" s="67" t="s">
        <v>204</v>
      </c>
      <c r="I55" s="66">
        <v>0.95699999999999996</v>
      </c>
      <c r="J55" s="66">
        <v>0.93400000000000005</v>
      </c>
      <c r="L55" s="30"/>
      <c r="M55" s="30"/>
    </row>
    <row r="56" spans="1:13" ht="14.1" customHeight="1" x14ac:dyDescent="0.2">
      <c r="B56" s="11" t="s">
        <v>61</v>
      </c>
      <c r="C56" s="35">
        <v>5650</v>
      </c>
      <c r="D56" s="45">
        <v>0.89800000000000002</v>
      </c>
      <c r="E56" s="66">
        <v>0.92600000000000005</v>
      </c>
      <c r="F56" s="66">
        <v>0.96099999999999997</v>
      </c>
      <c r="G56" s="66">
        <v>0.95399999999999996</v>
      </c>
      <c r="H56" s="66">
        <v>0.97699999999999998</v>
      </c>
      <c r="I56" s="66">
        <v>0.94899999999999995</v>
      </c>
      <c r="J56" s="66">
        <v>0.93899999999999995</v>
      </c>
      <c r="L56" s="30"/>
      <c r="M56" s="30"/>
    </row>
    <row r="57" spans="1:13" ht="14.1" customHeight="1" x14ac:dyDescent="0.2">
      <c r="B57" s="11" t="s">
        <v>62</v>
      </c>
      <c r="C57" s="35">
        <v>4640</v>
      </c>
      <c r="D57" s="45">
        <v>0.88300000000000001</v>
      </c>
      <c r="E57" s="66">
        <v>0.90400000000000003</v>
      </c>
      <c r="F57" s="66">
        <v>0.92300000000000004</v>
      </c>
      <c r="G57" s="66">
        <v>0.95499999999999996</v>
      </c>
      <c r="H57" s="66">
        <v>0.92</v>
      </c>
      <c r="I57" s="66">
        <v>0.92700000000000005</v>
      </c>
      <c r="J57" s="66">
        <v>0.89700000000000002</v>
      </c>
      <c r="L57" s="30"/>
      <c r="M57" s="30"/>
    </row>
    <row r="58" spans="1:13" ht="14.1" customHeight="1" x14ac:dyDescent="0.2">
      <c r="B58" s="11" t="s">
        <v>63</v>
      </c>
      <c r="C58" s="35">
        <v>5090</v>
      </c>
      <c r="D58" s="45">
        <v>0.76500000000000001</v>
      </c>
      <c r="E58" s="66">
        <v>0.76600000000000001</v>
      </c>
      <c r="F58" s="66">
        <v>0.876</v>
      </c>
      <c r="G58" s="66">
        <v>0.90800000000000003</v>
      </c>
      <c r="H58" s="66">
        <v>0.88100000000000001</v>
      </c>
      <c r="I58" s="66">
        <v>0.91100000000000003</v>
      </c>
      <c r="J58" s="66">
        <v>0.875</v>
      </c>
      <c r="L58" s="30"/>
      <c r="M58" s="30"/>
    </row>
    <row r="59" spans="1:13" ht="14.1" customHeight="1" x14ac:dyDescent="0.2">
      <c r="B59" s="11" t="s">
        <v>64</v>
      </c>
      <c r="C59" s="35">
        <v>5930</v>
      </c>
      <c r="D59" s="45">
        <v>0.84199999999999997</v>
      </c>
      <c r="E59" s="66">
        <v>0.86699999999999999</v>
      </c>
      <c r="F59" s="66">
        <v>0.872</v>
      </c>
      <c r="G59" s="66">
        <v>0.92500000000000004</v>
      </c>
      <c r="H59" s="66">
        <v>0.91400000000000003</v>
      </c>
      <c r="I59" s="66">
        <v>0.83</v>
      </c>
      <c r="J59" s="66">
        <v>0.86899999999999999</v>
      </c>
      <c r="L59" s="30"/>
      <c r="M59" s="30"/>
    </row>
    <row r="60" spans="1:13" ht="14.1" customHeight="1" x14ac:dyDescent="0.2">
      <c r="B60" s="11" t="s">
        <v>65</v>
      </c>
      <c r="C60" s="35">
        <v>3890</v>
      </c>
      <c r="D60" s="45">
        <v>0.874</v>
      </c>
      <c r="E60" s="66">
        <v>0.86799999999999999</v>
      </c>
      <c r="F60" s="66">
        <v>0.93300000000000005</v>
      </c>
      <c r="G60" s="66">
        <v>0.95899999999999996</v>
      </c>
      <c r="H60" s="66">
        <v>1</v>
      </c>
      <c r="I60" s="66">
        <v>0.96599999999999997</v>
      </c>
      <c r="J60" s="66">
        <v>0.91500000000000004</v>
      </c>
      <c r="L60" s="30"/>
      <c r="M60" s="30"/>
    </row>
    <row r="61" spans="1:13" ht="14.1" customHeight="1" x14ac:dyDescent="0.2">
      <c r="B61" s="11" t="s">
        <v>66</v>
      </c>
      <c r="C61" s="35">
        <v>2350</v>
      </c>
      <c r="D61" s="45">
        <v>0.875</v>
      </c>
      <c r="E61" s="66">
        <v>0.92300000000000004</v>
      </c>
      <c r="F61" s="66">
        <v>0.93200000000000005</v>
      </c>
      <c r="G61" s="66">
        <v>0.95199999999999996</v>
      </c>
      <c r="H61" s="66">
        <v>1</v>
      </c>
      <c r="I61" s="66">
        <v>0.93100000000000005</v>
      </c>
      <c r="J61" s="66">
        <v>0.91900000000000004</v>
      </c>
      <c r="L61" s="30"/>
      <c r="M61" s="30"/>
    </row>
    <row r="62" spans="1:13" ht="14.1" customHeight="1" x14ac:dyDescent="0.2">
      <c r="A62" s="33" t="s">
        <v>67</v>
      </c>
      <c r="B62" s="33"/>
      <c r="C62" s="65">
        <v>130930</v>
      </c>
      <c r="D62" s="44">
        <v>0.875</v>
      </c>
      <c r="E62" s="44">
        <v>0.89900000000000002</v>
      </c>
      <c r="F62" s="44">
        <v>0.93400000000000005</v>
      </c>
      <c r="G62" s="44">
        <v>0.94</v>
      </c>
      <c r="H62" s="44">
        <v>0.95899999999999996</v>
      </c>
      <c r="I62" s="44">
        <v>0.86</v>
      </c>
      <c r="J62" s="44">
        <v>0.879</v>
      </c>
      <c r="L62" s="30"/>
      <c r="M62" s="30"/>
    </row>
    <row r="63" spans="1:13" ht="14.1" customHeight="1" x14ac:dyDescent="0.2">
      <c r="B63" s="11" t="s">
        <v>68</v>
      </c>
      <c r="C63" s="35">
        <v>3550</v>
      </c>
      <c r="D63" s="45">
        <v>0.90900000000000003</v>
      </c>
      <c r="E63" s="66">
        <v>0.88200000000000001</v>
      </c>
      <c r="F63" s="66">
        <v>0.90600000000000003</v>
      </c>
      <c r="G63" s="66">
        <v>0.94199999999999995</v>
      </c>
      <c r="H63" s="67" t="s">
        <v>204</v>
      </c>
      <c r="I63" s="66">
        <v>0.91100000000000003</v>
      </c>
      <c r="J63" s="66">
        <v>0.91200000000000003</v>
      </c>
      <c r="L63" s="30"/>
      <c r="M63" s="30"/>
    </row>
    <row r="64" spans="1:13" ht="14.1" customHeight="1" x14ac:dyDescent="0.2">
      <c r="B64" s="11" t="s">
        <v>69</v>
      </c>
      <c r="C64" s="35">
        <v>12860</v>
      </c>
      <c r="D64" s="45">
        <v>0.90500000000000003</v>
      </c>
      <c r="E64" s="66">
        <v>0.91</v>
      </c>
      <c r="F64" s="66">
        <v>0.93300000000000005</v>
      </c>
      <c r="G64" s="66">
        <v>0.95699999999999996</v>
      </c>
      <c r="H64" s="66">
        <v>0.93799999999999994</v>
      </c>
      <c r="I64" s="66">
        <v>0.89800000000000002</v>
      </c>
      <c r="J64" s="66">
        <v>0.90700000000000003</v>
      </c>
      <c r="L64" s="30"/>
      <c r="M64" s="30"/>
    </row>
    <row r="65" spans="1:13" ht="14.1" customHeight="1" x14ac:dyDescent="0.2">
      <c r="B65" s="11" t="s">
        <v>70</v>
      </c>
      <c r="C65" s="35">
        <v>5630</v>
      </c>
      <c r="D65" s="45">
        <v>0.90200000000000002</v>
      </c>
      <c r="E65" s="66">
        <v>0.878</v>
      </c>
      <c r="F65" s="66">
        <v>0.88300000000000001</v>
      </c>
      <c r="G65" s="66">
        <v>0.93500000000000005</v>
      </c>
      <c r="H65" s="67" t="s">
        <v>204</v>
      </c>
      <c r="I65" s="67">
        <v>0.88</v>
      </c>
      <c r="J65" s="66">
        <v>0.89900000000000002</v>
      </c>
      <c r="L65" s="30"/>
      <c r="M65" s="30"/>
    </row>
    <row r="66" spans="1:13" ht="14.1" customHeight="1" x14ac:dyDescent="0.2">
      <c r="B66" s="11" t="s">
        <v>71</v>
      </c>
      <c r="C66" s="35">
        <v>32290</v>
      </c>
      <c r="D66" s="45">
        <v>0.86099999999999999</v>
      </c>
      <c r="E66" s="66">
        <v>0.88200000000000001</v>
      </c>
      <c r="F66" s="66">
        <v>0.92300000000000004</v>
      </c>
      <c r="G66" s="66">
        <v>0.93400000000000005</v>
      </c>
      <c r="H66" s="66">
        <v>0.94499999999999995</v>
      </c>
      <c r="I66" s="66">
        <v>0.84799999999999998</v>
      </c>
      <c r="J66" s="66">
        <v>0.86299999999999999</v>
      </c>
      <c r="L66" s="30"/>
      <c r="M66" s="30"/>
    </row>
    <row r="67" spans="1:13" ht="14.1" customHeight="1" x14ac:dyDescent="0.2">
      <c r="B67" s="11" t="s">
        <v>72</v>
      </c>
      <c r="C67" s="35">
        <v>25140</v>
      </c>
      <c r="D67" s="45">
        <v>0.89800000000000002</v>
      </c>
      <c r="E67" s="66">
        <v>0.91400000000000003</v>
      </c>
      <c r="F67" s="66">
        <v>0.93899999999999995</v>
      </c>
      <c r="G67" s="66">
        <v>0.96599999999999997</v>
      </c>
      <c r="H67" s="66">
        <v>0.97799999999999998</v>
      </c>
      <c r="I67" s="66">
        <v>0.86699999999999999</v>
      </c>
      <c r="J67" s="66">
        <v>0.90100000000000002</v>
      </c>
      <c r="L67" s="30"/>
      <c r="M67" s="30"/>
    </row>
    <row r="68" spans="1:13" ht="14.1" customHeight="1" x14ac:dyDescent="0.2">
      <c r="B68" s="11" t="s">
        <v>73</v>
      </c>
      <c r="C68" s="35">
        <v>4920</v>
      </c>
      <c r="D68" s="45">
        <v>0.88800000000000001</v>
      </c>
      <c r="E68" s="66">
        <v>0.86399999999999999</v>
      </c>
      <c r="F68" s="66">
        <v>0.92500000000000004</v>
      </c>
      <c r="G68" s="66">
        <v>0.93100000000000005</v>
      </c>
      <c r="H68" s="67" t="s">
        <v>204</v>
      </c>
      <c r="I68" s="66">
        <v>0.89700000000000002</v>
      </c>
      <c r="J68" s="66">
        <v>0.90600000000000003</v>
      </c>
      <c r="L68" s="30"/>
      <c r="M68" s="30"/>
    </row>
    <row r="69" spans="1:13" ht="14.1" customHeight="1" x14ac:dyDescent="0.2">
      <c r="B69" s="11" t="s">
        <v>74</v>
      </c>
      <c r="C69" s="35">
        <v>17900</v>
      </c>
      <c r="D69" s="45">
        <v>0.84099999999999997</v>
      </c>
      <c r="E69" s="66">
        <v>0.90200000000000002</v>
      </c>
      <c r="F69" s="66">
        <v>0.94799999999999995</v>
      </c>
      <c r="G69" s="66">
        <v>0.91800000000000004</v>
      </c>
      <c r="H69" s="66">
        <v>1</v>
      </c>
      <c r="I69" s="66">
        <v>0.69</v>
      </c>
      <c r="J69" s="66">
        <v>0.84099999999999997</v>
      </c>
      <c r="L69" s="30"/>
      <c r="M69" s="30"/>
    </row>
    <row r="70" spans="1:13" ht="14.1" customHeight="1" x14ac:dyDescent="0.2">
      <c r="B70" s="11" t="s">
        <v>75</v>
      </c>
      <c r="C70" s="35">
        <v>4620</v>
      </c>
      <c r="D70" s="45">
        <v>0.86</v>
      </c>
      <c r="E70" s="66">
        <v>0.93600000000000005</v>
      </c>
      <c r="F70" s="66">
        <v>0.96</v>
      </c>
      <c r="G70" s="66">
        <v>0.90900000000000003</v>
      </c>
      <c r="H70" s="66">
        <v>1</v>
      </c>
      <c r="I70" s="66">
        <v>0.88900000000000001</v>
      </c>
      <c r="J70" s="66">
        <v>0.874</v>
      </c>
      <c r="L70" s="30"/>
      <c r="M70" s="30"/>
    </row>
    <row r="71" spans="1:13" ht="14.1" customHeight="1" x14ac:dyDescent="0.2">
      <c r="B71" s="11" t="s">
        <v>76</v>
      </c>
      <c r="C71" s="35">
        <v>4370</v>
      </c>
      <c r="D71" s="45">
        <v>0.85299999999999998</v>
      </c>
      <c r="E71" s="66">
        <v>0.91900000000000004</v>
      </c>
      <c r="F71" s="66" t="s">
        <v>204</v>
      </c>
      <c r="G71" s="66">
        <v>0.92200000000000004</v>
      </c>
      <c r="H71" s="66">
        <v>0.83299999999999996</v>
      </c>
      <c r="I71" s="66">
        <v>0.88300000000000001</v>
      </c>
      <c r="J71" s="66">
        <v>0.85899999999999999</v>
      </c>
      <c r="L71" s="30"/>
      <c r="M71" s="30"/>
    </row>
    <row r="72" spans="1:13" ht="14.1" customHeight="1" x14ac:dyDescent="0.2">
      <c r="B72" s="11" t="s">
        <v>77</v>
      </c>
      <c r="C72" s="35">
        <v>15880</v>
      </c>
      <c r="D72" s="45">
        <v>0.877</v>
      </c>
      <c r="E72" s="66">
        <v>0.88500000000000001</v>
      </c>
      <c r="F72" s="66">
        <v>0.89300000000000002</v>
      </c>
      <c r="G72" s="66">
        <v>0.95199999999999996</v>
      </c>
      <c r="H72" s="66">
        <v>0.96499999999999997</v>
      </c>
      <c r="I72" s="66">
        <v>0.84499999999999997</v>
      </c>
      <c r="J72" s="66">
        <v>0.877</v>
      </c>
      <c r="L72" s="30"/>
      <c r="M72" s="30"/>
    </row>
    <row r="73" spans="1:13" ht="14.1" customHeight="1" x14ac:dyDescent="0.2">
      <c r="B73" s="11" t="s">
        <v>78</v>
      </c>
      <c r="C73" s="35">
        <v>3760</v>
      </c>
      <c r="D73" s="45">
        <v>0.875</v>
      </c>
      <c r="E73" s="66">
        <v>0.92400000000000004</v>
      </c>
      <c r="F73" s="66">
        <v>0.98899999999999999</v>
      </c>
      <c r="G73" s="66">
        <v>0.99199999999999999</v>
      </c>
      <c r="H73" s="67" t="s">
        <v>204</v>
      </c>
      <c r="I73" s="66">
        <v>0.86899999999999999</v>
      </c>
      <c r="J73" s="66">
        <v>0.88800000000000001</v>
      </c>
      <c r="L73" s="30"/>
      <c r="M73" s="30"/>
    </row>
    <row r="74" spans="1:13" ht="14.1" customHeight="1" x14ac:dyDescent="0.2">
      <c r="A74" s="33" t="s">
        <v>79</v>
      </c>
      <c r="B74" s="33"/>
      <c r="C74" s="65">
        <v>112590</v>
      </c>
      <c r="D74" s="44">
        <v>0.88200000000000001</v>
      </c>
      <c r="E74" s="44">
        <v>0.88800000000000001</v>
      </c>
      <c r="F74" s="44">
        <v>0.877</v>
      </c>
      <c r="G74" s="44">
        <v>0.93200000000000005</v>
      </c>
      <c r="H74" s="44">
        <v>0.96699999999999997</v>
      </c>
      <c r="I74" s="44">
        <v>0.875</v>
      </c>
      <c r="J74" s="44">
        <v>0.88300000000000001</v>
      </c>
      <c r="L74" s="30"/>
      <c r="M74" s="30"/>
    </row>
    <row r="75" spans="1:13" ht="14.1" customHeight="1" x14ac:dyDescent="0.2">
      <c r="B75" s="11" t="s">
        <v>80</v>
      </c>
      <c r="C75" s="35">
        <v>3320</v>
      </c>
      <c r="D75" s="45">
        <v>0.90300000000000002</v>
      </c>
      <c r="E75" s="66">
        <v>0.89900000000000002</v>
      </c>
      <c r="F75" s="67" t="s">
        <v>204</v>
      </c>
      <c r="G75" s="66">
        <v>0.95599999999999996</v>
      </c>
      <c r="H75" s="67" t="s">
        <v>204</v>
      </c>
      <c r="I75" s="66">
        <v>0.877</v>
      </c>
      <c r="J75" s="66">
        <v>0.90300000000000002</v>
      </c>
      <c r="L75" s="30"/>
      <c r="M75" s="30"/>
    </row>
    <row r="76" spans="1:13" ht="14.1" customHeight="1" x14ac:dyDescent="0.2">
      <c r="B76" s="11" t="s">
        <v>81</v>
      </c>
      <c r="C76" s="35">
        <v>3210</v>
      </c>
      <c r="D76" s="45">
        <v>0.86</v>
      </c>
      <c r="E76" s="66">
        <v>0.93799999999999994</v>
      </c>
      <c r="F76" s="66">
        <v>0.84599999999999997</v>
      </c>
      <c r="G76" s="66">
        <v>0.88900000000000001</v>
      </c>
      <c r="H76" s="67">
        <v>1</v>
      </c>
      <c r="I76" s="67">
        <v>0.85299999999999998</v>
      </c>
      <c r="J76" s="66">
        <v>0.86299999999999999</v>
      </c>
      <c r="L76" s="30"/>
      <c r="M76" s="30"/>
    </row>
    <row r="77" spans="1:13" ht="14.1" customHeight="1" x14ac:dyDescent="0.2">
      <c r="B77" s="11" t="s">
        <v>82</v>
      </c>
      <c r="C77" s="35">
        <v>7710</v>
      </c>
      <c r="D77" s="45">
        <v>0.81599999999999995</v>
      </c>
      <c r="E77" s="66">
        <v>0.82499999999999996</v>
      </c>
      <c r="F77" s="66">
        <v>0.86199999999999999</v>
      </c>
      <c r="G77" s="66">
        <v>0.91200000000000003</v>
      </c>
      <c r="H77" s="66">
        <v>0.9</v>
      </c>
      <c r="I77" s="66">
        <v>0.86599999999999999</v>
      </c>
      <c r="J77" s="66">
        <v>0.82799999999999996</v>
      </c>
      <c r="L77" s="30"/>
      <c r="M77" s="30"/>
    </row>
    <row r="78" spans="1:13" ht="14.1" customHeight="1" x14ac:dyDescent="0.2">
      <c r="B78" s="11" t="s">
        <v>205</v>
      </c>
      <c r="C78" s="35">
        <v>11970</v>
      </c>
      <c r="D78" s="45">
        <v>0.90400000000000003</v>
      </c>
      <c r="E78" s="66">
        <v>0.93799999999999994</v>
      </c>
      <c r="F78" s="67" t="s">
        <v>204</v>
      </c>
      <c r="G78" s="67">
        <v>0.92</v>
      </c>
      <c r="H78" s="67" t="s">
        <v>204</v>
      </c>
      <c r="I78" s="66">
        <v>0.92500000000000004</v>
      </c>
      <c r="J78" s="66">
        <v>0.90700000000000003</v>
      </c>
      <c r="L78" s="30"/>
      <c r="M78" s="30"/>
    </row>
    <row r="79" spans="1:13" ht="14.1" customHeight="1" x14ac:dyDescent="0.2">
      <c r="B79" s="11" t="s">
        <v>84</v>
      </c>
      <c r="C79" s="35">
        <v>16270</v>
      </c>
      <c r="D79" s="45">
        <v>0.875</v>
      </c>
      <c r="E79" s="66">
        <v>0.89400000000000002</v>
      </c>
      <c r="F79" s="66">
        <v>1</v>
      </c>
      <c r="G79" s="66">
        <v>0.92600000000000005</v>
      </c>
      <c r="H79" s="66">
        <v>0.97299999999999998</v>
      </c>
      <c r="I79" s="66">
        <v>0.92500000000000004</v>
      </c>
      <c r="J79" s="66">
        <v>0.877</v>
      </c>
      <c r="L79" s="30"/>
      <c r="M79" s="30"/>
    </row>
    <row r="80" spans="1:13" ht="14.1" customHeight="1" x14ac:dyDescent="0.2">
      <c r="B80" s="11" t="s">
        <v>85</v>
      </c>
      <c r="C80" s="35">
        <v>8550</v>
      </c>
      <c r="D80" s="45">
        <v>0.90100000000000002</v>
      </c>
      <c r="E80" s="66">
        <v>0.91500000000000004</v>
      </c>
      <c r="F80" s="67" t="s">
        <v>204</v>
      </c>
      <c r="G80" s="66">
        <v>1</v>
      </c>
      <c r="H80" s="67">
        <v>1</v>
      </c>
      <c r="I80" s="67">
        <v>0.89700000000000002</v>
      </c>
      <c r="J80" s="66">
        <v>0.90200000000000002</v>
      </c>
      <c r="L80" s="30"/>
      <c r="M80" s="30"/>
    </row>
    <row r="81" spans="1:13" ht="14.1" customHeight="1" x14ac:dyDescent="0.2">
      <c r="B81" s="11" t="s">
        <v>86</v>
      </c>
      <c r="C81" s="35">
        <v>12910</v>
      </c>
      <c r="D81" s="45">
        <v>0.875</v>
      </c>
      <c r="E81" s="66">
        <v>0.86899999999999999</v>
      </c>
      <c r="F81" s="66">
        <v>0.85599999999999998</v>
      </c>
      <c r="G81" s="66">
        <v>0.95299999999999996</v>
      </c>
      <c r="H81" s="66">
        <v>0.95199999999999996</v>
      </c>
      <c r="I81" s="66">
        <v>0.81699999999999995</v>
      </c>
      <c r="J81" s="66">
        <v>0.873</v>
      </c>
      <c r="L81" s="30"/>
      <c r="M81" s="30"/>
    </row>
    <row r="82" spans="1:13" ht="14.1" customHeight="1" x14ac:dyDescent="0.2">
      <c r="B82" s="11" t="s">
        <v>87</v>
      </c>
      <c r="C82" s="35">
        <v>4460</v>
      </c>
      <c r="D82" s="45">
        <v>0.93200000000000005</v>
      </c>
      <c r="E82" s="66">
        <v>0.96099999999999997</v>
      </c>
      <c r="F82" s="66" t="s">
        <v>204</v>
      </c>
      <c r="G82" s="66">
        <v>0.94399999999999995</v>
      </c>
      <c r="H82" s="67" t="s">
        <v>204</v>
      </c>
      <c r="I82" s="67">
        <v>0.94099999999999995</v>
      </c>
      <c r="J82" s="66">
        <v>0.93300000000000005</v>
      </c>
      <c r="L82" s="30"/>
      <c r="M82" s="30"/>
    </row>
    <row r="83" spans="1:13" ht="14.1" customHeight="1" x14ac:dyDescent="0.2">
      <c r="B83" s="11" t="s">
        <v>88</v>
      </c>
      <c r="C83" s="35">
        <v>5790</v>
      </c>
      <c r="D83" s="45">
        <v>0.877</v>
      </c>
      <c r="E83" s="66">
        <v>0.92400000000000004</v>
      </c>
      <c r="F83" s="66">
        <v>0.92900000000000005</v>
      </c>
      <c r="G83" s="66">
        <v>0.96199999999999997</v>
      </c>
      <c r="H83" s="66">
        <v>0.96199999999999997</v>
      </c>
      <c r="I83" s="66">
        <v>0.83599999999999997</v>
      </c>
      <c r="J83" s="66">
        <v>0.877</v>
      </c>
      <c r="L83" s="30"/>
      <c r="M83" s="30"/>
    </row>
    <row r="84" spans="1:13" ht="14.1" customHeight="1" x14ac:dyDescent="0.2">
      <c r="B84" s="11" t="s">
        <v>89</v>
      </c>
      <c r="C84" s="35">
        <v>3010</v>
      </c>
      <c r="D84" s="45">
        <v>0.755</v>
      </c>
      <c r="E84" s="66">
        <v>0.77400000000000002</v>
      </c>
      <c r="F84" s="67" t="s">
        <v>204</v>
      </c>
      <c r="G84" s="66">
        <v>0.85399999999999998</v>
      </c>
      <c r="H84" s="67" t="s">
        <v>204</v>
      </c>
      <c r="I84" s="67">
        <v>0.60799999999999998</v>
      </c>
      <c r="J84" s="66">
        <v>0.748</v>
      </c>
      <c r="L84" s="30"/>
      <c r="M84" s="30"/>
    </row>
    <row r="85" spans="1:13" ht="14.1" customHeight="1" x14ac:dyDescent="0.2">
      <c r="B85" s="11" t="s">
        <v>90</v>
      </c>
      <c r="C85" s="35">
        <v>11310</v>
      </c>
      <c r="D85" s="45">
        <v>0.90500000000000003</v>
      </c>
      <c r="E85" s="66">
        <v>0.91500000000000004</v>
      </c>
      <c r="F85" s="66">
        <v>0.90300000000000002</v>
      </c>
      <c r="G85" s="66">
        <v>0.92200000000000004</v>
      </c>
      <c r="H85" s="66">
        <v>1</v>
      </c>
      <c r="I85" s="66">
        <v>0.90500000000000003</v>
      </c>
      <c r="J85" s="66">
        <v>0.90600000000000003</v>
      </c>
      <c r="L85" s="30"/>
      <c r="M85" s="30"/>
    </row>
    <row r="86" spans="1:13" ht="14.1" customHeight="1" x14ac:dyDescent="0.2">
      <c r="B86" s="11" t="s">
        <v>91</v>
      </c>
      <c r="C86" s="35">
        <v>6170</v>
      </c>
      <c r="D86" s="45">
        <v>0.88100000000000001</v>
      </c>
      <c r="E86" s="66">
        <v>0.90400000000000003</v>
      </c>
      <c r="F86" s="66">
        <v>0.86799999999999999</v>
      </c>
      <c r="G86" s="66">
        <v>0.91900000000000004</v>
      </c>
      <c r="H86" s="67" t="s">
        <v>204</v>
      </c>
      <c r="I86" s="66">
        <v>0.878</v>
      </c>
      <c r="J86" s="66">
        <v>0.88200000000000001</v>
      </c>
      <c r="L86" s="30"/>
      <c r="M86" s="30"/>
    </row>
    <row r="87" spans="1:13" ht="14.1" customHeight="1" x14ac:dyDescent="0.2">
      <c r="B87" s="11" t="s">
        <v>92</v>
      </c>
      <c r="C87" s="35">
        <v>5280</v>
      </c>
      <c r="D87" s="45">
        <v>0.90800000000000003</v>
      </c>
      <c r="E87" s="66">
        <v>0.93600000000000005</v>
      </c>
      <c r="F87" s="66">
        <v>0.94799999999999995</v>
      </c>
      <c r="G87" s="66">
        <v>0.96099999999999997</v>
      </c>
      <c r="H87" s="67">
        <v>1</v>
      </c>
      <c r="I87" s="66">
        <v>0.93300000000000005</v>
      </c>
      <c r="J87" s="66">
        <v>0.91500000000000004</v>
      </c>
      <c r="L87" s="30"/>
      <c r="M87" s="30"/>
    </row>
    <row r="88" spans="1:13" ht="14.1" customHeight="1" x14ac:dyDescent="0.2">
      <c r="B88" s="11" t="s">
        <v>93</v>
      </c>
      <c r="C88" s="35">
        <v>3130</v>
      </c>
      <c r="D88" s="45">
        <v>0.89600000000000002</v>
      </c>
      <c r="E88" s="66">
        <v>0.94</v>
      </c>
      <c r="F88" s="67" t="s">
        <v>204</v>
      </c>
      <c r="G88" s="67" t="s">
        <v>204</v>
      </c>
      <c r="H88" s="67" t="s">
        <v>204</v>
      </c>
      <c r="I88" s="67">
        <v>0.88200000000000001</v>
      </c>
      <c r="J88" s="66">
        <v>0.89700000000000002</v>
      </c>
      <c r="L88" s="30"/>
      <c r="M88" s="30"/>
    </row>
    <row r="89" spans="1:13" ht="14.1" customHeight="1" x14ac:dyDescent="0.2">
      <c r="B89" s="11" t="s">
        <v>94</v>
      </c>
      <c r="C89" s="35">
        <v>9520</v>
      </c>
      <c r="D89" s="45">
        <v>0.878</v>
      </c>
      <c r="E89" s="66">
        <v>0.89700000000000002</v>
      </c>
      <c r="F89" s="66">
        <v>0.82099999999999995</v>
      </c>
      <c r="G89" s="66">
        <v>0.91200000000000003</v>
      </c>
      <c r="H89" s="66">
        <v>0.95199999999999996</v>
      </c>
      <c r="I89" s="66">
        <v>0.84299999999999997</v>
      </c>
      <c r="J89" s="66">
        <v>0.875</v>
      </c>
      <c r="L89" s="30"/>
      <c r="M89" s="30"/>
    </row>
    <row r="90" spans="1:13" ht="14.1" customHeight="1" x14ac:dyDescent="0.2">
      <c r="A90" s="33" t="s">
        <v>95</v>
      </c>
      <c r="B90" s="33"/>
      <c r="C90" s="65">
        <v>127700</v>
      </c>
      <c r="D90" s="44">
        <v>0.87</v>
      </c>
      <c r="E90" s="44">
        <v>0.84899999999999998</v>
      </c>
      <c r="F90" s="44">
        <v>0.88600000000000001</v>
      </c>
      <c r="G90" s="44">
        <v>0.90800000000000003</v>
      </c>
      <c r="H90" s="44">
        <v>0.96299999999999997</v>
      </c>
      <c r="I90" s="44">
        <v>0.84799999999999998</v>
      </c>
      <c r="J90" s="44">
        <v>0.874</v>
      </c>
      <c r="L90" s="30"/>
      <c r="M90" s="30"/>
    </row>
    <row r="91" spans="1:13" ht="14.1" customHeight="1" x14ac:dyDescent="0.2">
      <c r="B91" s="11" t="s">
        <v>96</v>
      </c>
      <c r="C91" s="35">
        <v>26150</v>
      </c>
      <c r="D91" s="45">
        <v>0.78</v>
      </c>
      <c r="E91" s="66">
        <v>0.79500000000000004</v>
      </c>
      <c r="F91" s="66">
        <v>0.84199999999999997</v>
      </c>
      <c r="G91" s="66">
        <v>0.873</v>
      </c>
      <c r="H91" s="66">
        <v>0.91300000000000003</v>
      </c>
      <c r="I91" s="66">
        <v>0.81200000000000006</v>
      </c>
      <c r="J91" s="66">
        <v>0.81899999999999995</v>
      </c>
      <c r="L91" s="30"/>
      <c r="M91" s="30"/>
    </row>
    <row r="92" spans="1:13" ht="14.1" customHeight="1" x14ac:dyDescent="0.2">
      <c r="B92" s="11" t="s">
        <v>97</v>
      </c>
      <c r="C92" s="35">
        <v>7470</v>
      </c>
      <c r="D92" s="45">
        <v>0.873</v>
      </c>
      <c r="E92" s="66">
        <v>0.878</v>
      </c>
      <c r="F92" s="66">
        <v>0.95899999999999996</v>
      </c>
      <c r="G92" s="66">
        <v>0.96599999999999997</v>
      </c>
      <c r="H92" s="66">
        <v>1</v>
      </c>
      <c r="I92" s="66">
        <v>0.90300000000000002</v>
      </c>
      <c r="J92" s="66">
        <v>0.89400000000000002</v>
      </c>
      <c r="L92" s="30"/>
      <c r="M92" s="30"/>
    </row>
    <row r="93" spans="1:13" ht="14.1" customHeight="1" x14ac:dyDescent="0.2">
      <c r="B93" s="11" t="s">
        <v>98</v>
      </c>
      <c r="C93" s="35">
        <v>7320</v>
      </c>
      <c r="D93" s="45">
        <v>0.875</v>
      </c>
      <c r="E93" s="66">
        <v>0.85399999999999998</v>
      </c>
      <c r="F93" s="66">
        <v>0.9</v>
      </c>
      <c r="G93" s="66">
        <v>0.91500000000000004</v>
      </c>
      <c r="H93" s="67" t="s">
        <v>204</v>
      </c>
      <c r="I93" s="66">
        <v>0.878</v>
      </c>
      <c r="J93" s="66">
        <v>0.878</v>
      </c>
      <c r="L93" s="30"/>
      <c r="M93" s="30"/>
    </row>
    <row r="94" spans="1:13" ht="14.1" customHeight="1" x14ac:dyDescent="0.2">
      <c r="B94" s="11" t="s">
        <v>99</v>
      </c>
      <c r="C94" s="35">
        <v>3890</v>
      </c>
      <c r="D94" s="45">
        <v>0.84699999999999998</v>
      </c>
      <c r="E94" s="66">
        <v>0.85699999999999998</v>
      </c>
      <c r="F94" s="67" t="s">
        <v>204</v>
      </c>
      <c r="G94" s="67" t="s">
        <v>204</v>
      </c>
      <c r="H94" s="67" t="s">
        <v>204</v>
      </c>
      <c r="I94" s="67">
        <v>0.74</v>
      </c>
      <c r="J94" s="66">
        <v>0.84599999999999997</v>
      </c>
      <c r="L94" s="30"/>
      <c r="M94" s="30"/>
    </row>
    <row r="95" spans="1:13" ht="14.1" customHeight="1" x14ac:dyDescent="0.2">
      <c r="B95" s="11" t="s">
        <v>100</v>
      </c>
      <c r="C95" s="35">
        <v>7400</v>
      </c>
      <c r="D95" s="45">
        <v>0.88800000000000001</v>
      </c>
      <c r="E95" s="66">
        <v>0.88400000000000001</v>
      </c>
      <c r="F95" s="66">
        <v>0.92700000000000005</v>
      </c>
      <c r="G95" s="66">
        <v>0.95899999999999996</v>
      </c>
      <c r="H95" s="67" t="s">
        <v>204</v>
      </c>
      <c r="I95" s="66">
        <v>0.93300000000000005</v>
      </c>
      <c r="J95" s="66">
        <v>0.90700000000000003</v>
      </c>
      <c r="L95" s="30"/>
      <c r="M95" s="30"/>
    </row>
    <row r="96" spans="1:13" ht="14.1" customHeight="1" x14ac:dyDescent="0.2">
      <c r="B96" s="11" t="s">
        <v>101</v>
      </c>
      <c r="C96" s="35">
        <v>6120</v>
      </c>
      <c r="D96" s="45">
        <v>0.87</v>
      </c>
      <c r="E96" s="66">
        <v>0.92900000000000005</v>
      </c>
      <c r="F96" s="67" t="s">
        <v>204</v>
      </c>
      <c r="G96" s="66">
        <v>0.97</v>
      </c>
      <c r="H96" s="67" t="s">
        <v>204</v>
      </c>
      <c r="I96" s="67">
        <v>0.88</v>
      </c>
      <c r="J96" s="66">
        <v>0.873</v>
      </c>
      <c r="L96" s="30"/>
      <c r="M96" s="30"/>
    </row>
    <row r="97" spans="1:13" ht="14.1" customHeight="1" x14ac:dyDescent="0.2">
      <c r="B97" s="11" t="s">
        <v>102</v>
      </c>
      <c r="C97" s="35">
        <v>5080</v>
      </c>
      <c r="D97" s="45">
        <v>0.88400000000000001</v>
      </c>
      <c r="E97" s="66">
        <v>0.876</v>
      </c>
      <c r="F97" s="66">
        <v>0.90600000000000003</v>
      </c>
      <c r="G97" s="66">
        <v>0.94399999999999995</v>
      </c>
      <c r="H97" s="66">
        <v>0.96399999999999997</v>
      </c>
      <c r="I97" s="66">
        <v>0.83</v>
      </c>
      <c r="J97" s="66">
        <v>0.88800000000000001</v>
      </c>
      <c r="L97" s="30"/>
      <c r="M97" s="30"/>
    </row>
    <row r="98" spans="1:13" ht="14.1" customHeight="1" x14ac:dyDescent="0.2">
      <c r="B98" s="11" t="s">
        <v>103</v>
      </c>
      <c r="C98" s="35">
        <v>18470</v>
      </c>
      <c r="D98" s="45">
        <v>0.89200000000000002</v>
      </c>
      <c r="E98" s="66">
        <v>0.89400000000000002</v>
      </c>
      <c r="F98" s="66">
        <v>0.88600000000000001</v>
      </c>
      <c r="G98" s="66">
        <v>0.94499999999999995</v>
      </c>
      <c r="H98" s="66">
        <v>0.94099999999999995</v>
      </c>
      <c r="I98" s="66">
        <v>0.84399999999999997</v>
      </c>
      <c r="J98" s="66">
        <v>0.89200000000000002</v>
      </c>
      <c r="L98" s="30"/>
      <c r="M98" s="30"/>
    </row>
    <row r="99" spans="1:13" ht="14.1" customHeight="1" x14ac:dyDescent="0.2">
      <c r="B99" s="11" t="s">
        <v>104</v>
      </c>
      <c r="C99" s="35">
        <v>5740</v>
      </c>
      <c r="D99" s="45">
        <v>0.84799999999999998</v>
      </c>
      <c r="E99" s="66">
        <v>0.86599999999999999</v>
      </c>
      <c r="F99" s="66">
        <v>0.84899999999999998</v>
      </c>
      <c r="G99" s="66">
        <v>0.85499999999999998</v>
      </c>
      <c r="H99" s="67" t="s">
        <v>204</v>
      </c>
      <c r="I99" s="66">
        <v>0.81799999999999995</v>
      </c>
      <c r="J99" s="66">
        <v>0.84899999999999998</v>
      </c>
      <c r="L99" s="30"/>
      <c r="M99" s="30"/>
    </row>
    <row r="100" spans="1:13" ht="14.1" customHeight="1" x14ac:dyDescent="0.2">
      <c r="B100" s="11" t="s">
        <v>105</v>
      </c>
      <c r="C100" s="35">
        <v>3940</v>
      </c>
      <c r="D100" s="45">
        <v>0.84399999999999997</v>
      </c>
      <c r="E100" s="66">
        <v>0.81399999999999995</v>
      </c>
      <c r="F100" s="66">
        <v>0.84399999999999997</v>
      </c>
      <c r="G100" s="66">
        <v>0.89200000000000002</v>
      </c>
      <c r="H100" s="67" t="s">
        <v>204</v>
      </c>
      <c r="I100" s="67">
        <v>0.90700000000000003</v>
      </c>
      <c r="J100" s="66">
        <v>0.84899999999999998</v>
      </c>
      <c r="L100" s="30"/>
      <c r="M100" s="30"/>
    </row>
    <row r="101" spans="1:13" ht="14.1" customHeight="1" x14ac:dyDescent="0.2">
      <c r="B101" s="11" t="s">
        <v>106</v>
      </c>
      <c r="C101" s="35">
        <v>6510</v>
      </c>
      <c r="D101" s="45">
        <v>0.88600000000000001</v>
      </c>
      <c r="E101" s="66">
        <v>0.85199999999999998</v>
      </c>
      <c r="F101" s="66">
        <v>0.95799999999999996</v>
      </c>
      <c r="G101" s="66">
        <v>0.94799999999999995</v>
      </c>
      <c r="H101" s="67" t="s">
        <v>204</v>
      </c>
      <c r="I101" s="66">
        <v>0.90600000000000003</v>
      </c>
      <c r="J101" s="66">
        <v>0.89800000000000002</v>
      </c>
      <c r="L101" s="30"/>
      <c r="M101" s="30"/>
    </row>
    <row r="102" spans="1:13" ht="14.1" customHeight="1" x14ac:dyDescent="0.2">
      <c r="B102" s="11" t="s">
        <v>107</v>
      </c>
      <c r="C102" s="35">
        <v>12110</v>
      </c>
      <c r="D102" s="45">
        <v>0.90500000000000003</v>
      </c>
      <c r="E102" s="66">
        <v>0.91400000000000003</v>
      </c>
      <c r="F102" s="66">
        <v>0.94299999999999995</v>
      </c>
      <c r="G102" s="66">
        <v>0.96099999999999997</v>
      </c>
      <c r="H102" s="66">
        <v>1</v>
      </c>
      <c r="I102" s="66">
        <v>0.90300000000000002</v>
      </c>
      <c r="J102" s="66">
        <v>0.90800000000000003</v>
      </c>
      <c r="L102" s="30"/>
      <c r="M102" s="30"/>
    </row>
    <row r="103" spans="1:13" ht="14.1" customHeight="1" x14ac:dyDescent="0.2">
      <c r="B103" s="11" t="s">
        <v>108</v>
      </c>
      <c r="C103" s="35">
        <v>5680</v>
      </c>
      <c r="D103" s="45">
        <v>0.89300000000000002</v>
      </c>
      <c r="E103" s="66">
        <v>0.88500000000000001</v>
      </c>
      <c r="F103" s="66">
        <v>0.95899999999999996</v>
      </c>
      <c r="G103" s="66">
        <v>0.96799999999999997</v>
      </c>
      <c r="H103" s="67" t="s">
        <v>204</v>
      </c>
      <c r="I103" s="66">
        <v>0.89100000000000001</v>
      </c>
      <c r="J103" s="66">
        <v>0.91100000000000003</v>
      </c>
      <c r="L103" s="30"/>
      <c r="M103" s="30"/>
    </row>
    <row r="104" spans="1:13" ht="14.1" customHeight="1" x14ac:dyDescent="0.2">
      <c r="B104" s="11" t="s">
        <v>109</v>
      </c>
      <c r="C104" s="35">
        <v>11840</v>
      </c>
      <c r="D104" s="45">
        <v>0.88700000000000001</v>
      </c>
      <c r="E104" s="66">
        <v>0.90200000000000002</v>
      </c>
      <c r="F104" s="66">
        <v>0.875</v>
      </c>
      <c r="G104" s="66">
        <v>0.93300000000000005</v>
      </c>
      <c r="H104" s="66">
        <v>1</v>
      </c>
      <c r="I104" s="67">
        <v>0.83399999999999996</v>
      </c>
      <c r="J104" s="66">
        <v>0.88500000000000001</v>
      </c>
      <c r="L104" s="30"/>
      <c r="M104" s="30"/>
    </row>
    <row r="105" spans="1:13" ht="14.1" customHeight="1" x14ac:dyDescent="0.2">
      <c r="A105" s="33" t="s">
        <v>110</v>
      </c>
      <c r="B105" s="33"/>
      <c r="C105" s="65">
        <v>103360</v>
      </c>
      <c r="D105" s="44">
        <v>0.86799999999999999</v>
      </c>
      <c r="E105" s="44">
        <v>0.88100000000000001</v>
      </c>
      <c r="F105" s="44">
        <v>0.93100000000000005</v>
      </c>
      <c r="G105" s="44">
        <v>0.95399999999999996</v>
      </c>
      <c r="H105" s="44">
        <v>0.97799999999999998</v>
      </c>
      <c r="I105" s="44">
        <v>0.82299999999999995</v>
      </c>
      <c r="J105" s="44">
        <v>0.873</v>
      </c>
      <c r="L105" s="30"/>
      <c r="M105" s="30"/>
    </row>
    <row r="106" spans="1:13" ht="14.1" customHeight="1" x14ac:dyDescent="0.2">
      <c r="B106" s="11" t="s">
        <v>111</v>
      </c>
      <c r="C106" s="35">
        <v>5750</v>
      </c>
      <c r="D106" s="45">
        <v>0.76200000000000001</v>
      </c>
      <c r="E106" s="66">
        <v>0.79500000000000004</v>
      </c>
      <c r="F106" s="66">
        <v>0.871</v>
      </c>
      <c r="G106" s="66">
        <v>0.88900000000000001</v>
      </c>
      <c r="H106" s="67">
        <v>0.85699999999999998</v>
      </c>
      <c r="I106" s="66">
        <v>0.70099999999999996</v>
      </c>
      <c r="J106" s="66">
        <v>0.77500000000000002</v>
      </c>
      <c r="L106" s="30"/>
      <c r="M106" s="30"/>
    </row>
    <row r="107" spans="1:13" ht="14.1" customHeight="1" x14ac:dyDescent="0.2">
      <c r="B107" s="11" t="s">
        <v>112</v>
      </c>
      <c r="C107" s="35">
        <v>17330</v>
      </c>
      <c r="D107" s="45">
        <v>0.85</v>
      </c>
      <c r="E107" s="66">
        <v>0.88500000000000001</v>
      </c>
      <c r="F107" s="66">
        <v>0.81799999999999995</v>
      </c>
      <c r="G107" s="66">
        <v>0.93500000000000005</v>
      </c>
      <c r="H107" s="66">
        <v>0.96799999999999997</v>
      </c>
      <c r="I107" s="66">
        <v>0.80200000000000005</v>
      </c>
      <c r="J107" s="66">
        <v>0.84399999999999997</v>
      </c>
      <c r="L107" s="30"/>
      <c r="M107" s="30"/>
    </row>
    <row r="108" spans="1:13" ht="14.1" customHeight="1" x14ac:dyDescent="0.2">
      <c r="B108" s="11" t="s">
        <v>113</v>
      </c>
      <c r="C108" s="35">
        <v>8090</v>
      </c>
      <c r="D108" s="45">
        <v>0.81200000000000006</v>
      </c>
      <c r="E108" s="66">
        <v>0.86599999999999999</v>
      </c>
      <c r="F108" s="66">
        <v>0.94699999999999995</v>
      </c>
      <c r="G108" s="66">
        <v>0.96399999999999997</v>
      </c>
      <c r="H108" s="66">
        <v>1</v>
      </c>
      <c r="I108" s="66">
        <v>0.85799999999999998</v>
      </c>
      <c r="J108" s="66">
        <v>0.89</v>
      </c>
      <c r="L108" s="30"/>
      <c r="M108" s="30"/>
    </row>
    <row r="109" spans="1:13" ht="14.1" customHeight="1" x14ac:dyDescent="0.2">
      <c r="B109" s="11" t="s">
        <v>114</v>
      </c>
      <c r="C109" s="35">
        <v>14800</v>
      </c>
      <c r="D109" s="45">
        <v>0.89700000000000002</v>
      </c>
      <c r="E109" s="66">
        <v>0.93200000000000005</v>
      </c>
      <c r="F109" s="66">
        <v>0.92400000000000004</v>
      </c>
      <c r="G109" s="66">
        <v>0.97299999999999998</v>
      </c>
      <c r="H109" s="66">
        <v>0.98699999999999999</v>
      </c>
      <c r="I109" s="66">
        <v>0.91300000000000003</v>
      </c>
      <c r="J109" s="66">
        <v>0.90400000000000003</v>
      </c>
      <c r="L109" s="30"/>
      <c r="M109" s="30"/>
    </row>
    <row r="110" spans="1:13" ht="14.1" customHeight="1" x14ac:dyDescent="0.2">
      <c r="B110" s="11" t="s">
        <v>115</v>
      </c>
      <c r="C110" s="35">
        <v>17090</v>
      </c>
      <c r="D110" s="45">
        <v>0.88600000000000001</v>
      </c>
      <c r="E110" s="66">
        <v>0.90200000000000002</v>
      </c>
      <c r="F110" s="66">
        <v>0.9</v>
      </c>
      <c r="G110" s="66">
        <v>0.93799999999999994</v>
      </c>
      <c r="H110" s="66">
        <v>1</v>
      </c>
      <c r="I110" s="66">
        <v>0.85699999999999998</v>
      </c>
      <c r="J110" s="66">
        <v>0.88400000000000001</v>
      </c>
      <c r="L110" s="30"/>
      <c r="M110" s="30"/>
    </row>
    <row r="111" spans="1:13" ht="14.1" customHeight="1" x14ac:dyDescent="0.2">
      <c r="B111" s="11" t="s">
        <v>116</v>
      </c>
      <c r="C111" s="35">
        <v>15740</v>
      </c>
      <c r="D111" s="45">
        <v>0.86499999999999999</v>
      </c>
      <c r="E111" s="66">
        <v>0.88400000000000001</v>
      </c>
      <c r="F111" s="66">
        <v>0.91300000000000003</v>
      </c>
      <c r="G111" s="66">
        <v>0.94499999999999995</v>
      </c>
      <c r="H111" s="66">
        <v>0.97699999999999998</v>
      </c>
      <c r="I111" s="66">
        <v>0.85199999999999998</v>
      </c>
      <c r="J111" s="66">
        <v>0.86899999999999999</v>
      </c>
      <c r="L111" s="30"/>
      <c r="M111" s="30"/>
    </row>
    <row r="112" spans="1:13" ht="14.1" customHeight="1" x14ac:dyDescent="0.2">
      <c r="B112" s="11" t="s">
        <v>117</v>
      </c>
      <c r="C112" s="35">
        <v>6270</v>
      </c>
      <c r="D112" s="45">
        <v>0.84199999999999997</v>
      </c>
      <c r="E112" s="66">
        <v>0.876</v>
      </c>
      <c r="F112" s="66">
        <v>0.93899999999999995</v>
      </c>
      <c r="G112" s="66">
        <v>0.96</v>
      </c>
      <c r="H112" s="66">
        <v>1</v>
      </c>
      <c r="I112" s="66">
        <v>0.91600000000000004</v>
      </c>
      <c r="J112" s="66">
        <v>0.872</v>
      </c>
      <c r="L112" s="30"/>
      <c r="M112" s="30"/>
    </row>
    <row r="113" spans="1:13" ht="14.1" customHeight="1" x14ac:dyDescent="0.2">
      <c r="B113" s="11" t="s">
        <v>118</v>
      </c>
      <c r="C113" s="35">
        <v>17620</v>
      </c>
      <c r="D113" s="45">
        <v>0.88900000000000001</v>
      </c>
      <c r="E113" s="66">
        <v>0.91200000000000003</v>
      </c>
      <c r="F113" s="66">
        <v>0.96499999999999997</v>
      </c>
      <c r="G113" s="66">
        <v>0.96</v>
      </c>
      <c r="H113" s="66">
        <v>0.97399999999999998</v>
      </c>
      <c r="I113" s="66">
        <v>0.91200000000000003</v>
      </c>
      <c r="J113" s="66">
        <v>0.89200000000000002</v>
      </c>
      <c r="L113" s="30"/>
      <c r="M113" s="30"/>
    </row>
    <row r="114" spans="1:13" ht="14.1" customHeight="1" x14ac:dyDescent="0.2">
      <c r="B114" s="11" t="s">
        <v>119</v>
      </c>
      <c r="C114" s="35">
        <v>670</v>
      </c>
      <c r="D114" s="45">
        <v>0.879</v>
      </c>
      <c r="E114" s="68" t="s">
        <v>204</v>
      </c>
      <c r="F114" s="68" t="s">
        <v>204</v>
      </c>
      <c r="G114" s="68" t="s">
        <v>204</v>
      </c>
      <c r="H114" s="68" t="s">
        <v>204</v>
      </c>
      <c r="I114" s="68">
        <v>0.82599999999999996</v>
      </c>
      <c r="J114" s="40">
        <v>0.875</v>
      </c>
      <c r="L114" s="30"/>
      <c r="M114" s="30"/>
    </row>
    <row r="115" spans="1:13" ht="14.1" customHeight="1" x14ac:dyDescent="0.2">
      <c r="A115" s="33" t="s">
        <v>120</v>
      </c>
      <c r="B115" s="33"/>
      <c r="C115" s="65">
        <v>120450</v>
      </c>
      <c r="D115" s="44">
        <v>0.879</v>
      </c>
      <c r="E115" s="44">
        <v>0.873</v>
      </c>
      <c r="F115" s="44">
        <v>0.92100000000000004</v>
      </c>
      <c r="G115" s="44">
        <v>0.91</v>
      </c>
      <c r="H115" s="44">
        <v>0.97799999999999998</v>
      </c>
      <c r="I115" s="44">
        <v>0.91100000000000003</v>
      </c>
      <c r="J115" s="44">
        <v>0.88400000000000001</v>
      </c>
      <c r="L115" s="30"/>
      <c r="M115" s="30"/>
    </row>
    <row r="116" spans="1:13" ht="14.1" customHeight="1" x14ac:dyDescent="0.2">
      <c r="B116" s="11" t="s">
        <v>121</v>
      </c>
      <c r="C116" s="35">
        <v>5500</v>
      </c>
      <c r="D116" s="45">
        <v>0.89900000000000002</v>
      </c>
      <c r="E116" s="66">
        <v>0.85699999999999998</v>
      </c>
      <c r="F116" s="67" t="s">
        <v>204</v>
      </c>
      <c r="G116" s="67" t="s">
        <v>204</v>
      </c>
      <c r="H116" s="67" t="s">
        <v>204</v>
      </c>
      <c r="I116" s="67">
        <v>0.83599999999999997</v>
      </c>
      <c r="J116" s="66">
        <v>0.89600000000000002</v>
      </c>
      <c r="L116" s="30"/>
      <c r="M116" s="30"/>
    </row>
    <row r="117" spans="1:13" ht="14.1" customHeight="1" x14ac:dyDescent="0.2">
      <c r="B117" s="11" t="s">
        <v>122</v>
      </c>
      <c r="C117" s="35">
        <v>12450</v>
      </c>
      <c r="D117" s="45">
        <v>0.85199999999999998</v>
      </c>
      <c r="E117" s="66">
        <v>0.85099999999999998</v>
      </c>
      <c r="F117" s="66">
        <v>0.92</v>
      </c>
      <c r="G117" s="66">
        <v>0.90800000000000003</v>
      </c>
      <c r="H117" s="67" t="s">
        <v>204</v>
      </c>
      <c r="I117" s="66">
        <v>0.90500000000000003</v>
      </c>
      <c r="J117" s="66">
        <v>0.874</v>
      </c>
      <c r="L117" s="30"/>
      <c r="M117" s="30"/>
    </row>
    <row r="118" spans="1:13" ht="14.1" customHeight="1" x14ac:dyDescent="0.2">
      <c r="B118" s="11" t="s">
        <v>123</v>
      </c>
      <c r="C118" s="35">
        <v>5180</v>
      </c>
      <c r="D118" s="45">
        <v>0.88700000000000001</v>
      </c>
      <c r="E118" s="66">
        <v>0.90300000000000002</v>
      </c>
      <c r="F118" s="67">
        <v>0.81799999999999995</v>
      </c>
      <c r="G118" s="66">
        <v>0.90400000000000003</v>
      </c>
      <c r="H118" s="67" t="s">
        <v>204</v>
      </c>
      <c r="I118" s="67">
        <v>0.92400000000000004</v>
      </c>
      <c r="J118" s="66">
        <v>0.89200000000000002</v>
      </c>
      <c r="L118" s="30"/>
      <c r="M118" s="30"/>
    </row>
    <row r="119" spans="1:13" ht="14.1" customHeight="1" x14ac:dyDescent="0.2">
      <c r="B119" s="11" t="s">
        <v>124</v>
      </c>
      <c r="C119" s="35">
        <v>7400</v>
      </c>
      <c r="D119" s="45">
        <v>0.84399999999999997</v>
      </c>
      <c r="E119" s="66">
        <v>0.90300000000000002</v>
      </c>
      <c r="F119" s="66">
        <v>0.89700000000000002</v>
      </c>
      <c r="G119" s="66">
        <v>0.89900000000000002</v>
      </c>
      <c r="H119" s="67">
        <v>1</v>
      </c>
      <c r="I119" s="66">
        <v>0.81499999999999995</v>
      </c>
      <c r="J119" s="66">
        <v>0.84599999999999997</v>
      </c>
      <c r="L119" s="30"/>
      <c r="M119" s="30"/>
    </row>
    <row r="120" spans="1:13" ht="14.1" customHeight="1" x14ac:dyDescent="0.2">
      <c r="B120" s="11" t="s">
        <v>125</v>
      </c>
      <c r="C120" s="35">
        <v>7480</v>
      </c>
      <c r="D120" s="55">
        <v>0.92</v>
      </c>
      <c r="E120" s="55">
        <v>0.98199999999999998</v>
      </c>
      <c r="F120" s="55" t="s">
        <v>204</v>
      </c>
      <c r="G120" s="55">
        <v>0.85699999999999998</v>
      </c>
      <c r="H120" s="55" t="s">
        <v>204</v>
      </c>
      <c r="I120" s="55">
        <v>0.73899999999999999</v>
      </c>
      <c r="J120" s="66">
        <v>0.91500000000000004</v>
      </c>
      <c r="L120" s="30"/>
      <c r="M120" s="30"/>
    </row>
    <row r="121" spans="1:13" ht="14.1" customHeight="1" x14ac:dyDescent="0.2">
      <c r="B121" s="11" t="s">
        <v>126</v>
      </c>
      <c r="C121" s="35">
        <v>6460</v>
      </c>
      <c r="D121" s="45">
        <v>0.86499999999999999</v>
      </c>
      <c r="E121" s="66">
        <v>0.90600000000000003</v>
      </c>
      <c r="F121" s="66">
        <v>0.85899999999999999</v>
      </c>
      <c r="G121" s="66">
        <v>0.94399999999999995</v>
      </c>
      <c r="H121" s="67" t="s">
        <v>204</v>
      </c>
      <c r="I121" s="66">
        <v>0.91400000000000003</v>
      </c>
      <c r="J121" s="66">
        <v>0.86799999999999999</v>
      </c>
      <c r="L121" s="30"/>
      <c r="M121" s="30"/>
    </row>
    <row r="122" spans="1:13" ht="14.1" customHeight="1" x14ac:dyDescent="0.2">
      <c r="B122" s="11" t="s">
        <v>127</v>
      </c>
      <c r="C122" s="35">
        <v>10470</v>
      </c>
      <c r="D122" s="45">
        <v>0.86499999999999999</v>
      </c>
      <c r="E122" s="66">
        <v>0.84399999999999997</v>
      </c>
      <c r="F122" s="66">
        <v>0.94499999999999995</v>
      </c>
      <c r="G122" s="66">
        <v>0.90600000000000003</v>
      </c>
      <c r="H122" s="66" t="s">
        <v>204</v>
      </c>
      <c r="I122" s="66">
        <v>0.88900000000000001</v>
      </c>
      <c r="J122" s="66">
        <v>0.875</v>
      </c>
      <c r="L122" s="30"/>
      <c r="M122" s="30"/>
    </row>
    <row r="123" spans="1:13" ht="14.1" customHeight="1" x14ac:dyDescent="0.2">
      <c r="B123" s="11" t="s">
        <v>128</v>
      </c>
      <c r="C123" s="35">
        <v>15360</v>
      </c>
      <c r="D123" s="45">
        <v>0.86799999999999999</v>
      </c>
      <c r="E123" s="66">
        <v>0.85899999999999999</v>
      </c>
      <c r="F123" s="66">
        <v>0.91600000000000004</v>
      </c>
      <c r="G123" s="66">
        <v>0.90900000000000003</v>
      </c>
      <c r="H123" s="66">
        <v>1</v>
      </c>
      <c r="I123" s="66">
        <v>0.94499999999999995</v>
      </c>
      <c r="J123" s="66">
        <v>0.89500000000000002</v>
      </c>
      <c r="L123" s="30"/>
      <c r="M123" s="30"/>
    </row>
    <row r="124" spans="1:13" ht="14.1" customHeight="1" x14ac:dyDescent="0.2">
      <c r="B124" s="11" t="s">
        <v>129</v>
      </c>
      <c r="C124" s="35">
        <v>4010</v>
      </c>
      <c r="D124" s="45">
        <v>0.91200000000000003</v>
      </c>
      <c r="E124" s="67">
        <v>0.92</v>
      </c>
      <c r="F124" s="67" t="s">
        <v>204</v>
      </c>
      <c r="G124" s="67" t="s">
        <v>204</v>
      </c>
      <c r="H124" s="67" t="s">
        <v>204</v>
      </c>
      <c r="I124" s="67">
        <v>0.95</v>
      </c>
      <c r="J124" s="66">
        <v>0.91400000000000003</v>
      </c>
      <c r="L124" s="30"/>
      <c r="M124" s="30"/>
    </row>
    <row r="125" spans="1:13" ht="14.1" customHeight="1" x14ac:dyDescent="0.2">
      <c r="B125" s="11" t="s">
        <v>130</v>
      </c>
      <c r="C125" s="35">
        <v>4090</v>
      </c>
      <c r="D125" s="45">
        <v>0.91900000000000004</v>
      </c>
      <c r="E125" s="67">
        <v>1</v>
      </c>
      <c r="F125" s="67">
        <v>0.95699999999999996</v>
      </c>
      <c r="G125" s="67">
        <v>0.97699999999999998</v>
      </c>
      <c r="H125" s="67" t="s">
        <v>204</v>
      </c>
      <c r="I125" s="67">
        <v>0.88900000000000001</v>
      </c>
      <c r="J125" s="66">
        <v>0.92100000000000004</v>
      </c>
      <c r="L125" s="30"/>
      <c r="M125" s="30"/>
    </row>
    <row r="126" spans="1:13" ht="14.1" customHeight="1" x14ac:dyDescent="0.2">
      <c r="B126" s="11" t="s">
        <v>131</v>
      </c>
      <c r="C126" s="35">
        <v>12650</v>
      </c>
      <c r="D126" s="45">
        <v>0.89500000000000002</v>
      </c>
      <c r="E126" s="66">
        <v>0.91300000000000003</v>
      </c>
      <c r="F126" s="66">
        <v>0.9</v>
      </c>
      <c r="G126" s="66">
        <v>0.93400000000000005</v>
      </c>
      <c r="H126" s="67" t="s">
        <v>204</v>
      </c>
      <c r="I126" s="66">
        <v>0.875</v>
      </c>
      <c r="J126" s="66">
        <v>0.89400000000000002</v>
      </c>
      <c r="L126" s="30"/>
      <c r="M126" s="30"/>
    </row>
    <row r="127" spans="1:13" ht="14.1" customHeight="1" x14ac:dyDescent="0.2">
      <c r="B127" s="11" t="s">
        <v>132</v>
      </c>
      <c r="C127" s="35">
        <v>6470</v>
      </c>
      <c r="D127" s="45">
        <v>0.86399999999999999</v>
      </c>
      <c r="E127" s="66">
        <v>0.83099999999999996</v>
      </c>
      <c r="F127" s="66">
        <v>0.97099999999999997</v>
      </c>
      <c r="G127" s="66">
        <v>0.89200000000000002</v>
      </c>
      <c r="H127" s="67" t="s">
        <v>204</v>
      </c>
      <c r="I127" s="66">
        <v>0.85</v>
      </c>
      <c r="J127" s="66">
        <v>0.86499999999999999</v>
      </c>
      <c r="L127" s="30"/>
      <c r="M127" s="30"/>
    </row>
    <row r="128" spans="1:13" ht="14.1" customHeight="1" x14ac:dyDescent="0.2">
      <c r="B128" s="11" t="s">
        <v>133</v>
      </c>
      <c r="C128" s="35">
        <v>11330</v>
      </c>
      <c r="D128" s="45">
        <v>0.86599999999999999</v>
      </c>
      <c r="E128" s="66">
        <v>0.86799999999999999</v>
      </c>
      <c r="F128" s="66">
        <v>0.92800000000000005</v>
      </c>
      <c r="G128" s="66">
        <v>0.92200000000000004</v>
      </c>
      <c r="H128" s="66">
        <v>0.97899999999999998</v>
      </c>
      <c r="I128" s="66">
        <v>0.87</v>
      </c>
      <c r="J128" s="66">
        <v>0.873</v>
      </c>
      <c r="L128" s="30"/>
      <c r="M128" s="30"/>
    </row>
    <row r="129" spans="1:13" ht="14.1" customHeight="1" x14ac:dyDescent="0.2">
      <c r="B129" s="11" t="s">
        <v>134</v>
      </c>
      <c r="C129" s="35">
        <v>7810</v>
      </c>
      <c r="D129" s="45">
        <v>0.86899999999999999</v>
      </c>
      <c r="E129" s="66">
        <v>0.94899999999999995</v>
      </c>
      <c r="F129" s="66">
        <v>0.90200000000000002</v>
      </c>
      <c r="G129" s="66">
        <v>0.92700000000000005</v>
      </c>
      <c r="H129" s="67" t="s">
        <v>204</v>
      </c>
      <c r="I129" s="66">
        <v>0.92600000000000005</v>
      </c>
      <c r="J129" s="66">
        <v>0.874</v>
      </c>
      <c r="L129" s="30"/>
      <c r="M129" s="30"/>
    </row>
    <row r="130" spans="1:13" ht="14.1" customHeight="1" x14ac:dyDescent="0.2">
      <c r="B130" s="11" t="s">
        <v>135</v>
      </c>
      <c r="C130" s="35">
        <v>3780</v>
      </c>
      <c r="D130" s="45">
        <v>0.90200000000000002</v>
      </c>
      <c r="E130" s="66">
        <v>1</v>
      </c>
      <c r="F130" s="67" t="s">
        <v>204</v>
      </c>
      <c r="G130" s="66">
        <v>0.97499999999999998</v>
      </c>
      <c r="H130" s="67" t="s">
        <v>204</v>
      </c>
      <c r="I130" s="67">
        <v>0.9</v>
      </c>
      <c r="J130" s="66">
        <v>0.90400000000000003</v>
      </c>
      <c r="L130" s="30"/>
      <c r="M130" s="30"/>
    </row>
    <row r="131" spans="1:13" ht="14.1" customHeight="1" x14ac:dyDescent="0.2">
      <c r="A131" s="33" t="s">
        <v>136</v>
      </c>
      <c r="B131" s="33"/>
      <c r="C131" s="65">
        <v>163810</v>
      </c>
      <c r="D131" s="44">
        <v>0.88200000000000001</v>
      </c>
      <c r="E131" s="44">
        <v>0.88700000000000001</v>
      </c>
      <c r="F131" s="44">
        <v>0.92</v>
      </c>
      <c r="G131" s="44">
        <v>0.93899999999999995</v>
      </c>
      <c r="H131" s="44">
        <v>0.96699999999999997</v>
      </c>
      <c r="I131" s="44">
        <v>0.91600000000000004</v>
      </c>
      <c r="J131" s="44">
        <v>0.88800000000000001</v>
      </c>
      <c r="L131" s="30"/>
      <c r="M131" s="30"/>
    </row>
    <row r="132" spans="1:13" ht="14.1" customHeight="1" x14ac:dyDescent="0.2">
      <c r="B132" s="11" t="s">
        <v>137</v>
      </c>
      <c r="C132" s="35">
        <v>4090</v>
      </c>
      <c r="D132" s="45">
        <v>0.82699999999999996</v>
      </c>
      <c r="E132" s="66">
        <v>0.89600000000000002</v>
      </c>
      <c r="F132" s="67">
        <v>0.84599999999999997</v>
      </c>
      <c r="G132" s="66">
        <v>0.92</v>
      </c>
      <c r="H132" s="67" t="s">
        <v>204</v>
      </c>
      <c r="I132" s="66">
        <v>0.91400000000000003</v>
      </c>
      <c r="J132" s="66">
        <v>0.86399999999999999</v>
      </c>
      <c r="L132" s="30"/>
      <c r="M132" s="30"/>
    </row>
    <row r="133" spans="1:13" ht="14.1" customHeight="1" x14ac:dyDescent="0.2">
      <c r="B133" s="11" t="s">
        <v>138</v>
      </c>
      <c r="C133" s="70">
        <v>3540</v>
      </c>
      <c r="D133" s="45">
        <v>0.82</v>
      </c>
      <c r="E133" s="66">
        <v>0.83899999999999997</v>
      </c>
      <c r="F133" s="67" t="s">
        <v>204</v>
      </c>
      <c r="G133" s="66">
        <v>0.90900000000000003</v>
      </c>
      <c r="H133" s="67" t="s">
        <v>204</v>
      </c>
      <c r="I133" s="67">
        <v>0.70699999999999996</v>
      </c>
      <c r="J133" s="66">
        <v>0.81699999999999995</v>
      </c>
      <c r="L133" s="30"/>
      <c r="M133" s="30"/>
    </row>
    <row r="134" spans="1:13" ht="14.1" customHeight="1" x14ac:dyDescent="0.2">
      <c r="B134" s="11" t="s">
        <v>139</v>
      </c>
      <c r="C134" s="35">
        <v>7050</v>
      </c>
      <c r="D134" s="38">
        <v>0.88400000000000001</v>
      </c>
      <c r="E134" s="66">
        <v>0.95699999999999996</v>
      </c>
      <c r="F134" s="66">
        <v>0.95799999999999996</v>
      </c>
      <c r="G134" s="66">
        <v>0.97799999999999998</v>
      </c>
      <c r="H134" s="67" t="s">
        <v>204</v>
      </c>
      <c r="I134" s="66">
        <v>0.95299999999999996</v>
      </c>
      <c r="J134" s="66">
        <v>0.90600000000000003</v>
      </c>
      <c r="L134" s="30"/>
      <c r="M134" s="30"/>
    </row>
    <row r="135" spans="1:13" ht="14.1" customHeight="1" x14ac:dyDescent="0.2">
      <c r="B135" s="11" t="s">
        <v>140</v>
      </c>
      <c r="C135" s="35">
        <v>4550</v>
      </c>
      <c r="D135" s="38">
        <v>0.89200000000000002</v>
      </c>
      <c r="E135" s="66">
        <v>0.87</v>
      </c>
      <c r="F135" s="66">
        <v>0.91500000000000004</v>
      </c>
      <c r="G135" s="66">
        <v>0.94</v>
      </c>
      <c r="H135" s="67" t="s">
        <v>204</v>
      </c>
      <c r="I135" s="66">
        <v>0.90700000000000003</v>
      </c>
      <c r="J135" s="66">
        <v>0.89700000000000002</v>
      </c>
      <c r="L135" s="30"/>
      <c r="M135" s="30"/>
    </row>
    <row r="136" spans="1:13" ht="14.1" customHeight="1" x14ac:dyDescent="0.2">
      <c r="B136" s="11" t="s">
        <v>141</v>
      </c>
      <c r="C136" s="35">
        <v>7660</v>
      </c>
      <c r="D136" s="38">
        <v>0.91200000000000003</v>
      </c>
      <c r="E136" s="66">
        <v>0.92900000000000005</v>
      </c>
      <c r="F136" s="66">
        <v>0.88</v>
      </c>
      <c r="G136" s="66">
        <v>0.95199999999999996</v>
      </c>
      <c r="H136" s="67" t="s">
        <v>204</v>
      </c>
      <c r="I136" s="67">
        <v>0.93400000000000005</v>
      </c>
      <c r="J136" s="66">
        <v>0.91300000000000003</v>
      </c>
      <c r="L136" s="30"/>
      <c r="M136" s="30"/>
    </row>
    <row r="137" spans="1:13" ht="14.1" customHeight="1" x14ac:dyDescent="0.2">
      <c r="B137" s="11" t="s">
        <v>142</v>
      </c>
      <c r="C137" s="35">
        <v>7010</v>
      </c>
      <c r="D137" s="38">
        <v>0.92900000000000005</v>
      </c>
      <c r="E137" s="66">
        <v>0.93100000000000005</v>
      </c>
      <c r="F137" s="66" t="s">
        <v>204</v>
      </c>
      <c r="G137" s="66">
        <v>0.97699999999999998</v>
      </c>
      <c r="H137" s="66">
        <v>0.90500000000000003</v>
      </c>
      <c r="I137" s="67">
        <v>0.95899999999999996</v>
      </c>
      <c r="J137" s="66">
        <v>0.92900000000000005</v>
      </c>
      <c r="L137" s="30"/>
      <c r="M137" s="30"/>
    </row>
    <row r="138" spans="1:13" ht="14.1" customHeight="1" x14ac:dyDescent="0.2">
      <c r="B138" s="11" t="s">
        <v>143</v>
      </c>
      <c r="C138" s="35">
        <v>11170</v>
      </c>
      <c r="D138" s="38">
        <v>0.88100000000000001</v>
      </c>
      <c r="E138" s="66">
        <v>0.94699999999999995</v>
      </c>
      <c r="F138" s="66" t="s">
        <v>204</v>
      </c>
      <c r="G138" s="66">
        <v>0.95699999999999996</v>
      </c>
      <c r="H138" s="67">
        <v>0.95699999999999996</v>
      </c>
      <c r="I138" s="67">
        <v>0.88300000000000001</v>
      </c>
      <c r="J138" s="66">
        <v>0.88100000000000001</v>
      </c>
      <c r="L138" s="30"/>
      <c r="M138" s="30"/>
    </row>
    <row r="139" spans="1:13" ht="14.1" customHeight="1" x14ac:dyDescent="0.2">
      <c r="B139" s="11" t="s">
        <v>144</v>
      </c>
      <c r="C139" s="35">
        <v>2870</v>
      </c>
      <c r="D139" s="38">
        <v>0.88</v>
      </c>
      <c r="E139" s="66">
        <v>0.90600000000000003</v>
      </c>
      <c r="F139" s="66" t="s">
        <v>204</v>
      </c>
      <c r="G139" s="67" t="s">
        <v>204</v>
      </c>
      <c r="H139" s="67" t="s">
        <v>204</v>
      </c>
      <c r="I139" s="67">
        <v>0.93600000000000005</v>
      </c>
      <c r="J139" s="66">
        <v>0.88100000000000001</v>
      </c>
      <c r="L139" s="30"/>
      <c r="M139" s="30"/>
    </row>
    <row r="140" spans="1:13" ht="14.1" customHeight="1" x14ac:dyDescent="0.2">
      <c r="B140" s="11" t="s">
        <v>145</v>
      </c>
      <c r="C140" s="35">
        <v>4040</v>
      </c>
      <c r="D140" s="38">
        <v>0.879</v>
      </c>
      <c r="E140" s="66">
        <v>0.85699999999999998</v>
      </c>
      <c r="F140" s="66">
        <v>1</v>
      </c>
      <c r="G140" s="67" t="s">
        <v>204</v>
      </c>
      <c r="H140" s="67" t="s">
        <v>204</v>
      </c>
      <c r="I140" s="67">
        <v>0.96899999999999997</v>
      </c>
      <c r="J140" s="66">
        <v>0.88100000000000001</v>
      </c>
      <c r="L140" s="30"/>
      <c r="M140" s="30"/>
    </row>
    <row r="141" spans="1:13" ht="14.1" customHeight="1" x14ac:dyDescent="0.2">
      <c r="B141" s="11" t="s">
        <v>146</v>
      </c>
      <c r="C141" s="35">
        <v>27380</v>
      </c>
      <c r="D141" s="38">
        <v>0.88100000000000001</v>
      </c>
      <c r="E141" s="66">
        <v>0.88100000000000001</v>
      </c>
      <c r="F141" s="66">
        <v>0.94699999999999995</v>
      </c>
      <c r="G141" s="66">
        <v>0.93600000000000005</v>
      </c>
      <c r="H141" s="66">
        <v>1</v>
      </c>
      <c r="I141" s="66">
        <v>0.92300000000000004</v>
      </c>
      <c r="J141" s="66">
        <v>0.88700000000000001</v>
      </c>
      <c r="L141" s="30"/>
      <c r="M141" s="30"/>
    </row>
    <row r="142" spans="1:13" ht="14.1" customHeight="1" x14ac:dyDescent="0.2">
      <c r="B142" s="11" t="s">
        <v>147</v>
      </c>
      <c r="C142" s="35">
        <v>10460</v>
      </c>
      <c r="D142" s="38">
        <v>0.872</v>
      </c>
      <c r="E142" s="66">
        <v>0.84399999999999997</v>
      </c>
      <c r="F142" s="66">
        <v>0.90900000000000003</v>
      </c>
      <c r="G142" s="66">
        <v>0.91700000000000004</v>
      </c>
      <c r="H142" s="66">
        <v>0.98099999999999998</v>
      </c>
      <c r="I142" s="66">
        <v>0.89600000000000002</v>
      </c>
      <c r="J142" s="66">
        <v>0.875</v>
      </c>
      <c r="L142" s="30"/>
      <c r="M142" s="30"/>
    </row>
    <row r="143" spans="1:13" ht="14.1" customHeight="1" x14ac:dyDescent="0.2">
      <c r="B143" s="11" t="s">
        <v>148</v>
      </c>
      <c r="C143" s="35">
        <v>10030</v>
      </c>
      <c r="D143" s="38">
        <v>0.82099999999999995</v>
      </c>
      <c r="E143" s="66">
        <v>0.85199999999999998</v>
      </c>
      <c r="F143" s="66">
        <v>0.91500000000000004</v>
      </c>
      <c r="G143" s="66">
        <v>0.92800000000000005</v>
      </c>
      <c r="H143" s="66">
        <v>0.94499999999999995</v>
      </c>
      <c r="I143" s="66">
        <v>0.92500000000000004</v>
      </c>
      <c r="J143" s="66">
        <v>0.86699999999999999</v>
      </c>
      <c r="L143" s="30"/>
      <c r="M143" s="30"/>
    </row>
    <row r="144" spans="1:13" ht="14.1" customHeight="1" x14ac:dyDescent="0.2">
      <c r="B144" s="11" t="s">
        <v>149</v>
      </c>
      <c r="C144" s="35">
        <v>5950</v>
      </c>
      <c r="D144" s="38">
        <v>0.879</v>
      </c>
      <c r="E144" s="66">
        <v>0.90200000000000002</v>
      </c>
      <c r="F144" s="66">
        <v>0.91200000000000003</v>
      </c>
      <c r="G144" s="66">
        <v>0.92</v>
      </c>
      <c r="H144" s="67" t="s">
        <v>204</v>
      </c>
      <c r="I144" s="67" t="s">
        <v>204</v>
      </c>
      <c r="J144" s="66">
        <v>0.89</v>
      </c>
      <c r="L144" s="30"/>
      <c r="M144" s="30"/>
    </row>
    <row r="145" spans="1:13" ht="14.1" customHeight="1" x14ac:dyDescent="0.2">
      <c r="B145" s="11" t="s">
        <v>150</v>
      </c>
      <c r="C145" s="35">
        <v>5470</v>
      </c>
      <c r="D145" s="38">
        <v>0.88800000000000001</v>
      </c>
      <c r="E145" s="66">
        <v>0.94299999999999995</v>
      </c>
      <c r="F145" s="66">
        <v>0.98899999999999999</v>
      </c>
      <c r="G145" s="66">
        <v>0.96399999999999997</v>
      </c>
      <c r="H145" s="67" t="s">
        <v>204</v>
      </c>
      <c r="I145" s="66">
        <v>0.93500000000000005</v>
      </c>
      <c r="J145" s="66">
        <v>0.90600000000000003</v>
      </c>
      <c r="L145" s="30"/>
      <c r="M145" s="30"/>
    </row>
    <row r="146" spans="1:13" ht="14.1" customHeight="1" x14ac:dyDescent="0.2">
      <c r="B146" s="11" t="s">
        <v>151</v>
      </c>
      <c r="C146" s="35">
        <v>4930</v>
      </c>
      <c r="D146" s="38">
        <v>0.83899999999999997</v>
      </c>
      <c r="E146" s="66">
        <v>0.90200000000000002</v>
      </c>
      <c r="F146" s="66">
        <v>0.91700000000000004</v>
      </c>
      <c r="G146" s="66">
        <v>0.86799999999999999</v>
      </c>
      <c r="H146" s="67" t="s">
        <v>204</v>
      </c>
      <c r="I146" s="66">
        <v>0.91</v>
      </c>
      <c r="J146" s="66">
        <v>0.84799999999999998</v>
      </c>
      <c r="L146" s="30"/>
      <c r="M146" s="30"/>
    </row>
    <row r="147" spans="1:13" ht="14.1" customHeight="1" x14ac:dyDescent="0.2">
      <c r="B147" s="11" t="s">
        <v>152</v>
      </c>
      <c r="C147" s="35">
        <v>6320</v>
      </c>
      <c r="D147" s="38">
        <v>0.89400000000000002</v>
      </c>
      <c r="E147" s="66">
        <v>0.86599999999999999</v>
      </c>
      <c r="F147" s="67" t="s">
        <v>204</v>
      </c>
      <c r="G147" s="66" t="s">
        <v>204</v>
      </c>
      <c r="H147" s="66">
        <v>1</v>
      </c>
      <c r="I147" s="66">
        <v>0.92500000000000004</v>
      </c>
      <c r="J147" s="66">
        <v>0.89400000000000002</v>
      </c>
      <c r="L147" s="30"/>
      <c r="M147" s="30"/>
    </row>
    <row r="148" spans="1:13" ht="14.1" customHeight="1" x14ac:dyDescent="0.2">
      <c r="B148" s="11" t="s">
        <v>153</v>
      </c>
      <c r="C148" s="35">
        <v>3850</v>
      </c>
      <c r="D148" s="38">
        <v>0.876</v>
      </c>
      <c r="E148" s="66">
        <v>0.92300000000000004</v>
      </c>
      <c r="F148" s="67" t="s">
        <v>204</v>
      </c>
      <c r="G148" s="67" t="s">
        <v>204</v>
      </c>
      <c r="H148" s="67" t="s">
        <v>204</v>
      </c>
      <c r="I148" s="67">
        <v>0.96</v>
      </c>
      <c r="J148" s="66">
        <v>0.878</v>
      </c>
      <c r="L148" s="30"/>
      <c r="M148" s="30"/>
    </row>
    <row r="149" spans="1:13" ht="14.1" customHeight="1" x14ac:dyDescent="0.2">
      <c r="B149" s="11" t="s">
        <v>154</v>
      </c>
      <c r="C149" s="35">
        <v>6700</v>
      </c>
      <c r="D149" s="38">
        <v>0.89900000000000002</v>
      </c>
      <c r="E149" s="66">
        <v>0.91300000000000003</v>
      </c>
      <c r="F149" s="66">
        <v>0.96399999999999997</v>
      </c>
      <c r="G149" s="66">
        <v>0.97699999999999998</v>
      </c>
      <c r="H149" s="66">
        <v>0.97099999999999997</v>
      </c>
      <c r="I149" s="66">
        <v>0.94499999999999995</v>
      </c>
      <c r="J149" s="66">
        <v>0.90600000000000003</v>
      </c>
      <c r="L149" s="30"/>
      <c r="M149" s="30"/>
    </row>
    <row r="150" spans="1:13" ht="14.1" customHeight="1" x14ac:dyDescent="0.2">
      <c r="B150" s="11" t="s">
        <v>155</v>
      </c>
      <c r="C150" s="35">
        <v>5580</v>
      </c>
      <c r="D150" s="38">
        <v>0.84199999999999997</v>
      </c>
      <c r="E150" s="66">
        <v>0.82699999999999996</v>
      </c>
      <c r="F150" s="66">
        <v>0.91400000000000003</v>
      </c>
      <c r="G150" s="66">
        <v>0.94099999999999995</v>
      </c>
      <c r="H150" s="66">
        <v>0.95499999999999996</v>
      </c>
      <c r="I150" s="66">
        <v>0.8</v>
      </c>
      <c r="J150" s="66">
        <v>0.85</v>
      </c>
      <c r="L150" s="30"/>
      <c r="M150" s="30"/>
    </row>
    <row r="151" spans="1:13" ht="14.1" customHeight="1" x14ac:dyDescent="0.2">
      <c r="B151" s="11" t="s">
        <v>156</v>
      </c>
      <c r="C151" s="35">
        <v>5300</v>
      </c>
      <c r="D151" s="38">
        <v>0.91200000000000003</v>
      </c>
      <c r="E151" s="66">
        <v>0.90400000000000003</v>
      </c>
      <c r="F151" s="66">
        <v>0.89100000000000001</v>
      </c>
      <c r="G151" s="66">
        <v>0.93600000000000005</v>
      </c>
      <c r="H151" s="66">
        <v>0.94199999999999995</v>
      </c>
      <c r="I151" s="66">
        <v>0.92100000000000004</v>
      </c>
      <c r="J151" s="66">
        <v>0.91400000000000003</v>
      </c>
      <c r="L151" s="30"/>
      <c r="M151" s="30"/>
    </row>
    <row r="152" spans="1:13" ht="14.1" customHeight="1" x14ac:dyDescent="0.2">
      <c r="B152" s="11" t="s">
        <v>157</v>
      </c>
      <c r="C152" s="35">
        <v>4650</v>
      </c>
      <c r="D152" s="38">
        <v>0.91900000000000004</v>
      </c>
      <c r="E152" s="66">
        <v>0.91700000000000004</v>
      </c>
      <c r="F152" s="67">
        <v>0.95699999999999996</v>
      </c>
      <c r="G152" s="66">
        <v>0.98599999999999999</v>
      </c>
      <c r="H152" s="66">
        <v>1</v>
      </c>
      <c r="I152" s="67">
        <v>0.89700000000000002</v>
      </c>
      <c r="J152" s="66">
        <v>0.92100000000000004</v>
      </c>
      <c r="L152" s="30"/>
      <c r="M152" s="30"/>
    </row>
    <row r="153" spans="1:13" ht="14.1" customHeight="1" x14ac:dyDescent="0.2">
      <c r="B153" s="11" t="s">
        <v>158</v>
      </c>
      <c r="C153" s="35">
        <v>7330</v>
      </c>
      <c r="D153" s="38">
        <v>0.88700000000000001</v>
      </c>
      <c r="E153" s="66">
        <v>0.94299999999999995</v>
      </c>
      <c r="F153" s="66">
        <v>0.95699999999999996</v>
      </c>
      <c r="G153" s="66">
        <v>0.95799999999999996</v>
      </c>
      <c r="H153" s="67">
        <v>0.95799999999999996</v>
      </c>
      <c r="I153" s="66">
        <v>0.90300000000000002</v>
      </c>
      <c r="J153" s="66">
        <v>0.89</v>
      </c>
      <c r="L153" s="30"/>
      <c r="M153" s="30"/>
    </row>
    <row r="154" spans="1:13" ht="14.1" customHeight="1" x14ac:dyDescent="0.2">
      <c r="B154" s="11" t="s">
        <v>159</v>
      </c>
      <c r="C154" s="35">
        <v>7900</v>
      </c>
      <c r="D154" s="38">
        <v>0.89200000000000002</v>
      </c>
      <c r="E154" s="66">
        <v>0.874</v>
      </c>
      <c r="F154" s="66">
        <v>0.96299999999999997</v>
      </c>
      <c r="G154" s="66">
        <v>0.98699999999999999</v>
      </c>
      <c r="H154" s="66">
        <v>0.95099999999999996</v>
      </c>
      <c r="I154" s="66">
        <v>0.96899999999999997</v>
      </c>
      <c r="J154" s="66">
        <v>0.89600000000000002</v>
      </c>
      <c r="L154" s="30"/>
      <c r="M154" s="30"/>
    </row>
    <row r="155" spans="1:13" ht="14.1" customHeight="1" x14ac:dyDescent="0.2">
      <c r="A155" s="33" t="s">
        <v>160</v>
      </c>
      <c r="B155" s="33"/>
      <c r="C155" s="65">
        <v>60380</v>
      </c>
      <c r="D155" s="44">
        <v>0.878</v>
      </c>
      <c r="E155" s="44">
        <v>0.91700000000000004</v>
      </c>
      <c r="F155" s="44">
        <v>0.89900000000000002</v>
      </c>
      <c r="G155" s="44">
        <v>0.93400000000000005</v>
      </c>
      <c r="H155" s="44">
        <v>0.96</v>
      </c>
      <c r="I155" s="44">
        <v>0.89</v>
      </c>
      <c r="J155" s="44">
        <v>0.88</v>
      </c>
      <c r="L155" s="30"/>
      <c r="M155" s="30"/>
    </row>
    <row r="156" spans="1:13" ht="14.1" customHeight="1" x14ac:dyDescent="0.2">
      <c r="B156" s="11" t="s">
        <v>161</v>
      </c>
      <c r="C156" s="35">
        <v>11590</v>
      </c>
      <c r="D156" s="38">
        <v>0.875</v>
      </c>
      <c r="E156" s="66">
        <v>0.95699999999999996</v>
      </c>
      <c r="F156" s="67" t="s">
        <v>204</v>
      </c>
      <c r="G156" s="66">
        <v>0.88400000000000001</v>
      </c>
      <c r="H156" s="66" t="s">
        <v>204</v>
      </c>
      <c r="I156" s="67">
        <v>0.85399999999999998</v>
      </c>
      <c r="J156" s="66">
        <v>0.875</v>
      </c>
      <c r="L156" s="30"/>
      <c r="M156" s="30"/>
    </row>
    <row r="157" spans="1:13" ht="14.1" customHeight="1" x14ac:dyDescent="0.2">
      <c r="B157" s="11" t="s">
        <v>162</v>
      </c>
      <c r="C157" s="70">
        <v>2430</v>
      </c>
      <c r="D157" s="38">
        <v>0.85199999999999998</v>
      </c>
      <c r="E157" s="66">
        <v>0.86499999999999999</v>
      </c>
      <c r="F157" s="67" t="s">
        <v>204</v>
      </c>
      <c r="G157" s="66">
        <v>0.92300000000000004</v>
      </c>
      <c r="H157" s="67" t="s">
        <v>204</v>
      </c>
      <c r="I157" s="67">
        <v>0.72499999999999998</v>
      </c>
      <c r="J157" s="66">
        <v>0.84899999999999998</v>
      </c>
      <c r="L157" s="30"/>
      <c r="M157" s="30"/>
    </row>
    <row r="158" spans="1:13" ht="14.1" customHeight="1" x14ac:dyDescent="0.2">
      <c r="B158" s="11" t="s">
        <v>163</v>
      </c>
      <c r="C158" s="35">
        <v>4240</v>
      </c>
      <c r="D158" s="38">
        <v>0.879</v>
      </c>
      <c r="E158" s="66">
        <v>1</v>
      </c>
      <c r="F158" s="66">
        <v>0.9</v>
      </c>
      <c r="G158" s="66">
        <v>0.94</v>
      </c>
      <c r="H158" s="67" t="s">
        <v>204</v>
      </c>
      <c r="I158" s="67">
        <v>0.86099999999999999</v>
      </c>
      <c r="J158" s="66">
        <v>0.88</v>
      </c>
      <c r="L158" s="30"/>
      <c r="M158" s="30"/>
    </row>
    <row r="159" spans="1:13" ht="14.1" customHeight="1" x14ac:dyDescent="0.2">
      <c r="B159" s="11" t="s">
        <v>164</v>
      </c>
      <c r="C159" s="35">
        <v>2460</v>
      </c>
      <c r="D159" s="38">
        <v>0.89500000000000002</v>
      </c>
      <c r="E159" s="67" t="s">
        <v>204</v>
      </c>
      <c r="F159" s="67" t="s">
        <v>204</v>
      </c>
      <c r="G159" s="66">
        <v>0.97099999999999997</v>
      </c>
      <c r="H159" s="67" t="s">
        <v>204</v>
      </c>
      <c r="I159" s="67" t="s">
        <v>204</v>
      </c>
      <c r="J159" s="66">
        <v>0.89700000000000002</v>
      </c>
      <c r="L159" s="30"/>
      <c r="M159" s="30"/>
    </row>
    <row r="160" spans="1:13" ht="14.1" customHeight="1" x14ac:dyDescent="0.2">
      <c r="B160" s="11" t="s">
        <v>165</v>
      </c>
      <c r="C160" s="35">
        <v>3590</v>
      </c>
      <c r="D160" s="38">
        <v>0.85699999999999998</v>
      </c>
      <c r="E160" s="66">
        <v>0.91300000000000003</v>
      </c>
      <c r="F160" s="66">
        <v>0.72699999999999998</v>
      </c>
      <c r="G160" s="66">
        <v>0.93</v>
      </c>
      <c r="H160" s="67" t="s">
        <v>204</v>
      </c>
      <c r="I160" s="66">
        <v>0.83599999999999997</v>
      </c>
      <c r="J160" s="66">
        <v>0.86299999999999999</v>
      </c>
      <c r="L160" s="30"/>
      <c r="M160" s="30"/>
    </row>
    <row r="161" spans="1:13" ht="14.1" customHeight="1" x14ac:dyDescent="0.2">
      <c r="B161" s="11" t="s">
        <v>166</v>
      </c>
      <c r="C161" s="35">
        <v>5790</v>
      </c>
      <c r="D161" s="38">
        <v>0.84799999999999998</v>
      </c>
      <c r="E161" s="66">
        <v>0.92400000000000004</v>
      </c>
      <c r="F161" s="66">
        <v>0.92400000000000004</v>
      </c>
      <c r="G161" s="66">
        <v>0.91300000000000003</v>
      </c>
      <c r="H161" s="66">
        <v>0.93899999999999995</v>
      </c>
      <c r="I161" s="66">
        <v>0.91</v>
      </c>
      <c r="J161" s="66">
        <v>0.86199999999999999</v>
      </c>
      <c r="L161" s="30"/>
      <c r="M161" s="30"/>
    </row>
    <row r="162" spans="1:13" ht="14.1" customHeight="1" x14ac:dyDescent="0.2">
      <c r="B162" s="11" t="s">
        <v>167</v>
      </c>
      <c r="C162" s="35">
        <v>4620</v>
      </c>
      <c r="D162" s="38">
        <v>0.89600000000000002</v>
      </c>
      <c r="E162" s="66">
        <v>0.89100000000000001</v>
      </c>
      <c r="F162" s="67" t="s">
        <v>204</v>
      </c>
      <c r="G162" s="66">
        <v>0.97</v>
      </c>
      <c r="H162" s="67">
        <v>1</v>
      </c>
      <c r="I162" s="67" t="s">
        <v>204</v>
      </c>
      <c r="J162" s="66">
        <v>0.89800000000000002</v>
      </c>
      <c r="L162" s="30"/>
      <c r="M162" s="30"/>
    </row>
    <row r="163" spans="1:13" ht="14.1" customHeight="1" x14ac:dyDescent="0.2">
      <c r="B163" s="11" t="s">
        <v>168</v>
      </c>
      <c r="C163" s="35">
        <v>7330</v>
      </c>
      <c r="D163" s="38">
        <v>0.89900000000000002</v>
      </c>
      <c r="E163" s="66">
        <v>0.90900000000000003</v>
      </c>
      <c r="F163" s="67" t="s">
        <v>204</v>
      </c>
      <c r="G163" s="66">
        <v>0.95199999999999996</v>
      </c>
      <c r="H163" s="67" t="s">
        <v>204</v>
      </c>
      <c r="I163" s="67">
        <v>0.89500000000000002</v>
      </c>
      <c r="J163" s="66">
        <v>0.9</v>
      </c>
      <c r="L163" s="30"/>
      <c r="M163" s="30"/>
    </row>
    <row r="164" spans="1:13" ht="14.1" customHeight="1" x14ac:dyDescent="0.2">
      <c r="B164" s="11" t="s">
        <v>169</v>
      </c>
      <c r="C164" s="35">
        <v>3350</v>
      </c>
      <c r="D164" s="38">
        <v>0.84299999999999997</v>
      </c>
      <c r="E164" s="66">
        <v>0.88900000000000001</v>
      </c>
      <c r="F164" s="67" t="s">
        <v>204</v>
      </c>
      <c r="G164" s="67" t="s">
        <v>204</v>
      </c>
      <c r="H164" s="67" t="s">
        <v>204</v>
      </c>
      <c r="I164" s="67">
        <v>0.90800000000000003</v>
      </c>
      <c r="J164" s="66">
        <v>0.84599999999999997</v>
      </c>
      <c r="L164" s="30"/>
      <c r="M164" s="30"/>
    </row>
    <row r="165" spans="1:13" ht="14.1" customHeight="1" x14ac:dyDescent="0.2">
      <c r="B165" s="11" t="s">
        <v>170</v>
      </c>
      <c r="C165" s="35">
        <v>3630</v>
      </c>
      <c r="D165" s="38">
        <v>0.86799999999999999</v>
      </c>
      <c r="E165" s="66">
        <v>0.91700000000000004</v>
      </c>
      <c r="F165" s="67" t="s">
        <v>204</v>
      </c>
      <c r="G165" s="66">
        <v>0.96599999999999997</v>
      </c>
      <c r="H165" s="67" t="s">
        <v>204</v>
      </c>
      <c r="I165" s="67">
        <v>0.95399999999999996</v>
      </c>
      <c r="J165" s="66">
        <v>0.874</v>
      </c>
      <c r="L165" s="30"/>
      <c r="M165" s="30"/>
    </row>
    <row r="166" spans="1:13" ht="14.1" customHeight="1" x14ac:dyDescent="0.2">
      <c r="B166" s="11" t="s">
        <v>171</v>
      </c>
      <c r="C166" s="35">
        <v>4640</v>
      </c>
      <c r="D166" s="38">
        <v>0.89900000000000002</v>
      </c>
      <c r="E166" s="66">
        <v>0.86</v>
      </c>
      <c r="F166" s="66">
        <v>0.91700000000000004</v>
      </c>
      <c r="G166" s="66">
        <v>0.96399999999999997</v>
      </c>
      <c r="H166" s="67" t="s">
        <v>204</v>
      </c>
      <c r="I166" s="67">
        <v>0.92200000000000004</v>
      </c>
      <c r="J166" s="66">
        <v>0.90100000000000002</v>
      </c>
      <c r="L166" s="30"/>
      <c r="M166" s="30"/>
    </row>
    <row r="167" spans="1:13" ht="14.1" customHeight="1" x14ac:dyDescent="0.2">
      <c r="B167" s="11" t="s">
        <v>172</v>
      </c>
      <c r="C167" s="35">
        <v>6700</v>
      </c>
      <c r="D167" s="38">
        <v>0.89100000000000001</v>
      </c>
      <c r="E167" s="66">
        <v>0.95499999999999996</v>
      </c>
      <c r="F167" s="67">
        <v>1</v>
      </c>
      <c r="G167" s="66">
        <v>0.93600000000000005</v>
      </c>
      <c r="H167" s="67" t="s">
        <v>204</v>
      </c>
      <c r="I167" s="67">
        <v>0.96099999999999997</v>
      </c>
      <c r="J167" s="66">
        <v>0.89400000000000002</v>
      </c>
      <c r="L167" s="30"/>
      <c r="M167" s="30"/>
    </row>
    <row r="168" spans="1:13" x14ac:dyDescent="0.2">
      <c r="C168" s="35"/>
    </row>
    <row r="169" spans="1:13" x14ac:dyDescent="0.2">
      <c r="B169" s="74" t="s">
        <v>224</v>
      </c>
      <c r="C169" s="35">
        <v>280</v>
      </c>
      <c r="D169" s="75">
        <v>0.871</v>
      </c>
      <c r="E169" t="s">
        <v>204</v>
      </c>
      <c r="F169" t="s">
        <v>204</v>
      </c>
      <c r="G169" t="s">
        <v>204</v>
      </c>
      <c r="H169" t="s">
        <v>204</v>
      </c>
      <c r="I169" s="75">
        <v>0.86199999999999999</v>
      </c>
      <c r="J169" s="75">
        <v>0.86599999999999999</v>
      </c>
    </row>
    <row r="170" spans="1:13" x14ac:dyDescent="0.2">
      <c r="A170" s="1"/>
    </row>
  </sheetData>
  <mergeCells count="2">
    <mergeCell ref="C5:C6"/>
    <mergeCell ref="D5:J5"/>
  </mergeCells>
  <phoneticPr fontId="4" type="noConversion"/>
  <pageMargins left="0.78740157480314965" right="0.19685039370078741" top="0.78740157480314965" bottom="0.39370078740157483" header="0.51181102362204722" footer="0.51181102362204722"/>
  <pageSetup paperSize="9" scale="85" fitToHeight="0" orientation="portrait" r:id="rId1"/>
  <headerFooter alignWithMargins="0"/>
  <rowBreaks count="2" manualBreakCount="2">
    <brk id="61" max="16383" man="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selection activeCell="A2" sqref="A2"/>
    </sheetView>
  </sheetViews>
  <sheetFormatPr defaultRowHeight="12.75" x14ac:dyDescent="0.2"/>
  <cols>
    <col min="1" max="1" width="28" customWidth="1"/>
    <col min="2" max="2" width="8.5703125" customWidth="1"/>
    <col min="3" max="3" width="13.5703125" customWidth="1"/>
    <col min="5" max="5" width="12.85546875" customWidth="1"/>
    <col min="6" max="6" width="12.7109375" customWidth="1"/>
  </cols>
  <sheetData>
    <row r="1" spans="1:7" ht="15.75" x14ac:dyDescent="0.25">
      <c r="A1" s="2" t="s">
        <v>231</v>
      </c>
      <c r="B1" s="82"/>
      <c r="C1" s="82"/>
      <c r="D1" s="82"/>
      <c r="E1" s="82"/>
      <c r="F1" s="82"/>
      <c r="G1" s="82"/>
    </row>
    <row r="2" spans="1:7" x14ac:dyDescent="0.2">
      <c r="A2" s="83"/>
      <c r="B2" s="82"/>
      <c r="C2" s="82"/>
      <c r="D2" s="82"/>
      <c r="E2" s="82"/>
      <c r="F2" s="82"/>
      <c r="G2" s="82"/>
    </row>
    <row r="3" spans="1:7" ht="15.75" x14ac:dyDescent="0.25">
      <c r="A3" s="2" t="s">
        <v>257</v>
      </c>
      <c r="B3" s="82"/>
      <c r="C3" s="82"/>
      <c r="D3" s="82"/>
      <c r="E3" s="82"/>
      <c r="F3" s="82"/>
      <c r="G3" s="82"/>
    </row>
    <row r="4" spans="1:7" x14ac:dyDescent="0.2">
      <c r="A4" s="101"/>
      <c r="B4" s="82"/>
      <c r="C4" s="82"/>
      <c r="D4" s="82"/>
      <c r="E4" s="82"/>
      <c r="F4" s="82"/>
      <c r="G4" s="82"/>
    </row>
    <row r="5" spans="1:7" x14ac:dyDescent="0.2">
      <c r="A5" s="86"/>
      <c r="B5" s="126" t="s">
        <v>232</v>
      </c>
      <c r="C5" s="126"/>
      <c r="D5" s="86"/>
      <c r="E5" s="127" t="s">
        <v>233</v>
      </c>
      <c r="F5" s="127"/>
      <c r="G5" s="82"/>
    </row>
    <row r="6" spans="1:7" ht="63" customHeight="1" x14ac:dyDescent="0.2">
      <c r="A6" s="87"/>
      <c r="B6" s="88" t="s">
        <v>234</v>
      </c>
      <c r="C6" s="89" t="s">
        <v>235</v>
      </c>
      <c r="D6" s="86"/>
      <c r="E6" s="88" t="s">
        <v>234</v>
      </c>
      <c r="F6" s="89" t="s">
        <v>235</v>
      </c>
      <c r="G6" s="82"/>
    </row>
    <row r="7" spans="1:7" x14ac:dyDescent="0.2">
      <c r="A7" s="90" t="s">
        <v>2</v>
      </c>
      <c r="B7" s="91">
        <v>51500</v>
      </c>
      <c r="C7" s="90">
        <v>0.83299999999999996</v>
      </c>
      <c r="D7" s="86"/>
      <c r="E7" s="91">
        <v>1110680</v>
      </c>
      <c r="F7" s="90">
        <v>0.88700000000000001</v>
      </c>
      <c r="G7" s="84"/>
    </row>
    <row r="8" spans="1:7" x14ac:dyDescent="0.2">
      <c r="A8" s="98" t="s">
        <v>3</v>
      </c>
      <c r="B8" s="99">
        <v>7420</v>
      </c>
      <c r="C8" s="98">
        <v>0.83</v>
      </c>
      <c r="D8" s="100"/>
      <c r="E8" s="99">
        <v>168850</v>
      </c>
      <c r="F8" s="98">
        <v>0.876</v>
      </c>
      <c r="G8" s="84"/>
    </row>
    <row r="9" spans="1:7" x14ac:dyDescent="0.2">
      <c r="A9" s="92" t="s">
        <v>236</v>
      </c>
      <c r="B9" s="93">
        <v>120</v>
      </c>
      <c r="C9" s="92">
        <v>0.85499999999999998</v>
      </c>
      <c r="D9" s="86"/>
      <c r="E9" s="93">
        <v>2220</v>
      </c>
      <c r="F9" s="92">
        <v>0.873</v>
      </c>
      <c r="G9" s="84"/>
    </row>
    <row r="10" spans="1:7" x14ac:dyDescent="0.2">
      <c r="A10" s="92" t="s">
        <v>5</v>
      </c>
      <c r="B10" s="93">
        <v>250</v>
      </c>
      <c r="C10" s="92">
        <v>0.76400000000000001</v>
      </c>
      <c r="D10" s="86"/>
      <c r="E10" s="93">
        <v>4190</v>
      </c>
      <c r="F10" s="92">
        <v>0.90500000000000003</v>
      </c>
      <c r="G10" s="84"/>
    </row>
    <row r="11" spans="1:7" x14ac:dyDescent="0.2">
      <c r="A11" s="92" t="s">
        <v>6</v>
      </c>
      <c r="B11" s="93">
        <v>570</v>
      </c>
      <c r="C11" s="92">
        <v>0.83399999999999996</v>
      </c>
      <c r="D11" s="86"/>
      <c r="E11" s="93">
        <v>10470</v>
      </c>
      <c r="F11" s="92">
        <v>0.94</v>
      </c>
      <c r="G11" s="84"/>
    </row>
    <row r="12" spans="1:7" x14ac:dyDescent="0.2">
      <c r="A12" s="92" t="s">
        <v>7</v>
      </c>
      <c r="B12" s="93">
        <v>550</v>
      </c>
      <c r="C12" s="92">
        <v>0.83299999999999996</v>
      </c>
      <c r="D12" s="86"/>
      <c r="E12" s="93">
        <v>9800</v>
      </c>
      <c r="F12" s="92">
        <v>0.88200000000000001</v>
      </c>
      <c r="G12" s="84"/>
    </row>
    <row r="13" spans="1:7" x14ac:dyDescent="0.2">
      <c r="A13" s="92" t="s">
        <v>8</v>
      </c>
      <c r="B13" s="93">
        <v>890</v>
      </c>
      <c r="C13" s="92">
        <v>0.82899999999999996</v>
      </c>
      <c r="D13" s="86"/>
      <c r="E13" s="93">
        <v>26210</v>
      </c>
      <c r="F13" s="92">
        <v>0.88</v>
      </c>
      <c r="G13" s="84"/>
    </row>
    <row r="14" spans="1:7" x14ac:dyDescent="0.2">
      <c r="A14" s="92" t="s">
        <v>9</v>
      </c>
      <c r="B14" s="93">
        <v>80</v>
      </c>
      <c r="C14" s="92">
        <v>0.88900000000000001</v>
      </c>
      <c r="D14" s="86"/>
      <c r="E14" s="93">
        <v>3070</v>
      </c>
      <c r="F14" s="92">
        <v>0.88800000000000001</v>
      </c>
      <c r="G14" s="84"/>
    </row>
    <row r="15" spans="1:7" x14ac:dyDescent="0.2">
      <c r="A15" s="92" t="s">
        <v>10</v>
      </c>
      <c r="B15" s="93">
        <v>1380</v>
      </c>
      <c r="C15" s="92">
        <v>0.84</v>
      </c>
      <c r="D15" s="86"/>
      <c r="E15" s="93">
        <v>32780</v>
      </c>
      <c r="F15" s="92">
        <v>0.877</v>
      </c>
      <c r="G15" s="84"/>
    </row>
    <row r="16" spans="1:7" x14ac:dyDescent="0.2">
      <c r="A16" s="92" t="s">
        <v>11</v>
      </c>
      <c r="B16" s="93">
        <v>210</v>
      </c>
      <c r="C16" s="92">
        <v>0.90700000000000003</v>
      </c>
      <c r="D16" s="86"/>
      <c r="E16" s="93">
        <v>6590</v>
      </c>
      <c r="F16" s="92">
        <v>0.85399999999999998</v>
      </c>
      <c r="G16" s="84"/>
    </row>
    <row r="17" spans="1:7" x14ac:dyDescent="0.2">
      <c r="A17" s="92" t="s">
        <v>12</v>
      </c>
      <c r="B17" s="93">
        <v>190</v>
      </c>
      <c r="C17" s="92">
        <v>0.93700000000000006</v>
      </c>
      <c r="D17" s="86"/>
      <c r="E17" s="93">
        <v>5800</v>
      </c>
      <c r="F17" s="92">
        <v>0.91</v>
      </c>
      <c r="G17" s="84"/>
    </row>
    <row r="18" spans="1:7" x14ac:dyDescent="0.2">
      <c r="A18" s="92" t="s">
        <v>13</v>
      </c>
      <c r="B18" s="93">
        <v>560</v>
      </c>
      <c r="C18" s="92">
        <v>0.70099999999999996</v>
      </c>
      <c r="D18" s="86"/>
      <c r="E18" s="93">
        <v>11490</v>
      </c>
      <c r="F18" s="92">
        <v>0.70599999999999996</v>
      </c>
      <c r="G18" s="84"/>
    </row>
    <row r="19" spans="1:7" x14ac:dyDescent="0.2">
      <c r="A19" s="92" t="s">
        <v>14</v>
      </c>
      <c r="B19" s="93">
        <v>90</v>
      </c>
      <c r="C19" s="92">
        <v>0.77500000000000002</v>
      </c>
      <c r="D19" s="86"/>
      <c r="E19" s="93">
        <v>3890</v>
      </c>
      <c r="F19" s="92">
        <v>0.86799999999999999</v>
      </c>
      <c r="G19" s="84"/>
    </row>
    <row r="20" spans="1:7" x14ac:dyDescent="0.2">
      <c r="A20" s="92" t="s">
        <v>15</v>
      </c>
      <c r="B20" s="93">
        <v>150</v>
      </c>
      <c r="C20" s="92">
        <v>0.85599999999999998</v>
      </c>
      <c r="D20" s="86"/>
      <c r="E20" s="93">
        <v>2630</v>
      </c>
      <c r="F20" s="92">
        <v>0.86399999999999999</v>
      </c>
      <c r="G20" s="84"/>
    </row>
    <row r="21" spans="1:7" x14ac:dyDescent="0.2">
      <c r="A21" s="92" t="s">
        <v>16</v>
      </c>
      <c r="B21" s="93">
        <v>120</v>
      </c>
      <c r="C21" s="92">
        <v>0.83799999999999997</v>
      </c>
      <c r="D21" s="86"/>
      <c r="E21" s="93">
        <v>2990</v>
      </c>
      <c r="F21" s="92">
        <v>0.90100000000000002</v>
      </c>
      <c r="G21" s="84"/>
    </row>
    <row r="22" spans="1:7" x14ac:dyDescent="0.2">
      <c r="A22" s="92" t="s">
        <v>17</v>
      </c>
      <c r="B22" s="93">
        <v>60</v>
      </c>
      <c r="C22" s="92">
        <v>0.8</v>
      </c>
      <c r="D22" s="86"/>
      <c r="E22" s="93">
        <v>4470</v>
      </c>
      <c r="F22" s="92">
        <v>0.87</v>
      </c>
      <c r="G22" s="84"/>
    </row>
    <row r="23" spans="1:7" x14ac:dyDescent="0.2">
      <c r="A23" s="92" t="s">
        <v>237</v>
      </c>
      <c r="B23" s="93">
        <v>1100</v>
      </c>
      <c r="C23" s="92">
        <v>0.85</v>
      </c>
      <c r="D23" s="86"/>
      <c r="E23" s="93">
        <v>18290</v>
      </c>
      <c r="F23" s="92">
        <v>0.91900000000000004</v>
      </c>
      <c r="G23" s="84"/>
    </row>
    <row r="24" spans="1:7" x14ac:dyDescent="0.2">
      <c r="A24" s="92" t="s">
        <v>19</v>
      </c>
      <c r="B24" s="93">
        <v>140</v>
      </c>
      <c r="C24" s="92">
        <v>0.83699999999999997</v>
      </c>
      <c r="D24" s="86"/>
      <c r="E24" s="93">
        <v>3080</v>
      </c>
      <c r="F24" s="92">
        <v>0.91100000000000003</v>
      </c>
      <c r="G24" s="84"/>
    </row>
    <row r="25" spans="1:7" x14ac:dyDescent="0.2">
      <c r="A25" s="92" t="s">
        <v>20</v>
      </c>
      <c r="B25" s="93">
        <v>710</v>
      </c>
      <c r="C25" s="92">
        <v>0.81799999999999995</v>
      </c>
      <c r="D25" s="86"/>
      <c r="E25" s="93">
        <v>15580</v>
      </c>
      <c r="F25" s="92">
        <v>0.86399999999999999</v>
      </c>
      <c r="G25" s="84"/>
    </row>
    <row r="26" spans="1:7" x14ac:dyDescent="0.2">
      <c r="A26" s="92" t="s">
        <v>21</v>
      </c>
      <c r="B26" s="93">
        <v>120</v>
      </c>
      <c r="C26" s="92">
        <v>0.878</v>
      </c>
      <c r="D26" s="86"/>
      <c r="E26" s="93">
        <v>2210</v>
      </c>
      <c r="F26" s="92">
        <v>0.89800000000000002</v>
      </c>
      <c r="G26" s="84"/>
    </row>
    <row r="27" spans="1:7" x14ac:dyDescent="0.2">
      <c r="A27" s="92" t="s">
        <v>22</v>
      </c>
      <c r="B27" s="93">
        <v>150</v>
      </c>
      <c r="C27" s="92">
        <v>0.89200000000000002</v>
      </c>
      <c r="D27" s="86"/>
      <c r="E27" s="93">
        <v>3110</v>
      </c>
      <c r="F27" s="92">
        <v>0.93400000000000005</v>
      </c>
      <c r="G27" s="84"/>
    </row>
    <row r="28" spans="1:7" x14ac:dyDescent="0.2">
      <c r="A28" s="98" t="s">
        <v>23</v>
      </c>
      <c r="B28" s="99">
        <v>5500</v>
      </c>
      <c r="C28" s="98">
        <v>0.88500000000000001</v>
      </c>
      <c r="D28" s="100"/>
      <c r="E28" s="99">
        <v>160920</v>
      </c>
      <c r="F28" s="98">
        <v>0.91400000000000003</v>
      </c>
      <c r="G28" s="84"/>
    </row>
    <row r="29" spans="1:7" x14ac:dyDescent="0.2">
      <c r="A29" s="92" t="s">
        <v>24</v>
      </c>
      <c r="B29" s="93">
        <v>170</v>
      </c>
      <c r="C29" s="92">
        <v>0.82699999999999996</v>
      </c>
      <c r="D29" s="86"/>
      <c r="E29" s="93">
        <v>5120</v>
      </c>
      <c r="F29" s="92">
        <v>0.86399999999999999</v>
      </c>
      <c r="G29" s="84"/>
    </row>
    <row r="30" spans="1:7" x14ac:dyDescent="0.2">
      <c r="A30" s="92" t="s">
        <v>25</v>
      </c>
      <c r="B30" s="93">
        <v>260</v>
      </c>
      <c r="C30" s="92">
        <v>0.93</v>
      </c>
      <c r="D30" s="86"/>
      <c r="E30" s="93">
        <v>6330</v>
      </c>
      <c r="F30" s="92">
        <v>0.95599999999999996</v>
      </c>
      <c r="G30" s="84"/>
    </row>
    <row r="31" spans="1:7" x14ac:dyDescent="0.2">
      <c r="A31" s="92" t="s">
        <v>26</v>
      </c>
      <c r="B31" s="93">
        <v>240</v>
      </c>
      <c r="C31" s="92">
        <v>0.89800000000000002</v>
      </c>
      <c r="D31" s="86"/>
      <c r="E31" s="93">
        <v>5410</v>
      </c>
      <c r="F31" s="92">
        <v>0.91200000000000003</v>
      </c>
      <c r="G31" s="84"/>
    </row>
    <row r="32" spans="1:7" x14ac:dyDescent="0.2">
      <c r="A32" s="92" t="s">
        <v>27</v>
      </c>
      <c r="B32" s="93">
        <v>210</v>
      </c>
      <c r="C32" s="92">
        <v>0.876</v>
      </c>
      <c r="D32" s="86"/>
      <c r="E32" s="93">
        <v>6380</v>
      </c>
      <c r="F32" s="92">
        <v>0.93500000000000005</v>
      </c>
      <c r="G32" s="84"/>
    </row>
    <row r="33" spans="1:7" x14ac:dyDescent="0.2">
      <c r="A33" s="92" t="s">
        <v>28</v>
      </c>
      <c r="B33" s="93">
        <v>230</v>
      </c>
      <c r="C33" s="92">
        <v>0.86599999999999999</v>
      </c>
      <c r="D33" s="86"/>
      <c r="E33" s="93">
        <v>6940</v>
      </c>
      <c r="F33" s="92">
        <v>0.90100000000000002</v>
      </c>
      <c r="G33" s="84"/>
    </row>
    <row r="34" spans="1:7" x14ac:dyDescent="0.2">
      <c r="A34" s="92" t="s">
        <v>29</v>
      </c>
      <c r="B34" s="93">
        <v>180</v>
      </c>
      <c r="C34" s="92">
        <v>0.78300000000000003</v>
      </c>
      <c r="D34" s="86"/>
      <c r="E34" s="93">
        <v>2690</v>
      </c>
      <c r="F34" s="92">
        <v>0.90400000000000003</v>
      </c>
      <c r="G34" s="84"/>
    </row>
    <row r="35" spans="1:7" x14ac:dyDescent="0.2">
      <c r="A35" s="92" t="s">
        <v>30</v>
      </c>
      <c r="B35" s="93">
        <v>0</v>
      </c>
      <c r="C35" s="92" t="s">
        <v>204</v>
      </c>
      <c r="D35" s="86"/>
      <c r="E35" s="93">
        <v>390</v>
      </c>
      <c r="F35" s="92">
        <v>5.6000000000000001E-2</v>
      </c>
      <c r="G35" s="84"/>
    </row>
    <row r="36" spans="1:7" x14ac:dyDescent="0.2">
      <c r="A36" s="92" t="s">
        <v>31</v>
      </c>
      <c r="B36" s="93">
        <v>130</v>
      </c>
      <c r="C36" s="92">
        <v>0.91</v>
      </c>
      <c r="D36" s="113" t="s">
        <v>266</v>
      </c>
      <c r="E36" s="93">
        <v>9340</v>
      </c>
      <c r="F36" s="92">
        <v>0.86299999999999999</v>
      </c>
      <c r="G36" s="114" t="s">
        <v>266</v>
      </c>
    </row>
    <row r="37" spans="1:7" x14ac:dyDescent="0.2">
      <c r="A37" s="92" t="s">
        <v>32</v>
      </c>
      <c r="B37" s="93">
        <v>200</v>
      </c>
      <c r="C37" s="92">
        <v>0.94499999999999995</v>
      </c>
      <c r="D37" s="86"/>
      <c r="E37" s="93">
        <v>6810</v>
      </c>
      <c r="F37" s="92">
        <v>0.96099999999999997</v>
      </c>
      <c r="G37" s="84"/>
    </row>
    <row r="38" spans="1:7" x14ac:dyDescent="0.2">
      <c r="A38" s="92" t="s">
        <v>33</v>
      </c>
      <c r="B38" s="93">
        <v>280</v>
      </c>
      <c r="C38" s="92">
        <v>0.92200000000000004</v>
      </c>
      <c r="D38" s="86"/>
      <c r="E38" s="93">
        <v>7500</v>
      </c>
      <c r="F38" s="92">
        <v>0.94199999999999995</v>
      </c>
      <c r="G38" s="84"/>
    </row>
    <row r="39" spans="1:7" x14ac:dyDescent="0.2">
      <c r="A39" s="92" t="s">
        <v>44</v>
      </c>
      <c r="B39" s="93">
        <v>180</v>
      </c>
      <c r="C39" s="92">
        <v>0.89100000000000001</v>
      </c>
      <c r="D39" s="86"/>
      <c r="E39" s="93">
        <v>5240</v>
      </c>
      <c r="F39" s="92">
        <v>0.875</v>
      </c>
      <c r="G39" s="84"/>
    </row>
    <row r="40" spans="1:7" x14ac:dyDescent="0.2">
      <c r="A40" s="92" t="s">
        <v>45</v>
      </c>
      <c r="B40" s="93">
        <v>190</v>
      </c>
      <c r="C40" s="92">
        <v>0.85099999999999998</v>
      </c>
      <c r="D40" s="86"/>
      <c r="E40" s="93">
        <v>5010</v>
      </c>
      <c r="F40" s="92">
        <v>0.92600000000000005</v>
      </c>
      <c r="G40" s="84"/>
    </row>
    <row r="41" spans="1:7" x14ac:dyDescent="0.2">
      <c r="A41" s="92" t="s">
        <v>46</v>
      </c>
      <c r="B41" s="93">
        <v>60</v>
      </c>
      <c r="C41" s="92">
        <v>0.871</v>
      </c>
      <c r="D41" s="86"/>
      <c r="E41" s="93">
        <v>2270</v>
      </c>
      <c r="F41" s="92">
        <v>0.93500000000000005</v>
      </c>
      <c r="G41" s="84"/>
    </row>
    <row r="42" spans="1:7" x14ac:dyDescent="0.2">
      <c r="A42" s="92" t="s">
        <v>47</v>
      </c>
      <c r="B42" s="93">
        <v>180</v>
      </c>
      <c r="C42" s="92">
        <v>0.87</v>
      </c>
      <c r="D42" s="86"/>
      <c r="E42" s="93">
        <v>4930</v>
      </c>
      <c r="F42" s="92">
        <v>0.88800000000000001</v>
      </c>
      <c r="G42" s="84"/>
    </row>
    <row r="43" spans="1:7" x14ac:dyDescent="0.2">
      <c r="A43" s="92" t="s">
        <v>48</v>
      </c>
      <c r="B43" s="93">
        <v>160</v>
      </c>
      <c r="C43" s="92">
        <v>0.98799999999999999</v>
      </c>
      <c r="D43" s="86"/>
      <c r="E43" s="93">
        <v>4650</v>
      </c>
      <c r="F43" s="92">
        <v>0.97499999999999998</v>
      </c>
      <c r="G43" s="84"/>
    </row>
    <row r="44" spans="1:7" x14ac:dyDescent="0.2">
      <c r="A44" s="92" t="s">
        <v>49</v>
      </c>
      <c r="B44" s="93">
        <v>50</v>
      </c>
      <c r="C44" s="92">
        <v>0.89800000000000002</v>
      </c>
      <c r="D44" s="86"/>
      <c r="E44" s="93">
        <v>5800</v>
      </c>
      <c r="F44" s="92">
        <v>0.90800000000000003</v>
      </c>
      <c r="G44" s="84"/>
    </row>
    <row r="45" spans="1:7" x14ac:dyDescent="0.2">
      <c r="A45" s="92" t="s">
        <v>50</v>
      </c>
      <c r="B45" s="93">
        <v>200</v>
      </c>
      <c r="C45" s="92">
        <v>0.84899999999999998</v>
      </c>
      <c r="D45" s="86"/>
      <c r="E45" s="93">
        <v>5860</v>
      </c>
      <c r="F45" s="92">
        <v>0.93400000000000005</v>
      </c>
      <c r="G45" s="84"/>
    </row>
    <row r="46" spans="1:7" x14ac:dyDescent="0.2">
      <c r="A46" s="92" t="s">
        <v>51</v>
      </c>
      <c r="B46" s="93">
        <v>140</v>
      </c>
      <c r="C46" s="92">
        <v>0.83299999999999996</v>
      </c>
      <c r="D46" s="86"/>
      <c r="E46" s="93">
        <v>4750</v>
      </c>
      <c r="F46" s="92">
        <v>0.93300000000000005</v>
      </c>
      <c r="G46" s="84"/>
    </row>
    <row r="47" spans="1:7" x14ac:dyDescent="0.2">
      <c r="A47" s="92" t="s">
        <v>52</v>
      </c>
      <c r="B47" s="93">
        <v>130</v>
      </c>
      <c r="C47" s="92">
        <v>0.88100000000000001</v>
      </c>
      <c r="D47" s="86"/>
      <c r="E47" s="93">
        <v>3300</v>
      </c>
      <c r="F47" s="92">
        <v>0.89500000000000002</v>
      </c>
      <c r="G47" s="84"/>
    </row>
    <row r="48" spans="1:7" x14ac:dyDescent="0.2">
      <c r="A48" s="92" t="s">
        <v>53</v>
      </c>
      <c r="B48" s="93">
        <v>70</v>
      </c>
      <c r="C48" s="92">
        <v>0.871</v>
      </c>
      <c r="D48" s="86"/>
      <c r="E48" s="93">
        <v>1330</v>
      </c>
      <c r="F48" s="92">
        <v>0.89900000000000002</v>
      </c>
      <c r="G48" s="84"/>
    </row>
    <row r="49" spans="1:7" x14ac:dyDescent="0.2">
      <c r="A49" s="92" t="s">
        <v>54</v>
      </c>
      <c r="B49" s="93">
        <v>90</v>
      </c>
      <c r="C49" s="92">
        <v>0.95399999999999996</v>
      </c>
      <c r="D49" s="86"/>
      <c r="E49" s="93">
        <v>2910</v>
      </c>
      <c r="F49" s="92">
        <v>0.94099999999999995</v>
      </c>
      <c r="G49" s="84"/>
    </row>
    <row r="50" spans="1:7" x14ac:dyDescent="0.2">
      <c r="A50" s="92" t="s">
        <v>55</v>
      </c>
      <c r="B50" s="93">
        <v>190</v>
      </c>
      <c r="C50" s="92">
        <v>0.87</v>
      </c>
      <c r="D50" s="86"/>
      <c r="E50" s="93">
        <v>5290</v>
      </c>
      <c r="F50" s="92">
        <v>0.93200000000000005</v>
      </c>
      <c r="G50" s="84"/>
    </row>
    <row r="51" spans="1:7" x14ac:dyDescent="0.2">
      <c r="A51" s="92" t="s">
        <v>56</v>
      </c>
      <c r="B51" s="93">
        <v>240</v>
      </c>
      <c r="C51" s="92">
        <v>0.95899999999999996</v>
      </c>
      <c r="D51" s="86"/>
      <c r="E51" s="93">
        <v>5680</v>
      </c>
      <c r="F51" s="92">
        <v>0.92900000000000005</v>
      </c>
      <c r="G51" s="84"/>
    </row>
    <row r="52" spans="1:7" x14ac:dyDescent="0.2">
      <c r="A52" s="92" t="s">
        <v>57</v>
      </c>
      <c r="B52" s="93">
        <v>140</v>
      </c>
      <c r="C52" s="92">
        <v>0.92</v>
      </c>
      <c r="D52" s="86"/>
      <c r="E52" s="93">
        <v>3810</v>
      </c>
      <c r="F52" s="92">
        <v>0.91100000000000003</v>
      </c>
      <c r="G52" s="84"/>
    </row>
    <row r="53" spans="1:7" x14ac:dyDescent="0.2">
      <c r="A53" s="92" t="s">
        <v>58</v>
      </c>
      <c r="B53" s="93">
        <v>160</v>
      </c>
      <c r="C53" s="92">
        <v>0.91</v>
      </c>
      <c r="D53" s="86"/>
      <c r="E53" s="93">
        <v>7620</v>
      </c>
      <c r="F53" s="92">
        <v>0.90500000000000003</v>
      </c>
      <c r="G53" s="84"/>
    </row>
    <row r="54" spans="1:7" x14ac:dyDescent="0.2">
      <c r="A54" s="92" t="s">
        <v>59</v>
      </c>
      <c r="B54" s="93">
        <v>240</v>
      </c>
      <c r="C54" s="92">
        <v>0.92600000000000005</v>
      </c>
      <c r="D54" s="86"/>
      <c r="E54" s="93">
        <v>6700</v>
      </c>
      <c r="F54" s="92">
        <v>0.94499999999999995</v>
      </c>
      <c r="G54" s="84"/>
    </row>
    <row r="55" spans="1:7" x14ac:dyDescent="0.2">
      <c r="A55" s="92" t="s">
        <v>60</v>
      </c>
      <c r="B55" s="93">
        <v>80</v>
      </c>
      <c r="C55" s="92">
        <v>0.88800000000000001</v>
      </c>
      <c r="D55" s="86"/>
      <c r="E55" s="93">
        <v>2400</v>
      </c>
      <c r="F55" s="92">
        <v>0.93500000000000005</v>
      </c>
      <c r="G55" s="84"/>
    </row>
    <row r="56" spans="1:7" x14ac:dyDescent="0.2">
      <c r="A56" s="92" t="s">
        <v>61</v>
      </c>
      <c r="B56" s="93">
        <v>230</v>
      </c>
      <c r="C56" s="92">
        <v>0.92300000000000004</v>
      </c>
      <c r="D56" s="86"/>
      <c r="E56" s="93">
        <v>5410</v>
      </c>
      <c r="F56" s="92">
        <v>0.94</v>
      </c>
      <c r="G56" s="84"/>
    </row>
    <row r="57" spans="1:7" x14ac:dyDescent="0.2">
      <c r="A57" s="92" t="s">
        <v>62</v>
      </c>
      <c r="B57" s="93">
        <v>170</v>
      </c>
      <c r="C57" s="92">
        <v>0.86799999999999999</v>
      </c>
      <c r="D57" s="86"/>
      <c r="E57" s="93">
        <v>4480</v>
      </c>
      <c r="F57" s="92">
        <v>0.89800000000000002</v>
      </c>
      <c r="G57" s="84"/>
    </row>
    <row r="58" spans="1:7" x14ac:dyDescent="0.2">
      <c r="A58" s="92" t="s">
        <v>238</v>
      </c>
      <c r="B58" s="93">
        <v>190</v>
      </c>
      <c r="C58" s="92">
        <v>0.84499999999999997</v>
      </c>
      <c r="D58" s="86"/>
      <c r="E58" s="93">
        <v>4900</v>
      </c>
      <c r="F58" s="92">
        <v>0.876</v>
      </c>
      <c r="G58" s="84"/>
    </row>
    <row r="59" spans="1:7" x14ac:dyDescent="0.2">
      <c r="A59" s="92" t="s">
        <v>64</v>
      </c>
      <c r="B59" s="93">
        <v>210</v>
      </c>
      <c r="C59" s="92">
        <v>0.71699999999999997</v>
      </c>
      <c r="D59" s="86"/>
      <c r="E59" s="93">
        <v>5730</v>
      </c>
      <c r="F59" s="92">
        <v>0.875</v>
      </c>
      <c r="G59" s="84"/>
    </row>
    <row r="60" spans="1:7" x14ac:dyDescent="0.2">
      <c r="A60" s="92" t="s">
        <v>65</v>
      </c>
      <c r="B60" s="93">
        <v>170</v>
      </c>
      <c r="C60" s="92">
        <v>0.86599999999999999</v>
      </c>
      <c r="D60" s="86"/>
      <c r="E60" s="93">
        <v>3720</v>
      </c>
      <c r="F60" s="92">
        <v>0.91700000000000004</v>
      </c>
      <c r="G60" s="84"/>
    </row>
    <row r="61" spans="1:7" x14ac:dyDescent="0.2">
      <c r="A61" s="92" t="s">
        <v>66</v>
      </c>
      <c r="B61" s="93">
        <v>130</v>
      </c>
      <c r="C61" s="92">
        <v>0.875</v>
      </c>
      <c r="D61" s="86"/>
      <c r="E61" s="93">
        <v>2220</v>
      </c>
      <c r="F61" s="92">
        <v>0.92100000000000004</v>
      </c>
      <c r="G61" s="84"/>
    </row>
    <row r="62" spans="1:7" x14ac:dyDescent="0.2">
      <c r="A62" s="98" t="s">
        <v>67</v>
      </c>
      <c r="B62" s="99">
        <v>6470</v>
      </c>
      <c r="C62" s="98">
        <v>0.81100000000000005</v>
      </c>
      <c r="D62" s="100"/>
      <c r="E62" s="99">
        <v>124460</v>
      </c>
      <c r="F62" s="98">
        <v>0.88200000000000001</v>
      </c>
      <c r="G62" s="84"/>
    </row>
    <row r="63" spans="1:7" x14ac:dyDescent="0.2">
      <c r="A63" s="92" t="s">
        <v>239</v>
      </c>
      <c r="B63" s="93">
        <v>160</v>
      </c>
      <c r="C63" s="92">
        <v>0.83399999999999996</v>
      </c>
      <c r="D63" s="86"/>
      <c r="E63" s="93">
        <v>3390</v>
      </c>
      <c r="F63" s="92">
        <v>0.91600000000000004</v>
      </c>
      <c r="G63" s="84"/>
    </row>
    <row r="64" spans="1:7" x14ac:dyDescent="0.2">
      <c r="A64" s="92" t="s">
        <v>69</v>
      </c>
      <c r="B64" s="93">
        <v>740</v>
      </c>
      <c r="C64" s="92">
        <v>0.80900000000000005</v>
      </c>
      <c r="D64" s="86"/>
      <c r="E64" s="93">
        <v>12120</v>
      </c>
      <c r="F64" s="92">
        <v>0.91300000000000003</v>
      </c>
      <c r="G64" s="84"/>
    </row>
    <row r="65" spans="1:7" x14ac:dyDescent="0.2">
      <c r="A65" s="92" t="s">
        <v>240</v>
      </c>
      <c r="B65" s="93">
        <v>240</v>
      </c>
      <c r="C65" s="92">
        <v>0.86699999999999999</v>
      </c>
      <c r="D65" s="86"/>
      <c r="E65" s="93">
        <v>5390</v>
      </c>
      <c r="F65" s="92">
        <v>0.9</v>
      </c>
      <c r="G65" s="84"/>
    </row>
    <row r="66" spans="1:7" x14ac:dyDescent="0.2">
      <c r="A66" s="92" t="s">
        <v>71</v>
      </c>
      <c r="B66" s="93">
        <v>1690</v>
      </c>
      <c r="C66" s="92">
        <v>0.78100000000000003</v>
      </c>
      <c r="D66" s="86"/>
      <c r="E66" s="93">
        <v>30600</v>
      </c>
      <c r="F66" s="92">
        <v>0.86699999999999999</v>
      </c>
      <c r="G66" s="84"/>
    </row>
    <row r="67" spans="1:7" x14ac:dyDescent="0.2">
      <c r="A67" s="92" t="s">
        <v>72</v>
      </c>
      <c r="B67" s="93">
        <v>860</v>
      </c>
      <c r="C67" s="92">
        <v>0.84099999999999997</v>
      </c>
      <c r="D67" s="86"/>
      <c r="E67" s="93">
        <v>24280</v>
      </c>
      <c r="F67" s="92">
        <v>0.90300000000000002</v>
      </c>
      <c r="G67" s="84"/>
    </row>
    <row r="68" spans="1:7" x14ac:dyDescent="0.2">
      <c r="A68" s="92" t="s">
        <v>73</v>
      </c>
      <c r="B68" s="93">
        <v>170</v>
      </c>
      <c r="C68" s="92">
        <v>0.86699999999999999</v>
      </c>
      <c r="D68" s="86"/>
      <c r="E68" s="93">
        <v>4750</v>
      </c>
      <c r="F68" s="92">
        <v>0.90700000000000003</v>
      </c>
      <c r="G68" s="84"/>
    </row>
    <row r="69" spans="1:7" x14ac:dyDescent="0.2">
      <c r="A69" s="92" t="s">
        <v>74</v>
      </c>
      <c r="B69" s="93">
        <v>1020</v>
      </c>
      <c r="C69" s="92">
        <v>0.77900000000000003</v>
      </c>
      <c r="D69" s="86"/>
      <c r="E69" s="93">
        <v>16880</v>
      </c>
      <c r="F69" s="92">
        <v>0.84399999999999997</v>
      </c>
      <c r="G69" s="84"/>
    </row>
    <row r="70" spans="1:7" x14ac:dyDescent="0.2">
      <c r="A70" s="92" t="s">
        <v>75</v>
      </c>
      <c r="B70" s="93">
        <v>390</v>
      </c>
      <c r="C70" s="92">
        <v>0.84599999999999997</v>
      </c>
      <c r="D70" s="86"/>
      <c r="E70" s="93">
        <v>4230</v>
      </c>
      <c r="F70" s="92">
        <v>0.877</v>
      </c>
      <c r="G70" s="84"/>
    </row>
    <row r="71" spans="1:7" x14ac:dyDescent="0.2">
      <c r="A71" s="92" t="s">
        <v>76</v>
      </c>
      <c r="B71" s="93">
        <v>50</v>
      </c>
      <c r="C71" s="92">
        <v>0.81599999999999995</v>
      </c>
      <c r="D71" s="113" t="s">
        <v>266</v>
      </c>
      <c r="E71" s="93">
        <v>4330</v>
      </c>
      <c r="F71" s="92">
        <v>0.85899999999999999</v>
      </c>
      <c r="G71" s="114" t="s">
        <v>266</v>
      </c>
    </row>
    <row r="72" spans="1:7" x14ac:dyDescent="0.2">
      <c r="A72" s="92" t="s">
        <v>77</v>
      </c>
      <c r="B72" s="93">
        <v>940</v>
      </c>
      <c r="C72" s="92">
        <v>0.81599999999999995</v>
      </c>
      <c r="D72" s="86"/>
      <c r="E72" s="93">
        <v>14940</v>
      </c>
      <c r="F72" s="92">
        <v>0.88100000000000001</v>
      </c>
      <c r="G72" s="84"/>
    </row>
    <row r="73" spans="1:7" x14ac:dyDescent="0.2">
      <c r="A73" s="92" t="s">
        <v>78</v>
      </c>
      <c r="B73" s="93">
        <v>210</v>
      </c>
      <c r="C73" s="92">
        <v>0.874</v>
      </c>
      <c r="D73" s="86"/>
      <c r="E73" s="93">
        <v>3550</v>
      </c>
      <c r="F73" s="92">
        <v>0.88900000000000001</v>
      </c>
      <c r="G73" s="84"/>
    </row>
    <row r="74" spans="1:7" x14ac:dyDescent="0.2">
      <c r="A74" s="98" t="s">
        <v>79</v>
      </c>
      <c r="B74" s="99">
        <v>4140</v>
      </c>
      <c r="C74" s="98">
        <v>0.84299999999999997</v>
      </c>
      <c r="D74" s="100"/>
      <c r="E74" s="99">
        <v>108450</v>
      </c>
      <c r="F74" s="98">
        <v>0.88400000000000001</v>
      </c>
      <c r="G74" s="84"/>
    </row>
    <row r="75" spans="1:7" x14ac:dyDescent="0.2">
      <c r="A75" s="92" t="s">
        <v>80</v>
      </c>
      <c r="B75" s="93">
        <v>140</v>
      </c>
      <c r="C75" s="92">
        <v>0.83799999999999997</v>
      </c>
      <c r="D75" s="86"/>
      <c r="E75" s="93">
        <v>3180</v>
      </c>
      <c r="F75" s="92">
        <v>0.90600000000000003</v>
      </c>
      <c r="G75" s="84"/>
    </row>
    <row r="76" spans="1:7" x14ac:dyDescent="0.2">
      <c r="A76" s="92" t="s">
        <v>81</v>
      </c>
      <c r="B76" s="93">
        <v>70</v>
      </c>
      <c r="C76" s="92">
        <v>0.93799999999999994</v>
      </c>
      <c r="D76" s="86"/>
      <c r="E76" s="93">
        <v>3140</v>
      </c>
      <c r="F76" s="92">
        <v>0.86199999999999999</v>
      </c>
      <c r="G76" s="84"/>
    </row>
    <row r="77" spans="1:7" x14ac:dyDescent="0.2">
      <c r="A77" s="92" t="s">
        <v>82</v>
      </c>
      <c r="B77" s="93">
        <v>420</v>
      </c>
      <c r="C77" s="92">
        <v>0.81200000000000006</v>
      </c>
      <c r="D77" s="86"/>
      <c r="E77" s="93">
        <v>7290</v>
      </c>
      <c r="F77" s="92">
        <v>0.82799999999999996</v>
      </c>
      <c r="G77" s="84"/>
    </row>
    <row r="78" spans="1:7" x14ac:dyDescent="0.2">
      <c r="A78" s="92" t="s">
        <v>83</v>
      </c>
      <c r="B78" s="93">
        <v>450</v>
      </c>
      <c r="C78" s="92">
        <v>0.86099999999999999</v>
      </c>
      <c r="D78" s="86"/>
      <c r="E78" s="93">
        <v>11510</v>
      </c>
      <c r="F78" s="92">
        <v>0.90900000000000003</v>
      </c>
      <c r="G78" s="84"/>
    </row>
    <row r="79" spans="1:7" x14ac:dyDescent="0.2">
      <c r="A79" s="92" t="s">
        <v>84</v>
      </c>
      <c r="B79" s="93">
        <v>700</v>
      </c>
      <c r="C79" s="92">
        <v>0.79800000000000004</v>
      </c>
      <c r="D79" s="86"/>
      <c r="E79" s="93">
        <v>15570</v>
      </c>
      <c r="F79" s="92">
        <v>0.88100000000000001</v>
      </c>
      <c r="G79" s="84"/>
    </row>
    <row r="80" spans="1:7" x14ac:dyDescent="0.2">
      <c r="A80" s="92" t="s">
        <v>85</v>
      </c>
      <c r="B80" s="93">
        <v>310</v>
      </c>
      <c r="C80" s="92">
        <v>0.86599999999999999</v>
      </c>
      <c r="D80" s="86"/>
      <c r="E80" s="93">
        <v>8240</v>
      </c>
      <c r="F80" s="92">
        <v>0.90300000000000002</v>
      </c>
      <c r="G80" s="84"/>
    </row>
    <row r="81" spans="1:7" x14ac:dyDescent="0.2">
      <c r="A81" s="92" t="s">
        <v>86</v>
      </c>
      <c r="B81" s="93">
        <v>470</v>
      </c>
      <c r="C81" s="92">
        <v>0.83899999999999997</v>
      </c>
      <c r="D81" s="86"/>
      <c r="E81" s="93">
        <v>12440</v>
      </c>
      <c r="F81" s="92">
        <v>0.874</v>
      </c>
      <c r="G81" s="84"/>
    </row>
    <row r="82" spans="1:7" x14ac:dyDescent="0.2">
      <c r="A82" s="92" t="s">
        <v>87</v>
      </c>
      <c r="B82" s="93">
        <v>100</v>
      </c>
      <c r="C82" s="92">
        <v>0.95</v>
      </c>
      <c r="D82" s="86"/>
      <c r="E82" s="93">
        <v>4360</v>
      </c>
      <c r="F82" s="92">
        <v>0.93300000000000005</v>
      </c>
      <c r="G82" s="84"/>
    </row>
    <row r="83" spans="1:7" x14ac:dyDescent="0.2">
      <c r="A83" s="92" t="s">
        <v>88</v>
      </c>
      <c r="B83" s="93">
        <v>260</v>
      </c>
      <c r="C83" s="92">
        <v>0.84599999999999997</v>
      </c>
      <c r="D83" s="86"/>
      <c r="E83" s="93">
        <v>5530</v>
      </c>
      <c r="F83" s="92">
        <v>0.879</v>
      </c>
      <c r="G83" s="84"/>
    </row>
    <row r="84" spans="1:7" x14ac:dyDescent="0.2">
      <c r="A84" s="92" t="s">
        <v>89</v>
      </c>
      <c r="B84" s="93">
        <v>30</v>
      </c>
      <c r="C84" s="92">
        <v>0.64300000000000002</v>
      </c>
      <c r="D84" s="86"/>
      <c r="E84" s="93">
        <v>2990</v>
      </c>
      <c r="F84" s="92">
        <v>0.749</v>
      </c>
      <c r="G84" s="84"/>
    </row>
    <row r="85" spans="1:7" x14ac:dyDescent="0.2">
      <c r="A85" s="92" t="s">
        <v>90</v>
      </c>
      <c r="B85" s="93">
        <v>280</v>
      </c>
      <c r="C85" s="92">
        <v>0.89800000000000002</v>
      </c>
      <c r="D85" s="86"/>
      <c r="E85" s="93">
        <v>11020</v>
      </c>
      <c r="F85" s="92">
        <v>0.90600000000000003</v>
      </c>
      <c r="G85" s="84"/>
    </row>
    <row r="86" spans="1:7" x14ac:dyDescent="0.2">
      <c r="A86" s="92" t="s">
        <v>91</v>
      </c>
      <c r="B86" s="93">
        <v>200</v>
      </c>
      <c r="C86" s="92">
        <v>0.84</v>
      </c>
      <c r="D86" s="113" t="s">
        <v>266</v>
      </c>
      <c r="E86" s="93">
        <v>5970</v>
      </c>
      <c r="F86" s="92">
        <v>0.88400000000000001</v>
      </c>
      <c r="G86" s="114" t="s">
        <v>266</v>
      </c>
    </row>
    <row r="87" spans="1:7" x14ac:dyDescent="0.2">
      <c r="A87" s="92" t="s">
        <v>92</v>
      </c>
      <c r="B87" s="93">
        <v>240</v>
      </c>
      <c r="C87" s="92">
        <v>0.83099999999999996</v>
      </c>
      <c r="D87" s="86"/>
      <c r="E87" s="93">
        <v>5040</v>
      </c>
      <c r="F87" s="92">
        <v>0.91900000000000004</v>
      </c>
      <c r="G87" s="84"/>
    </row>
    <row r="88" spans="1:7" x14ac:dyDescent="0.2">
      <c r="A88" s="92" t="s">
        <v>93</v>
      </c>
      <c r="B88" s="93">
        <v>190</v>
      </c>
      <c r="C88" s="92">
        <v>0.85399999999999998</v>
      </c>
      <c r="D88" s="86"/>
      <c r="E88" s="93">
        <v>2940</v>
      </c>
      <c r="F88" s="92">
        <v>0.9</v>
      </c>
      <c r="G88" s="84"/>
    </row>
    <row r="89" spans="1:7" x14ac:dyDescent="0.2">
      <c r="A89" s="92" t="s">
        <v>94</v>
      </c>
      <c r="B89" s="93">
        <v>300</v>
      </c>
      <c r="C89" s="92">
        <v>0.86299999999999999</v>
      </c>
      <c r="D89" s="86"/>
      <c r="E89" s="93">
        <v>9220</v>
      </c>
      <c r="F89" s="92">
        <v>0.876</v>
      </c>
      <c r="G89" s="84"/>
    </row>
    <row r="90" spans="1:7" x14ac:dyDescent="0.2">
      <c r="A90" s="98" t="s">
        <v>95</v>
      </c>
      <c r="B90" s="99">
        <v>9630</v>
      </c>
      <c r="C90" s="98">
        <v>0.81200000000000006</v>
      </c>
      <c r="D90" s="100"/>
      <c r="E90" s="99">
        <v>118080</v>
      </c>
      <c r="F90" s="98">
        <v>0.879</v>
      </c>
      <c r="G90" s="84"/>
    </row>
    <row r="91" spans="1:7" x14ac:dyDescent="0.2">
      <c r="A91" s="92" t="s">
        <v>96</v>
      </c>
      <c r="B91" s="93">
        <v>4900</v>
      </c>
      <c r="C91" s="92">
        <v>0.78700000000000003</v>
      </c>
      <c r="D91" s="86"/>
      <c r="E91" s="93">
        <v>21250</v>
      </c>
      <c r="F91" s="92">
        <v>0.82699999999999996</v>
      </c>
      <c r="G91" s="84"/>
    </row>
    <row r="92" spans="1:7" x14ac:dyDescent="0.2">
      <c r="A92" s="92" t="s">
        <v>97</v>
      </c>
      <c r="B92" s="93">
        <v>350</v>
      </c>
      <c r="C92" s="92">
        <v>0.82599999999999996</v>
      </c>
      <c r="D92" s="86"/>
      <c r="E92" s="93">
        <v>7120</v>
      </c>
      <c r="F92" s="92">
        <v>0.89800000000000002</v>
      </c>
      <c r="G92" s="84"/>
    </row>
    <row r="93" spans="1:7" x14ac:dyDescent="0.2">
      <c r="A93" s="92" t="s">
        <v>98</v>
      </c>
      <c r="B93" s="93">
        <v>430</v>
      </c>
      <c r="C93" s="92">
        <v>0.88400000000000001</v>
      </c>
      <c r="D93" s="86"/>
      <c r="E93" s="93">
        <v>6880</v>
      </c>
      <c r="F93" s="92">
        <v>0.878</v>
      </c>
      <c r="G93" s="84"/>
    </row>
    <row r="94" spans="1:7" x14ac:dyDescent="0.2">
      <c r="A94" s="92" t="s">
        <v>99</v>
      </c>
      <c r="B94" s="93">
        <v>220</v>
      </c>
      <c r="C94" s="92">
        <v>0.78200000000000003</v>
      </c>
      <c r="D94" s="86"/>
      <c r="E94" s="93">
        <v>3670</v>
      </c>
      <c r="F94" s="92">
        <v>0.84899999999999998</v>
      </c>
      <c r="G94" s="84"/>
    </row>
    <row r="95" spans="1:7" x14ac:dyDescent="0.2">
      <c r="A95" s="92" t="s">
        <v>100</v>
      </c>
      <c r="B95" s="93">
        <v>330</v>
      </c>
      <c r="C95" s="92">
        <v>0.88300000000000001</v>
      </c>
      <c r="D95" s="86"/>
      <c r="E95" s="93">
        <v>7080</v>
      </c>
      <c r="F95" s="92">
        <v>0.90800000000000003</v>
      </c>
      <c r="G95" s="84"/>
    </row>
    <row r="96" spans="1:7" x14ac:dyDescent="0.2">
      <c r="A96" s="92" t="s">
        <v>101</v>
      </c>
      <c r="B96" s="93">
        <v>350</v>
      </c>
      <c r="C96" s="92">
        <v>0.83599999999999997</v>
      </c>
      <c r="D96" s="86"/>
      <c r="E96" s="93">
        <v>5770</v>
      </c>
      <c r="F96" s="92">
        <v>0.875</v>
      </c>
      <c r="G96" s="84"/>
    </row>
    <row r="97" spans="1:7" x14ac:dyDescent="0.2">
      <c r="A97" s="92" t="s">
        <v>102</v>
      </c>
      <c r="B97" s="93">
        <v>90</v>
      </c>
      <c r="C97" s="92">
        <v>0.97699999999999998</v>
      </c>
      <c r="D97" s="86"/>
      <c r="E97" s="93">
        <v>4990</v>
      </c>
      <c r="F97" s="92">
        <v>0.88700000000000001</v>
      </c>
      <c r="G97" s="84"/>
    </row>
    <row r="98" spans="1:7" x14ac:dyDescent="0.2">
      <c r="A98" s="92" t="s">
        <v>103</v>
      </c>
      <c r="B98" s="93">
        <v>870</v>
      </c>
      <c r="C98" s="92">
        <v>0.84899999999999998</v>
      </c>
      <c r="D98" s="86"/>
      <c r="E98" s="93">
        <v>17600</v>
      </c>
      <c r="F98" s="92">
        <v>0.89400000000000002</v>
      </c>
      <c r="G98" s="84"/>
    </row>
    <row r="99" spans="1:7" x14ac:dyDescent="0.2">
      <c r="A99" s="92" t="s">
        <v>104</v>
      </c>
      <c r="B99" s="93">
        <v>350</v>
      </c>
      <c r="C99" s="92">
        <v>0.76600000000000001</v>
      </c>
      <c r="D99" s="86"/>
      <c r="E99" s="93">
        <v>5400</v>
      </c>
      <c r="F99" s="92">
        <v>0.85399999999999998</v>
      </c>
      <c r="G99" s="84"/>
    </row>
    <row r="100" spans="1:7" x14ac:dyDescent="0.2">
      <c r="A100" s="92" t="s">
        <v>105</v>
      </c>
      <c r="B100" s="93">
        <v>250</v>
      </c>
      <c r="C100" s="92">
        <v>0.78700000000000003</v>
      </c>
      <c r="D100" s="86"/>
      <c r="E100" s="93">
        <v>3690</v>
      </c>
      <c r="F100" s="92">
        <v>0.85299999999999998</v>
      </c>
      <c r="G100" s="84"/>
    </row>
    <row r="101" spans="1:7" x14ac:dyDescent="0.2">
      <c r="A101" s="92" t="s">
        <v>241</v>
      </c>
      <c r="B101" s="93">
        <v>340</v>
      </c>
      <c r="C101" s="92">
        <v>0.85299999999999998</v>
      </c>
      <c r="D101" s="86"/>
      <c r="E101" s="93">
        <v>6170</v>
      </c>
      <c r="F101" s="92">
        <v>0.90100000000000002</v>
      </c>
      <c r="G101" s="84"/>
    </row>
    <row r="102" spans="1:7" x14ac:dyDescent="0.2">
      <c r="A102" s="92" t="s">
        <v>242</v>
      </c>
      <c r="B102" s="93">
        <v>540</v>
      </c>
      <c r="C102" s="92">
        <v>0.83199999999999996</v>
      </c>
      <c r="D102" s="86"/>
      <c r="E102" s="93">
        <v>11570</v>
      </c>
      <c r="F102" s="92">
        <v>0.91100000000000003</v>
      </c>
      <c r="G102" s="84"/>
    </row>
    <row r="103" spans="1:7" x14ac:dyDescent="0.2">
      <c r="A103" s="92" t="s">
        <v>108</v>
      </c>
      <c r="B103" s="93">
        <v>450</v>
      </c>
      <c r="C103" s="92">
        <v>0.76900000000000002</v>
      </c>
      <c r="D103" s="86"/>
      <c r="E103" s="93">
        <v>5240</v>
      </c>
      <c r="F103" s="92">
        <v>0.92300000000000004</v>
      </c>
      <c r="G103" s="84"/>
    </row>
    <row r="104" spans="1:7" x14ac:dyDescent="0.2">
      <c r="A104" s="92" t="s">
        <v>109</v>
      </c>
      <c r="B104" s="93">
        <v>180</v>
      </c>
      <c r="C104" s="92">
        <v>0.97299999999999998</v>
      </c>
      <c r="D104" s="113" t="s">
        <v>266</v>
      </c>
      <c r="E104" s="93">
        <v>11650</v>
      </c>
      <c r="F104" s="92">
        <v>0.88400000000000001</v>
      </c>
      <c r="G104" s="114" t="s">
        <v>266</v>
      </c>
    </row>
    <row r="105" spans="1:7" x14ac:dyDescent="0.2">
      <c r="A105" s="98" t="s">
        <v>110</v>
      </c>
      <c r="B105" s="99">
        <v>4910</v>
      </c>
      <c r="C105" s="98">
        <v>0.81399999999999995</v>
      </c>
      <c r="D105" s="100"/>
      <c r="E105" s="99">
        <v>98460</v>
      </c>
      <c r="F105" s="98">
        <v>0.876</v>
      </c>
      <c r="G105" s="84"/>
    </row>
    <row r="106" spans="1:7" x14ac:dyDescent="0.2">
      <c r="A106" s="92" t="s">
        <v>111</v>
      </c>
      <c r="B106" s="93">
        <v>400</v>
      </c>
      <c r="C106" s="92">
        <v>0.748</v>
      </c>
      <c r="D106" s="86"/>
      <c r="E106" s="93">
        <v>5350</v>
      </c>
      <c r="F106" s="92">
        <v>0.77700000000000002</v>
      </c>
      <c r="G106" s="84"/>
    </row>
    <row r="107" spans="1:7" x14ac:dyDescent="0.2">
      <c r="A107" s="92" t="s">
        <v>112</v>
      </c>
      <c r="B107" s="93">
        <v>1060</v>
      </c>
      <c r="C107" s="92">
        <v>0.78300000000000003</v>
      </c>
      <c r="D107" s="86"/>
      <c r="E107" s="93">
        <v>16270</v>
      </c>
      <c r="F107" s="92">
        <v>0.84799999999999998</v>
      </c>
      <c r="G107" s="84"/>
    </row>
    <row r="108" spans="1:7" x14ac:dyDescent="0.2">
      <c r="A108" s="92" t="s">
        <v>113</v>
      </c>
      <c r="B108" s="93">
        <v>430</v>
      </c>
      <c r="C108" s="92">
        <v>0.81799999999999995</v>
      </c>
      <c r="D108" s="86"/>
      <c r="E108" s="93">
        <v>7660</v>
      </c>
      <c r="F108" s="92">
        <v>0.89400000000000002</v>
      </c>
      <c r="G108" s="84"/>
    </row>
    <row r="109" spans="1:7" x14ac:dyDescent="0.2">
      <c r="A109" s="92" t="s">
        <v>114</v>
      </c>
      <c r="B109" s="93">
        <v>730</v>
      </c>
      <c r="C109" s="92">
        <v>0.879</v>
      </c>
      <c r="D109" s="86"/>
      <c r="E109" s="93">
        <v>14070</v>
      </c>
      <c r="F109" s="92">
        <v>0.90600000000000003</v>
      </c>
      <c r="G109" s="84"/>
    </row>
    <row r="110" spans="1:7" x14ac:dyDescent="0.2">
      <c r="A110" s="92" t="s">
        <v>115</v>
      </c>
      <c r="B110" s="93">
        <v>890</v>
      </c>
      <c r="C110" s="92">
        <v>0.80900000000000005</v>
      </c>
      <c r="D110" s="86"/>
      <c r="E110" s="93">
        <v>16190</v>
      </c>
      <c r="F110" s="92">
        <v>0.88800000000000001</v>
      </c>
      <c r="G110" s="84"/>
    </row>
    <row r="111" spans="1:7" x14ac:dyDescent="0.2">
      <c r="A111" s="92" t="s">
        <v>116</v>
      </c>
      <c r="B111" s="93">
        <v>760</v>
      </c>
      <c r="C111" s="92">
        <v>0.81100000000000005</v>
      </c>
      <c r="D111" s="86"/>
      <c r="E111" s="93">
        <v>14990</v>
      </c>
      <c r="F111" s="92">
        <v>0.872</v>
      </c>
      <c r="G111" s="84"/>
    </row>
    <row r="112" spans="1:7" x14ac:dyDescent="0.2">
      <c r="A112" s="92" t="s">
        <v>117</v>
      </c>
      <c r="B112" s="93">
        <v>280</v>
      </c>
      <c r="C112" s="92">
        <v>0.81399999999999995</v>
      </c>
      <c r="D112" s="86"/>
      <c r="E112" s="93">
        <v>5990</v>
      </c>
      <c r="F112" s="92">
        <v>0.875</v>
      </c>
      <c r="G112" s="84"/>
    </row>
    <row r="113" spans="1:7" x14ac:dyDescent="0.2">
      <c r="A113" s="92" t="s">
        <v>243</v>
      </c>
      <c r="B113" s="93">
        <v>320</v>
      </c>
      <c r="C113" s="92">
        <v>0.87</v>
      </c>
      <c r="D113" s="86"/>
      <c r="E113" s="93">
        <v>17310</v>
      </c>
      <c r="F113" s="92">
        <v>0.89200000000000002</v>
      </c>
      <c r="G113" s="84"/>
    </row>
    <row r="114" spans="1:7" x14ac:dyDescent="0.2">
      <c r="A114" s="92" t="s">
        <v>119</v>
      </c>
      <c r="B114" s="93">
        <v>40</v>
      </c>
      <c r="C114" s="92">
        <v>0.76900000000000002</v>
      </c>
      <c r="D114" s="113" t="s">
        <v>266</v>
      </c>
      <c r="E114" s="93">
        <v>630</v>
      </c>
      <c r="F114" s="92">
        <v>0.88200000000000001</v>
      </c>
      <c r="G114" s="114" t="s">
        <v>266</v>
      </c>
    </row>
    <row r="115" spans="1:7" x14ac:dyDescent="0.2">
      <c r="A115" s="98" t="s">
        <v>120</v>
      </c>
      <c r="B115" s="99">
        <v>5100</v>
      </c>
      <c r="C115" s="98">
        <v>0.84799999999999998</v>
      </c>
      <c r="D115" s="100"/>
      <c r="E115" s="99">
        <v>115340</v>
      </c>
      <c r="F115" s="98">
        <v>0.88600000000000001</v>
      </c>
      <c r="G115" s="84"/>
    </row>
    <row r="116" spans="1:7" x14ac:dyDescent="0.2">
      <c r="A116" s="92" t="s">
        <v>121</v>
      </c>
      <c r="B116" s="93">
        <v>230</v>
      </c>
      <c r="C116" s="92">
        <v>0.82499999999999996</v>
      </c>
      <c r="D116" s="86"/>
      <c r="E116" s="93">
        <v>5270</v>
      </c>
      <c r="F116" s="92">
        <v>0.89900000000000002</v>
      </c>
      <c r="G116" s="84"/>
    </row>
    <row r="117" spans="1:7" x14ac:dyDescent="0.2">
      <c r="A117" s="92" t="s">
        <v>122</v>
      </c>
      <c r="B117" s="93">
        <v>180</v>
      </c>
      <c r="C117" s="92">
        <v>0.995</v>
      </c>
      <c r="D117" s="86"/>
      <c r="E117" s="93">
        <v>12270</v>
      </c>
      <c r="F117" s="92">
        <v>0.872</v>
      </c>
      <c r="G117" s="84"/>
    </row>
    <row r="118" spans="1:7" x14ac:dyDescent="0.2">
      <c r="A118" s="92" t="s">
        <v>123</v>
      </c>
      <c r="B118" s="93">
        <v>210</v>
      </c>
      <c r="C118" s="92">
        <v>0.84599999999999997</v>
      </c>
      <c r="D118" s="86"/>
      <c r="E118" s="93">
        <v>4970</v>
      </c>
      <c r="F118" s="92">
        <v>0.89400000000000002</v>
      </c>
      <c r="G118" s="84"/>
    </row>
    <row r="119" spans="1:7" x14ac:dyDescent="0.2">
      <c r="A119" s="92" t="s">
        <v>124</v>
      </c>
      <c r="B119" s="93">
        <v>230</v>
      </c>
      <c r="C119" s="92">
        <v>0.88800000000000001</v>
      </c>
      <c r="D119" s="86"/>
      <c r="E119" s="93">
        <v>7170</v>
      </c>
      <c r="F119" s="92">
        <v>0.84499999999999997</v>
      </c>
      <c r="G119" s="84"/>
    </row>
    <row r="120" spans="1:7" x14ac:dyDescent="0.2">
      <c r="A120" s="92" t="s">
        <v>125</v>
      </c>
      <c r="B120" s="93">
        <v>150</v>
      </c>
      <c r="C120" s="92">
        <v>0.86499999999999999</v>
      </c>
      <c r="D120" s="113" t="s">
        <v>266</v>
      </c>
      <c r="E120" s="93">
        <v>7340</v>
      </c>
      <c r="F120" s="92">
        <v>0.91600000000000004</v>
      </c>
      <c r="G120" s="114" t="s">
        <v>266</v>
      </c>
    </row>
    <row r="121" spans="1:7" x14ac:dyDescent="0.2">
      <c r="A121" s="92" t="s">
        <v>126</v>
      </c>
      <c r="B121" s="93">
        <v>200</v>
      </c>
      <c r="C121" s="92">
        <v>0.84899999999999998</v>
      </c>
      <c r="D121" s="86"/>
      <c r="E121" s="93">
        <v>6260</v>
      </c>
      <c r="F121" s="92">
        <v>0.86799999999999999</v>
      </c>
      <c r="G121" s="84"/>
    </row>
    <row r="122" spans="1:7" x14ac:dyDescent="0.2">
      <c r="A122" s="92" t="s">
        <v>127</v>
      </c>
      <c r="B122" s="93">
        <v>240</v>
      </c>
      <c r="C122" s="92">
        <v>0.80100000000000005</v>
      </c>
      <c r="D122" s="86"/>
      <c r="E122" s="93">
        <v>10230</v>
      </c>
      <c r="F122" s="92">
        <v>0.877</v>
      </c>
      <c r="G122" s="84"/>
    </row>
    <row r="123" spans="1:7" x14ac:dyDescent="0.2">
      <c r="A123" s="92" t="s">
        <v>128</v>
      </c>
      <c r="B123" s="93">
        <v>450</v>
      </c>
      <c r="C123" s="92">
        <v>0.83899999999999997</v>
      </c>
      <c r="D123" s="86"/>
      <c r="E123" s="93">
        <v>14910</v>
      </c>
      <c r="F123" s="92">
        <v>0.89700000000000002</v>
      </c>
      <c r="G123" s="84"/>
    </row>
    <row r="124" spans="1:7" x14ac:dyDescent="0.2">
      <c r="A124" s="92" t="s">
        <v>129</v>
      </c>
      <c r="B124" s="93">
        <v>1370</v>
      </c>
      <c r="C124" s="92">
        <v>0.86699999999999999</v>
      </c>
      <c r="D124" s="113" t="s">
        <v>266</v>
      </c>
      <c r="E124" s="93">
        <v>2640</v>
      </c>
      <c r="F124" s="92">
        <v>0.93899999999999995</v>
      </c>
      <c r="G124" s="114" t="s">
        <v>266</v>
      </c>
    </row>
    <row r="125" spans="1:7" x14ac:dyDescent="0.2">
      <c r="A125" s="92" t="s">
        <v>130</v>
      </c>
      <c r="B125" s="93">
        <v>20</v>
      </c>
      <c r="C125" s="92">
        <v>1</v>
      </c>
      <c r="D125" s="113" t="s">
        <v>266</v>
      </c>
      <c r="E125" s="93">
        <v>4070</v>
      </c>
      <c r="F125" s="92">
        <v>0.92100000000000004</v>
      </c>
      <c r="G125" s="114" t="s">
        <v>266</v>
      </c>
    </row>
    <row r="126" spans="1:7" x14ac:dyDescent="0.2">
      <c r="A126" s="92" t="s">
        <v>131</v>
      </c>
      <c r="B126" s="93">
        <v>450</v>
      </c>
      <c r="C126" s="92">
        <v>0.82</v>
      </c>
      <c r="D126" s="86"/>
      <c r="E126" s="93">
        <v>12200</v>
      </c>
      <c r="F126" s="92">
        <v>0.89700000000000002</v>
      </c>
      <c r="G126" s="84"/>
    </row>
    <row r="127" spans="1:7" x14ac:dyDescent="0.2">
      <c r="A127" s="92" t="s">
        <v>132</v>
      </c>
      <c r="B127" s="93">
        <v>230</v>
      </c>
      <c r="C127" s="92">
        <v>0.84699999999999998</v>
      </c>
      <c r="D127" s="86"/>
      <c r="E127" s="93">
        <v>6250</v>
      </c>
      <c r="F127" s="92">
        <v>0.86499999999999999</v>
      </c>
      <c r="G127" s="84"/>
    </row>
    <row r="128" spans="1:7" x14ac:dyDescent="0.2">
      <c r="A128" s="92" t="s">
        <v>133</v>
      </c>
      <c r="B128" s="93">
        <v>390</v>
      </c>
      <c r="C128" s="92">
        <v>0.88500000000000001</v>
      </c>
      <c r="D128" s="86"/>
      <c r="E128" s="93">
        <v>10940</v>
      </c>
      <c r="F128" s="92">
        <v>0.873</v>
      </c>
      <c r="G128" s="84"/>
    </row>
    <row r="129" spans="1:7" x14ac:dyDescent="0.2">
      <c r="A129" s="92" t="s">
        <v>134</v>
      </c>
      <c r="B129" s="93">
        <v>320</v>
      </c>
      <c r="C129" s="92">
        <v>0.81100000000000005</v>
      </c>
      <c r="D129" s="86"/>
      <c r="E129" s="93">
        <v>7490</v>
      </c>
      <c r="F129" s="92">
        <v>0.876</v>
      </c>
      <c r="G129" s="84"/>
    </row>
    <row r="130" spans="1:7" x14ac:dyDescent="0.2">
      <c r="A130" s="92" t="s">
        <v>135</v>
      </c>
      <c r="B130" s="93">
        <v>440</v>
      </c>
      <c r="C130" s="92">
        <v>0.76700000000000002</v>
      </c>
      <c r="D130" s="86"/>
      <c r="E130" s="93">
        <v>3340</v>
      </c>
      <c r="F130" s="92">
        <v>0.92200000000000004</v>
      </c>
      <c r="G130" s="84"/>
    </row>
    <row r="131" spans="1:7" x14ac:dyDescent="0.2">
      <c r="A131" s="98" t="s">
        <v>136</v>
      </c>
      <c r="B131" s="99">
        <v>5900</v>
      </c>
      <c r="C131" s="98">
        <v>0.84</v>
      </c>
      <c r="D131" s="100"/>
      <c r="E131" s="99">
        <v>157910</v>
      </c>
      <c r="F131" s="98">
        <v>0.89</v>
      </c>
      <c r="G131" s="84"/>
    </row>
    <row r="132" spans="1:7" x14ac:dyDescent="0.2">
      <c r="A132" s="92" t="s">
        <v>137</v>
      </c>
      <c r="B132" s="93">
        <v>100</v>
      </c>
      <c r="C132" s="92">
        <v>0.8</v>
      </c>
      <c r="D132" s="86"/>
      <c r="E132" s="93">
        <v>3990</v>
      </c>
      <c r="F132" s="92">
        <v>0.86599999999999999</v>
      </c>
      <c r="G132" s="84"/>
    </row>
    <row r="133" spans="1:7" x14ac:dyDescent="0.2">
      <c r="A133" s="92" t="s">
        <v>138</v>
      </c>
      <c r="B133" s="93">
        <v>100</v>
      </c>
      <c r="C133" s="92">
        <v>0.77500000000000002</v>
      </c>
      <c r="D133" s="86"/>
      <c r="E133" s="93">
        <v>3440</v>
      </c>
      <c r="F133" s="92">
        <v>0.81799999999999995</v>
      </c>
      <c r="G133" s="84"/>
    </row>
    <row r="134" spans="1:7" x14ac:dyDescent="0.2">
      <c r="A134" s="92" t="s">
        <v>139</v>
      </c>
      <c r="B134" s="93">
        <v>210</v>
      </c>
      <c r="C134" s="92">
        <v>0.88300000000000001</v>
      </c>
      <c r="D134" s="86"/>
      <c r="E134" s="93">
        <v>6840</v>
      </c>
      <c r="F134" s="92">
        <v>0.90700000000000003</v>
      </c>
      <c r="G134" s="84"/>
    </row>
    <row r="135" spans="1:7" x14ac:dyDescent="0.2">
      <c r="A135" s="92" t="s">
        <v>140</v>
      </c>
      <c r="B135" s="93">
        <v>180</v>
      </c>
      <c r="C135" s="92">
        <v>0.85599999999999998</v>
      </c>
      <c r="D135" s="86"/>
      <c r="E135" s="93">
        <v>4370</v>
      </c>
      <c r="F135" s="92">
        <v>0.89800000000000002</v>
      </c>
      <c r="G135" s="84"/>
    </row>
    <row r="136" spans="1:7" x14ac:dyDescent="0.2">
      <c r="A136" s="92" t="s">
        <v>141</v>
      </c>
      <c r="B136" s="93">
        <v>190</v>
      </c>
      <c r="C136" s="92">
        <v>0.90400000000000003</v>
      </c>
      <c r="D136" s="86"/>
      <c r="E136" s="93">
        <v>7470</v>
      </c>
      <c r="F136" s="92">
        <v>0.91400000000000003</v>
      </c>
      <c r="G136" s="84"/>
    </row>
    <row r="137" spans="1:7" x14ac:dyDescent="0.2">
      <c r="A137" s="92" t="s">
        <v>142</v>
      </c>
      <c r="B137" s="93">
        <v>230</v>
      </c>
      <c r="C137" s="92">
        <v>0.92200000000000004</v>
      </c>
      <c r="D137" s="86"/>
      <c r="E137" s="93">
        <v>6780</v>
      </c>
      <c r="F137" s="92">
        <v>0.93</v>
      </c>
      <c r="G137" s="84"/>
    </row>
    <row r="138" spans="1:7" x14ac:dyDescent="0.2">
      <c r="A138" s="92" t="s">
        <v>143</v>
      </c>
      <c r="B138" s="93">
        <v>330</v>
      </c>
      <c r="C138" s="92">
        <v>0.88100000000000001</v>
      </c>
      <c r="D138" s="86"/>
      <c r="E138" s="93">
        <v>10840</v>
      </c>
      <c r="F138" s="92">
        <v>0.88100000000000001</v>
      </c>
      <c r="G138" s="84"/>
    </row>
    <row r="139" spans="1:7" x14ac:dyDescent="0.2">
      <c r="A139" s="92" t="s">
        <v>144</v>
      </c>
      <c r="B139" s="93">
        <v>110</v>
      </c>
      <c r="C139" s="92">
        <v>0.876</v>
      </c>
      <c r="D139" s="86"/>
      <c r="E139" s="93">
        <v>2770</v>
      </c>
      <c r="F139" s="92">
        <v>0.88200000000000001</v>
      </c>
      <c r="G139" s="84"/>
    </row>
    <row r="140" spans="1:7" x14ac:dyDescent="0.2">
      <c r="A140" s="92" t="s">
        <v>145</v>
      </c>
      <c r="B140" s="93">
        <v>140</v>
      </c>
      <c r="C140" s="92">
        <v>0.84599999999999997</v>
      </c>
      <c r="D140" s="86"/>
      <c r="E140" s="93">
        <v>3910</v>
      </c>
      <c r="F140" s="92">
        <v>0.88200000000000001</v>
      </c>
      <c r="G140" s="84"/>
    </row>
    <row r="141" spans="1:7" x14ac:dyDescent="0.2">
      <c r="A141" s="92" t="s">
        <v>146</v>
      </c>
      <c r="B141" s="93">
        <v>1110</v>
      </c>
      <c r="C141" s="92">
        <v>0.81899999999999995</v>
      </c>
      <c r="D141" s="86"/>
      <c r="E141" s="93">
        <v>26260</v>
      </c>
      <c r="F141" s="92">
        <v>0.89</v>
      </c>
      <c r="G141" s="84"/>
    </row>
    <row r="142" spans="1:7" x14ac:dyDescent="0.2">
      <c r="A142" s="92" t="s">
        <v>147</v>
      </c>
      <c r="B142" s="93">
        <v>350</v>
      </c>
      <c r="C142" s="92">
        <v>0.81100000000000005</v>
      </c>
      <c r="D142" s="86"/>
      <c r="E142" s="93">
        <v>10110</v>
      </c>
      <c r="F142" s="92">
        <v>0.877</v>
      </c>
      <c r="G142" s="84"/>
    </row>
    <row r="143" spans="1:7" x14ac:dyDescent="0.2">
      <c r="A143" s="92" t="s">
        <v>148</v>
      </c>
      <c r="B143" s="93">
        <v>600</v>
      </c>
      <c r="C143" s="92">
        <v>0.79800000000000004</v>
      </c>
      <c r="D143" s="86"/>
      <c r="E143" s="93">
        <v>9430</v>
      </c>
      <c r="F143" s="92">
        <v>0.871</v>
      </c>
      <c r="G143" s="84"/>
    </row>
    <row r="144" spans="1:7" x14ac:dyDescent="0.2">
      <c r="A144" s="92" t="s">
        <v>149</v>
      </c>
      <c r="B144" s="93">
        <v>140</v>
      </c>
      <c r="C144" s="92">
        <v>0.85299999999999998</v>
      </c>
      <c r="D144" s="86"/>
      <c r="E144" s="93">
        <v>5820</v>
      </c>
      <c r="F144" s="92">
        <v>0.89100000000000001</v>
      </c>
      <c r="G144" s="84"/>
    </row>
    <row r="145" spans="1:7" x14ac:dyDescent="0.2">
      <c r="A145" s="92" t="s">
        <v>150</v>
      </c>
      <c r="B145" s="93">
        <v>230</v>
      </c>
      <c r="C145" s="92">
        <v>0.85</v>
      </c>
      <c r="D145" s="86"/>
      <c r="E145" s="93">
        <v>5240</v>
      </c>
      <c r="F145" s="92">
        <v>0.90800000000000003</v>
      </c>
      <c r="G145" s="84"/>
    </row>
    <row r="146" spans="1:7" x14ac:dyDescent="0.2">
      <c r="A146" s="92" t="s">
        <v>151</v>
      </c>
      <c r="B146" s="93">
        <v>180</v>
      </c>
      <c r="C146" s="92">
        <v>0.754</v>
      </c>
      <c r="D146" s="86"/>
      <c r="E146" s="93">
        <v>4750</v>
      </c>
      <c r="F146" s="92">
        <v>0.85199999999999998</v>
      </c>
      <c r="G146" s="84"/>
    </row>
    <row r="147" spans="1:7" x14ac:dyDescent="0.2">
      <c r="A147" s="92" t="s">
        <v>152</v>
      </c>
      <c r="B147" s="93">
        <v>210</v>
      </c>
      <c r="C147" s="92">
        <v>0.85399999999999998</v>
      </c>
      <c r="D147" s="86"/>
      <c r="E147" s="93">
        <v>6110</v>
      </c>
      <c r="F147" s="92">
        <v>0.89500000000000002</v>
      </c>
      <c r="G147" s="84"/>
    </row>
    <row r="148" spans="1:7" x14ac:dyDescent="0.2">
      <c r="A148" s="92" t="s">
        <v>153</v>
      </c>
      <c r="B148" s="93">
        <v>50</v>
      </c>
      <c r="C148" s="92">
        <v>0.89100000000000001</v>
      </c>
      <c r="D148" s="86"/>
      <c r="E148" s="93">
        <v>3800</v>
      </c>
      <c r="F148" s="92">
        <v>0.878</v>
      </c>
      <c r="G148" s="84"/>
    </row>
    <row r="149" spans="1:7" x14ac:dyDescent="0.2">
      <c r="A149" s="92" t="s">
        <v>154</v>
      </c>
      <c r="B149" s="93">
        <v>260</v>
      </c>
      <c r="C149" s="92">
        <v>0.80800000000000005</v>
      </c>
      <c r="D149" s="86"/>
      <c r="E149" s="93">
        <v>6450</v>
      </c>
      <c r="F149" s="92">
        <v>0.91</v>
      </c>
      <c r="G149" s="84"/>
    </row>
    <row r="150" spans="1:7" x14ac:dyDescent="0.2">
      <c r="A150" s="92" t="s">
        <v>155</v>
      </c>
      <c r="B150" s="93">
        <v>160</v>
      </c>
      <c r="C150" s="92">
        <v>0.82</v>
      </c>
      <c r="D150" s="86"/>
      <c r="E150" s="93">
        <v>5420</v>
      </c>
      <c r="F150" s="92">
        <v>0.85</v>
      </c>
      <c r="G150" s="84"/>
    </row>
    <row r="151" spans="1:7" x14ac:dyDescent="0.2">
      <c r="A151" s="92" t="s">
        <v>156</v>
      </c>
      <c r="B151" s="93">
        <v>200</v>
      </c>
      <c r="C151" s="92">
        <v>0.872</v>
      </c>
      <c r="D151" s="86"/>
      <c r="E151" s="93">
        <v>5100</v>
      </c>
      <c r="F151" s="92">
        <v>0.91600000000000004</v>
      </c>
      <c r="G151" s="84"/>
    </row>
    <row r="152" spans="1:7" x14ac:dyDescent="0.2">
      <c r="A152" s="92" t="s">
        <v>157</v>
      </c>
      <c r="B152" s="93">
        <v>240</v>
      </c>
      <c r="C152" s="92">
        <v>0.88100000000000001</v>
      </c>
      <c r="D152" s="86"/>
      <c r="E152" s="93">
        <v>4420</v>
      </c>
      <c r="F152" s="92">
        <v>0.92300000000000004</v>
      </c>
      <c r="G152" s="84"/>
    </row>
    <row r="153" spans="1:7" x14ac:dyDescent="0.2">
      <c r="A153" s="92" t="s">
        <v>158</v>
      </c>
      <c r="B153" s="93">
        <v>290</v>
      </c>
      <c r="C153" s="92">
        <v>0.80500000000000005</v>
      </c>
      <c r="D153" s="86"/>
      <c r="E153" s="93">
        <v>7040</v>
      </c>
      <c r="F153" s="92">
        <v>0.89300000000000002</v>
      </c>
      <c r="G153" s="84"/>
    </row>
    <row r="154" spans="1:7" x14ac:dyDescent="0.2">
      <c r="A154" s="92" t="s">
        <v>159</v>
      </c>
      <c r="B154" s="93">
        <v>330</v>
      </c>
      <c r="C154" s="92">
        <v>0.89800000000000002</v>
      </c>
      <c r="D154" s="86"/>
      <c r="E154" s="93">
        <v>7570</v>
      </c>
      <c r="F154" s="92">
        <v>0.89600000000000002</v>
      </c>
      <c r="G154" s="84"/>
    </row>
    <row r="155" spans="1:7" x14ac:dyDescent="0.2">
      <c r="A155" s="98" t="s">
        <v>160</v>
      </c>
      <c r="B155" s="99">
        <v>2430</v>
      </c>
      <c r="C155" s="98">
        <v>0.83199999999999996</v>
      </c>
      <c r="D155" s="100"/>
      <c r="E155" s="99">
        <v>57950</v>
      </c>
      <c r="F155" s="98">
        <v>0.88300000000000001</v>
      </c>
      <c r="G155" s="84"/>
    </row>
    <row r="156" spans="1:7" x14ac:dyDescent="0.2">
      <c r="A156" s="85" t="s">
        <v>161</v>
      </c>
      <c r="B156" s="93">
        <v>500</v>
      </c>
      <c r="C156" s="92">
        <v>0.84899999999999998</v>
      </c>
      <c r="D156" s="86"/>
      <c r="E156" s="93">
        <v>11090</v>
      </c>
      <c r="F156" s="92">
        <v>0.876</v>
      </c>
      <c r="G156" s="84"/>
    </row>
    <row r="157" spans="1:7" x14ac:dyDescent="0.2">
      <c r="A157" s="85" t="s">
        <v>244</v>
      </c>
      <c r="B157" s="93">
        <v>90</v>
      </c>
      <c r="C157" s="92">
        <v>0.81799999999999995</v>
      </c>
      <c r="D157" s="86"/>
      <c r="E157" s="93">
        <v>2340</v>
      </c>
      <c r="F157" s="92">
        <v>0.85</v>
      </c>
      <c r="G157" s="84"/>
    </row>
    <row r="158" spans="1:7" x14ac:dyDescent="0.2">
      <c r="A158" s="85" t="s">
        <v>245</v>
      </c>
      <c r="B158" s="93">
        <v>120</v>
      </c>
      <c r="C158" s="92">
        <v>0.83499999999999996</v>
      </c>
      <c r="D158" s="86"/>
      <c r="E158" s="93">
        <v>4120</v>
      </c>
      <c r="F158" s="92">
        <v>0.88100000000000001</v>
      </c>
      <c r="G158" s="84"/>
    </row>
    <row r="159" spans="1:7" x14ac:dyDescent="0.2">
      <c r="A159" s="85" t="s">
        <v>246</v>
      </c>
      <c r="B159" s="93">
        <v>80</v>
      </c>
      <c r="C159" s="92">
        <v>0.94699999999999995</v>
      </c>
      <c r="D159" s="86"/>
      <c r="E159" s="93">
        <v>2380</v>
      </c>
      <c r="F159" s="92">
        <v>0.89600000000000002</v>
      </c>
      <c r="G159" s="84"/>
    </row>
    <row r="160" spans="1:7" x14ac:dyDescent="0.2">
      <c r="A160" s="85" t="s">
        <v>247</v>
      </c>
      <c r="B160" s="93">
        <v>150</v>
      </c>
      <c r="C160" s="92">
        <v>0.79900000000000004</v>
      </c>
      <c r="D160" s="86"/>
      <c r="E160" s="93">
        <v>3440</v>
      </c>
      <c r="F160" s="92">
        <v>0.86599999999999999</v>
      </c>
      <c r="G160" s="84"/>
    </row>
    <row r="161" spans="1:7" x14ac:dyDescent="0.2">
      <c r="A161" s="85" t="s">
        <v>248</v>
      </c>
      <c r="B161" s="93">
        <v>210</v>
      </c>
      <c r="C161" s="92">
        <v>0.68799999999999994</v>
      </c>
      <c r="D161" s="86"/>
      <c r="E161" s="93">
        <v>5590</v>
      </c>
      <c r="F161" s="92">
        <v>0.86799999999999999</v>
      </c>
      <c r="G161" s="84"/>
    </row>
    <row r="162" spans="1:7" x14ac:dyDescent="0.2">
      <c r="A162" s="85" t="s">
        <v>249</v>
      </c>
      <c r="B162" s="93">
        <v>240</v>
      </c>
      <c r="C162" s="92">
        <v>0.84599999999999997</v>
      </c>
      <c r="D162" s="86"/>
      <c r="E162" s="93">
        <v>4380</v>
      </c>
      <c r="F162" s="92">
        <v>0.90100000000000002</v>
      </c>
      <c r="G162" s="84"/>
    </row>
    <row r="163" spans="1:7" x14ac:dyDescent="0.2">
      <c r="A163" s="85" t="s">
        <v>168</v>
      </c>
      <c r="B163" s="93">
        <v>410</v>
      </c>
      <c r="C163" s="92">
        <v>0.84099999999999997</v>
      </c>
      <c r="D163" s="86"/>
      <c r="E163" s="93">
        <v>6920</v>
      </c>
      <c r="F163" s="92">
        <v>0.90300000000000002</v>
      </c>
      <c r="G163" s="84"/>
    </row>
    <row r="164" spans="1:7" x14ac:dyDescent="0.2">
      <c r="A164" s="85" t="s">
        <v>250</v>
      </c>
      <c r="B164" s="93">
        <v>140</v>
      </c>
      <c r="C164" s="92">
        <v>0.754</v>
      </c>
      <c r="D164" s="86"/>
      <c r="E164" s="93">
        <v>3210</v>
      </c>
      <c r="F164" s="92">
        <v>0.85</v>
      </c>
      <c r="G164" s="84"/>
    </row>
    <row r="165" spans="1:7" x14ac:dyDescent="0.2">
      <c r="A165" s="85" t="s">
        <v>251</v>
      </c>
      <c r="B165" s="93">
        <v>160</v>
      </c>
      <c r="C165" s="92">
        <v>0.86899999999999999</v>
      </c>
      <c r="D165" s="86"/>
      <c r="E165" s="93">
        <v>3470</v>
      </c>
      <c r="F165" s="92">
        <v>0.875</v>
      </c>
      <c r="G165" s="84"/>
    </row>
    <row r="166" spans="1:7" x14ac:dyDescent="0.2">
      <c r="A166" s="85" t="s">
        <v>252</v>
      </c>
      <c r="B166" s="93">
        <v>110</v>
      </c>
      <c r="C166" s="92">
        <v>0.91600000000000004</v>
      </c>
      <c r="D166" s="86"/>
      <c r="E166" s="93">
        <v>4530</v>
      </c>
      <c r="F166" s="92">
        <v>0.90100000000000002</v>
      </c>
      <c r="G166" s="84"/>
    </row>
    <row r="167" spans="1:7" x14ac:dyDescent="0.2">
      <c r="A167" s="85" t="s">
        <v>253</v>
      </c>
      <c r="B167" s="93">
        <v>230</v>
      </c>
      <c r="C167" s="92">
        <v>0.86499999999999999</v>
      </c>
      <c r="D167" s="86"/>
      <c r="E167" s="93">
        <v>6470</v>
      </c>
      <c r="F167" s="92">
        <v>0.89500000000000002</v>
      </c>
      <c r="G167" s="84"/>
    </row>
    <row r="168" spans="1:7" x14ac:dyDescent="0.2">
      <c r="A168" s="86"/>
      <c r="B168" s="86"/>
      <c r="C168" s="94"/>
      <c r="D168" s="86"/>
      <c r="E168" s="86"/>
      <c r="F168" s="94"/>
      <c r="G168" s="84"/>
    </row>
    <row r="169" spans="1:7" x14ac:dyDescent="0.2">
      <c r="A169" s="102" t="s">
        <v>224</v>
      </c>
      <c r="B169" s="93">
        <v>0</v>
      </c>
      <c r="C169" s="92" t="s">
        <v>204</v>
      </c>
      <c r="D169" s="86"/>
      <c r="E169" s="93">
        <v>270</v>
      </c>
      <c r="F169" s="92">
        <v>0.86399999999999999</v>
      </c>
      <c r="G169" s="84"/>
    </row>
    <row r="170" spans="1:7" x14ac:dyDescent="0.2">
      <c r="A170" s="86"/>
      <c r="B170" s="86"/>
      <c r="C170" s="86"/>
      <c r="D170" s="86"/>
      <c r="E170" s="86"/>
      <c r="F170" s="86"/>
      <c r="G170" s="84"/>
    </row>
    <row r="171" spans="1:7" x14ac:dyDescent="0.2">
      <c r="A171" s="113" t="s">
        <v>267</v>
      </c>
      <c r="B171" s="86"/>
      <c r="C171" s="86"/>
      <c r="D171" s="86"/>
      <c r="E171" s="86"/>
      <c r="F171" s="86"/>
      <c r="G171" s="84"/>
    </row>
    <row r="172" spans="1:7" x14ac:dyDescent="0.2">
      <c r="A172" s="86"/>
      <c r="B172" s="86"/>
      <c r="C172" s="86"/>
      <c r="D172" s="86"/>
      <c r="E172" s="86"/>
      <c r="F172" s="86"/>
      <c r="G172" s="84"/>
    </row>
    <row r="173" spans="1:7" x14ac:dyDescent="0.2">
      <c r="A173" s="86"/>
      <c r="B173" s="86"/>
      <c r="C173" s="86"/>
      <c r="D173" s="86"/>
      <c r="E173" s="86"/>
      <c r="F173" s="86"/>
      <c r="G173" s="84"/>
    </row>
    <row r="174" spans="1:7" x14ac:dyDescent="0.2">
      <c r="A174" s="86"/>
      <c r="B174" s="86"/>
      <c r="C174" s="86"/>
      <c r="D174" s="86"/>
      <c r="E174" s="86"/>
      <c r="F174" s="86"/>
      <c r="G174" s="84"/>
    </row>
    <row r="175" spans="1:7" x14ac:dyDescent="0.2">
      <c r="A175" s="86"/>
      <c r="B175" s="86"/>
      <c r="C175" s="86"/>
      <c r="D175" s="86"/>
      <c r="E175" s="86"/>
      <c r="F175" s="86"/>
      <c r="G175" s="84"/>
    </row>
    <row r="176" spans="1:7" x14ac:dyDescent="0.2">
      <c r="A176" s="86"/>
      <c r="B176" s="86"/>
      <c r="C176" s="86"/>
      <c r="D176" s="86"/>
      <c r="E176" s="86"/>
      <c r="F176" s="86"/>
      <c r="G176" s="84"/>
    </row>
    <row r="177" spans="1:7" x14ac:dyDescent="0.2">
      <c r="A177" s="86"/>
      <c r="B177" s="86"/>
      <c r="C177" s="86"/>
      <c r="D177" s="86"/>
      <c r="E177" s="86"/>
      <c r="F177" s="86"/>
      <c r="G177" s="84"/>
    </row>
    <row r="178" spans="1:7" x14ac:dyDescent="0.2">
      <c r="A178" s="86"/>
      <c r="B178" s="86"/>
      <c r="C178" s="86"/>
      <c r="D178" s="86"/>
      <c r="E178" s="86"/>
      <c r="F178" s="86"/>
      <c r="G178" s="84"/>
    </row>
    <row r="179" spans="1:7" x14ac:dyDescent="0.2">
      <c r="A179" s="86"/>
      <c r="B179" s="86"/>
      <c r="C179" s="86"/>
      <c r="D179" s="86"/>
      <c r="E179" s="86"/>
      <c r="F179" s="86"/>
      <c r="G179" s="84"/>
    </row>
    <row r="180" spans="1:7" x14ac:dyDescent="0.2">
      <c r="A180" s="86"/>
      <c r="B180" s="86"/>
      <c r="C180" s="86"/>
      <c r="D180" s="86"/>
      <c r="E180" s="86"/>
      <c r="F180" s="86"/>
      <c r="G180" s="84"/>
    </row>
    <row r="181" spans="1:7" x14ac:dyDescent="0.2">
      <c r="A181" s="86"/>
      <c r="B181" s="86"/>
      <c r="C181" s="86"/>
      <c r="D181" s="86"/>
      <c r="E181" s="86"/>
      <c r="F181" s="86"/>
      <c r="G181" s="84"/>
    </row>
    <row r="182" spans="1:7" x14ac:dyDescent="0.2">
      <c r="A182" s="86"/>
      <c r="B182" s="86"/>
      <c r="C182" s="86"/>
      <c r="D182" s="86"/>
      <c r="E182" s="86"/>
      <c r="F182" s="86"/>
      <c r="G182" s="84"/>
    </row>
    <row r="183" spans="1:7" x14ac:dyDescent="0.2">
      <c r="A183" s="86"/>
      <c r="B183" s="86"/>
      <c r="C183" s="86"/>
      <c r="D183" s="86"/>
      <c r="E183" s="86"/>
      <c r="F183" s="86"/>
      <c r="G183" s="84"/>
    </row>
    <row r="184" spans="1:7" x14ac:dyDescent="0.2">
      <c r="A184" s="86"/>
      <c r="B184" s="86"/>
      <c r="C184" s="86"/>
      <c r="D184" s="86"/>
      <c r="E184" s="86"/>
      <c r="F184" s="86"/>
      <c r="G184" s="84"/>
    </row>
    <row r="185" spans="1:7" x14ac:dyDescent="0.2">
      <c r="A185" s="86"/>
      <c r="B185" s="86"/>
      <c r="C185" s="86"/>
      <c r="D185" s="86"/>
      <c r="E185" s="86"/>
      <c r="F185" s="86"/>
      <c r="G185" s="84"/>
    </row>
    <row r="186" spans="1:7" x14ac:dyDescent="0.2">
      <c r="A186" s="86"/>
      <c r="B186" s="86"/>
      <c r="C186" s="86"/>
      <c r="D186" s="86"/>
      <c r="E186" s="86"/>
      <c r="F186" s="86"/>
      <c r="G186" s="84"/>
    </row>
    <row r="187" spans="1:7" x14ac:dyDescent="0.2">
      <c r="A187" s="86"/>
      <c r="B187" s="86"/>
      <c r="C187" s="86"/>
      <c r="D187" s="86"/>
      <c r="E187" s="86"/>
      <c r="F187" s="86"/>
      <c r="G187" s="84"/>
    </row>
    <row r="188" spans="1:7" x14ac:dyDescent="0.2">
      <c r="A188" s="86"/>
      <c r="B188" s="86"/>
      <c r="C188" s="86"/>
      <c r="D188" s="86"/>
      <c r="E188" s="86"/>
      <c r="F188" s="86"/>
      <c r="G188" s="84"/>
    </row>
    <row r="189" spans="1:7" x14ac:dyDescent="0.2">
      <c r="A189" s="86"/>
      <c r="B189" s="86"/>
      <c r="C189" s="86"/>
      <c r="D189" s="86"/>
      <c r="E189" s="86"/>
      <c r="F189" s="86"/>
      <c r="G189" s="84"/>
    </row>
    <row r="190" spans="1:7" x14ac:dyDescent="0.2">
      <c r="A190" s="86"/>
      <c r="B190" s="86"/>
      <c r="C190" s="86"/>
      <c r="D190" s="86"/>
      <c r="E190" s="86"/>
      <c r="F190" s="86"/>
      <c r="G190" s="84"/>
    </row>
    <row r="191" spans="1:7" x14ac:dyDescent="0.2">
      <c r="A191" s="86"/>
      <c r="B191" s="86"/>
      <c r="C191" s="86"/>
      <c r="D191" s="86"/>
      <c r="E191" s="86"/>
      <c r="F191" s="86"/>
      <c r="G191" s="84"/>
    </row>
    <row r="192" spans="1:7" x14ac:dyDescent="0.2">
      <c r="A192" s="86"/>
      <c r="B192" s="86"/>
      <c r="C192" s="86"/>
      <c r="D192" s="86"/>
      <c r="E192" s="86"/>
      <c r="F192" s="86"/>
      <c r="G192" s="84"/>
    </row>
    <row r="193" spans="1:7" x14ac:dyDescent="0.2">
      <c r="A193" s="86"/>
      <c r="B193" s="86"/>
      <c r="C193" s="86"/>
      <c r="D193" s="86"/>
      <c r="E193" s="86"/>
      <c r="F193" s="86"/>
      <c r="G193" s="84"/>
    </row>
    <row r="194" spans="1:7" x14ac:dyDescent="0.2">
      <c r="A194" s="86"/>
      <c r="B194" s="86"/>
      <c r="C194" s="86"/>
      <c r="D194" s="86"/>
      <c r="E194" s="86"/>
      <c r="F194" s="86"/>
      <c r="G194" s="84"/>
    </row>
    <row r="195" spans="1:7" x14ac:dyDescent="0.2">
      <c r="A195" s="86"/>
      <c r="B195" s="86"/>
      <c r="C195" s="86"/>
      <c r="D195" s="86"/>
      <c r="E195" s="95"/>
      <c r="F195" s="94"/>
      <c r="G195" s="84"/>
    </row>
    <row r="196" spans="1:7" x14ac:dyDescent="0.2">
      <c r="A196" s="86"/>
      <c r="B196" s="86"/>
      <c r="C196" s="86"/>
      <c r="D196" s="86"/>
      <c r="E196" s="95"/>
      <c r="F196" s="94"/>
      <c r="G196" s="84"/>
    </row>
    <row r="197" spans="1:7" x14ac:dyDescent="0.2">
      <c r="A197" s="86"/>
      <c r="B197" s="86"/>
      <c r="C197" s="86"/>
      <c r="D197" s="86"/>
      <c r="E197" s="95"/>
      <c r="F197" s="94"/>
      <c r="G197" s="84"/>
    </row>
    <row r="198" spans="1:7" x14ac:dyDescent="0.2">
      <c r="A198" s="86"/>
      <c r="B198" s="86"/>
      <c r="C198" s="86"/>
      <c r="D198" s="86"/>
      <c r="E198" s="95"/>
      <c r="F198" s="94"/>
      <c r="G198" s="84"/>
    </row>
    <row r="199" spans="1:7" x14ac:dyDescent="0.2">
      <c r="A199" s="86"/>
      <c r="B199" s="86"/>
      <c r="C199" s="86"/>
      <c r="D199" s="86"/>
      <c r="E199" s="95"/>
      <c r="F199" s="94"/>
      <c r="G199" s="84"/>
    </row>
    <row r="200" spans="1:7" x14ac:dyDescent="0.2">
      <c r="A200" s="86"/>
      <c r="B200" s="86"/>
      <c r="C200" s="86"/>
      <c r="D200" s="86"/>
      <c r="E200" s="95"/>
      <c r="F200" s="94"/>
      <c r="G200" s="84"/>
    </row>
    <row r="201" spans="1:7" x14ac:dyDescent="0.2">
      <c r="A201" s="86"/>
      <c r="B201" s="86"/>
      <c r="C201" s="86"/>
      <c r="D201" s="86"/>
      <c r="E201" s="95"/>
      <c r="F201" s="94"/>
      <c r="G201" s="84"/>
    </row>
    <row r="202" spans="1:7" x14ac:dyDescent="0.2">
      <c r="A202" s="86"/>
      <c r="B202" s="86"/>
      <c r="C202" s="86"/>
      <c r="D202" s="86"/>
      <c r="E202" s="95"/>
      <c r="F202" s="94"/>
      <c r="G202" s="84"/>
    </row>
    <row r="203" spans="1:7" x14ac:dyDescent="0.2">
      <c r="A203" s="86"/>
      <c r="B203" s="86"/>
      <c r="C203" s="86"/>
      <c r="D203" s="86"/>
      <c r="E203" s="95"/>
      <c r="F203" s="94"/>
      <c r="G203" s="84"/>
    </row>
    <row r="204" spans="1:7" x14ac:dyDescent="0.2">
      <c r="A204" s="86"/>
      <c r="B204" s="86"/>
      <c r="C204" s="86"/>
      <c r="D204" s="86"/>
      <c r="E204" s="95"/>
      <c r="F204" s="86"/>
      <c r="G204" s="82"/>
    </row>
    <row r="205" spans="1:7" x14ac:dyDescent="0.2">
      <c r="A205" s="86"/>
      <c r="B205" s="86"/>
      <c r="C205" s="86"/>
      <c r="D205" s="86"/>
      <c r="E205" s="95"/>
      <c r="F205" s="86"/>
      <c r="G205" s="82"/>
    </row>
    <row r="206" spans="1:7" x14ac:dyDescent="0.2">
      <c r="A206" s="86"/>
      <c r="B206" s="86"/>
      <c r="C206" s="86"/>
      <c r="D206" s="86"/>
      <c r="E206" s="95"/>
      <c r="F206" s="86"/>
      <c r="G206" s="82"/>
    </row>
    <row r="207" spans="1:7" x14ac:dyDescent="0.2">
      <c r="A207" s="86"/>
      <c r="B207" s="86"/>
      <c r="C207" s="86"/>
      <c r="D207" s="86"/>
      <c r="E207" s="95"/>
      <c r="F207" s="86"/>
      <c r="G207" s="82"/>
    </row>
    <row r="208" spans="1:7" x14ac:dyDescent="0.2">
      <c r="A208" s="86"/>
      <c r="B208" s="86"/>
      <c r="C208" s="86"/>
      <c r="D208" s="86"/>
      <c r="E208" s="95"/>
      <c r="F208" s="86"/>
    </row>
    <row r="209" spans="1:6" x14ac:dyDescent="0.2">
      <c r="A209" s="86"/>
      <c r="B209" s="86"/>
      <c r="C209" s="86"/>
      <c r="D209" s="86"/>
      <c r="E209" s="95"/>
      <c r="F209" s="86"/>
    </row>
    <row r="210" spans="1:6" x14ac:dyDescent="0.2">
      <c r="A210" s="86"/>
      <c r="B210" s="86"/>
      <c r="C210" s="86"/>
      <c r="D210" s="86"/>
      <c r="E210" s="95"/>
      <c r="F210" s="86"/>
    </row>
    <row r="211" spans="1:6" x14ac:dyDescent="0.2">
      <c r="A211" s="86"/>
      <c r="B211" s="86"/>
      <c r="C211" s="86"/>
      <c r="D211" s="86"/>
      <c r="E211" s="95"/>
      <c r="F211" s="86"/>
    </row>
    <row r="212" spans="1:6" x14ac:dyDescent="0.2">
      <c r="A212" s="86"/>
      <c r="B212" s="86"/>
      <c r="C212" s="86"/>
      <c r="D212" s="86"/>
      <c r="E212" s="95"/>
      <c r="F212" s="86"/>
    </row>
    <row r="213" spans="1:6" x14ac:dyDescent="0.2">
      <c r="A213" s="86"/>
      <c r="B213" s="86"/>
      <c r="C213" s="86"/>
      <c r="D213" s="86"/>
      <c r="E213" s="95"/>
      <c r="F213" s="86"/>
    </row>
    <row r="214" spans="1:6" x14ac:dyDescent="0.2">
      <c r="A214" s="86"/>
      <c r="B214" s="86"/>
      <c r="C214" s="86"/>
      <c r="D214" s="86"/>
      <c r="E214" s="95"/>
      <c r="F214" s="86"/>
    </row>
    <row r="215" spans="1:6" x14ac:dyDescent="0.2">
      <c r="A215" s="86"/>
      <c r="B215" s="86"/>
      <c r="C215" s="86"/>
      <c r="D215" s="86"/>
      <c r="E215" s="95"/>
      <c r="F215" s="86"/>
    </row>
    <row r="216" spans="1:6" x14ac:dyDescent="0.2">
      <c r="A216" s="86"/>
      <c r="B216" s="86"/>
      <c r="C216" s="86"/>
      <c r="D216" s="86"/>
      <c r="E216" s="95"/>
      <c r="F216" s="86"/>
    </row>
    <row r="217" spans="1:6" x14ac:dyDescent="0.2">
      <c r="A217" s="86"/>
      <c r="B217" s="86"/>
      <c r="C217" s="86"/>
      <c r="D217" s="86"/>
      <c r="E217" s="95"/>
      <c r="F217" s="86"/>
    </row>
    <row r="218" spans="1:6" x14ac:dyDescent="0.2">
      <c r="A218" s="86"/>
      <c r="B218" s="86"/>
      <c r="C218" s="86"/>
      <c r="D218" s="86"/>
      <c r="E218" s="95"/>
      <c r="F218" s="86"/>
    </row>
    <row r="219" spans="1:6" x14ac:dyDescent="0.2">
      <c r="A219" s="86"/>
      <c r="B219" s="86"/>
      <c r="C219" s="86"/>
      <c r="D219" s="86"/>
      <c r="E219" s="95"/>
      <c r="F219" s="86"/>
    </row>
    <row r="220" spans="1:6" x14ac:dyDescent="0.2">
      <c r="A220" s="86"/>
      <c r="B220" s="86"/>
      <c r="C220" s="86"/>
      <c r="D220" s="86"/>
      <c r="E220" s="95"/>
      <c r="F220" s="86"/>
    </row>
    <row r="221" spans="1:6" x14ac:dyDescent="0.2">
      <c r="A221" s="86"/>
      <c r="B221" s="86"/>
      <c r="C221" s="86"/>
      <c r="D221" s="86"/>
      <c r="E221" s="95"/>
      <c r="F221" s="86"/>
    </row>
    <row r="222" spans="1:6" x14ac:dyDescent="0.2">
      <c r="A222" s="86"/>
      <c r="B222" s="86"/>
      <c r="C222" s="86"/>
      <c r="D222" s="86"/>
      <c r="E222" s="95"/>
      <c r="F222" s="86"/>
    </row>
    <row r="223" spans="1:6" x14ac:dyDescent="0.2">
      <c r="A223" s="86"/>
      <c r="B223" s="86"/>
      <c r="C223" s="86"/>
      <c r="D223" s="86"/>
      <c r="E223" s="95"/>
      <c r="F223" s="86"/>
    </row>
    <row r="224" spans="1:6" x14ac:dyDescent="0.2">
      <c r="A224" s="86"/>
      <c r="B224" s="86"/>
      <c r="C224" s="86"/>
      <c r="D224" s="86"/>
      <c r="E224" s="95"/>
      <c r="F224" s="86"/>
    </row>
    <row r="225" spans="1:6" x14ac:dyDescent="0.2">
      <c r="A225" s="86"/>
      <c r="B225" s="86"/>
      <c r="C225" s="86"/>
      <c r="D225" s="86"/>
      <c r="E225" s="95"/>
      <c r="F225" s="86"/>
    </row>
    <row r="226" spans="1:6" x14ac:dyDescent="0.2">
      <c r="A226" s="86"/>
      <c r="B226" s="86"/>
      <c r="C226" s="86"/>
      <c r="D226" s="86"/>
      <c r="E226" s="95"/>
      <c r="F226" s="86"/>
    </row>
    <row r="227" spans="1:6" x14ac:dyDescent="0.2">
      <c r="A227" s="86"/>
      <c r="B227" s="86"/>
      <c r="C227" s="86"/>
      <c r="D227" s="86"/>
      <c r="E227" s="95"/>
      <c r="F227" s="86"/>
    </row>
    <row r="228" spans="1:6" x14ac:dyDescent="0.2">
      <c r="A228" s="86"/>
      <c r="B228" s="86"/>
      <c r="C228" s="86"/>
      <c r="D228" s="86"/>
      <c r="E228" s="95"/>
      <c r="F228" s="86"/>
    </row>
    <row r="229" spans="1:6" x14ac:dyDescent="0.2">
      <c r="A229" s="86"/>
      <c r="B229" s="86"/>
      <c r="C229" s="86"/>
      <c r="D229" s="86"/>
      <c r="E229" s="95"/>
      <c r="F229" s="86"/>
    </row>
    <row r="230" spans="1:6" x14ac:dyDescent="0.2">
      <c r="A230" s="86"/>
      <c r="B230" s="86"/>
      <c r="C230" s="86"/>
      <c r="D230" s="86"/>
      <c r="E230" s="95"/>
      <c r="F230" s="86"/>
    </row>
    <row r="231" spans="1:6" x14ac:dyDescent="0.2">
      <c r="A231" s="86"/>
      <c r="B231" s="86"/>
      <c r="C231" s="86"/>
      <c r="D231" s="86"/>
      <c r="E231" s="95"/>
      <c r="F231" s="86"/>
    </row>
    <row r="232" spans="1:6" x14ac:dyDescent="0.2">
      <c r="A232" s="86"/>
      <c r="B232" s="86"/>
      <c r="C232" s="86"/>
      <c r="D232" s="86"/>
      <c r="E232" s="95"/>
      <c r="F232" s="86"/>
    </row>
    <row r="233" spans="1:6" x14ac:dyDescent="0.2">
      <c r="A233" s="86"/>
      <c r="B233" s="86"/>
      <c r="C233" s="86"/>
      <c r="D233" s="86"/>
      <c r="E233" s="95"/>
      <c r="F233" s="86"/>
    </row>
    <row r="234" spans="1:6" x14ac:dyDescent="0.2">
      <c r="A234" s="86"/>
      <c r="B234" s="86"/>
      <c r="C234" s="86"/>
      <c r="D234" s="86"/>
      <c r="E234" s="95"/>
      <c r="F234" s="86"/>
    </row>
    <row r="235" spans="1:6" x14ac:dyDescent="0.2">
      <c r="A235" s="86"/>
      <c r="B235" s="86"/>
      <c r="C235" s="86"/>
      <c r="D235" s="86"/>
      <c r="E235" s="95"/>
      <c r="F235" s="86"/>
    </row>
    <row r="236" spans="1:6" x14ac:dyDescent="0.2">
      <c r="A236" s="86"/>
      <c r="B236" s="86"/>
      <c r="C236" s="86"/>
      <c r="D236" s="86"/>
      <c r="E236" s="95"/>
      <c r="F236" s="86"/>
    </row>
    <row r="237" spans="1:6" x14ac:dyDescent="0.2">
      <c r="A237" s="86"/>
      <c r="B237" s="86"/>
      <c r="C237" s="86"/>
      <c r="D237" s="86"/>
      <c r="E237" s="95"/>
      <c r="F237" s="86"/>
    </row>
    <row r="238" spans="1:6" x14ac:dyDescent="0.2">
      <c r="A238" s="86"/>
      <c r="B238" s="86"/>
      <c r="C238" s="86"/>
      <c r="D238" s="86"/>
      <c r="E238" s="95"/>
      <c r="F238" s="86"/>
    </row>
    <row r="239" spans="1:6" x14ac:dyDescent="0.2">
      <c r="A239" s="86"/>
      <c r="B239" s="86"/>
      <c r="C239" s="86"/>
      <c r="D239" s="86"/>
      <c r="E239" s="95"/>
      <c r="F239" s="86"/>
    </row>
    <row r="240" spans="1:6" x14ac:dyDescent="0.2">
      <c r="A240" s="86"/>
      <c r="B240" s="86"/>
      <c r="C240" s="86"/>
      <c r="D240" s="86"/>
      <c r="E240" s="95"/>
      <c r="F240" s="86"/>
    </row>
    <row r="241" spans="1:6" x14ac:dyDescent="0.2">
      <c r="A241" s="86"/>
      <c r="B241" s="86"/>
      <c r="C241" s="86"/>
      <c r="D241" s="86"/>
      <c r="E241" s="95"/>
      <c r="F241" s="86"/>
    </row>
    <row r="242" spans="1:6" x14ac:dyDescent="0.2">
      <c r="A242" s="86"/>
      <c r="B242" s="86"/>
      <c r="C242" s="86"/>
      <c r="D242" s="86"/>
      <c r="E242" s="95"/>
      <c r="F242" s="86"/>
    </row>
    <row r="243" spans="1:6" x14ac:dyDescent="0.2">
      <c r="A243" s="86"/>
      <c r="B243" s="86"/>
      <c r="C243" s="86"/>
      <c r="D243" s="86"/>
      <c r="E243" s="95"/>
      <c r="F243" s="86"/>
    </row>
    <row r="244" spans="1:6" x14ac:dyDescent="0.2">
      <c r="A244" s="86"/>
      <c r="B244" s="86"/>
      <c r="C244" s="86"/>
      <c r="D244" s="86"/>
      <c r="E244" s="95"/>
      <c r="F244" s="86"/>
    </row>
    <row r="245" spans="1:6" x14ac:dyDescent="0.2">
      <c r="A245" s="86"/>
      <c r="B245" s="86"/>
      <c r="C245" s="86"/>
      <c r="D245" s="86"/>
      <c r="E245" s="95"/>
      <c r="F245" s="86"/>
    </row>
    <row r="246" spans="1:6" x14ac:dyDescent="0.2">
      <c r="A246" s="86"/>
      <c r="B246" s="86"/>
      <c r="C246" s="86"/>
      <c r="D246" s="86"/>
      <c r="E246" s="95"/>
      <c r="F246" s="86"/>
    </row>
    <row r="247" spans="1:6" x14ac:dyDescent="0.2">
      <c r="A247" s="86"/>
      <c r="B247" s="86"/>
      <c r="C247" s="86"/>
      <c r="D247" s="86"/>
      <c r="E247" s="95"/>
      <c r="F247" s="86"/>
    </row>
    <row r="248" spans="1:6" x14ac:dyDescent="0.2">
      <c r="A248" s="86"/>
      <c r="B248" s="86"/>
      <c r="C248" s="86"/>
      <c r="D248" s="86"/>
      <c r="E248" s="95"/>
      <c r="F248" s="86"/>
    </row>
    <row r="249" spans="1:6" x14ac:dyDescent="0.2">
      <c r="A249" s="86"/>
      <c r="B249" s="86"/>
      <c r="C249" s="86"/>
      <c r="D249" s="86"/>
      <c r="E249" s="95"/>
      <c r="F249" s="86"/>
    </row>
    <row r="250" spans="1:6" x14ac:dyDescent="0.2">
      <c r="A250" s="86"/>
      <c r="B250" s="86"/>
      <c r="C250" s="86"/>
      <c r="D250" s="86"/>
      <c r="E250" s="95"/>
      <c r="F250" s="86"/>
    </row>
    <row r="251" spans="1:6" x14ac:dyDescent="0.2">
      <c r="A251" s="86"/>
      <c r="B251" s="86"/>
      <c r="C251" s="86"/>
      <c r="D251" s="86"/>
      <c r="E251" s="95"/>
      <c r="F251" s="86"/>
    </row>
    <row r="252" spans="1:6" x14ac:dyDescent="0.2">
      <c r="A252" s="86"/>
      <c r="B252" s="86"/>
      <c r="C252" s="86"/>
      <c r="D252" s="86"/>
      <c r="E252" s="95"/>
      <c r="F252" s="86"/>
    </row>
    <row r="253" spans="1:6" x14ac:dyDescent="0.2">
      <c r="A253" s="86"/>
      <c r="B253" s="86"/>
      <c r="C253" s="86"/>
      <c r="D253" s="86"/>
      <c r="E253" s="95"/>
      <c r="F253" s="86"/>
    </row>
    <row r="254" spans="1:6" x14ac:dyDescent="0.2">
      <c r="A254" s="86"/>
      <c r="B254" s="86"/>
      <c r="C254" s="86"/>
      <c r="D254" s="86"/>
      <c r="E254" s="95"/>
      <c r="F254" s="86"/>
    </row>
    <row r="255" spans="1:6" x14ac:dyDescent="0.2">
      <c r="A255" s="86"/>
      <c r="B255" s="86"/>
      <c r="C255" s="86"/>
      <c r="D255" s="86"/>
      <c r="E255" s="95"/>
      <c r="F255" s="86"/>
    </row>
    <row r="256" spans="1:6" x14ac:dyDescent="0.2">
      <c r="A256" s="86"/>
      <c r="B256" s="86"/>
      <c r="C256" s="86"/>
      <c r="D256" s="86"/>
      <c r="E256" s="95"/>
      <c r="F256" s="86"/>
    </row>
    <row r="257" spans="1:6" x14ac:dyDescent="0.2">
      <c r="A257" s="86"/>
      <c r="B257" s="86"/>
      <c r="C257" s="86"/>
      <c r="D257" s="86"/>
      <c r="E257" s="95"/>
      <c r="F257" s="86"/>
    </row>
    <row r="258" spans="1:6" x14ac:dyDescent="0.2">
      <c r="A258" s="86"/>
      <c r="B258" s="86"/>
      <c r="C258" s="86"/>
      <c r="D258" s="86"/>
      <c r="E258" s="95"/>
      <c r="F258" s="86"/>
    </row>
    <row r="259" spans="1:6" x14ac:dyDescent="0.2">
      <c r="A259" s="86"/>
      <c r="B259" s="86"/>
      <c r="C259" s="86"/>
      <c r="D259" s="86"/>
      <c r="E259" s="95"/>
      <c r="F259" s="86"/>
    </row>
    <row r="260" spans="1:6" x14ac:dyDescent="0.2">
      <c r="A260" s="86"/>
      <c r="B260" s="86"/>
      <c r="C260" s="86"/>
      <c r="D260" s="86"/>
      <c r="E260" s="95"/>
      <c r="F260" s="86"/>
    </row>
    <row r="261" spans="1:6" x14ac:dyDescent="0.2">
      <c r="A261" s="86"/>
      <c r="B261" s="86"/>
      <c r="C261" s="86"/>
      <c r="D261" s="86"/>
      <c r="E261" s="95"/>
      <c r="F261" s="86"/>
    </row>
    <row r="262" spans="1:6" x14ac:dyDescent="0.2">
      <c r="A262" s="86"/>
      <c r="B262" s="86"/>
      <c r="C262" s="86"/>
      <c r="D262" s="86"/>
      <c r="E262" s="95"/>
      <c r="F262" s="86"/>
    </row>
    <row r="263" spans="1:6" x14ac:dyDescent="0.2">
      <c r="A263" s="86"/>
      <c r="B263" s="86"/>
      <c r="C263" s="86"/>
      <c r="D263" s="86"/>
      <c r="E263" s="95"/>
      <c r="F263" s="86"/>
    </row>
    <row r="264" spans="1:6" x14ac:dyDescent="0.2">
      <c r="A264" s="86"/>
      <c r="B264" s="86"/>
      <c r="C264" s="86"/>
      <c r="D264" s="86"/>
      <c r="E264" s="95"/>
      <c r="F264" s="86"/>
    </row>
    <row r="265" spans="1:6" x14ac:dyDescent="0.2">
      <c r="A265" s="86"/>
      <c r="B265" s="86"/>
      <c r="C265" s="86"/>
      <c r="D265" s="86"/>
      <c r="E265" s="95"/>
      <c r="F265" s="86"/>
    </row>
    <row r="266" spans="1:6" x14ac:dyDescent="0.2">
      <c r="A266" s="86"/>
      <c r="B266" s="86"/>
      <c r="C266" s="86"/>
      <c r="D266" s="86"/>
      <c r="E266" s="95"/>
      <c r="F266" s="86"/>
    </row>
    <row r="267" spans="1:6" x14ac:dyDescent="0.2">
      <c r="A267" s="86"/>
      <c r="B267" s="86"/>
      <c r="C267" s="86"/>
      <c r="D267" s="86"/>
      <c r="E267" s="95"/>
      <c r="F267" s="86"/>
    </row>
    <row r="268" spans="1:6" x14ac:dyDescent="0.2">
      <c r="A268" s="86"/>
      <c r="B268" s="86"/>
      <c r="C268" s="86"/>
      <c r="D268" s="86"/>
      <c r="E268" s="95"/>
      <c r="F268" s="86"/>
    </row>
    <row r="269" spans="1:6" x14ac:dyDescent="0.2">
      <c r="A269" s="86"/>
      <c r="B269" s="86"/>
      <c r="C269" s="86"/>
      <c r="D269" s="86"/>
      <c r="E269" s="95"/>
      <c r="F269" s="86"/>
    </row>
    <row r="270" spans="1:6" x14ac:dyDescent="0.2">
      <c r="A270" s="86"/>
      <c r="B270" s="86"/>
      <c r="C270" s="86"/>
      <c r="D270" s="86"/>
      <c r="E270" s="95"/>
      <c r="F270" s="86"/>
    </row>
    <row r="271" spans="1:6" x14ac:dyDescent="0.2">
      <c r="A271" s="86"/>
      <c r="B271" s="86"/>
      <c r="C271" s="86"/>
      <c r="D271" s="86"/>
      <c r="E271" s="95"/>
      <c r="F271" s="86"/>
    </row>
    <row r="272" spans="1:6" x14ac:dyDescent="0.2">
      <c r="A272" s="96"/>
      <c r="B272" s="96"/>
      <c r="C272" s="96"/>
      <c r="D272" s="96"/>
      <c r="E272" s="97"/>
      <c r="F272" s="96"/>
    </row>
    <row r="273" spans="1:6" x14ac:dyDescent="0.2">
      <c r="A273" s="96"/>
      <c r="B273" s="96"/>
      <c r="C273" s="96"/>
      <c r="D273" s="96"/>
      <c r="E273" s="97"/>
      <c r="F273" s="96"/>
    </row>
    <row r="274" spans="1:6" x14ac:dyDescent="0.2">
      <c r="A274" s="96"/>
      <c r="B274" s="96"/>
      <c r="C274" s="96"/>
      <c r="D274" s="96"/>
      <c r="E274" s="97"/>
      <c r="F274" s="96"/>
    </row>
    <row r="275" spans="1:6" x14ac:dyDescent="0.2">
      <c r="A275" s="96"/>
      <c r="B275" s="96"/>
      <c r="C275" s="96"/>
      <c r="D275" s="96"/>
      <c r="E275" s="97"/>
      <c r="F275" s="96"/>
    </row>
    <row r="276" spans="1:6" x14ac:dyDescent="0.2">
      <c r="A276" s="96"/>
      <c r="B276" s="96"/>
      <c r="C276" s="96"/>
      <c r="D276" s="96"/>
      <c r="E276" s="97"/>
      <c r="F276" s="96"/>
    </row>
    <row r="277" spans="1:6" x14ac:dyDescent="0.2">
      <c r="A277" s="96"/>
      <c r="B277" s="96"/>
      <c r="C277" s="96"/>
      <c r="D277" s="96"/>
      <c r="E277" s="97"/>
      <c r="F277" s="96"/>
    </row>
    <row r="278" spans="1:6" x14ac:dyDescent="0.2">
      <c r="A278" s="96"/>
      <c r="B278" s="96"/>
      <c r="C278" s="96"/>
      <c r="D278" s="96"/>
      <c r="E278" s="97"/>
      <c r="F278" s="96"/>
    </row>
    <row r="279" spans="1:6" x14ac:dyDescent="0.2">
      <c r="A279" s="96"/>
      <c r="B279" s="96"/>
      <c r="C279" s="96"/>
      <c r="D279" s="96"/>
      <c r="E279" s="97"/>
      <c r="F279" s="96"/>
    </row>
    <row r="280" spans="1:6" x14ac:dyDescent="0.2">
      <c r="A280" s="96"/>
      <c r="B280" s="96"/>
      <c r="C280" s="96"/>
      <c r="D280" s="96"/>
      <c r="E280" s="97"/>
      <c r="F280" s="96"/>
    </row>
    <row r="281" spans="1:6" x14ac:dyDescent="0.2">
      <c r="A281" s="96"/>
      <c r="B281" s="96"/>
      <c r="C281" s="96"/>
      <c r="D281" s="96"/>
      <c r="E281" s="97"/>
      <c r="F281" s="96"/>
    </row>
    <row r="282" spans="1:6" x14ac:dyDescent="0.2">
      <c r="A282" s="96"/>
      <c r="B282" s="96"/>
      <c r="C282" s="96"/>
      <c r="D282" s="96"/>
      <c r="E282" s="97"/>
      <c r="F282" s="96"/>
    </row>
    <row r="283" spans="1:6" x14ac:dyDescent="0.2">
      <c r="A283" s="96"/>
      <c r="B283" s="96"/>
      <c r="C283" s="96"/>
      <c r="D283" s="96"/>
      <c r="E283" s="97"/>
      <c r="F283" s="96"/>
    </row>
    <row r="284" spans="1:6" x14ac:dyDescent="0.2">
      <c r="A284" s="96"/>
      <c r="B284" s="96"/>
      <c r="C284" s="96"/>
      <c r="D284" s="96"/>
      <c r="E284" s="97"/>
      <c r="F284" s="96"/>
    </row>
    <row r="285" spans="1:6" x14ac:dyDescent="0.2">
      <c r="A285" s="96"/>
      <c r="B285" s="96"/>
      <c r="C285" s="96"/>
      <c r="D285" s="96"/>
      <c r="E285" s="97"/>
      <c r="F285" s="96"/>
    </row>
    <row r="286" spans="1:6" x14ac:dyDescent="0.2">
      <c r="A286" s="96"/>
      <c r="B286" s="96"/>
      <c r="C286" s="96"/>
      <c r="D286" s="96"/>
      <c r="E286" s="97"/>
      <c r="F286" s="96"/>
    </row>
    <row r="287" spans="1:6" x14ac:dyDescent="0.2">
      <c r="A287" s="96"/>
      <c r="B287" s="96"/>
      <c r="C287" s="96"/>
      <c r="D287" s="96"/>
      <c r="E287" s="97"/>
      <c r="F287" s="96"/>
    </row>
    <row r="288" spans="1:6" x14ac:dyDescent="0.2">
      <c r="A288" s="96"/>
      <c r="B288" s="96"/>
      <c r="C288" s="96"/>
      <c r="D288" s="96"/>
      <c r="E288" s="97"/>
      <c r="F288" s="96"/>
    </row>
    <row r="289" spans="1:6" x14ac:dyDescent="0.2">
      <c r="A289" s="96"/>
      <c r="B289" s="96"/>
      <c r="C289" s="96"/>
      <c r="D289" s="96"/>
      <c r="E289" s="97"/>
      <c r="F289" s="96"/>
    </row>
    <row r="290" spans="1:6" x14ac:dyDescent="0.2">
      <c r="A290" s="96"/>
      <c r="B290" s="96"/>
      <c r="C290" s="96"/>
      <c r="D290" s="96"/>
      <c r="E290" s="97"/>
      <c r="F290" s="96"/>
    </row>
    <row r="291" spans="1:6" x14ac:dyDescent="0.2">
      <c r="A291" s="96"/>
      <c r="B291" s="96"/>
      <c r="C291" s="96"/>
      <c r="D291" s="96"/>
      <c r="E291" s="97"/>
      <c r="F291" s="96"/>
    </row>
    <row r="292" spans="1:6" x14ac:dyDescent="0.2">
      <c r="A292" s="96"/>
      <c r="B292" s="96"/>
      <c r="C292" s="96"/>
      <c r="D292" s="96"/>
      <c r="E292" s="97"/>
      <c r="F292" s="96"/>
    </row>
    <row r="293" spans="1:6" x14ac:dyDescent="0.2">
      <c r="A293" s="96"/>
      <c r="B293" s="96"/>
      <c r="C293" s="96"/>
      <c r="D293" s="96"/>
      <c r="E293" s="97"/>
      <c r="F293" s="96"/>
    </row>
    <row r="294" spans="1:6" x14ac:dyDescent="0.2">
      <c r="A294" s="96"/>
      <c r="B294" s="96"/>
      <c r="C294" s="96"/>
      <c r="D294" s="96"/>
      <c r="E294" s="97"/>
      <c r="F294" s="96"/>
    </row>
    <row r="295" spans="1:6" x14ac:dyDescent="0.2">
      <c r="A295" s="96"/>
      <c r="B295" s="96"/>
      <c r="C295" s="96"/>
      <c r="D295" s="96"/>
      <c r="E295" s="97"/>
      <c r="F295" s="96"/>
    </row>
    <row r="296" spans="1:6" x14ac:dyDescent="0.2">
      <c r="A296" s="96"/>
      <c r="B296" s="96"/>
      <c r="C296" s="96"/>
      <c r="D296" s="96"/>
      <c r="E296" s="97"/>
      <c r="F296" s="96"/>
    </row>
    <row r="297" spans="1:6" x14ac:dyDescent="0.2">
      <c r="A297" s="96"/>
      <c r="B297" s="96"/>
      <c r="C297" s="96"/>
      <c r="D297" s="96"/>
      <c r="E297" s="97"/>
      <c r="F297" s="96"/>
    </row>
    <row r="298" spans="1:6" x14ac:dyDescent="0.2">
      <c r="A298" s="96"/>
      <c r="B298" s="96"/>
      <c r="C298" s="96"/>
      <c r="D298" s="96"/>
      <c r="E298" s="97"/>
      <c r="F298" s="96"/>
    </row>
    <row r="299" spans="1:6" x14ac:dyDescent="0.2">
      <c r="A299" s="96"/>
      <c r="B299" s="96"/>
      <c r="C299" s="96"/>
      <c r="D299" s="96"/>
      <c r="E299" s="97"/>
      <c r="F299" s="96"/>
    </row>
    <row r="300" spans="1:6" x14ac:dyDescent="0.2">
      <c r="A300" s="96"/>
      <c r="B300" s="96"/>
      <c r="C300" s="96"/>
      <c r="D300" s="96"/>
      <c r="E300" s="97"/>
      <c r="F300" s="96"/>
    </row>
    <row r="301" spans="1:6" x14ac:dyDescent="0.2">
      <c r="A301" s="96"/>
      <c r="B301" s="96"/>
      <c r="C301" s="96"/>
      <c r="D301" s="96"/>
      <c r="E301" s="97"/>
      <c r="F301" s="96"/>
    </row>
    <row r="302" spans="1:6" x14ac:dyDescent="0.2">
      <c r="A302" s="96"/>
      <c r="B302" s="96"/>
      <c r="C302" s="96"/>
      <c r="D302" s="96"/>
      <c r="E302" s="97"/>
      <c r="F302" s="96"/>
    </row>
    <row r="303" spans="1:6" x14ac:dyDescent="0.2">
      <c r="A303" s="96"/>
      <c r="B303" s="96"/>
      <c r="C303" s="96"/>
      <c r="D303" s="96"/>
      <c r="E303" s="97"/>
      <c r="F303" s="96"/>
    </row>
    <row r="304" spans="1:6" x14ac:dyDescent="0.2">
      <c r="A304" s="96"/>
      <c r="B304" s="96"/>
      <c r="C304" s="96"/>
      <c r="D304" s="96"/>
      <c r="E304" s="97"/>
      <c r="F304" s="96"/>
    </row>
    <row r="305" spans="1:6" x14ac:dyDescent="0.2">
      <c r="A305" s="96"/>
      <c r="B305" s="96"/>
      <c r="C305" s="96"/>
      <c r="D305" s="96"/>
      <c r="E305" s="97"/>
      <c r="F305" s="96"/>
    </row>
    <row r="306" spans="1:6" x14ac:dyDescent="0.2">
      <c r="A306" s="96"/>
      <c r="B306" s="96"/>
      <c r="C306" s="96"/>
      <c r="D306" s="96"/>
      <c r="E306" s="97"/>
      <c r="F306" s="96"/>
    </row>
    <row r="307" spans="1:6" x14ac:dyDescent="0.2">
      <c r="A307" s="96"/>
      <c r="B307" s="96"/>
      <c r="C307" s="96"/>
      <c r="D307" s="96"/>
      <c r="E307" s="97"/>
      <c r="F307" s="96"/>
    </row>
    <row r="308" spans="1:6" x14ac:dyDescent="0.2">
      <c r="A308" s="96"/>
      <c r="B308" s="96"/>
      <c r="C308" s="96"/>
      <c r="D308" s="96"/>
      <c r="E308" s="97"/>
      <c r="F308" s="96"/>
    </row>
    <row r="309" spans="1:6" x14ac:dyDescent="0.2">
      <c r="A309" s="96"/>
      <c r="B309" s="96"/>
      <c r="C309" s="96"/>
      <c r="D309" s="96"/>
      <c r="E309" s="97"/>
      <c r="F309" s="96"/>
    </row>
    <row r="310" spans="1:6" x14ac:dyDescent="0.2">
      <c r="A310" s="96"/>
      <c r="B310" s="96"/>
      <c r="C310" s="96"/>
      <c r="D310" s="96"/>
      <c r="E310" s="97"/>
      <c r="F310" s="96"/>
    </row>
    <row r="311" spans="1:6" x14ac:dyDescent="0.2">
      <c r="A311" s="96"/>
      <c r="B311" s="96"/>
      <c r="C311" s="96"/>
      <c r="D311" s="96"/>
      <c r="E311" s="97"/>
      <c r="F311" s="96"/>
    </row>
    <row r="312" spans="1:6" x14ac:dyDescent="0.2">
      <c r="A312" s="96"/>
      <c r="B312" s="96"/>
      <c r="C312" s="96"/>
      <c r="D312" s="96"/>
      <c r="E312" s="97"/>
      <c r="F312" s="96"/>
    </row>
    <row r="313" spans="1:6" x14ac:dyDescent="0.2">
      <c r="A313" s="96"/>
      <c r="B313" s="96"/>
      <c r="C313" s="96"/>
      <c r="D313" s="96"/>
      <c r="E313" s="97"/>
      <c r="F313" s="96"/>
    </row>
    <row r="314" spans="1:6" x14ac:dyDescent="0.2">
      <c r="A314" s="96"/>
      <c r="B314" s="96"/>
      <c r="C314" s="96"/>
      <c r="D314" s="96"/>
      <c r="E314" s="97"/>
      <c r="F314" s="96"/>
    </row>
    <row r="315" spans="1:6" x14ac:dyDescent="0.2">
      <c r="A315" s="96"/>
      <c r="B315" s="96"/>
      <c r="C315" s="96"/>
      <c r="D315" s="96"/>
      <c r="E315" s="97"/>
      <c r="F315" s="96"/>
    </row>
    <row r="316" spans="1:6" x14ac:dyDescent="0.2">
      <c r="A316" s="96"/>
      <c r="B316" s="96"/>
      <c r="C316" s="96"/>
      <c r="D316" s="96"/>
      <c r="E316" s="97"/>
      <c r="F316" s="96"/>
    </row>
    <row r="317" spans="1:6" x14ac:dyDescent="0.2">
      <c r="A317" s="96"/>
      <c r="B317" s="96"/>
      <c r="C317" s="96"/>
      <c r="D317" s="96"/>
      <c r="E317" s="97"/>
      <c r="F317" s="96"/>
    </row>
    <row r="318" spans="1:6" x14ac:dyDescent="0.2">
      <c r="A318" s="96"/>
      <c r="B318" s="96"/>
      <c r="C318" s="96"/>
      <c r="D318" s="96"/>
      <c r="E318" s="97"/>
      <c r="F318" s="96"/>
    </row>
    <row r="319" spans="1:6" x14ac:dyDescent="0.2">
      <c r="A319" s="96"/>
      <c r="B319" s="96"/>
      <c r="C319" s="96"/>
      <c r="D319" s="96"/>
      <c r="E319" s="97"/>
      <c r="F319" s="96"/>
    </row>
    <row r="320" spans="1:6" x14ac:dyDescent="0.2">
      <c r="A320" s="96"/>
      <c r="B320" s="96"/>
      <c r="C320" s="96"/>
      <c r="D320" s="96"/>
      <c r="E320" s="97"/>
      <c r="F320" s="96"/>
    </row>
    <row r="321" spans="1:6" x14ac:dyDescent="0.2">
      <c r="A321" s="96"/>
      <c r="B321" s="96"/>
      <c r="C321" s="96"/>
      <c r="D321" s="96"/>
      <c r="E321" s="97"/>
      <c r="F321" s="96"/>
    </row>
    <row r="322" spans="1:6" x14ac:dyDescent="0.2">
      <c r="A322" s="96"/>
      <c r="B322" s="96"/>
      <c r="C322" s="96"/>
      <c r="D322" s="96"/>
      <c r="E322" s="97"/>
      <c r="F322" s="96"/>
    </row>
    <row r="323" spans="1:6" x14ac:dyDescent="0.2">
      <c r="A323" s="96"/>
      <c r="B323" s="96"/>
      <c r="C323" s="96"/>
      <c r="D323" s="96"/>
      <c r="E323" s="97"/>
      <c r="F323" s="96"/>
    </row>
    <row r="324" spans="1:6" x14ac:dyDescent="0.2">
      <c r="A324" s="96"/>
      <c r="B324" s="96"/>
      <c r="C324" s="96"/>
      <c r="D324" s="96"/>
      <c r="E324" s="97"/>
      <c r="F324" s="96"/>
    </row>
    <row r="325" spans="1:6" x14ac:dyDescent="0.2">
      <c r="A325" s="96"/>
      <c r="B325" s="96"/>
      <c r="C325" s="96"/>
      <c r="D325" s="96"/>
      <c r="E325" s="97"/>
      <c r="F325" s="96"/>
    </row>
  </sheetData>
  <mergeCells count="2">
    <mergeCell ref="B5:C5"/>
    <mergeCell ref="E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topLeftCell="E1" workbookViewId="0">
      <selection activeCell="H4" sqref="H4"/>
    </sheetView>
  </sheetViews>
  <sheetFormatPr defaultRowHeight="12.75" x14ac:dyDescent="0.2"/>
  <cols>
    <col min="1" max="1" width="1.85546875" customWidth="1"/>
    <col min="2" max="2" width="24" customWidth="1"/>
    <col min="3" max="6" width="10.7109375" customWidth="1"/>
    <col min="7" max="7" width="2.140625" customWidth="1"/>
    <col min="8" max="8" width="10.7109375" style="36" customWidth="1"/>
    <col min="9" max="10" width="6.7109375" customWidth="1"/>
    <col min="11" max="11" width="1.7109375" customWidth="1"/>
    <col min="12" max="12" width="22.7109375" customWidth="1"/>
    <col min="13" max="16" width="10.7109375" customWidth="1"/>
    <col min="17" max="17" width="2.28515625" customWidth="1"/>
    <col min="18" max="18" width="10.7109375" style="36" customWidth="1"/>
    <col min="19" max="19" width="6.7109375" customWidth="1"/>
  </cols>
  <sheetData>
    <row r="1" spans="1:19" ht="15.75" x14ac:dyDescent="0.25">
      <c r="A1" s="2" t="s">
        <v>193</v>
      </c>
    </row>
    <row r="3" spans="1:19" ht="15.75" x14ac:dyDescent="0.25">
      <c r="A3" s="2" t="s">
        <v>258</v>
      </c>
      <c r="K3" s="2" t="s">
        <v>259</v>
      </c>
    </row>
    <row r="4" spans="1:19" ht="9" customHeight="1" x14ac:dyDescent="0.25">
      <c r="A4" s="2"/>
      <c r="K4" s="2"/>
    </row>
    <row r="5" spans="1:19" ht="8.25" customHeight="1" x14ac:dyDescent="0.2">
      <c r="I5" s="54"/>
      <c r="S5" s="54"/>
    </row>
    <row r="6" spans="1:19" ht="28.5" customHeight="1" x14ac:dyDescent="0.2">
      <c r="A6" s="4"/>
      <c r="B6" s="4"/>
      <c r="C6" s="6" t="s">
        <v>42</v>
      </c>
      <c r="D6" s="6" t="s">
        <v>216</v>
      </c>
      <c r="E6" s="6" t="s">
        <v>217</v>
      </c>
      <c r="F6" s="77" t="s">
        <v>225</v>
      </c>
      <c r="H6" s="128" t="s">
        <v>192</v>
      </c>
      <c r="I6" s="128"/>
      <c r="K6" s="4"/>
      <c r="L6" s="4"/>
      <c r="M6" s="6" t="s">
        <v>42</v>
      </c>
      <c r="N6" s="6" t="s">
        <v>216</v>
      </c>
      <c r="O6" s="6" t="s">
        <v>217</v>
      </c>
      <c r="P6" s="78" t="s">
        <v>225</v>
      </c>
      <c r="R6" s="128" t="s">
        <v>192</v>
      </c>
      <c r="S6" s="128"/>
    </row>
    <row r="7" spans="1:19" ht="14.1" customHeight="1" x14ac:dyDescent="0.2">
      <c r="A7" s="1" t="s">
        <v>2</v>
      </c>
      <c r="C7" s="22">
        <v>0.873</v>
      </c>
      <c r="D7" s="22">
        <v>0.879</v>
      </c>
      <c r="E7" s="22">
        <v>0.88900000000000001</v>
      </c>
      <c r="F7" s="22">
        <v>0.88400000000000001</v>
      </c>
      <c r="H7" s="38">
        <f>IF(C7="","n/a",IF(F7="","n/a",F7-C7))</f>
        <v>1.100000000000001E-2</v>
      </c>
      <c r="I7" s="47">
        <f>H7</f>
        <v>1.100000000000001E-2</v>
      </c>
      <c r="K7" s="1" t="s">
        <v>2</v>
      </c>
      <c r="M7" s="22">
        <v>4.9000000000000002E-2</v>
      </c>
      <c r="N7" s="63">
        <v>5.8000000000000003E-2</v>
      </c>
      <c r="O7" s="63">
        <v>4.4999999999999998E-2</v>
      </c>
      <c r="P7" s="63">
        <v>0.04</v>
      </c>
      <c r="R7" s="37">
        <f>IF(M7="","n/a",IF(P7="","n/a",P7-M7))</f>
        <v>-9.0000000000000011E-3</v>
      </c>
      <c r="S7" s="47">
        <f>R7</f>
        <v>-9.0000000000000011E-3</v>
      </c>
    </row>
    <row r="8" spans="1:19" ht="14.1" customHeight="1" x14ac:dyDescent="0.2">
      <c r="A8" s="26" t="s">
        <v>3</v>
      </c>
      <c r="B8" s="25"/>
      <c r="C8" s="28">
        <v>0.86399999999999999</v>
      </c>
      <c r="D8" s="28">
        <v>0.85599999999999998</v>
      </c>
      <c r="E8" s="28">
        <v>0.875</v>
      </c>
      <c r="F8" s="28">
        <v>0.874</v>
      </c>
      <c r="G8" s="26"/>
      <c r="H8" s="39">
        <f t="shared" ref="H8:H71" si="0">IF(C8="","n/a",IF(F8="","n/a",F8-C8))</f>
        <v>1.0000000000000009E-2</v>
      </c>
      <c r="I8" s="48">
        <f t="shared" ref="I8:I71" si="1">H8</f>
        <v>1.0000000000000009E-2</v>
      </c>
      <c r="K8" s="26" t="s">
        <v>3</v>
      </c>
      <c r="L8" s="25"/>
      <c r="M8" s="28">
        <v>0.06</v>
      </c>
      <c r="N8" s="28">
        <v>7.5999999999999998E-2</v>
      </c>
      <c r="O8" s="28">
        <v>5.2999999999999999E-2</v>
      </c>
      <c r="P8" s="28">
        <v>4.5999999999999999E-2</v>
      </c>
      <c r="Q8" s="26"/>
      <c r="R8" s="39">
        <f t="shared" ref="R8:R71" si="2">IF(M8="","n/a",IF(P8="","n/a",P8-M8))</f>
        <v>-1.3999999999999999E-2</v>
      </c>
      <c r="S8" s="56">
        <f t="shared" ref="S8:S71" si="3">R8</f>
        <v>-1.3999999999999999E-2</v>
      </c>
    </row>
    <row r="9" spans="1:19" ht="14.1" customHeight="1" x14ac:dyDescent="0.2">
      <c r="B9" t="s">
        <v>4</v>
      </c>
      <c r="C9" s="22">
        <v>0.85699999999999998</v>
      </c>
      <c r="D9" s="22">
        <v>0.875</v>
      </c>
      <c r="E9" s="22">
        <v>0.872</v>
      </c>
      <c r="F9" s="22">
        <v>0.872</v>
      </c>
      <c r="H9" s="38">
        <f t="shared" si="0"/>
        <v>1.5000000000000013E-2</v>
      </c>
      <c r="I9" s="46">
        <f t="shared" si="1"/>
        <v>1.5000000000000013E-2</v>
      </c>
      <c r="L9" t="s">
        <v>4</v>
      </c>
      <c r="M9" s="22">
        <v>7.0000000000000001E-3</v>
      </c>
      <c r="N9" s="63">
        <v>8.9999999999999993E-3</v>
      </c>
      <c r="O9" s="63">
        <v>1.2999999999999999E-2</v>
      </c>
      <c r="P9" s="63">
        <v>1.0999999999999999E-2</v>
      </c>
      <c r="R9" s="38">
        <f t="shared" si="2"/>
        <v>3.9999999999999992E-3</v>
      </c>
      <c r="S9" s="46">
        <f t="shared" si="3"/>
        <v>3.9999999999999992E-3</v>
      </c>
    </row>
    <row r="10" spans="1:19" ht="14.1" customHeight="1" x14ac:dyDescent="0.2">
      <c r="B10" t="s">
        <v>5</v>
      </c>
      <c r="C10" s="22">
        <v>0.871</v>
      </c>
      <c r="D10" s="22">
        <v>0.90400000000000003</v>
      </c>
      <c r="E10" s="22">
        <v>0.9</v>
      </c>
      <c r="F10" s="22">
        <v>0.89700000000000002</v>
      </c>
      <c r="H10" s="38">
        <f t="shared" si="0"/>
        <v>2.6000000000000023E-2</v>
      </c>
      <c r="I10" s="46">
        <f t="shared" si="1"/>
        <v>2.6000000000000023E-2</v>
      </c>
      <c r="L10" t="s">
        <v>5</v>
      </c>
      <c r="M10" s="22">
        <v>3.3000000000000002E-2</v>
      </c>
      <c r="N10" s="63">
        <v>2.3E-2</v>
      </c>
      <c r="O10" s="63">
        <v>1.9E-2</v>
      </c>
      <c r="P10" s="63">
        <v>2.1000000000000001E-2</v>
      </c>
      <c r="R10" s="38">
        <f t="shared" si="2"/>
        <v>-1.2E-2</v>
      </c>
      <c r="S10" s="46">
        <f t="shared" si="3"/>
        <v>-1.2E-2</v>
      </c>
    </row>
    <row r="11" spans="1:19" ht="14.1" customHeight="1" x14ac:dyDescent="0.2">
      <c r="B11" t="s">
        <v>6</v>
      </c>
      <c r="C11" s="22">
        <v>0.92</v>
      </c>
      <c r="D11" s="22">
        <v>0.93700000000000006</v>
      </c>
      <c r="E11" s="22">
        <v>0.93600000000000005</v>
      </c>
      <c r="F11" s="22">
        <v>0.93500000000000005</v>
      </c>
      <c r="H11" s="38">
        <f t="shared" si="0"/>
        <v>1.5000000000000013E-2</v>
      </c>
      <c r="I11" s="46">
        <f t="shared" si="1"/>
        <v>1.5000000000000013E-2</v>
      </c>
      <c r="L11" t="s">
        <v>6</v>
      </c>
      <c r="M11" s="22">
        <v>0.01</v>
      </c>
      <c r="N11" s="63">
        <v>8.0000000000000002E-3</v>
      </c>
      <c r="O11" s="63">
        <v>8.0000000000000002E-3</v>
      </c>
      <c r="P11" s="63">
        <v>0.01</v>
      </c>
      <c r="R11" s="38">
        <f t="shared" si="2"/>
        <v>0</v>
      </c>
      <c r="S11" s="46">
        <f t="shared" si="3"/>
        <v>0</v>
      </c>
    </row>
    <row r="12" spans="1:19" ht="14.1" customHeight="1" x14ac:dyDescent="0.2">
      <c r="B12" t="s">
        <v>7</v>
      </c>
      <c r="C12" s="22">
        <v>0.878</v>
      </c>
      <c r="D12" s="22">
        <v>0.876</v>
      </c>
      <c r="E12" s="22">
        <v>0.88200000000000001</v>
      </c>
      <c r="F12" s="22">
        <v>0.88</v>
      </c>
      <c r="H12" s="38">
        <f t="shared" si="0"/>
        <v>2.0000000000000018E-3</v>
      </c>
      <c r="I12" s="46">
        <f t="shared" si="1"/>
        <v>2.0000000000000018E-3</v>
      </c>
      <c r="L12" t="s">
        <v>7</v>
      </c>
      <c r="M12" s="22">
        <v>5.1999999999999998E-2</v>
      </c>
      <c r="N12" s="63">
        <v>5.3999999999999999E-2</v>
      </c>
      <c r="O12" s="63">
        <v>4.7E-2</v>
      </c>
      <c r="P12" s="63">
        <v>4.2999999999999997E-2</v>
      </c>
      <c r="R12" s="38">
        <f t="shared" si="2"/>
        <v>-9.0000000000000011E-3</v>
      </c>
      <c r="S12" s="46">
        <f t="shared" si="3"/>
        <v>-9.0000000000000011E-3</v>
      </c>
    </row>
    <row r="13" spans="1:19" ht="14.1" customHeight="1" x14ac:dyDescent="0.2">
      <c r="B13" t="s">
        <v>8</v>
      </c>
      <c r="C13" s="22">
        <v>0.81299999999999994</v>
      </c>
      <c r="D13" s="22">
        <v>0.88700000000000001</v>
      </c>
      <c r="E13" s="22">
        <v>0.88300000000000001</v>
      </c>
      <c r="F13" s="22">
        <v>0.879</v>
      </c>
      <c r="H13" s="38">
        <f t="shared" si="0"/>
        <v>6.6000000000000059E-2</v>
      </c>
      <c r="I13" s="46">
        <f t="shared" si="1"/>
        <v>6.6000000000000059E-2</v>
      </c>
      <c r="L13" t="s">
        <v>8</v>
      </c>
      <c r="M13" s="22">
        <v>0.151</v>
      </c>
      <c r="N13" s="63">
        <v>5.0999999999999997E-2</v>
      </c>
      <c r="O13" s="63">
        <v>5.1999999999999998E-2</v>
      </c>
      <c r="P13" s="63">
        <v>4.7E-2</v>
      </c>
      <c r="R13" s="38">
        <f t="shared" si="2"/>
        <v>-0.104</v>
      </c>
      <c r="S13" s="46">
        <f t="shared" si="3"/>
        <v>-0.104</v>
      </c>
    </row>
    <row r="14" spans="1:19" ht="14.1" customHeight="1" x14ac:dyDescent="0.2">
      <c r="B14" t="s">
        <v>9</v>
      </c>
      <c r="C14" s="22">
        <v>0.85899999999999999</v>
      </c>
      <c r="D14" s="22">
        <v>0.85399999999999998</v>
      </c>
      <c r="E14" s="22">
        <v>0.90200000000000002</v>
      </c>
      <c r="F14" s="22">
        <v>0.88800000000000001</v>
      </c>
      <c r="H14" s="38">
        <f t="shared" si="0"/>
        <v>2.9000000000000026E-2</v>
      </c>
      <c r="I14" s="46">
        <f t="shared" si="1"/>
        <v>2.9000000000000026E-2</v>
      </c>
      <c r="L14" t="s">
        <v>9</v>
      </c>
      <c r="M14" s="22">
        <v>4.7E-2</v>
      </c>
      <c r="N14" s="63">
        <v>8.2000000000000003E-2</v>
      </c>
      <c r="O14" s="63">
        <v>3.3000000000000002E-2</v>
      </c>
      <c r="P14" s="63">
        <v>3.9E-2</v>
      </c>
      <c r="R14" s="38">
        <f t="shared" si="2"/>
        <v>-8.0000000000000002E-3</v>
      </c>
      <c r="S14" s="46">
        <f t="shared" si="3"/>
        <v>-8.0000000000000002E-3</v>
      </c>
    </row>
    <row r="15" spans="1:19" ht="14.1" customHeight="1" x14ac:dyDescent="0.2">
      <c r="B15" t="s">
        <v>10</v>
      </c>
      <c r="C15" s="22">
        <v>0.85899999999999999</v>
      </c>
      <c r="D15" s="22">
        <v>0.89</v>
      </c>
      <c r="E15" s="22">
        <v>0.88900000000000001</v>
      </c>
      <c r="F15" s="22">
        <v>0.875</v>
      </c>
      <c r="H15" s="38">
        <f t="shared" si="0"/>
        <v>1.6000000000000014E-2</v>
      </c>
      <c r="I15" s="46">
        <f t="shared" si="1"/>
        <v>1.6000000000000014E-2</v>
      </c>
      <c r="L15" t="s">
        <v>10</v>
      </c>
      <c r="M15" s="22">
        <v>2.1000000000000001E-2</v>
      </c>
      <c r="N15" s="63">
        <v>8.9999999999999993E-3</v>
      </c>
      <c r="O15" s="63">
        <v>0.01</v>
      </c>
      <c r="P15" s="63">
        <v>1.6E-2</v>
      </c>
      <c r="R15" s="38">
        <f t="shared" si="2"/>
        <v>-5.000000000000001E-3</v>
      </c>
      <c r="S15" s="46">
        <f t="shared" si="3"/>
        <v>-5.000000000000001E-3</v>
      </c>
    </row>
    <row r="16" spans="1:19" ht="14.1" customHeight="1" x14ac:dyDescent="0.2">
      <c r="B16" t="s">
        <v>11</v>
      </c>
      <c r="C16" s="22">
        <v>0.82499999999999996</v>
      </c>
      <c r="D16" s="22">
        <v>0.86299999999999999</v>
      </c>
      <c r="E16" s="22">
        <v>0.85699999999999998</v>
      </c>
      <c r="F16" s="22">
        <v>0.85599999999999998</v>
      </c>
      <c r="H16" s="38">
        <f t="shared" si="0"/>
        <v>3.1000000000000028E-2</v>
      </c>
      <c r="I16" s="46">
        <f t="shared" si="1"/>
        <v>3.1000000000000028E-2</v>
      </c>
      <c r="L16" t="s">
        <v>11</v>
      </c>
      <c r="M16" s="22">
        <v>5.8000000000000003E-2</v>
      </c>
      <c r="N16" s="63">
        <v>4.8000000000000001E-2</v>
      </c>
      <c r="O16" s="63">
        <v>5.0999999999999997E-2</v>
      </c>
      <c r="P16" s="63">
        <v>4.9000000000000002E-2</v>
      </c>
      <c r="R16" s="38">
        <f t="shared" si="2"/>
        <v>-9.0000000000000011E-3</v>
      </c>
      <c r="S16" s="46">
        <f t="shared" si="3"/>
        <v>-9.0000000000000011E-3</v>
      </c>
    </row>
    <row r="17" spans="1:19" ht="14.1" customHeight="1" x14ac:dyDescent="0.2">
      <c r="B17" t="s">
        <v>12</v>
      </c>
      <c r="C17" s="22">
        <v>0.89200000000000002</v>
      </c>
      <c r="D17" s="22">
        <v>0.92500000000000004</v>
      </c>
      <c r="E17" s="22">
        <v>0.92100000000000004</v>
      </c>
      <c r="F17" s="22">
        <v>0.91100000000000003</v>
      </c>
      <c r="H17" s="38">
        <f t="shared" si="0"/>
        <v>1.9000000000000017E-2</v>
      </c>
      <c r="I17" s="46">
        <f t="shared" si="1"/>
        <v>1.9000000000000017E-2</v>
      </c>
      <c r="L17" t="s">
        <v>12</v>
      </c>
      <c r="M17" s="22">
        <v>0.04</v>
      </c>
      <c r="N17" s="63">
        <v>1.4E-2</v>
      </c>
      <c r="O17" s="63">
        <v>2.9000000000000001E-2</v>
      </c>
      <c r="P17" s="63">
        <v>1.4999999999999999E-2</v>
      </c>
      <c r="R17" s="38">
        <f t="shared" si="2"/>
        <v>-2.5000000000000001E-2</v>
      </c>
      <c r="S17" s="46">
        <f t="shared" si="3"/>
        <v>-2.5000000000000001E-2</v>
      </c>
    </row>
    <row r="18" spans="1:19" ht="14.1" customHeight="1" x14ac:dyDescent="0.2">
      <c r="B18" t="s">
        <v>13</v>
      </c>
      <c r="C18" s="22">
        <v>0.83799999999999997</v>
      </c>
      <c r="D18" s="22">
        <v>0.46700000000000003</v>
      </c>
      <c r="E18" s="22">
        <v>0.64500000000000002</v>
      </c>
      <c r="F18" s="22">
        <v>0.70599999999999996</v>
      </c>
      <c r="H18" s="38">
        <f t="shared" si="0"/>
        <v>-0.13200000000000001</v>
      </c>
      <c r="I18" s="46">
        <f t="shared" si="1"/>
        <v>-0.13200000000000001</v>
      </c>
      <c r="L18" t="s">
        <v>13</v>
      </c>
      <c r="M18" s="22">
        <v>0.1</v>
      </c>
      <c r="N18" s="63">
        <v>0.49199999999999999</v>
      </c>
      <c r="O18" s="63">
        <v>0.312</v>
      </c>
      <c r="P18" s="63">
        <v>0.22900000000000001</v>
      </c>
      <c r="R18" s="38">
        <f t="shared" si="2"/>
        <v>0.129</v>
      </c>
      <c r="S18" s="46">
        <f t="shared" si="3"/>
        <v>0.129</v>
      </c>
    </row>
    <row r="19" spans="1:19" ht="14.1" customHeight="1" x14ac:dyDescent="0.2">
      <c r="B19" t="s">
        <v>14</v>
      </c>
      <c r="C19" s="22">
        <v>0.85299999999999998</v>
      </c>
      <c r="D19" s="22">
        <v>0.872</v>
      </c>
      <c r="E19" s="22">
        <v>0.86899999999999999</v>
      </c>
      <c r="F19" s="22">
        <v>0.86599999999999999</v>
      </c>
      <c r="H19" s="38">
        <f t="shared" si="0"/>
        <v>1.3000000000000012E-2</v>
      </c>
      <c r="I19" s="46">
        <f t="shared" si="1"/>
        <v>1.3000000000000012E-2</v>
      </c>
      <c r="L19" t="s">
        <v>14</v>
      </c>
      <c r="M19" s="22">
        <v>3.5999999999999997E-2</v>
      </c>
      <c r="N19" s="63">
        <v>0.03</v>
      </c>
      <c r="O19" s="63">
        <v>0.03</v>
      </c>
      <c r="P19" s="63">
        <v>2.5999999999999999E-2</v>
      </c>
      <c r="R19" s="38">
        <f t="shared" si="2"/>
        <v>-9.9999999999999985E-3</v>
      </c>
      <c r="S19" s="46">
        <f t="shared" si="3"/>
        <v>-9.9999999999999985E-3</v>
      </c>
    </row>
    <row r="20" spans="1:19" ht="14.1" customHeight="1" x14ac:dyDescent="0.2">
      <c r="B20" t="s">
        <v>15</v>
      </c>
      <c r="C20" s="22">
        <v>0.83799999999999997</v>
      </c>
      <c r="D20" s="22">
        <v>0.88</v>
      </c>
      <c r="E20" s="22">
        <v>0.871</v>
      </c>
      <c r="F20" s="22">
        <v>0.86399999999999999</v>
      </c>
      <c r="H20" s="38">
        <f t="shared" si="0"/>
        <v>2.6000000000000023E-2</v>
      </c>
      <c r="I20" s="46">
        <f t="shared" si="1"/>
        <v>2.6000000000000023E-2</v>
      </c>
      <c r="L20" t="s">
        <v>15</v>
      </c>
      <c r="M20" s="22">
        <v>2.1000000000000001E-2</v>
      </c>
      <c r="N20" s="63">
        <v>8.9999999999999993E-3</v>
      </c>
      <c r="O20" s="63">
        <v>1.7999999999999999E-2</v>
      </c>
      <c r="P20" s="63">
        <v>8.0000000000000002E-3</v>
      </c>
      <c r="R20" s="38">
        <f t="shared" si="2"/>
        <v>-1.3000000000000001E-2</v>
      </c>
      <c r="S20" s="46">
        <f t="shared" si="3"/>
        <v>-1.3000000000000001E-2</v>
      </c>
    </row>
    <row r="21" spans="1:19" ht="14.1" customHeight="1" x14ac:dyDescent="0.2">
      <c r="B21" t="s">
        <v>16</v>
      </c>
      <c r="C21" s="22">
        <v>0.90400000000000003</v>
      </c>
      <c r="D21" s="22">
        <v>0.93300000000000005</v>
      </c>
      <c r="E21" s="22">
        <v>0.93500000000000005</v>
      </c>
      <c r="F21" s="22">
        <v>0.89900000000000002</v>
      </c>
      <c r="H21" s="38">
        <f t="shared" si="0"/>
        <v>-5.0000000000000044E-3</v>
      </c>
      <c r="I21" s="46">
        <f t="shared" si="1"/>
        <v>-5.0000000000000044E-3</v>
      </c>
      <c r="L21" t="s">
        <v>16</v>
      </c>
      <c r="M21" s="22">
        <v>3.6999999999999998E-2</v>
      </c>
      <c r="N21" s="63">
        <v>1.7999999999999999E-2</v>
      </c>
      <c r="O21" s="63">
        <v>0.01</v>
      </c>
      <c r="P21" s="63">
        <v>4.3999999999999997E-2</v>
      </c>
      <c r="R21" s="38">
        <f t="shared" si="2"/>
        <v>6.9999999999999993E-3</v>
      </c>
      <c r="S21" s="46">
        <f t="shared" si="3"/>
        <v>6.9999999999999993E-3</v>
      </c>
    </row>
    <row r="22" spans="1:19" ht="14.1" customHeight="1" x14ac:dyDescent="0.2">
      <c r="B22" t="s">
        <v>17</v>
      </c>
      <c r="C22" s="22">
        <v>0.85</v>
      </c>
      <c r="D22" s="22">
        <v>0.86699999999999999</v>
      </c>
      <c r="E22" s="22">
        <v>0.86899999999999999</v>
      </c>
      <c r="F22" s="22">
        <v>0.86899999999999999</v>
      </c>
      <c r="H22" s="38">
        <f t="shared" si="0"/>
        <v>1.9000000000000017E-2</v>
      </c>
      <c r="I22" s="46">
        <f t="shared" si="1"/>
        <v>1.9000000000000017E-2</v>
      </c>
      <c r="L22" t="s">
        <v>17</v>
      </c>
      <c r="M22" s="22">
        <v>3.6999999999999998E-2</v>
      </c>
      <c r="N22" s="63">
        <v>0.05</v>
      </c>
      <c r="O22" s="63">
        <v>3.9E-2</v>
      </c>
      <c r="P22" s="63">
        <v>4.2999999999999997E-2</v>
      </c>
      <c r="R22" s="38">
        <f t="shared" si="2"/>
        <v>5.9999999999999984E-3</v>
      </c>
      <c r="S22" s="46">
        <f t="shared" si="3"/>
        <v>5.9999999999999984E-3</v>
      </c>
    </row>
    <row r="23" spans="1:19" ht="14.1" customHeight="1" x14ac:dyDescent="0.2">
      <c r="B23" t="s">
        <v>18</v>
      </c>
      <c r="C23" s="22">
        <v>0.91300000000000003</v>
      </c>
      <c r="D23" s="22">
        <v>0.89600000000000002</v>
      </c>
      <c r="E23" s="22">
        <v>0.91900000000000004</v>
      </c>
      <c r="F23" s="22">
        <v>0.91600000000000004</v>
      </c>
      <c r="H23" s="38">
        <f t="shared" si="0"/>
        <v>3.0000000000000027E-3</v>
      </c>
      <c r="I23" s="46">
        <f t="shared" si="1"/>
        <v>3.0000000000000027E-3</v>
      </c>
      <c r="L23" t="s">
        <v>18</v>
      </c>
      <c r="M23" s="22">
        <v>2.5000000000000001E-2</v>
      </c>
      <c r="N23" s="63">
        <v>5.8999999999999997E-2</v>
      </c>
      <c r="O23" s="63">
        <v>3.1E-2</v>
      </c>
      <c r="P23" s="63">
        <v>2.1000000000000001E-2</v>
      </c>
      <c r="R23" s="38">
        <f t="shared" si="2"/>
        <v>-4.0000000000000001E-3</v>
      </c>
      <c r="S23" s="46">
        <f t="shared" si="3"/>
        <v>-4.0000000000000001E-3</v>
      </c>
    </row>
    <row r="24" spans="1:19" ht="14.1" customHeight="1" x14ac:dyDescent="0.2">
      <c r="B24" t="s">
        <v>19</v>
      </c>
      <c r="C24" s="22">
        <v>0.86599999999999999</v>
      </c>
      <c r="D24" s="22">
        <v>0.89200000000000002</v>
      </c>
      <c r="E24" s="22">
        <v>0.90500000000000003</v>
      </c>
      <c r="F24" s="22">
        <v>0.90700000000000003</v>
      </c>
      <c r="H24" s="38">
        <f t="shared" si="0"/>
        <v>4.1000000000000036E-2</v>
      </c>
      <c r="I24" s="46">
        <f t="shared" si="1"/>
        <v>4.1000000000000036E-2</v>
      </c>
      <c r="L24" t="s">
        <v>19</v>
      </c>
      <c r="M24" s="22">
        <v>3.4000000000000002E-2</v>
      </c>
      <c r="N24" s="63">
        <v>1.4E-2</v>
      </c>
      <c r="O24" s="63">
        <v>5.0000000000000001E-3</v>
      </c>
      <c r="P24" s="63">
        <v>6.0000000000000001E-3</v>
      </c>
      <c r="R24" s="38">
        <f t="shared" si="2"/>
        <v>-2.8000000000000004E-2</v>
      </c>
      <c r="S24" s="46">
        <f t="shared" si="3"/>
        <v>-2.8000000000000004E-2</v>
      </c>
    </row>
    <row r="25" spans="1:19" ht="14.1" customHeight="1" x14ac:dyDescent="0.2">
      <c r="B25" t="s">
        <v>20</v>
      </c>
      <c r="C25" s="22">
        <v>0.876</v>
      </c>
      <c r="D25" s="22">
        <v>0.81399999999999995</v>
      </c>
      <c r="E25" s="22">
        <v>0.85799999999999998</v>
      </c>
      <c r="F25" s="22">
        <v>0.86199999999999999</v>
      </c>
      <c r="H25" s="38">
        <f t="shared" si="0"/>
        <v>-1.4000000000000012E-2</v>
      </c>
      <c r="I25" s="46">
        <f t="shared" si="1"/>
        <v>-1.4000000000000012E-2</v>
      </c>
      <c r="L25" t="s">
        <v>20</v>
      </c>
      <c r="M25" s="22">
        <v>0.107</v>
      </c>
      <c r="N25" s="63">
        <v>0.156</v>
      </c>
      <c r="O25" s="63">
        <v>9.1999999999999998E-2</v>
      </c>
      <c r="P25" s="63">
        <v>8.6999999999999994E-2</v>
      </c>
      <c r="R25" s="38">
        <f t="shared" si="2"/>
        <v>-2.0000000000000004E-2</v>
      </c>
      <c r="S25" s="46">
        <f t="shared" si="3"/>
        <v>-2.0000000000000004E-2</v>
      </c>
    </row>
    <row r="26" spans="1:19" ht="14.1" customHeight="1" x14ac:dyDescent="0.2">
      <c r="B26" t="s">
        <v>21</v>
      </c>
      <c r="C26" s="22">
        <v>0.88300000000000001</v>
      </c>
      <c r="D26" s="22">
        <v>0.89400000000000002</v>
      </c>
      <c r="E26" s="22">
        <v>0.91300000000000003</v>
      </c>
      <c r="F26" s="22">
        <v>0.89700000000000002</v>
      </c>
      <c r="H26" s="38">
        <f t="shared" si="0"/>
        <v>1.4000000000000012E-2</v>
      </c>
      <c r="I26" s="46">
        <f t="shared" si="1"/>
        <v>1.4000000000000012E-2</v>
      </c>
      <c r="L26" t="s">
        <v>21</v>
      </c>
      <c r="M26" s="22">
        <v>3.7999999999999999E-2</v>
      </c>
      <c r="N26" s="63">
        <v>5.5E-2</v>
      </c>
      <c r="O26" s="63">
        <v>2.7E-2</v>
      </c>
      <c r="P26" s="63">
        <v>2.9000000000000001E-2</v>
      </c>
      <c r="R26" s="38">
        <f t="shared" si="2"/>
        <v>-8.9999999999999976E-3</v>
      </c>
      <c r="S26" s="46">
        <f t="shared" si="3"/>
        <v>-8.9999999999999976E-3</v>
      </c>
    </row>
    <row r="27" spans="1:19" ht="14.1" customHeight="1" x14ac:dyDescent="0.2">
      <c r="B27" t="s">
        <v>22</v>
      </c>
      <c r="C27" s="22">
        <v>0.90800000000000003</v>
      </c>
      <c r="D27" s="22">
        <v>0.93</v>
      </c>
      <c r="E27" s="22">
        <v>0.93200000000000005</v>
      </c>
      <c r="F27" s="22">
        <v>0.93200000000000005</v>
      </c>
      <c r="H27" s="38">
        <f t="shared" si="0"/>
        <v>2.4000000000000021E-2</v>
      </c>
      <c r="I27" s="46">
        <f t="shared" si="1"/>
        <v>2.4000000000000021E-2</v>
      </c>
      <c r="L27" t="s">
        <v>22</v>
      </c>
      <c r="M27" s="22">
        <v>2.7E-2</v>
      </c>
      <c r="N27" s="63">
        <v>1.2E-2</v>
      </c>
      <c r="O27" s="63">
        <v>8.9999999999999993E-3</v>
      </c>
      <c r="P27" s="63">
        <v>8.0000000000000002E-3</v>
      </c>
      <c r="R27" s="38">
        <f t="shared" si="2"/>
        <v>-1.9E-2</v>
      </c>
      <c r="S27" s="46">
        <f t="shared" si="3"/>
        <v>-1.9E-2</v>
      </c>
    </row>
    <row r="28" spans="1:19" ht="14.1" customHeight="1" x14ac:dyDescent="0.2">
      <c r="A28" s="26" t="s">
        <v>23</v>
      </c>
      <c r="B28" s="25"/>
      <c r="C28" s="28">
        <v>0.89600000000000002</v>
      </c>
      <c r="D28" s="28">
        <v>0.89</v>
      </c>
      <c r="E28" s="28">
        <v>0.91</v>
      </c>
      <c r="F28" s="28">
        <v>0.91300000000000003</v>
      </c>
      <c r="G28" s="26"/>
      <c r="H28" s="39">
        <f t="shared" si="0"/>
        <v>1.7000000000000015E-2</v>
      </c>
      <c r="I28" s="48">
        <f t="shared" si="1"/>
        <v>1.7000000000000015E-2</v>
      </c>
      <c r="K28" s="26" t="s">
        <v>23</v>
      </c>
      <c r="L28" s="25"/>
      <c r="M28" s="28">
        <v>6.0999999999999999E-2</v>
      </c>
      <c r="N28" s="28">
        <v>7.3999999999999996E-2</v>
      </c>
      <c r="O28" s="28">
        <v>5.6000000000000001E-2</v>
      </c>
      <c r="P28" s="28">
        <v>4.5999999999999999E-2</v>
      </c>
      <c r="Q28" s="26"/>
      <c r="R28" s="39">
        <f t="shared" si="2"/>
        <v>-1.4999999999999999E-2</v>
      </c>
      <c r="S28" s="56">
        <f t="shared" si="3"/>
        <v>-1.4999999999999999E-2</v>
      </c>
    </row>
    <row r="29" spans="1:19" ht="14.1" customHeight="1" x14ac:dyDescent="0.2">
      <c r="B29" s="11" t="s">
        <v>24</v>
      </c>
      <c r="C29" s="22">
        <v>0.84599999999999997</v>
      </c>
      <c r="D29" s="22">
        <v>0.86699999999999999</v>
      </c>
      <c r="E29" s="22">
        <v>0.872</v>
      </c>
      <c r="F29" s="22">
        <v>0.86299999999999999</v>
      </c>
      <c r="H29" s="38">
        <f t="shared" si="0"/>
        <v>1.7000000000000015E-2</v>
      </c>
      <c r="I29" s="46">
        <f t="shared" si="1"/>
        <v>1.7000000000000015E-2</v>
      </c>
      <c r="L29" s="11" t="s">
        <v>24</v>
      </c>
      <c r="M29" s="22">
        <v>9.1999999999999998E-2</v>
      </c>
      <c r="N29" s="63">
        <v>8.3000000000000004E-2</v>
      </c>
      <c r="O29" s="63">
        <v>6.9000000000000006E-2</v>
      </c>
      <c r="P29" s="63">
        <v>7.6999999999999999E-2</v>
      </c>
      <c r="R29" s="38">
        <f t="shared" si="2"/>
        <v>-1.4999999999999999E-2</v>
      </c>
      <c r="S29" s="46">
        <f t="shared" si="3"/>
        <v>-1.4999999999999999E-2</v>
      </c>
    </row>
    <row r="30" spans="1:19" ht="14.1" customHeight="1" x14ac:dyDescent="0.2">
      <c r="B30" s="11" t="s">
        <v>25</v>
      </c>
      <c r="C30" s="22">
        <v>0.95199999999999996</v>
      </c>
      <c r="D30" s="22">
        <v>0.83799999999999997</v>
      </c>
      <c r="E30" s="22">
        <v>0.93700000000000006</v>
      </c>
      <c r="F30" s="22">
        <v>0.95499999999999996</v>
      </c>
      <c r="H30" s="38">
        <f t="shared" si="0"/>
        <v>3.0000000000000027E-3</v>
      </c>
      <c r="I30" s="46">
        <f t="shared" si="1"/>
        <v>3.0000000000000027E-3</v>
      </c>
      <c r="L30" s="11" t="s">
        <v>25</v>
      </c>
      <c r="M30" s="22">
        <v>1.2999999999999999E-2</v>
      </c>
      <c r="N30" s="63">
        <v>0.14199999999999999</v>
      </c>
      <c r="O30" s="63">
        <v>3.5000000000000003E-2</v>
      </c>
      <c r="P30" s="63">
        <v>1.4E-2</v>
      </c>
      <c r="R30" s="38">
        <f t="shared" si="2"/>
        <v>1.0000000000000009E-3</v>
      </c>
      <c r="S30" s="46">
        <f t="shared" si="3"/>
        <v>1.0000000000000009E-3</v>
      </c>
    </row>
    <row r="31" spans="1:19" ht="14.1" customHeight="1" x14ac:dyDescent="0.2">
      <c r="B31" s="11" t="s">
        <v>26</v>
      </c>
      <c r="C31" s="22">
        <v>0.90700000000000003</v>
      </c>
      <c r="D31" s="22">
        <v>0.90900000000000003</v>
      </c>
      <c r="E31" s="22">
        <v>0.91300000000000003</v>
      </c>
      <c r="F31" s="22">
        <v>0.91200000000000003</v>
      </c>
      <c r="H31" s="38">
        <f t="shared" si="0"/>
        <v>5.0000000000000044E-3</v>
      </c>
      <c r="I31" s="46">
        <f t="shared" si="1"/>
        <v>5.0000000000000044E-3</v>
      </c>
      <c r="L31" s="11" t="s">
        <v>26</v>
      </c>
      <c r="M31" s="22">
        <v>3.5000000000000003E-2</v>
      </c>
      <c r="N31" s="63">
        <v>3.7999999999999999E-2</v>
      </c>
      <c r="O31" s="63">
        <v>2.8000000000000001E-2</v>
      </c>
      <c r="P31" s="63">
        <v>2.9000000000000001E-2</v>
      </c>
      <c r="R31" s="38">
        <f t="shared" si="2"/>
        <v>-6.0000000000000019E-3</v>
      </c>
      <c r="S31" s="46">
        <f t="shared" si="3"/>
        <v>-6.0000000000000019E-3</v>
      </c>
    </row>
    <row r="32" spans="1:19" ht="14.1" customHeight="1" x14ac:dyDescent="0.2">
      <c r="B32" s="11" t="s">
        <v>27</v>
      </c>
      <c r="C32" s="22">
        <v>0.93600000000000005</v>
      </c>
      <c r="D32" s="22">
        <v>0.93799999999999994</v>
      </c>
      <c r="E32" s="22">
        <v>0.93600000000000005</v>
      </c>
      <c r="F32" s="22">
        <v>0.93300000000000005</v>
      </c>
      <c r="H32" s="38">
        <f t="shared" si="0"/>
        <v>-3.0000000000000027E-3</v>
      </c>
      <c r="I32" s="46">
        <f t="shared" si="1"/>
        <v>-3.0000000000000027E-3</v>
      </c>
      <c r="L32" s="11" t="s">
        <v>27</v>
      </c>
      <c r="M32" s="22">
        <v>2.7E-2</v>
      </c>
      <c r="N32" s="63">
        <v>3.3000000000000002E-2</v>
      </c>
      <c r="O32" s="63">
        <v>2.9000000000000001E-2</v>
      </c>
      <c r="P32" s="63">
        <v>2.7E-2</v>
      </c>
      <c r="R32" s="38">
        <f t="shared" si="2"/>
        <v>0</v>
      </c>
      <c r="S32" s="46">
        <f t="shared" si="3"/>
        <v>0</v>
      </c>
    </row>
    <row r="33" spans="2:19" ht="14.1" customHeight="1" x14ac:dyDescent="0.2">
      <c r="B33" s="11" t="s">
        <v>28</v>
      </c>
      <c r="C33" s="22">
        <v>0.83499999999999996</v>
      </c>
      <c r="D33" s="22">
        <v>0.88200000000000001</v>
      </c>
      <c r="E33" s="22">
        <v>0.89200000000000002</v>
      </c>
      <c r="F33" s="22">
        <v>0.9</v>
      </c>
      <c r="H33" s="38">
        <f t="shared" si="0"/>
        <v>6.5000000000000058E-2</v>
      </c>
      <c r="I33" s="46">
        <f t="shared" si="1"/>
        <v>6.5000000000000058E-2</v>
      </c>
      <c r="L33" s="11" t="s">
        <v>28</v>
      </c>
      <c r="M33" s="22">
        <v>0.113</v>
      </c>
      <c r="N33" s="63">
        <v>8.5999999999999993E-2</v>
      </c>
      <c r="O33" s="63">
        <v>7.8E-2</v>
      </c>
      <c r="P33" s="63">
        <v>5.7000000000000002E-2</v>
      </c>
      <c r="R33" s="38">
        <f t="shared" si="2"/>
        <v>-5.6000000000000001E-2</v>
      </c>
      <c r="S33" s="46">
        <f t="shared" si="3"/>
        <v>-5.6000000000000001E-2</v>
      </c>
    </row>
    <row r="34" spans="2:19" ht="14.1" customHeight="1" x14ac:dyDescent="0.2">
      <c r="B34" s="11" t="s">
        <v>29</v>
      </c>
      <c r="C34" s="22">
        <v>0.85899999999999999</v>
      </c>
      <c r="D34" s="22">
        <v>0.89800000000000002</v>
      </c>
      <c r="E34" s="22">
        <v>0.91100000000000003</v>
      </c>
      <c r="F34" s="22">
        <v>0.89700000000000002</v>
      </c>
      <c r="H34" s="38">
        <f t="shared" si="0"/>
        <v>3.8000000000000034E-2</v>
      </c>
      <c r="I34" s="46">
        <f t="shared" si="1"/>
        <v>3.8000000000000034E-2</v>
      </c>
      <c r="L34" s="11" t="s">
        <v>29</v>
      </c>
      <c r="M34" s="22">
        <v>7.0999999999999994E-2</v>
      </c>
      <c r="N34" s="63">
        <v>4.1000000000000002E-2</v>
      </c>
      <c r="O34" s="63">
        <v>3.5000000000000003E-2</v>
      </c>
      <c r="P34" s="63">
        <v>0.04</v>
      </c>
      <c r="R34" s="38">
        <f t="shared" si="2"/>
        <v>-3.0999999999999993E-2</v>
      </c>
      <c r="S34" s="46">
        <f t="shared" si="3"/>
        <v>-3.0999999999999993E-2</v>
      </c>
    </row>
    <row r="35" spans="2:19" ht="14.1" customHeight="1" x14ac:dyDescent="0.2">
      <c r="B35" s="11" t="s">
        <v>30</v>
      </c>
      <c r="C35" s="22">
        <v>0.38700000000000001</v>
      </c>
      <c r="D35" s="22">
        <v>5.8999999999999997E-2</v>
      </c>
      <c r="E35" s="22">
        <v>0.06</v>
      </c>
      <c r="F35" s="22">
        <v>5.8000000000000003E-2</v>
      </c>
      <c r="H35" s="38">
        <f t="shared" si="0"/>
        <v>-0.32900000000000001</v>
      </c>
      <c r="I35" s="46">
        <f t="shared" si="1"/>
        <v>-0.32900000000000001</v>
      </c>
      <c r="L35" s="11" t="s">
        <v>30</v>
      </c>
      <c r="M35" s="22">
        <v>0.61</v>
      </c>
      <c r="N35" s="63">
        <v>0.94099999999999995</v>
      </c>
      <c r="O35" s="63">
        <v>0.94</v>
      </c>
      <c r="P35" s="63">
        <v>0.94199999999999995</v>
      </c>
      <c r="R35" s="38">
        <f t="shared" si="2"/>
        <v>0.33199999999999996</v>
      </c>
      <c r="S35" s="46">
        <f t="shared" si="3"/>
        <v>0.33199999999999996</v>
      </c>
    </row>
    <row r="36" spans="2:19" ht="14.1" customHeight="1" x14ac:dyDescent="0.2">
      <c r="B36" s="11" t="s">
        <v>31</v>
      </c>
      <c r="C36" s="22"/>
      <c r="D36" s="22">
        <v>0.71399999999999997</v>
      </c>
      <c r="E36" s="22">
        <v>0.81699999999999995</v>
      </c>
      <c r="F36" s="22">
        <v>0.86399999999999999</v>
      </c>
      <c r="H36" s="38" t="str">
        <f t="shared" si="0"/>
        <v>n/a</v>
      </c>
      <c r="I36" s="46" t="str">
        <f t="shared" si="1"/>
        <v>n/a</v>
      </c>
      <c r="L36" s="11" t="s">
        <v>31</v>
      </c>
      <c r="M36" s="22"/>
      <c r="N36" s="63">
        <v>0.27500000000000002</v>
      </c>
      <c r="O36" s="63">
        <v>0.17</v>
      </c>
      <c r="P36" s="63">
        <v>0.111</v>
      </c>
      <c r="R36" s="38" t="str">
        <f t="shared" si="2"/>
        <v>n/a</v>
      </c>
      <c r="S36" s="46" t="str">
        <f t="shared" si="3"/>
        <v>n/a</v>
      </c>
    </row>
    <row r="37" spans="2:19" ht="14.1" customHeight="1" x14ac:dyDescent="0.2">
      <c r="B37" s="11" t="s">
        <v>32</v>
      </c>
      <c r="C37" s="22">
        <v>0.93899999999999995</v>
      </c>
      <c r="D37" s="22">
        <v>0.95399999999999996</v>
      </c>
      <c r="E37" s="22">
        <v>0.95699999999999996</v>
      </c>
      <c r="F37" s="22">
        <v>0.96099999999999997</v>
      </c>
      <c r="H37" s="38">
        <f t="shared" si="0"/>
        <v>2.200000000000002E-2</v>
      </c>
      <c r="I37" s="46">
        <f t="shared" si="1"/>
        <v>2.200000000000002E-2</v>
      </c>
      <c r="L37" s="11" t="s">
        <v>32</v>
      </c>
      <c r="M37" s="22">
        <v>2.8000000000000001E-2</v>
      </c>
      <c r="N37" s="63">
        <v>1.0999999999999999E-2</v>
      </c>
      <c r="O37" s="63">
        <v>8.0000000000000002E-3</v>
      </c>
      <c r="P37" s="63">
        <v>8.9999999999999993E-3</v>
      </c>
      <c r="R37" s="38">
        <f t="shared" si="2"/>
        <v>-1.9000000000000003E-2</v>
      </c>
      <c r="S37" s="46">
        <f t="shared" si="3"/>
        <v>-1.9000000000000003E-2</v>
      </c>
    </row>
    <row r="38" spans="2:19" ht="14.1" customHeight="1" x14ac:dyDescent="0.2">
      <c r="B38" s="11" t="s">
        <v>33</v>
      </c>
      <c r="C38" s="22">
        <v>0.92100000000000004</v>
      </c>
      <c r="D38" s="22">
        <v>0.92700000000000005</v>
      </c>
      <c r="E38" s="22">
        <v>0.94299999999999995</v>
      </c>
      <c r="F38" s="22">
        <v>0.94199999999999995</v>
      </c>
      <c r="H38" s="38">
        <f t="shared" si="0"/>
        <v>2.0999999999999908E-2</v>
      </c>
      <c r="I38" s="46">
        <f t="shared" si="1"/>
        <v>2.0999999999999908E-2</v>
      </c>
      <c r="L38" s="11" t="s">
        <v>33</v>
      </c>
      <c r="M38" s="22">
        <v>4.5999999999999999E-2</v>
      </c>
      <c r="N38" s="63">
        <v>3.5000000000000003E-2</v>
      </c>
      <c r="O38" s="63">
        <v>2.5999999999999999E-2</v>
      </c>
      <c r="P38" s="63">
        <v>0.02</v>
      </c>
      <c r="R38" s="38">
        <f t="shared" si="2"/>
        <v>-2.5999999999999999E-2</v>
      </c>
      <c r="S38" s="46">
        <f t="shared" si="3"/>
        <v>-2.5999999999999999E-2</v>
      </c>
    </row>
    <row r="39" spans="2:19" ht="14.1" customHeight="1" x14ac:dyDescent="0.2">
      <c r="B39" s="11" t="s">
        <v>44</v>
      </c>
      <c r="C39" s="22">
        <v>0.88200000000000001</v>
      </c>
      <c r="D39" s="22">
        <v>0.87</v>
      </c>
      <c r="E39" s="22">
        <v>0.875</v>
      </c>
      <c r="F39" s="22">
        <v>0.876</v>
      </c>
      <c r="H39" s="38">
        <f t="shared" si="0"/>
        <v>-6.0000000000000053E-3</v>
      </c>
      <c r="I39" s="46">
        <f t="shared" si="1"/>
        <v>-6.0000000000000053E-3</v>
      </c>
      <c r="L39" s="11" t="s">
        <v>44</v>
      </c>
      <c r="M39" s="22">
        <v>7.3999999999999996E-2</v>
      </c>
      <c r="N39" s="63">
        <v>6.4000000000000001E-2</v>
      </c>
      <c r="O39" s="63">
        <v>5.8000000000000003E-2</v>
      </c>
      <c r="P39" s="63">
        <v>0.04</v>
      </c>
      <c r="R39" s="38">
        <f t="shared" si="2"/>
        <v>-3.3999999999999996E-2</v>
      </c>
      <c r="S39" s="46">
        <f t="shared" si="3"/>
        <v>-3.3999999999999996E-2</v>
      </c>
    </row>
    <row r="40" spans="2:19" ht="14.1" customHeight="1" x14ac:dyDescent="0.2">
      <c r="B40" s="11" t="s">
        <v>45</v>
      </c>
      <c r="C40" s="22">
        <v>0.89700000000000002</v>
      </c>
      <c r="D40" s="22">
        <v>0.91</v>
      </c>
      <c r="E40" s="22">
        <v>0.92400000000000004</v>
      </c>
      <c r="F40" s="22">
        <v>0.92400000000000004</v>
      </c>
      <c r="H40" s="38">
        <f t="shared" si="0"/>
        <v>2.7000000000000024E-2</v>
      </c>
      <c r="I40" s="46">
        <f t="shared" si="1"/>
        <v>2.7000000000000024E-2</v>
      </c>
      <c r="L40" s="11" t="s">
        <v>45</v>
      </c>
      <c r="M40" s="22">
        <v>5.7000000000000002E-2</v>
      </c>
      <c r="N40" s="63">
        <v>5.8000000000000003E-2</v>
      </c>
      <c r="O40" s="63">
        <v>5.2999999999999999E-2</v>
      </c>
      <c r="P40" s="63">
        <v>4.5999999999999999E-2</v>
      </c>
      <c r="R40" s="38">
        <f t="shared" si="2"/>
        <v>-1.1000000000000003E-2</v>
      </c>
      <c r="S40" s="46">
        <f t="shared" si="3"/>
        <v>-1.1000000000000003E-2</v>
      </c>
    </row>
    <row r="41" spans="2:19" ht="14.1" customHeight="1" x14ac:dyDescent="0.2">
      <c r="B41" s="11" t="s">
        <v>46</v>
      </c>
      <c r="C41" s="22">
        <v>0.90700000000000003</v>
      </c>
      <c r="D41" s="22">
        <v>0.93</v>
      </c>
      <c r="E41" s="22">
        <v>0.93500000000000005</v>
      </c>
      <c r="F41" s="22">
        <v>0.93400000000000005</v>
      </c>
      <c r="H41" s="38">
        <f t="shared" si="0"/>
        <v>2.7000000000000024E-2</v>
      </c>
      <c r="I41" s="46">
        <f t="shared" si="1"/>
        <v>2.7000000000000024E-2</v>
      </c>
      <c r="L41" s="11" t="s">
        <v>46</v>
      </c>
      <c r="M41" s="22">
        <v>3.5999999999999997E-2</v>
      </c>
      <c r="N41" s="63">
        <v>2.9000000000000001E-2</v>
      </c>
      <c r="O41" s="63">
        <v>2.5000000000000001E-2</v>
      </c>
      <c r="P41" s="63">
        <v>2.8000000000000001E-2</v>
      </c>
      <c r="R41" s="38">
        <f t="shared" si="2"/>
        <v>-7.9999999999999967E-3</v>
      </c>
      <c r="S41" s="46">
        <f t="shared" si="3"/>
        <v>-7.9999999999999967E-3</v>
      </c>
    </row>
    <row r="42" spans="2:19" ht="14.1" customHeight="1" x14ac:dyDescent="0.2">
      <c r="B42" s="11" t="s">
        <v>47</v>
      </c>
      <c r="C42" s="22">
        <v>0.85599999999999998</v>
      </c>
      <c r="D42" s="22">
        <v>0.77</v>
      </c>
      <c r="E42" s="22">
        <v>0.873</v>
      </c>
      <c r="F42" s="22">
        <v>0.88800000000000001</v>
      </c>
      <c r="H42" s="38">
        <f t="shared" si="0"/>
        <v>3.2000000000000028E-2</v>
      </c>
      <c r="I42" s="46">
        <f t="shared" si="1"/>
        <v>3.2000000000000028E-2</v>
      </c>
      <c r="L42" s="11" t="s">
        <v>47</v>
      </c>
      <c r="M42" s="22">
        <v>0.127</v>
      </c>
      <c r="N42" s="63">
        <v>0.21299999999999999</v>
      </c>
      <c r="O42" s="63">
        <v>0.11</v>
      </c>
      <c r="P42" s="63">
        <v>8.3000000000000004E-2</v>
      </c>
      <c r="R42" s="38">
        <f t="shared" si="2"/>
        <v>-4.3999999999999997E-2</v>
      </c>
      <c r="S42" s="46">
        <f t="shared" si="3"/>
        <v>-4.3999999999999997E-2</v>
      </c>
    </row>
    <row r="43" spans="2:19" ht="14.1" customHeight="1" x14ac:dyDescent="0.2">
      <c r="B43" s="11" t="s">
        <v>48</v>
      </c>
      <c r="C43" s="22">
        <v>0.95599999999999996</v>
      </c>
      <c r="D43" s="22">
        <v>0.97299999999999998</v>
      </c>
      <c r="E43" s="22">
        <v>0.97</v>
      </c>
      <c r="F43" s="22">
        <v>0.97499999999999998</v>
      </c>
      <c r="H43" s="38">
        <f t="shared" si="0"/>
        <v>1.9000000000000017E-2</v>
      </c>
      <c r="I43" s="46">
        <f t="shared" si="1"/>
        <v>1.9000000000000017E-2</v>
      </c>
      <c r="L43" s="11" t="s">
        <v>48</v>
      </c>
      <c r="M43" s="22">
        <v>1.0999999999999999E-2</v>
      </c>
      <c r="N43" s="63">
        <v>4.0000000000000001E-3</v>
      </c>
      <c r="O43" s="63">
        <v>6.0000000000000001E-3</v>
      </c>
      <c r="P43" s="63">
        <v>4.0000000000000001E-3</v>
      </c>
      <c r="R43" s="38">
        <f t="shared" si="2"/>
        <v>-6.9999999999999993E-3</v>
      </c>
      <c r="S43" s="46">
        <f t="shared" si="3"/>
        <v>-6.9999999999999993E-3</v>
      </c>
    </row>
    <row r="44" spans="2:19" ht="14.1" customHeight="1" x14ac:dyDescent="0.2">
      <c r="B44" s="11" t="s">
        <v>49</v>
      </c>
      <c r="C44" s="22">
        <v>0.89400000000000002</v>
      </c>
      <c r="D44" s="22">
        <v>0.90200000000000002</v>
      </c>
      <c r="E44" s="22">
        <v>0.90600000000000003</v>
      </c>
      <c r="F44" s="22">
        <v>0.90800000000000003</v>
      </c>
      <c r="H44" s="38">
        <f t="shared" si="0"/>
        <v>1.4000000000000012E-2</v>
      </c>
      <c r="I44" s="46">
        <f t="shared" si="1"/>
        <v>1.4000000000000012E-2</v>
      </c>
      <c r="L44" s="11" t="s">
        <v>49</v>
      </c>
      <c r="M44" s="22">
        <v>0.03</v>
      </c>
      <c r="N44" s="63">
        <v>3.6999999999999998E-2</v>
      </c>
      <c r="O44" s="63">
        <v>2.7E-2</v>
      </c>
      <c r="P44" s="63">
        <v>2.1000000000000001E-2</v>
      </c>
      <c r="R44" s="38">
        <f t="shared" si="2"/>
        <v>-8.9999999999999976E-3</v>
      </c>
      <c r="S44" s="46">
        <f t="shared" si="3"/>
        <v>-8.9999999999999976E-3</v>
      </c>
    </row>
    <row r="45" spans="2:19" ht="14.1" customHeight="1" x14ac:dyDescent="0.2">
      <c r="B45" s="11" t="s">
        <v>50</v>
      </c>
      <c r="C45" s="22">
        <v>0.92400000000000004</v>
      </c>
      <c r="D45" s="22">
        <v>0.93400000000000005</v>
      </c>
      <c r="E45" s="22">
        <v>0.93</v>
      </c>
      <c r="F45" s="22">
        <v>0.93100000000000005</v>
      </c>
      <c r="H45" s="38">
        <f t="shared" si="0"/>
        <v>7.0000000000000062E-3</v>
      </c>
      <c r="I45" s="46">
        <f t="shared" si="1"/>
        <v>7.0000000000000062E-3</v>
      </c>
      <c r="L45" s="11" t="s">
        <v>50</v>
      </c>
      <c r="M45" s="22">
        <v>1.6E-2</v>
      </c>
      <c r="N45" s="63">
        <v>2.1000000000000001E-2</v>
      </c>
      <c r="O45" s="63">
        <v>2.3E-2</v>
      </c>
      <c r="P45" s="63">
        <v>2.3E-2</v>
      </c>
      <c r="R45" s="38">
        <f t="shared" si="2"/>
        <v>6.9999999999999993E-3</v>
      </c>
      <c r="S45" s="46">
        <f t="shared" si="3"/>
        <v>6.9999999999999993E-3</v>
      </c>
    </row>
    <row r="46" spans="2:19" ht="14.1" customHeight="1" x14ac:dyDescent="0.2">
      <c r="B46" s="11" t="s">
        <v>51</v>
      </c>
      <c r="C46" s="22">
        <v>0.91900000000000004</v>
      </c>
      <c r="D46" s="22">
        <v>0.92900000000000005</v>
      </c>
      <c r="E46" s="22">
        <v>0.93200000000000005</v>
      </c>
      <c r="F46" s="22">
        <v>0.93</v>
      </c>
      <c r="H46" s="38">
        <f t="shared" si="0"/>
        <v>1.100000000000001E-2</v>
      </c>
      <c r="I46" s="46">
        <f t="shared" si="1"/>
        <v>1.100000000000001E-2</v>
      </c>
      <c r="L46" s="11" t="s">
        <v>51</v>
      </c>
      <c r="M46" s="22">
        <v>2.9000000000000001E-2</v>
      </c>
      <c r="N46" s="63">
        <v>0.03</v>
      </c>
      <c r="O46" s="63">
        <v>2.7E-2</v>
      </c>
      <c r="P46" s="63">
        <v>2.3E-2</v>
      </c>
      <c r="R46" s="38">
        <f t="shared" si="2"/>
        <v>-6.0000000000000019E-3</v>
      </c>
      <c r="S46" s="46">
        <f t="shared" si="3"/>
        <v>-6.0000000000000019E-3</v>
      </c>
    </row>
    <row r="47" spans="2:19" ht="14.1" customHeight="1" x14ac:dyDescent="0.2">
      <c r="B47" s="11" t="s">
        <v>52</v>
      </c>
      <c r="C47" s="22">
        <v>0.86299999999999999</v>
      </c>
      <c r="D47" s="22">
        <v>0.88200000000000001</v>
      </c>
      <c r="E47" s="22">
        <v>0.89900000000000002</v>
      </c>
      <c r="F47" s="22">
        <v>0.89400000000000002</v>
      </c>
      <c r="H47" s="38">
        <f t="shared" si="0"/>
        <v>3.1000000000000028E-2</v>
      </c>
      <c r="I47" s="46">
        <f t="shared" si="1"/>
        <v>3.1000000000000028E-2</v>
      </c>
      <c r="L47" s="11" t="s">
        <v>52</v>
      </c>
      <c r="M47" s="22">
        <v>0.06</v>
      </c>
      <c r="N47" s="63">
        <v>7.0999999999999994E-2</v>
      </c>
      <c r="O47" s="63">
        <v>4.1000000000000002E-2</v>
      </c>
      <c r="P47" s="63">
        <v>3.1E-2</v>
      </c>
      <c r="R47" s="38">
        <f t="shared" si="2"/>
        <v>-2.8999999999999998E-2</v>
      </c>
      <c r="S47" s="46">
        <f t="shared" si="3"/>
        <v>-2.8999999999999998E-2</v>
      </c>
    </row>
    <row r="48" spans="2:19" ht="14.1" customHeight="1" x14ac:dyDescent="0.2">
      <c r="B48" s="11" t="s">
        <v>53</v>
      </c>
      <c r="C48" s="22">
        <v>0.88300000000000001</v>
      </c>
      <c r="D48" s="22">
        <v>0.89</v>
      </c>
      <c r="E48" s="22">
        <v>0.89900000000000002</v>
      </c>
      <c r="F48" s="22">
        <v>0.89800000000000002</v>
      </c>
      <c r="H48" s="38">
        <f t="shared" si="0"/>
        <v>1.5000000000000013E-2</v>
      </c>
      <c r="I48" s="46">
        <f t="shared" si="1"/>
        <v>1.5000000000000013E-2</v>
      </c>
      <c r="L48" s="11" t="s">
        <v>53</v>
      </c>
      <c r="M48" s="22">
        <v>6.0999999999999999E-2</v>
      </c>
      <c r="N48" s="63">
        <v>0.05</v>
      </c>
      <c r="O48" s="63">
        <v>6.4000000000000001E-2</v>
      </c>
      <c r="P48" s="63">
        <v>3.3000000000000002E-2</v>
      </c>
      <c r="R48" s="38">
        <f t="shared" si="2"/>
        <v>-2.7999999999999997E-2</v>
      </c>
      <c r="S48" s="46">
        <f t="shared" si="3"/>
        <v>-2.7999999999999997E-2</v>
      </c>
    </row>
    <row r="49" spans="1:19" ht="14.1" customHeight="1" x14ac:dyDescent="0.2">
      <c r="B49" s="11" t="s">
        <v>54</v>
      </c>
      <c r="C49" s="22">
        <v>0.89600000000000002</v>
      </c>
      <c r="D49" s="22">
        <v>0.91200000000000003</v>
      </c>
      <c r="E49" s="22">
        <v>0.94399999999999995</v>
      </c>
      <c r="F49" s="22">
        <v>0.94099999999999995</v>
      </c>
      <c r="H49" s="38">
        <f t="shared" si="0"/>
        <v>4.4999999999999929E-2</v>
      </c>
      <c r="I49" s="46">
        <f t="shared" si="1"/>
        <v>4.4999999999999929E-2</v>
      </c>
      <c r="L49" s="11" t="s">
        <v>54</v>
      </c>
      <c r="M49" s="22">
        <v>8.4000000000000005E-2</v>
      </c>
      <c r="N49" s="63">
        <v>5.8999999999999997E-2</v>
      </c>
      <c r="O49" s="63">
        <v>2.7E-2</v>
      </c>
      <c r="P49" s="63">
        <v>2.5999999999999999E-2</v>
      </c>
      <c r="R49" s="38">
        <f t="shared" si="2"/>
        <v>-5.800000000000001E-2</v>
      </c>
      <c r="S49" s="46">
        <f t="shared" si="3"/>
        <v>-5.800000000000001E-2</v>
      </c>
    </row>
    <row r="50" spans="1:19" ht="14.1" customHeight="1" x14ac:dyDescent="0.2">
      <c r="B50" s="11" t="s">
        <v>55</v>
      </c>
      <c r="C50" s="22">
        <v>0.89500000000000002</v>
      </c>
      <c r="D50" s="22">
        <v>0.89500000000000002</v>
      </c>
      <c r="E50" s="22">
        <v>0.93100000000000005</v>
      </c>
      <c r="F50" s="22">
        <v>0.92900000000000005</v>
      </c>
      <c r="H50" s="38">
        <f t="shared" si="0"/>
        <v>3.400000000000003E-2</v>
      </c>
      <c r="I50" s="46">
        <f t="shared" si="1"/>
        <v>3.400000000000003E-2</v>
      </c>
      <c r="L50" s="11" t="s">
        <v>55</v>
      </c>
      <c r="M50" s="22">
        <v>8.3000000000000004E-2</v>
      </c>
      <c r="N50" s="63">
        <v>7.6999999999999999E-2</v>
      </c>
      <c r="O50" s="63">
        <v>5.0999999999999997E-2</v>
      </c>
      <c r="P50" s="63">
        <v>4.2999999999999997E-2</v>
      </c>
      <c r="R50" s="38">
        <f t="shared" si="2"/>
        <v>-4.0000000000000008E-2</v>
      </c>
      <c r="S50" s="46">
        <f t="shared" si="3"/>
        <v>-4.0000000000000008E-2</v>
      </c>
    </row>
    <row r="51" spans="1:19" ht="14.1" customHeight="1" x14ac:dyDescent="0.2">
      <c r="B51" s="11" t="s">
        <v>56</v>
      </c>
      <c r="C51" s="22">
        <v>0.871</v>
      </c>
      <c r="D51" s="22">
        <v>0.86599999999999999</v>
      </c>
      <c r="E51" s="22">
        <v>0.93200000000000005</v>
      </c>
      <c r="F51" s="22">
        <v>0.93</v>
      </c>
      <c r="H51" s="38">
        <f t="shared" si="0"/>
        <v>5.9000000000000052E-2</v>
      </c>
      <c r="I51" s="46">
        <f t="shared" si="1"/>
        <v>5.9000000000000052E-2</v>
      </c>
      <c r="L51" s="11" t="s">
        <v>56</v>
      </c>
      <c r="M51" s="22">
        <v>0.107</v>
      </c>
      <c r="N51" s="63">
        <v>0.11700000000000001</v>
      </c>
      <c r="O51" s="63">
        <v>5.5E-2</v>
      </c>
      <c r="P51" s="63">
        <v>4.4999999999999998E-2</v>
      </c>
      <c r="R51" s="38">
        <f t="shared" si="2"/>
        <v>-6.2E-2</v>
      </c>
      <c r="S51" s="46">
        <f t="shared" si="3"/>
        <v>-6.2E-2</v>
      </c>
    </row>
    <row r="52" spans="1:19" ht="14.1" customHeight="1" x14ac:dyDescent="0.2">
      <c r="B52" s="11" t="s">
        <v>57</v>
      </c>
      <c r="C52" s="22">
        <v>0.85599999999999998</v>
      </c>
      <c r="D52" s="22">
        <v>0.90200000000000002</v>
      </c>
      <c r="E52" s="22">
        <v>0.90900000000000003</v>
      </c>
      <c r="F52" s="22">
        <v>0.91100000000000003</v>
      </c>
      <c r="H52" s="38">
        <f t="shared" si="0"/>
        <v>5.5000000000000049E-2</v>
      </c>
      <c r="I52" s="46">
        <f t="shared" si="1"/>
        <v>5.5000000000000049E-2</v>
      </c>
      <c r="L52" s="11" t="s">
        <v>57</v>
      </c>
      <c r="M52" s="22">
        <v>0.10199999999999999</v>
      </c>
      <c r="N52" s="63">
        <v>7.0000000000000007E-2</v>
      </c>
      <c r="O52" s="63">
        <v>6.5000000000000002E-2</v>
      </c>
      <c r="P52" s="63">
        <v>5.8000000000000003E-2</v>
      </c>
      <c r="R52" s="38">
        <f t="shared" si="2"/>
        <v>-4.3999999999999991E-2</v>
      </c>
      <c r="S52" s="46">
        <f t="shared" si="3"/>
        <v>-4.3999999999999991E-2</v>
      </c>
    </row>
    <row r="53" spans="1:19" ht="14.1" customHeight="1" x14ac:dyDescent="0.2">
      <c r="B53" s="11" t="s">
        <v>58</v>
      </c>
      <c r="C53" s="22">
        <v>0.9</v>
      </c>
      <c r="D53" s="22">
        <v>0.91700000000000004</v>
      </c>
      <c r="E53" s="22">
        <v>0.92</v>
      </c>
      <c r="F53" s="22">
        <v>0.90500000000000003</v>
      </c>
      <c r="H53" s="38">
        <f t="shared" si="0"/>
        <v>5.0000000000000044E-3</v>
      </c>
      <c r="I53" s="46">
        <f t="shared" si="1"/>
        <v>5.0000000000000044E-3</v>
      </c>
      <c r="L53" s="11" t="s">
        <v>58</v>
      </c>
      <c r="M53" s="22">
        <v>0.05</v>
      </c>
      <c r="N53" s="63">
        <v>4.5999999999999999E-2</v>
      </c>
      <c r="O53" s="63">
        <v>4.2999999999999997E-2</v>
      </c>
      <c r="P53" s="63">
        <v>4.4999999999999998E-2</v>
      </c>
      <c r="R53" s="38">
        <f t="shared" si="2"/>
        <v>-5.0000000000000044E-3</v>
      </c>
      <c r="S53" s="46">
        <f t="shared" si="3"/>
        <v>-5.0000000000000044E-3</v>
      </c>
    </row>
    <row r="54" spans="1:19" ht="14.1" customHeight="1" x14ac:dyDescent="0.2">
      <c r="B54" s="11" t="s">
        <v>59</v>
      </c>
      <c r="C54" s="22">
        <v>0.93200000000000005</v>
      </c>
      <c r="D54" s="22">
        <v>0.94699999999999995</v>
      </c>
      <c r="E54" s="22">
        <v>0.94599999999999995</v>
      </c>
      <c r="F54" s="22">
        <v>0.94399999999999995</v>
      </c>
      <c r="H54" s="38">
        <f t="shared" si="0"/>
        <v>1.19999999999999E-2</v>
      </c>
      <c r="I54" s="46">
        <f t="shared" si="1"/>
        <v>1.19999999999999E-2</v>
      </c>
      <c r="L54" s="11" t="s">
        <v>59</v>
      </c>
      <c r="M54" s="22">
        <v>2.9000000000000001E-2</v>
      </c>
      <c r="N54" s="63">
        <v>1.2E-2</v>
      </c>
      <c r="O54" s="63">
        <v>1.2E-2</v>
      </c>
      <c r="P54" s="63">
        <v>1.2999999999999999E-2</v>
      </c>
      <c r="R54" s="38">
        <f t="shared" si="2"/>
        <v>-1.6E-2</v>
      </c>
      <c r="S54" s="46">
        <f t="shared" si="3"/>
        <v>-1.6E-2</v>
      </c>
    </row>
    <row r="55" spans="1:19" ht="14.1" customHeight="1" x14ac:dyDescent="0.2">
      <c r="B55" s="11" t="s">
        <v>60</v>
      </c>
      <c r="C55" s="22">
        <v>0.83599999999999997</v>
      </c>
      <c r="D55" s="22">
        <v>0.92900000000000005</v>
      </c>
      <c r="E55" s="22">
        <v>0.92800000000000005</v>
      </c>
      <c r="F55" s="22">
        <v>0.93400000000000005</v>
      </c>
      <c r="H55" s="38">
        <f t="shared" si="0"/>
        <v>9.8000000000000087E-2</v>
      </c>
      <c r="I55" s="46">
        <f t="shared" si="1"/>
        <v>9.8000000000000087E-2</v>
      </c>
      <c r="L55" s="11" t="s">
        <v>60</v>
      </c>
      <c r="M55" s="22">
        <v>0.13300000000000001</v>
      </c>
      <c r="N55" s="63">
        <v>4.2999999999999997E-2</v>
      </c>
      <c r="O55" s="63">
        <v>4.4999999999999998E-2</v>
      </c>
      <c r="P55" s="63">
        <v>3.3000000000000002E-2</v>
      </c>
      <c r="R55" s="38">
        <f t="shared" si="2"/>
        <v>-0.1</v>
      </c>
      <c r="S55" s="46">
        <f t="shared" si="3"/>
        <v>-0.1</v>
      </c>
    </row>
    <row r="56" spans="1:19" ht="14.1" customHeight="1" x14ac:dyDescent="0.2">
      <c r="B56" s="11" t="s">
        <v>61</v>
      </c>
      <c r="C56" s="22">
        <v>0.88700000000000001</v>
      </c>
      <c r="D56" s="22">
        <v>0.92</v>
      </c>
      <c r="E56" s="22">
        <v>0.94299999999999995</v>
      </c>
      <c r="F56" s="22">
        <v>0.93899999999999995</v>
      </c>
      <c r="H56" s="38">
        <f t="shared" si="0"/>
        <v>5.1999999999999935E-2</v>
      </c>
      <c r="I56" s="46">
        <f t="shared" si="1"/>
        <v>5.1999999999999935E-2</v>
      </c>
      <c r="L56" s="11" t="s">
        <v>61</v>
      </c>
      <c r="M56" s="22">
        <v>7.1999999999999995E-2</v>
      </c>
      <c r="N56" s="63">
        <v>3.3000000000000002E-2</v>
      </c>
      <c r="O56" s="63">
        <v>2.9000000000000001E-2</v>
      </c>
      <c r="P56" s="63">
        <v>3.2000000000000001E-2</v>
      </c>
      <c r="R56" s="38">
        <f t="shared" si="2"/>
        <v>-3.9999999999999994E-2</v>
      </c>
      <c r="S56" s="46">
        <f t="shared" si="3"/>
        <v>-3.9999999999999994E-2</v>
      </c>
    </row>
    <row r="57" spans="1:19" ht="14.1" customHeight="1" x14ac:dyDescent="0.2">
      <c r="B57" s="11" t="s">
        <v>62</v>
      </c>
      <c r="C57" s="22">
        <v>0.89700000000000002</v>
      </c>
      <c r="D57" s="22">
        <v>0.89200000000000002</v>
      </c>
      <c r="E57" s="22">
        <v>0.89500000000000002</v>
      </c>
      <c r="F57" s="22">
        <v>0.89700000000000002</v>
      </c>
      <c r="H57" s="38">
        <f t="shared" si="0"/>
        <v>0</v>
      </c>
      <c r="I57" s="46">
        <f t="shared" si="1"/>
        <v>0</v>
      </c>
      <c r="L57" s="11" t="s">
        <v>62</v>
      </c>
      <c r="M57" s="22">
        <v>6.9000000000000006E-2</v>
      </c>
      <c r="N57" s="63">
        <v>7.8E-2</v>
      </c>
      <c r="O57" s="63">
        <v>7.8E-2</v>
      </c>
      <c r="P57" s="63">
        <v>6.6000000000000003E-2</v>
      </c>
      <c r="R57" s="38">
        <f t="shared" si="2"/>
        <v>-3.0000000000000027E-3</v>
      </c>
      <c r="S57" s="46">
        <f t="shared" si="3"/>
        <v>-3.0000000000000027E-3</v>
      </c>
    </row>
    <row r="58" spans="1:19" ht="14.1" customHeight="1" x14ac:dyDescent="0.2">
      <c r="B58" s="11" t="s">
        <v>63</v>
      </c>
      <c r="C58" s="22">
        <v>0.88</v>
      </c>
      <c r="D58" s="22">
        <v>0.88700000000000001</v>
      </c>
      <c r="E58" s="22">
        <v>0.88800000000000001</v>
      </c>
      <c r="F58" s="22">
        <v>0.875</v>
      </c>
      <c r="H58" s="38">
        <f t="shared" si="0"/>
        <v>-5.0000000000000044E-3</v>
      </c>
      <c r="I58" s="46">
        <f t="shared" si="1"/>
        <v>-5.0000000000000044E-3</v>
      </c>
      <c r="L58" s="11" t="s">
        <v>63</v>
      </c>
      <c r="M58" s="22">
        <v>7.5999999999999998E-2</v>
      </c>
      <c r="N58" s="63">
        <v>6.4000000000000001E-2</v>
      </c>
      <c r="O58" s="63">
        <v>6.8000000000000005E-2</v>
      </c>
      <c r="P58" s="63">
        <v>8.3000000000000004E-2</v>
      </c>
      <c r="R58" s="38">
        <f t="shared" si="2"/>
        <v>7.0000000000000062E-3</v>
      </c>
      <c r="S58" s="46">
        <f t="shared" si="3"/>
        <v>7.0000000000000062E-3</v>
      </c>
    </row>
    <row r="59" spans="1:19" ht="14.1" customHeight="1" x14ac:dyDescent="0.2">
      <c r="B59" s="11" t="s">
        <v>64</v>
      </c>
      <c r="C59" s="22">
        <v>0.88800000000000001</v>
      </c>
      <c r="D59" s="22">
        <v>0.86199999999999999</v>
      </c>
      <c r="E59" s="22">
        <v>0.84899999999999998</v>
      </c>
      <c r="F59" s="22">
        <v>0.86899999999999999</v>
      </c>
      <c r="H59" s="38">
        <f t="shared" si="0"/>
        <v>-1.9000000000000017E-2</v>
      </c>
      <c r="I59" s="46">
        <f t="shared" si="1"/>
        <v>-1.9000000000000017E-2</v>
      </c>
      <c r="L59" s="11" t="s">
        <v>64</v>
      </c>
      <c r="M59" s="22">
        <v>5.7000000000000002E-2</v>
      </c>
      <c r="N59" s="63">
        <v>0.11700000000000001</v>
      </c>
      <c r="O59" s="63">
        <v>0.14499999999999999</v>
      </c>
      <c r="P59" s="63">
        <v>9.9000000000000005E-2</v>
      </c>
      <c r="R59" s="38">
        <f t="shared" si="2"/>
        <v>4.2000000000000003E-2</v>
      </c>
      <c r="S59" s="46">
        <f t="shared" si="3"/>
        <v>4.2000000000000003E-2</v>
      </c>
    </row>
    <row r="60" spans="1:19" ht="14.1" customHeight="1" x14ac:dyDescent="0.2">
      <c r="B60" s="11" t="s">
        <v>65</v>
      </c>
      <c r="C60" s="22">
        <v>0.875</v>
      </c>
      <c r="D60" s="22">
        <v>0.89</v>
      </c>
      <c r="E60" s="22">
        <v>0.91200000000000003</v>
      </c>
      <c r="F60" s="22">
        <v>0.91500000000000004</v>
      </c>
      <c r="H60" s="38">
        <f t="shared" si="0"/>
        <v>4.0000000000000036E-2</v>
      </c>
      <c r="I60" s="46">
        <f t="shared" si="1"/>
        <v>4.0000000000000036E-2</v>
      </c>
      <c r="L60" s="11" t="s">
        <v>65</v>
      </c>
      <c r="M60" s="22">
        <v>8.1000000000000003E-2</v>
      </c>
      <c r="N60" s="63">
        <v>7.1999999999999995E-2</v>
      </c>
      <c r="O60" s="63">
        <v>6.0999999999999999E-2</v>
      </c>
      <c r="P60" s="63">
        <v>4.9000000000000002E-2</v>
      </c>
      <c r="R60" s="38">
        <f t="shared" si="2"/>
        <v>-3.2000000000000001E-2</v>
      </c>
      <c r="S60" s="46">
        <f t="shared" si="3"/>
        <v>-3.2000000000000001E-2</v>
      </c>
    </row>
    <row r="61" spans="1:19" ht="14.1" customHeight="1" x14ac:dyDescent="0.2">
      <c r="B61" s="11" t="s">
        <v>66</v>
      </c>
      <c r="C61" s="22">
        <v>0.88200000000000001</v>
      </c>
      <c r="D61" s="22">
        <v>0.91</v>
      </c>
      <c r="E61" s="22">
        <v>0.91700000000000004</v>
      </c>
      <c r="F61" s="22">
        <v>0.91900000000000004</v>
      </c>
      <c r="H61" s="38">
        <f t="shared" si="0"/>
        <v>3.7000000000000033E-2</v>
      </c>
      <c r="I61" s="46">
        <f t="shared" si="1"/>
        <v>3.7000000000000033E-2</v>
      </c>
      <c r="L61" s="11" t="s">
        <v>66</v>
      </c>
      <c r="M61" s="22">
        <v>7.1999999999999995E-2</v>
      </c>
      <c r="N61" s="63">
        <v>5.7000000000000002E-2</v>
      </c>
      <c r="O61" s="63">
        <v>5.8000000000000003E-2</v>
      </c>
      <c r="P61" s="63">
        <v>3.7999999999999999E-2</v>
      </c>
      <c r="R61" s="38">
        <f t="shared" si="2"/>
        <v>-3.3999999999999996E-2</v>
      </c>
      <c r="S61" s="46">
        <f t="shared" si="3"/>
        <v>-3.3999999999999996E-2</v>
      </c>
    </row>
    <row r="62" spans="1:19" ht="14.1" customHeight="1" x14ac:dyDescent="0.2">
      <c r="A62" s="26" t="s">
        <v>67</v>
      </c>
      <c r="B62" s="25"/>
      <c r="C62" s="28">
        <v>0.86599999999999999</v>
      </c>
      <c r="D62" s="28">
        <v>0.875</v>
      </c>
      <c r="E62" s="28">
        <v>0.88</v>
      </c>
      <c r="F62" s="28">
        <v>0.879</v>
      </c>
      <c r="G62" s="26"/>
      <c r="H62" s="39">
        <f t="shared" si="0"/>
        <v>1.3000000000000012E-2</v>
      </c>
      <c r="I62" s="48">
        <f t="shared" si="1"/>
        <v>1.3000000000000012E-2</v>
      </c>
      <c r="K62" s="26" t="s">
        <v>67</v>
      </c>
      <c r="L62" s="25"/>
      <c r="M62" s="28">
        <v>0.05</v>
      </c>
      <c r="N62" s="28">
        <v>5.3999999999999999E-2</v>
      </c>
      <c r="O62" s="28">
        <v>4.4999999999999998E-2</v>
      </c>
      <c r="P62" s="28">
        <v>3.9E-2</v>
      </c>
      <c r="Q62" s="26"/>
      <c r="R62" s="39">
        <f t="shared" si="2"/>
        <v>-1.1000000000000003E-2</v>
      </c>
      <c r="S62" s="56">
        <f t="shared" si="3"/>
        <v>-1.1000000000000003E-2</v>
      </c>
    </row>
    <row r="63" spans="1:19" ht="14.1" customHeight="1" x14ac:dyDescent="0.2">
      <c r="B63" s="11" t="s">
        <v>68</v>
      </c>
      <c r="C63" s="22">
        <v>0.9</v>
      </c>
      <c r="D63" s="22">
        <v>0.91900000000000004</v>
      </c>
      <c r="E63" s="22">
        <v>0.91700000000000004</v>
      </c>
      <c r="F63" s="22">
        <v>0.91200000000000003</v>
      </c>
      <c r="H63" s="38">
        <f t="shared" si="0"/>
        <v>1.2000000000000011E-2</v>
      </c>
      <c r="I63" s="46">
        <f t="shared" si="1"/>
        <v>1.2000000000000011E-2</v>
      </c>
      <c r="L63" s="11" t="s">
        <v>68</v>
      </c>
      <c r="M63" s="22">
        <v>2.5999999999999999E-2</v>
      </c>
      <c r="N63" s="63">
        <v>2.4E-2</v>
      </c>
      <c r="O63" s="63">
        <v>2.5000000000000001E-2</v>
      </c>
      <c r="P63" s="63">
        <v>1.7000000000000001E-2</v>
      </c>
      <c r="R63" s="38">
        <f t="shared" si="2"/>
        <v>-8.9999999999999976E-3</v>
      </c>
      <c r="S63" s="46">
        <f t="shared" si="3"/>
        <v>-8.9999999999999976E-3</v>
      </c>
    </row>
    <row r="64" spans="1:19" ht="14.1" customHeight="1" x14ac:dyDescent="0.2">
      <c r="B64" s="11" t="s">
        <v>69</v>
      </c>
      <c r="C64" s="22">
        <v>0.89400000000000002</v>
      </c>
      <c r="D64" s="22">
        <v>0.91200000000000003</v>
      </c>
      <c r="E64" s="22">
        <v>0.90800000000000003</v>
      </c>
      <c r="F64" s="22">
        <v>0.90700000000000003</v>
      </c>
      <c r="H64" s="38">
        <f t="shared" si="0"/>
        <v>1.3000000000000012E-2</v>
      </c>
      <c r="I64" s="46">
        <f t="shared" si="1"/>
        <v>1.3000000000000012E-2</v>
      </c>
      <c r="L64" s="11" t="s">
        <v>69</v>
      </c>
      <c r="M64" s="22">
        <v>1.6E-2</v>
      </c>
      <c r="N64" s="63">
        <v>1.6E-2</v>
      </c>
      <c r="O64" s="63">
        <v>1.2E-2</v>
      </c>
      <c r="P64" s="63">
        <v>1.0999999999999999E-2</v>
      </c>
      <c r="R64" s="38">
        <f t="shared" si="2"/>
        <v>-5.000000000000001E-3</v>
      </c>
      <c r="S64" s="46">
        <f t="shared" si="3"/>
        <v>-5.000000000000001E-3</v>
      </c>
    </row>
    <row r="65" spans="1:19" ht="14.1" customHeight="1" x14ac:dyDescent="0.2">
      <c r="B65" s="11" t="s">
        <v>70</v>
      </c>
      <c r="C65" s="22">
        <v>0.89300000000000002</v>
      </c>
      <c r="D65" s="22">
        <v>0.89600000000000002</v>
      </c>
      <c r="E65" s="22">
        <v>0.9</v>
      </c>
      <c r="F65" s="22">
        <v>0.89900000000000002</v>
      </c>
      <c r="H65" s="38">
        <f t="shared" si="0"/>
        <v>6.0000000000000053E-3</v>
      </c>
      <c r="I65" s="46">
        <f t="shared" si="1"/>
        <v>6.0000000000000053E-3</v>
      </c>
      <c r="L65" s="11" t="s">
        <v>70</v>
      </c>
      <c r="M65" s="22">
        <v>5.7000000000000002E-2</v>
      </c>
      <c r="N65" s="63">
        <v>4.5999999999999999E-2</v>
      </c>
      <c r="O65" s="63">
        <v>0.04</v>
      </c>
      <c r="P65" s="63">
        <v>3.5999999999999997E-2</v>
      </c>
      <c r="R65" s="38">
        <f t="shared" si="2"/>
        <v>-2.1000000000000005E-2</v>
      </c>
      <c r="S65" s="46">
        <f t="shared" si="3"/>
        <v>-2.1000000000000005E-2</v>
      </c>
    </row>
    <row r="66" spans="1:19" ht="14.1" customHeight="1" x14ac:dyDescent="0.2">
      <c r="B66" s="11" t="s">
        <v>71</v>
      </c>
      <c r="C66" s="22">
        <v>0.84199999999999997</v>
      </c>
      <c r="D66" s="22">
        <v>0.84799999999999998</v>
      </c>
      <c r="E66" s="22">
        <v>0.86699999999999999</v>
      </c>
      <c r="F66" s="22">
        <v>0.86299999999999999</v>
      </c>
      <c r="H66" s="38">
        <f t="shared" si="0"/>
        <v>2.1000000000000019E-2</v>
      </c>
      <c r="I66" s="46">
        <f t="shared" si="1"/>
        <v>2.1000000000000019E-2</v>
      </c>
      <c r="L66" s="11" t="s">
        <v>71</v>
      </c>
      <c r="M66" s="22">
        <v>8.2000000000000003E-2</v>
      </c>
      <c r="N66" s="63">
        <v>8.3000000000000004E-2</v>
      </c>
      <c r="O66" s="63">
        <v>5.6000000000000001E-2</v>
      </c>
      <c r="P66" s="63">
        <v>5.6000000000000001E-2</v>
      </c>
      <c r="R66" s="38">
        <f t="shared" si="2"/>
        <v>-2.6000000000000002E-2</v>
      </c>
      <c r="S66" s="46">
        <f t="shared" si="3"/>
        <v>-2.6000000000000002E-2</v>
      </c>
    </row>
    <row r="67" spans="1:19" ht="14.1" customHeight="1" x14ac:dyDescent="0.2">
      <c r="B67" s="11" t="s">
        <v>72</v>
      </c>
      <c r="C67" s="22">
        <v>0.89300000000000002</v>
      </c>
      <c r="D67" s="22">
        <v>0.90500000000000003</v>
      </c>
      <c r="E67" s="22">
        <v>0.90700000000000003</v>
      </c>
      <c r="F67" s="22">
        <v>0.90100000000000002</v>
      </c>
      <c r="H67" s="38">
        <f t="shared" si="0"/>
        <v>8.0000000000000071E-3</v>
      </c>
      <c r="I67" s="46">
        <f t="shared" si="1"/>
        <v>8.0000000000000071E-3</v>
      </c>
      <c r="L67" s="11" t="s">
        <v>72</v>
      </c>
      <c r="M67" s="22">
        <v>2.5000000000000001E-2</v>
      </c>
      <c r="N67" s="63">
        <v>2.7E-2</v>
      </c>
      <c r="O67" s="63">
        <v>2.7E-2</v>
      </c>
      <c r="P67" s="63">
        <v>2.5999999999999999E-2</v>
      </c>
      <c r="R67" s="38">
        <f t="shared" si="2"/>
        <v>9.9999999999999742E-4</v>
      </c>
      <c r="S67" s="46">
        <f t="shared" si="3"/>
        <v>9.9999999999999742E-4</v>
      </c>
    </row>
    <row r="68" spans="1:19" ht="14.1" customHeight="1" x14ac:dyDescent="0.2">
      <c r="B68" s="11" t="s">
        <v>73</v>
      </c>
      <c r="C68" s="22">
        <v>0.90300000000000002</v>
      </c>
      <c r="D68" s="22">
        <v>0.91500000000000004</v>
      </c>
      <c r="E68" s="22">
        <v>0.90500000000000003</v>
      </c>
      <c r="F68" s="22">
        <v>0.90600000000000003</v>
      </c>
      <c r="H68" s="38">
        <f t="shared" si="0"/>
        <v>3.0000000000000027E-3</v>
      </c>
      <c r="I68" s="46">
        <f t="shared" si="1"/>
        <v>3.0000000000000027E-3</v>
      </c>
      <c r="L68" s="11" t="s">
        <v>73</v>
      </c>
      <c r="M68" s="22">
        <v>2.5999999999999999E-2</v>
      </c>
      <c r="N68" s="63">
        <v>2.5999999999999999E-2</v>
      </c>
      <c r="O68" s="63">
        <v>3.7999999999999999E-2</v>
      </c>
      <c r="P68" s="63">
        <v>2.9000000000000001E-2</v>
      </c>
      <c r="R68" s="38">
        <f t="shared" si="2"/>
        <v>3.0000000000000027E-3</v>
      </c>
      <c r="S68" s="46">
        <f t="shared" si="3"/>
        <v>3.0000000000000027E-3</v>
      </c>
    </row>
    <row r="69" spans="1:19" ht="14.1" customHeight="1" x14ac:dyDescent="0.2">
      <c r="B69" s="11" t="s">
        <v>74</v>
      </c>
      <c r="C69" s="22">
        <v>0.83199999999999996</v>
      </c>
      <c r="D69" s="22">
        <v>0.85799999999999998</v>
      </c>
      <c r="E69" s="22">
        <v>0.84799999999999998</v>
      </c>
      <c r="F69" s="22">
        <v>0.84099999999999997</v>
      </c>
      <c r="H69" s="38">
        <f t="shared" si="0"/>
        <v>9.000000000000008E-3</v>
      </c>
      <c r="I69" s="46">
        <f t="shared" si="1"/>
        <v>9.000000000000008E-3</v>
      </c>
      <c r="L69" s="11" t="s">
        <v>74</v>
      </c>
      <c r="M69" s="22">
        <v>5.8000000000000003E-2</v>
      </c>
      <c r="N69" s="63">
        <v>4.5999999999999999E-2</v>
      </c>
      <c r="O69" s="63">
        <v>0.06</v>
      </c>
      <c r="P69" s="63">
        <v>5.7000000000000002E-2</v>
      </c>
      <c r="R69" s="38">
        <f t="shared" si="2"/>
        <v>-1.0000000000000009E-3</v>
      </c>
      <c r="S69" s="46">
        <f t="shared" si="3"/>
        <v>-1.0000000000000009E-3</v>
      </c>
    </row>
    <row r="70" spans="1:19" ht="14.1" customHeight="1" x14ac:dyDescent="0.2">
      <c r="B70" s="11" t="s">
        <v>75</v>
      </c>
      <c r="C70" s="22">
        <v>0.873</v>
      </c>
      <c r="D70" s="22">
        <v>0.88600000000000001</v>
      </c>
      <c r="E70" s="22">
        <v>0.88300000000000001</v>
      </c>
      <c r="F70" s="22">
        <v>0.874</v>
      </c>
      <c r="H70" s="38">
        <f t="shared" si="0"/>
        <v>1.0000000000000009E-3</v>
      </c>
      <c r="I70" s="46">
        <f t="shared" si="1"/>
        <v>1.0000000000000009E-3</v>
      </c>
      <c r="L70" s="11" t="s">
        <v>75</v>
      </c>
      <c r="M70" s="22">
        <v>0.01</v>
      </c>
      <c r="N70" s="63">
        <v>2.7E-2</v>
      </c>
      <c r="O70" s="63">
        <v>1.7000000000000001E-2</v>
      </c>
      <c r="P70" s="63">
        <v>1.4E-2</v>
      </c>
      <c r="R70" s="38">
        <f t="shared" si="2"/>
        <v>4.0000000000000001E-3</v>
      </c>
      <c r="S70" s="46">
        <f t="shared" si="3"/>
        <v>4.0000000000000001E-3</v>
      </c>
    </row>
    <row r="71" spans="1:19" ht="14.1" customHeight="1" x14ac:dyDescent="0.2">
      <c r="B71" s="11" t="s">
        <v>76</v>
      </c>
      <c r="C71" s="22"/>
      <c r="D71" s="22">
        <v>0.73899999999999999</v>
      </c>
      <c r="E71" s="22">
        <v>0.75600000000000001</v>
      </c>
      <c r="F71" s="22">
        <v>0.85899999999999999</v>
      </c>
      <c r="H71" s="38" t="str">
        <f t="shared" si="0"/>
        <v>n/a</v>
      </c>
      <c r="I71" s="46" t="str">
        <f t="shared" si="1"/>
        <v>n/a</v>
      </c>
      <c r="L71" s="11" t="s">
        <v>76</v>
      </c>
      <c r="M71" s="22"/>
      <c r="N71" s="63">
        <v>0.24399999999999999</v>
      </c>
      <c r="O71" s="63">
        <v>0.22600000000000001</v>
      </c>
      <c r="P71" s="63">
        <v>9.5000000000000001E-2</v>
      </c>
      <c r="R71" s="38" t="str">
        <f t="shared" si="2"/>
        <v>n/a</v>
      </c>
      <c r="S71" s="46" t="str">
        <f t="shared" si="3"/>
        <v>n/a</v>
      </c>
    </row>
    <row r="72" spans="1:19" ht="14.1" customHeight="1" x14ac:dyDescent="0.2">
      <c r="B72" s="11" t="s">
        <v>77</v>
      </c>
      <c r="C72" s="22">
        <v>0.85499999999999998</v>
      </c>
      <c r="D72" s="22">
        <v>0.86499999999999999</v>
      </c>
      <c r="E72" s="22">
        <v>0.878</v>
      </c>
      <c r="F72" s="22">
        <v>0.877</v>
      </c>
      <c r="H72" s="38">
        <f t="shared" ref="H72:H134" si="4">IF(C72="","n/a",IF(F72="","n/a",F72-C72))</f>
        <v>2.200000000000002E-2</v>
      </c>
      <c r="I72" s="46">
        <f t="shared" ref="I72:I134" si="5">H72</f>
        <v>2.200000000000002E-2</v>
      </c>
      <c r="L72" s="11" t="s">
        <v>77</v>
      </c>
      <c r="M72" s="22">
        <v>7.1999999999999995E-2</v>
      </c>
      <c r="N72" s="63">
        <v>6.7000000000000004E-2</v>
      </c>
      <c r="O72" s="63">
        <v>4.7E-2</v>
      </c>
      <c r="P72" s="63">
        <v>3.6999999999999998E-2</v>
      </c>
      <c r="R72" s="38">
        <f t="shared" ref="R72:R134" si="6">IF(M72="","n/a",IF(P72="","n/a",P72-M72))</f>
        <v>-3.4999999999999996E-2</v>
      </c>
      <c r="S72" s="46">
        <f t="shared" ref="S72:S134" si="7">R72</f>
        <v>-3.4999999999999996E-2</v>
      </c>
    </row>
    <row r="73" spans="1:19" ht="14.1" customHeight="1" x14ac:dyDescent="0.2">
      <c r="B73" s="11" t="s">
        <v>78</v>
      </c>
      <c r="C73" s="22">
        <v>0.873</v>
      </c>
      <c r="D73" s="22">
        <v>0.90700000000000003</v>
      </c>
      <c r="E73" s="22">
        <v>0.89500000000000002</v>
      </c>
      <c r="F73" s="22">
        <v>0.88800000000000001</v>
      </c>
      <c r="H73" s="38">
        <f t="shared" si="4"/>
        <v>1.5000000000000013E-2</v>
      </c>
      <c r="I73" s="46">
        <f t="shared" si="5"/>
        <v>1.5000000000000013E-2</v>
      </c>
      <c r="L73" s="11" t="s">
        <v>78</v>
      </c>
      <c r="M73" s="22">
        <v>2.5999999999999999E-2</v>
      </c>
      <c r="N73" s="63">
        <v>1.2E-2</v>
      </c>
      <c r="O73" s="63">
        <v>1.2E-2</v>
      </c>
      <c r="P73" s="63">
        <v>8.9999999999999993E-3</v>
      </c>
      <c r="R73" s="38">
        <f t="shared" si="6"/>
        <v>-1.7000000000000001E-2</v>
      </c>
      <c r="S73" s="46">
        <f t="shared" si="7"/>
        <v>-1.7000000000000001E-2</v>
      </c>
    </row>
    <row r="74" spans="1:19" ht="14.1" customHeight="1" x14ac:dyDescent="0.2">
      <c r="A74" s="26" t="s">
        <v>79</v>
      </c>
      <c r="B74" s="25"/>
      <c r="C74" s="28">
        <v>0.87</v>
      </c>
      <c r="D74" s="28">
        <v>0.874</v>
      </c>
      <c r="E74" s="28">
        <v>0.878</v>
      </c>
      <c r="F74" s="28">
        <v>0.88300000000000001</v>
      </c>
      <c r="G74" s="26"/>
      <c r="H74" s="39">
        <f t="shared" si="4"/>
        <v>1.3000000000000012E-2</v>
      </c>
      <c r="I74" s="48">
        <f t="shared" si="5"/>
        <v>1.3000000000000012E-2</v>
      </c>
      <c r="K74" s="26" t="s">
        <v>79</v>
      </c>
      <c r="L74" s="25"/>
      <c r="M74" s="28">
        <v>3.5000000000000003E-2</v>
      </c>
      <c r="N74" s="28">
        <v>5.5E-2</v>
      </c>
      <c r="O74" s="28">
        <v>4.9000000000000002E-2</v>
      </c>
      <c r="P74" s="28">
        <v>3.3000000000000002E-2</v>
      </c>
      <c r="Q74" s="26"/>
      <c r="R74" s="39">
        <f t="shared" si="6"/>
        <v>-2.0000000000000018E-3</v>
      </c>
      <c r="S74" s="56">
        <f t="shared" si="7"/>
        <v>-2.0000000000000018E-3</v>
      </c>
    </row>
    <row r="75" spans="1:19" ht="14.1" customHeight="1" x14ac:dyDescent="0.2">
      <c r="B75" s="11" t="s">
        <v>80</v>
      </c>
      <c r="C75" s="22">
        <v>0.89300000000000002</v>
      </c>
      <c r="D75" s="22">
        <v>0.92100000000000004</v>
      </c>
      <c r="E75" s="22">
        <v>0.91300000000000003</v>
      </c>
      <c r="F75" s="22">
        <v>0.90300000000000002</v>
      </c>
      <c r="H75" s="38">
        <f t="shared" si="4"/>
        <v>1.0000000000000009E-2</v>
      </c>
      <c r="I75" s="46">
        <f t="shared" si="5"/>
        <v>1.0000000000000009E-2</v>
      </c>
      <c r="L75" s="11" t="s">
        <v>80</v>
      </c>
      <c r="M75" s="22">
        <v>1.2999999999999999E-2</v>
      </c>
      <c r="N75" s="63">
        <v>1.4E-2</v>
      </c>
      <c r="O75" s="63">
        <v>0.02</v>
      </c>
      <c r="P75" s="63">
        <v>0.02</v>
      </c>
      <c r="R75" s="38">
        <f t="shared" si="6"/>
        <v>7.000000000000001E-3</v>
      </c>
      <c r="S75" s="46">
        <f t="shared" si="7"/>
        <v>7.000000000000001E-3</v>
      </c>
    </row>
    <row r="76" spans="1:19" ht="14.1" customHeight="1" x14ac:dyDescent="0.2">
      <c r="B76" s="11" t="s">
        <v>81</v>
      </c>
      <c r="C76" s="22">
        <v>0.84</v>
      </c>
      <c r="D76" s="22">
        <v>0.79800000000000004</v>
      </c>
      <c r="E76" s="22">
        <v>0.85099999999999998</v>
      </c>
      <c r="F76" s="22">
        <v>0.86299999999999999</v>
      </c>
      <c r="H76" s="38">
        <f t="shared" si="4"/>
        <v>2.300000000000002E-2</v>
      </c>
      <c r="I76" s="46">
        <f t="shared" si="5"/>
        <v>2.300000000000002E-2</v>
      </c>
      <c r="L76" s="11" t="s">
        <v>81</v>
      </c>
      <c r="M76" s="22">
        <v>8.6999999999999994E-2</v>
      </c>
      <c r="N76" s="63">
        <v>0.126</v>
      </c>
      <c r="O76" s="63">
        <v>8.4000000000000005E-2</v>
      </c>
      <c r="P76" s="63">
        <v>5.8999999999999997E-2</v>
      </c>
      <c r="R76" s="38">
        <f t="shared" si="6"/>
        <v>-2.7999999999999997E-2</v>
      </c>
      <c r="S76" s="46">
        <f t="shared" si="7"/>
        <v>-2.7999999999999997E-2</v>
      </c>
    </row>
    <row r="77" spans="1:19" ht="14.1" customHeight="1" x14ac:dyDescent="0.2">
      <c r="B77" s="11" t="s">
        <v>82</v>
      </c>
      <c r="C77" s="22">
        <v>0.85499999999999998</v>
      </c>
      <c r="D77" s="22">
        <v>0.81799999999999995</v>
      </c>
      <c r="E77" s="22">
        <v>0.82599999999999996</v>
      </c>
      <c r="F77" s="22">
        <v>0.82799999999999996</v>
      </c>
      <c r="H77" s="38">
        <f t="shared" si="4"/>
        <v>-2.7000000000000024E-2</v>
      </c>
      <c r="I77" s="46">
        <f t="shared" si="5"/>
        <v>-2.7000000000000024E-2</v>
      </c>
      <c r="L77" s="11" t="s">
        <v>82</v>
      </c>
      <c r="M77" s="22">
        <v>4.8000000000000001E-2</v>
      </c>
      <c r="N77" s="63">
        <v>0.11799999999999999</v>
      </c>
      <c r="O77" s="63">
        <v>0.10100000000000001</v>
      </c>
      <c r="P77" s="63">
        <v>7.5999999999999998E-2</v>
      </c>
      <c r="R77" s="38">
        <f t="shared" si="6"/>
        <v>2.7999999999999997E-2</v>
      </c>
      <c r="S77" s="46">
        <f t="shared" si="7"/>
        <v>2.7999999999999997E-2</v>
      </c>
    </row>
    <row r="78" spans="1:19" ht="14.1" customHeight="1" x14ac:dyDescent="0.2">
      <c r="B78" s="11" t="s">
        <v>205</v>
      </c>
      <c r="C78" s="22">
        <v>0.89900000000000002</v>
      </c>
      <c r="D78" s="22">
        <v>0.91800000000000004</v>
      </c>
      <c r="E78" s="22">
        <v>0.91200000000000003</v>
      </c>
      <c r="F78" s="22">
        <v>0.90700000000000003</v>
      </c>
      <c r="H78" s="38">
        <f t="shared" si="4"/>
        <v>8.0000000000000071E-3</v>
      </c>
      <c r="I78" s="46">
        <f t="shared" si="5"/>
        <v>8.0000000000000071E-3</v>
      </c>
      <c r="L78" s="11" t="s">
        <v>83</v>
      </c>
      <c r="M78" s="22">
        <v>1.6E-2</v>
      </c>
      <c r="N78" s="63">
        <v>8.9999999999999993E-3</v>
      </c>
      <c r="O78" s="63">
        <v>1.6E-2</v>
      </c>
      <c r="P78" s="63">
        <v>0.01</v>
      </c>
      <c r="R78" s="38">
        <f t="shared" si="6"/>
        <v>-6.0000000000000001E-3</v>
      </c>
      <c r="S78" s="46">
        <f t="shared" si="7"/>
        <v>-6.0000000000000001E-3</v>
      </c>
    </row>
    <row r="79" spans="1:19" ht="14.1" customHeight="1" x14ac:dyDescent="0.2">
      <c r="B79" s="11" t="s">
        <v>84</v>
      </c>
      <c r="C79" s="22">
        <v>0.85499999999999998</v>
      </c>
      <c r="D79" s="22">
        <v>0.90300000000000002</v>
      </c>
      <c r="E79" s="22">
        <v>0.89</v>
      </c>
      <c r="F79" s="22">
        <v>0.877</v>
      </c>
      <c r="H79" s="38">
        <f t="shared" si="4"/>
        <v>2.200000000000002E-2</v>
      </c>
      <c r="I79" s="46">
        <f t="shared" si="5"/>
        <v>2.200000000000002E-2</v>
      </c>
      <c r="L79" s="11" t="s">
        <v>84</v>
      </c>
      <c r="M79" s="22">
        <v>1.7999999999999999E-2</v>
      </c>
      <c r="N79" s="63">
        <v>8.0000000000000002E-3</v>
      </c>
      <c r="O79" s="63">
        <v>1.4999999999999999E-2</v>
      </c>
      <c r="P79" s="63">
        <v>1.2999999999999999E-2</v>
      </c>
      <c r="R79" s="38">
        <f t="shared" si="6"/>
        <v>-4.9999999999999992E-3</v>
      </c>
      <c r="S79" s="46">
        <f t="shared" si="7"/>
        <v>-4.9999999999999992E-3</v>
      </c>
    </row>
    <row r="80" spans="1:19" ht="14.1" customHeight="1" x14ac:dyDescent="0.2">
      <c r="B80" s="11" t="s">
        <v>85</v>
      </c>
      <c r="C80" s="22">
        <v>0.88</v>
      </c>
      <c r="D80" s="22">
        <v>0.89100000000000001</v>
      </c>
      <c r="E80" s="22">
        <v>0.89500000000000002</v>
      </c>
      <c r="F80" s="22">
        <v>0.90200000000000002</v>
      </c>
      <c r="H80" s="38">
        <f t="shared" si="4"/>
        <v>2.200000000000002E-2</v>
      </c>
      <c r="I80" s="46">
        <f t="shared" si="5"/>
        <v>2.200000000000002E-2</v>
      </c>
      <c r="L80" s="11" t="s">
        <v>85</v>
      </c>
      <c r="M80" s="22">
        <v>2.3E-2</v>
      </c>
      <c r="N80" s="63">
        <v>1.9E-2</v>
      </c>
      <c r="O80" s="63">
        <v>1.6E-2</v>
      </c>
      <c r="P80" s="63">
        <v>6.0000000000000001E-3</v>
      </c>
      <c r="R80" s="38">
        <f t="shared" si="6"/>
        <v>-1.7000000000000001E-2</v>
      </c>
      <c r="S80" s="46">
        <f t="shared" si="7"/>
        <v>-1.7000000000000001E-2</v>
      </c>
    </row>
    <row r="81" spans="1:19" ht="14.1" customHeight="1" x14ac:dyDescent="0.2">
      <c r="B81" s="11" t="s">
        <v>86</v>
      </c>
      <c r="C81" s="22">
        <v>0.85599999999999998</v>
      </c>
      <c r="D81" s="22">
        <v>0.85199999999999998</v>
      </c>
      <c r="E81" s="22">
        <v>0.87</v>
      </c>
      <c r="F81" s="22">
        <v>0.873</v>
      </c>
      <c r="H81" s="38">
        <f t="shared" si="4"/>
        <v>1.7000000000000015E-2</v>
      </c>
      <c r="I81" s="46">
        <f t="shared" si="5"/>
        <v>1.7000000000000015E-2</v>
      </c>
      <c r="L81" s="11" t="s">
        <v>86</v>
      </c>
      <c r="M81" s="22">
        <v>4.1000000000000002E-2</v>
      </c>
      <c r="N81" s="63">
        <v>5.8999999999999997E-2</v>
      </c>
      <c r="O81" s="63">
        <v>4.2999999999999997E-2</v>
      </c>
      <c r="P81" s="63">
        <v>3.5000000000000003E-2</v>
      </c>
      <c r="R81" s="38">
        <f t="shared" si="6"/>
        <v>-5.9999999999999984E-3</v>
      </c>
      <c r="S81" s="46">
        <f t="shared" si="7"/>
        <v>-5.9999999999999984E-3</v>
      </c>
    </row>
    <row r="82" spans="1:19" ht="14.1" customHeight="1" x14ac:dyDescent="0.2">
      <c r="B82" s="11" t="s">
        <v>87</v>
      </c>
      <c r="C82" s="22">
        <v>0.92400000000000004</v>
      </c>
      <c r="D82" s="22">
        <v>0.94</v>
      </c>
      <c r="E82" s="22">
        <v>0.93700000000000006</v>
      </c>
      <c r="F82" s="22">
        <v>0.93300000000000005</v>
      </c>
      <c r="H82" s="38">
        <f t="shared" si="4"/>
        <v>9.000000000000008E-3</v>
      </c>
      <c r="I82" s="46">
        <f t="shared" si="5"/>
        <v>9.000000000000008E-3</v>
      </c>
      <c r="L82" s="11" t="s">
        <v>87</v>
      </c>
      <c r="M82" s="22">
        <v>6.0000000000000001E-3</v>
      </c>
      <c r="N82" s="63">
        <v>4.0000000000000001E-3</v>
      </c>
      <c r="O82" s="63">
        <v>4.0000000000000001E-3</v>
      </c>
      <c r="P82" s="63">
        <v>5.0000000000000001E-3</v>
      </c>
      <c r="R82" s="38">
        <f t="shared" si="6"/>
        <v>-1E-3</v>
      </c>
      <c r="S82" s="46">
        <f t="shared" si="7"/>
        <v>-1E-3</v>
      </c>
    </row>
    <row r="83" spans="1:19" ht="14.1" customHeight="1" x14ac:dyDescent="0.2">
      <c r="B83" s="11" t="s">
        <v>88</v>
      </c>
      <c r="C83" s="22">
        <v>0.86</v>
      </c>
      <c r="D83" s="22">
        <v>0.90500000000000003</v>
      </c>
      <c r="E83" s="22">
        <v>0.89500000000000002</v>
      </c>
      <c r="F83" s="22">
        <v>0.877</v>
      </c>
      <c r="H83" s="38">
        <f t="shared" si="4"/>
        <v>1.7000000000000015E-2</v>
      </c>
      <c r="I83" s="46">
        <f t="shared" si="5"/>
        <v>1.7000000000000015E-2</v>
      </c>
      <c r="L83" s="11" t="s">
        <v>88</v>
      </c>
      <c r="M83" s="22">
        <v>1.7000000000000001E-2</v>
      </c>
      <c r="N83" s="63">
        <v>1.0999999999999999E-2</v>
      </c>
      <c r="O83" s="63">
        <v>1.4E-2</v>
      </c>
      <c r="P83" s="63">
        <v>1.6E-2</v>
      </c>
      <c r="R83" s="38">
        <f t="shared" si="6"/>
        <v>-1.0000000000000009E-3</v>
      </c>
      <c r="S83" s="46">
        <f t="shared" si="7"/>
        <v>-1.0000000000000009E-3</v>
      </c>
    </row>
    <row r="84" spans="1:19" ht="14.1" customHeight="1" x14ac:dyDescent="0.2">
      <c r="B84" s="11" t="s">
        <v>89</v>
      </c>
      <c r="C84" s="22">
        <v>0.85399999999999998</v>
      </c>
      <c r="D84" s="22">
        <v>0.67300000000000004</v>
      </c>
      <c r="E84" s="22">
        <v>0.71899999999999997</v>
      </c>
      <c r="F84" s="22">
        <v>0.748</v>
      </c>
      <c r="H84" s="38">
        <f t="shared" si="4"/>
        <v>-0.10599999999999998</v>
      </c>
      <c r="I84" s="46">
        <f t="shared" si="5"/>
        <v>-0.10599999999999998</v>
      </c>
      <c r="L84" s="11" t="s">
        <v>89</v>
      </c>
      <c r="M84" s="22">
        <v>2.9000000000000001E-2</v>
      </c>
      <c r="N84" s="63">
        <v>0.28699999999999998</v>
      </c>
      <c r="O84" s="63">
        <v>0.218</v>
      </c>
      <c r="P84" s="63">
        <v>0.17599999999999999</v>
      </c>
      <c r="R84" s="38">
        <f t="shared" si="6"/>
        <v>0.14699999999999999</v>
      </c>
      <c r="S84" s="46">
        <f t="shared" si="7"/>
        <v>0.14699999999999999</v>
      </c>
    </row>
    <row r="85" spans="1:19" ht="14.1" customHeight="1" x14ac:dyDescent="0.2">
      <c r="B85" s="11" t="s">
        <v>90</v>
      </c>
      <c r="C85" s="22"/>
      <c r="D85" s="22">
        <v>0.89100000000000001</v>
      </c>
      <c r="E85" s="22">
        <v>0.90500000000000003</v>
      </c>
      <c r="F85" s="22">
        <v>0.90600000000000003</v>
      </c>
      <c r="H85" s="38" t="str">
        <f t="shared" si="4"/>
        <v>n/a</v>
      </c>
      <c r="I85" s="46" t="str">
        <f t="shared" si="5"/>
        <v>n/a</v>
      </c>
      <c r="L85" s="11" t="s">
        <v>90</v>
      </c>
      <c r="M85" s="22"/>
      <c r="N85" s="63">
        <v>4.7E-2</v>
      </c>
      <c r="O85" s="63">
        <v>3.7999999999999999E-2</v>
      </c>
      <c r="P85" s="63">
        <v>0.03</v>
      </c>
      <c r="R85" s="38" t="str">
        <f t="shared" si="6"/>
        <v>n/a</v>
      </c>
      <c r="S85" s="46" t="str">
        <f t="shared" si="7"/>
        <v>n/a</v>
      </c>
    </row>
    <row r="86" spans="1:19" ht="14.1" customHeight="1" x14ac:dyDescent="0.2">
      <c r="B86" s="11" t="s">
        <v>91</v>
      </c>
      <c r="C86" s="22">
        <v>0.90100000000000002</v>
      </c>
      <c r="D86" s="22">
        <v>0.89800000000000002</v>
      </c>
      <c r="E86" s="22">
        <v>0.878</v>
      </c>
      <c r="F86" s="22">
        <v>0.88200000000000001</v>
      </c>
      <c r="H86" s="38">
        <f t="shared" si="4"/>
        <v>-1.9000000000000017E-2</v>
      </c>
      <c r="I86" s="46">
        <f t="shared" si="5"/>
        <v>-1.9000000000000017E-2</v>
      </c>
      <c r="L86" s="11" t="s">
        <v>91</v>
      </c>
      <c r="M86" s="22">
        <v>2.5000000000000001E-2</v>
      </c>
      <c r="N86" s="63">
        <v>0.05</v>
      </c>
      <c r="O86" s="63">
        <v>7.1999999999999995E-2</v>
      </c>
      <c r="P86" s="63">
        <v>7.0999999999999994E-2</v>
      </c>
      <c r="R86" s="38">
        <f t="shared" si="6"/>
        <v>4.5999999999999992E-2</v>
      </c>
      <c r="S86" s="46">
        <f t="shared" si="7"/>
        <v>4.5999999999999992E-2</v>
      </c>
    </row>
    <row r="87" spans="1:19" ht="14.1" customHeight="1" x14ac:dyDescent="0.2">
      <c r="B87" s="11" t="s">
        <v>92</v>
      </c>
      <c r="C87" s="22">
        <v>0.86399999999999999</v>
      </c>
      <c r="D87" s="22">
        <v>0.90500000000000003</v>
      </c>
      <c r="E87" s="22">
        <v>0.91300000000000003</v>
      </c>
      <c r="F87" s="22">
        <v>0.91500000000000004</v>
      </c>
      <c r="H87" s="38">
        <f t="shared" si="4"/>
        <v>5.1000000000000045E-2</v>
      </c>
      <c r="I87" s="46">
        <f t="shared" si="5"/>
        <v>5.1000000000000045E-2</v>
      </c>
      <c r="L87" s="11" t="s">
        <v>92</v>
      </c>
      <c r="M87" s="22">
        <v>7.1999999999999995E-2</v>
      </c>
      <c r="N87" s="63">
        <v>4.1000000000000002E-2</v>
      </c>
      <c r="O87" s="63">
        <v>2.4E-2</v>
      </c>
      <c r="P87" s="63">
        <v>1.9E-2</v>
      </c>
      <c r="R87" s="38">
        <f t="shared" si="6"/>
        <v>-5.2999999999999992E-2</v>
      </c>
      <c r="S87" s="46">
        <f t="shared" si="7"/>
        <v>-5.2999999999999992E-2</v>
      </c>
    </row>
    <row r="88" spans="1:19" ht="14.1" customHeight="1" x14ac:dyDescent="0.2">
      <c r="B88" s="11" t="s">
        <v>93</v>
      </c>
      <c r="C88" s="22">
        <v>0.88300000000000001</v>
      </c>
      <c r="D88" s="22">
        <v>0.92200000000000004</v>
      </c>
      <c r="E88" s="22">
        <v>0.91200000000000003</v>
      </c>
      <c r="F88" s="22">
        <v>0.89700000000000002</v>
      </c>
      <c r="H88" s="38">
        <f t="shared" si="4"/>
        <v>1.4000000000000012E-2</v>
      </c>
      <c r="I88" s="46">
        <f t="shared" si="5"/>
        <v>1.4000000000000012E-2</v>
      </c>
      <c r="L88" s="11" t="s">
        <v>93</v>
      </c>
      <c r="M88" s="22">
        <v>1.7999999999999999E-2</v>
      </c>
      <c r="N88" s="63">
        <v>0.01</v>
      </c>
      <c r="O88" s="63">
        <v>1.9E-2</v>
      </c>
      <c r="P88" s="63">
        <v>1.6E-2</v>
      </c>
      <c r="R88" s="38">
        <f t="shared" si="6"/>
        <v>-1.9999999999999983E-3</v>
      </c>
      <c r="S88" s="46">
        <f t="shared" si="7"/>
        <v>-1.9999999999999983E-3</v>
      </c>
    </row>
    <row r="89" spans="1:19" ht="14.1" customHeight="1" x14ac:dyDescent="0.2">
      <c r="B89" s="11" t="s">
        <v>94</v>
      </c>
      <c r="C89" s="22">
        <v>0.85399999999999998</v>
      </c>
      <c r="D89" s="22">
        <v>0.78</v>
      </c>
      <c r="E89" s="22">
        <v>0.79700000000000004</v>
      </c>
      <c r="F89" s="22">
        <v>0.875</v>
      </c>
      <c r="H89" s="38">
        <f t="shared" si="4"/>
        <v>2.1000000000000019E-2</v>
      </c>
      <c r="I89" s="46">
        <f t="shared" si="5"/>
        <v>2.1000000000000019E-2</v>
      </c>
      <c r="L89" s="11" t="s">
        <v>94</v>
      </c>
      <c r="M89" s="22">
        <v>8.4000000000000005E-2</v>
      </c>
      <c r="N89" s="63">
        <v>0.17</v>
      </c>
      <c r="O89" s="63">
        <v>0.152</v>
      </c>
      <c r="P89" s="63">
        <v>4.5999999999999999E-2</v>
      </c>
      <c r="R89" s="38">
        <f t="shared" si="6"/>
        <v>-3.8000000000000006E-2</v>
      </c>
      <c r="S89" s="46">
        <f t="shared" si="7"/>
        <v>-3.8000000000000006E-2</v>
      </c>
    </row>
    <row r="90" spans="1:19" ht="14.1" customHeight="1" x14ac:dyDescent="0.2">
      <c r="A90" s="26" t="s">
        <v>95</v>
      </c>
      <c r="B90" s="25"/>
      <c r="C90" s="28">
        <v>0.879</v>
      </c>
      <c r="D90" s="28">
        <v>0.86799999999999999</v>
      </c>
      <c r="E90" s="28">
        <v>0.88400000000000001</v>
      </c>
      <c r="F90" s="28">
        <v>0.874</v>
      </c>
      <c r="G90" s="26"/>
      <c r="H90" s="39">
        <f t="shared" si="4"/>
        <v>-5.0000000000000044E-3</v>
      </c>
      <c r="I90" s="48">
        <f t="shared" si="5"/>
        <v>-5.0000000000000044E-3</v>
      </c>
      <c r="K90" s="26" t="s">
        <v>95</v>
      </c>
      <c r="L90" s="25"/>
      <c r="M90" s="28">
        <v>4.5999999999999999E-2</v>
      </c>
      <c r="N90" s="28">
        <v>6.9000000000000006E-2</v>
      </c>
      <c r="O90" s="28">
        <v>5.1999999999999998E-2</v>
      </c>
      <c r="P90" s="28">
        <v>5.0999999999999997E-2</v>
      </c>
      <c r="Q90" s="26"/>
      <c r="R90" s="39">
        <f t="shared" si="6"/>
        <v>4.9999999999999975E-3</v>
      </c>
      <c r="S90" s="56">
        <f t="shared" si="7"/>
        <v>4.9999999999999975E-3</v>
      </c>
    </row>
    <row r="91" spans="1:19" ht="14.1" customHeight="1" x14ac:dyDescent="0.2">
      <c r="B91" s="11" t="s">
        <v>96</v>
      </c>
      <c r="C91" s="22">
        <v>0.88200000000000001</v>
      </c>
      <c r="D91" s="22">
        <v>0.77900000000000003</v>
      </c>
      <c r="E91" s="22">
        <v>0.84</v>
      </c>
      <c r="F91" s="22">
        <v>0.81899999999999995</v>
      </c>
      <c r="H91" s="38">
        <f t="shared" si="4"/>
        <v>-6.3000000000000056E-2</v>
      </c>
      <c r="I91" s="46">
        <f t="shared" si="5"/>
        <v>-6.3000000000000056E-2</v>
      </c>
      <c r="L91" s="11" t="s">
        <v>96</v>
      </c>
      <c r="M91" s="22">
        <v>4.7E-2</v>
      </c>
      <c r="N91" s="63">
        <v>0.16700000000000001</v>
      </c>
      <c r="O91" s="63">
        <v>0.111</v>
      </c>
      <c r="P91" s="63">
        <v>0.114</v>
      </c>
      <c r="R91" s="38">
        <f t="shared" si="6"/>
        <v>6.7000000000000004E-2</v>
      </c>
      <c r="S91" s="46">
        <f t="shared" si="7"/>
        <v>6.7000000000000004E-2</v>
      </c>
    </row>
    <row r="92" spans="1:19" ht="14.1" customHeight="1" x14ac:dyDescent="0.2">
      <c r="B92" s="11" t="s">
        <v>97</v>
      </c>
      <c r="C92" s="22">
        <v>0.89400000000000002</v>
      </c>
      <c r="D92" s="22">
        <v>0.88700000000000001</v>
      </c>
      <c r="E92" s="22">
        <v>0.89900000000000002</v>
      </c>
      <c r="F92" s="22">
        <v>0.89400000000000002</v>
      </c>
      <c r="H92" s="38">
        <f t="shared" si="4"/>
        <v>0</v>
      </c>
      <c r="I92" s="46">
        <f t="shared" si="5"/>
        <v>0</v>
      </c>
      <c r="L92" s="11" t="s">
        <v>97</v>
      </c>
      <c r="M92" s="22">
        <v>3.5000000000000003E-2</v>
      </c>
      <c r="N92" s="63">
        <v>5.8999999999999997E-2</v>
      </c>
      <c r="O92" s="63">
        <v>3.9E-2</v>
      </c>
      <c r="P92" s="63">
        <v>2.9000000000000001E-2</v>
      </c>
      <c r="R92" s="38">
        <f t="shared" si="6"/>
        <v>-6.0000000000000019E-3</v>
      </c>
      <c r="S92" s="46">
        <f t="shared" si="7"/>
        <v>-6.0000000000000019E-3</v>
      </c>
    </row>
    <row r="93" spans="1:19" ht="14.1" customHeight="1" x14ac:dyDescent="0.2">
      <c r="B93" s="11" t="s">
        <v>98</v>
      </c>
      <c r="C93" s="22">
        <v>0.88400000000000001</v>
      </c>
      <c r="D93" s="22">
        <v>0.84799999999999998</v>
      </c>
      <c r="E93" s="22">
        <v>0.879</v>
      </c>
      <c r="F93" s="22">
        <v>0.878</v>
      </c>
      <c r="H93" s="38">
        <f t="shared" si="4"/>
        <v>-6.0000000000000053E-3</v>
      </c>
      <c r="I93" s="46">
        <f t="shared" si="5"/>
        <v>-6.0000000000000053E-3</v>
      </c>
      <c r="L93" s="11" t="s">
        <v>98</v>
      </c>
      <c r="M93" s="22">
        <v>0.09</v>
      </c>
      <c r="N93" s="63">
        <v>9.1999999999999998E-2</v>
      </c>
      <c r="O93" s="63">
        <v>5.7000000000000002E-2</v>
      </c>
      <c r="P93" s="63">
        <v>4.8000000000000001E-2</v>
      </c>
      <c r="R93" s="38">
        <f t="shared" si="6"/>
        <v>-4.1999999999999996E-2</v>
      </c>
      <c r="S93" s="46">
        <f t="shared" si="7"/>
        <v>-4.1999999999999996E-2</v>
      </c>
    </row>
    <row r="94" spans="1:19" ht="14.1" customHeight="1" x14ac:dyDescent="0.2">
      <c r="B94" s="11" t="s">
        <v>99</v>
      </c>
      <c r="C94" s="22">
        <v>0.85099999999999998</v>
      </c>
      <c r="D94" s="22">
        <v>0.86299999999999999</v>
      </c>
      <c r="E94" s="22">
        <v>0.85099999999999998</v>
      </c>
      <c r="F94" s="22">
        <v>0.84599999999999997</v>
      </c>
      <c r="H94" s="38">
        <f t="shared" si="4"/>
        <v>-5.0000000000000044E-3</v>
      </c>
      <c r="I94" s="46">
        <f t="shared" si="5"/>
        <v>-5.0000000000000044E-3</v>
      </c>
      <c r="L94" s="11" t="s">
        <v>99</v>
      </c>
      <c r="M94" s="22">
        <v>5.6000000000000001E-2</v>
      </c>
      <c r="N94" s="63">
        <v>5.3999999999999999E-2</v>
      </c>
      <c r="O94" s="63">
        <v>6.9000000000000006E-2</v>
      </c>
      <c r="P94" s="63">
        <v>7.5999999999999998E-2</v>
      </c>
      <c r="R94" s="38">
        <f t="shared" si="6"/>
        <v>1.9999999999999997E-2</v>
      </c>
      <c r="S94" s="46">
        <f t="shared" si="7"/>
        <v>1.9999999999999997E-2</v>
      </c>
    </row>
    <row r="95" spans="1:19" ht="14.1" customHeight="1" x14ac:dyDescent="0.2">
      <c r="B95" s="11" t="s">
        <v>100</v>
      </c>
      <c r="C95" s="22">
        <v>0.91300000000000003</v>
      </c>
      <c r="D95" s="22">
        <v>0.91500000000000004</v>
      </c>
      <c r="E95" s="22">
        <v>0.91400000000000003</v>
      </c>
      <c r="F95" s="22">
        <v>0.90700000000000003</v>
      </c>
      <c r="H95" s="38">
        <f t="shared" si="4"/>
        <v>-6.0000000000000053E-3</v>
      </c>
      <c r="I95" s="46">
        <f t="shared" si="5"/>
        <v>-6.0000000000000053E-3</v>
      </c>
      <c r="L95" s="11" t="s">
        <v>100</v>
      </c>
      <c r="M95" s="22">
        <v>2.4E-2</v>
      </c>
      <c r="N95" s="63">
        <v>2.3E-2</v>
      </c>
      <c r="O95" s="63">
        <v>2.4E-2</v>
      </c>
      <c r="P95" s="63">
        <v>0.02</v>
      </c>
      <c r="R95" s="38">
        <f t="shared" si="6"/>
        <v>-4.0000000000000001E-3</v>
      </c>
      <c r="S95" s="46">
        <f t="shared" si="7"/>
        <v>-4.0000000000000001E-3</v>
      </c>
    </row>
    <row r="96" spans="1:19" ht="14.1" customHeight="1" x14ac:dyDescent="0.2">
      <c r="B96" s="11" t="s">
        <v>101</v>
      </c>
      <c r="C96" s="22">
        <v>0.88400000000000001</v>
      </c>
      <c r="D96" s="22">
        <v>0.878</v>
      </c>
      <c r="E96" s="22">
        <v>0.879</v>
      </c>
      <c r="F96" s="22">
        <v>0.873</v>
      </c>
      <c r="H96" s="38">
        <f t="shared" si="4"/>
        <v>-1.100000000000001E-2</v>
      </c>
      <c r="I96" s="46">
        <f t="shared" si="5"/>
        <v>-1.100000000000001E-2</v>
      </c>
      <c r="L96" s="11" t="s">
        <v>101</v>
      </c>
      <c r="M96" s="22">
        <v>3.6999999999999998E-2</v>
      </c>
      <c r="N96" s="63">
        <v>4.5999999999999999E-2</v>
      </c>
      <c r="O96" s="63">
        <v>5.6000000000000001E-2</v>
      </c>
      <c r="P96" s="63">
        <v>5.0999999999999997E-2</v>
      </c>
      <c r="R96" s="38">
        <f t="shared" si="6"/>
        <v>1.3999999999999999E-2</v>
      </c>
      <c r="S96" s="46">
        <f t="shared" si="7"/>
        <v>1.3999999999999999E-2</v>
      </c>
    </row>
    <row r="97" spans="1:19" ht="14.1" customHeight="1" x14ac:dyDescent="0.2">
      <c r="B97" s="11" t="s">
        <v>102</v>
      </c>
      <c r="C97" s="22">
        <v>0.88700000000000001</v>
      </c>
      <c r="D97" s="22">
        <v>0.89100000000000001</v>
      </c>
      <c r="E97" s="22">
        <v>0.89300000000000002</v>
      </c>
      <c r="F97" s="22">
        <v>0.88800000000000001</v>
      </c>
      <c r="H97" s="38">
        <f t="shared" si="4"/>
        <v>1.0000000000000009E-3</v>
      </c>
      <c r="I97" s="46">
        <f t="shared" si="5"/>
        <v>1.0000000000000009E-3</v>
      </c>
      <c r="L97" s="11" t="s">
        <v>102</v>
      </c>
      <c r="M97" s="22">
        <v>2.8000000000000001E-2</v>
      </c>
      <c r="N97" s="63">
        <v>3.5000000000000003E-2</v>
      </c>
      <c r="O97" s="63">
        <v>4.2000000000000003E-2</v>
      </c>
      <c r="P97" s="63">
        <v>3.5999999999999997E-2</v>
      </c>
      <c r="R97" s="38">
        <f t="shared" si="6"/>
        <v>7.9999999999999967E-3</v>
      </c>
      <c r="S97" s="46">
        <f t="shared" si="7"/>
        <v>7.9999999999999967E-3</v>
      </c>
    </row>
    <row r="98" spans="1:19" ht="14.1" customHeight="1" x14ac:dyDescent="0.2">
      <c r="B98" s="11" t="s">
        <v>103</v>
      </c>
      <c r="C98" s="22">
        <v>0.88400000000000001</v>
      </c>
      <c r="D98" s="22">
        <v>0.9</v>
      </c>
      <c r="E98" s="22">
        <v>0.90200000000000002</v>
      </c>
      <c r="F98" s="22">
        <v>0.89200000000000002</v>
      </c>
      <c r="H98" s="38">
        <f t="shared" si="4"/>
        <v>8.0000000000000071E-3</v>
      </c>
      <c r="I98" s="46">
        <f t="shared" si="5"/>
        <v>8.0000000000000071E-3</v>
      </c>
      <c r="L98" s="11" t="s">
        <v>103</v>
      </c>
      <c r="M98" s="22">
        <v>4.2000000000000003E-2</v>
      </c>
      <c r="N98" s="63">
        <v>3.6999999999999998E-2</v>
      </c>
      <c r="O98" s="63">
        <v>3.1E-2</v>
      </c>
      <c r="P98" s="63">
        <v>0.03</v>
      </c>
      <c r="R98" s="38">
        <f t="shared" si="6"/>
        <v>-1.2000000000000004E-2</v>
      </c>
      <c r="S98" s="46">
        <f t="shared" si="7"/>
        <v>-1.2000000000000004E-2</v>
      </c>
    </row>
    <row r="99" spans="1:19" ht="14.1" customHeight="1" x14ac:dyDescent="0.2">
      <c r="B99" s="11" t="s">
        <v>104</v>
      </c>
      <c r="C99" s="22">
        <v>0.84399999999999997</v>
      </c>
      <c r="D99" s="22">
        <v>0.84899999999999998</v>
      </c>
      <c r="E99" s="22">
        <v>0.85799999999999998</v>
      </c>
      <c r="F99" s="22">
        <v>0.84899999999999998</v>
      </c>
      <c r="H99" s="38">
        <f t="shared" si="4"/>
        <v>5.0000000000000044E-3</v>
      </c>
      <c r="I99" s="46">
        <f t="shared" si="5"/>
        <v>5.0000000000000044E-3</v>
      </c>
      <c r="L99" s="11" t="s">
        <v>104</v>
      </c>
      <c r="M99" s="22">
        <v>3.9E-2</v>
      </c>
      <c r="N99" s="63">
        <v>3.4000000000000002E-2</v>
      </c>
      <c r="O99" s="63">
        <v>2.8000000000000001E-2</v>
      </c>
      <c r="P99" s="63">
        <v>3.2000000000000001E-2</v>
      </c>
      <c r="R99" s="38">
        <f t="shared" si="6"/>
        <v>-6.9999999999999993E-3</v>
      </c>
      <c r="S99" s="46">
        <f t="shared" si="7"/>
        <v>-6.9999999999999993E-3</v>
      </c>
    </row>
    <row r="100" spans="1:19" ht="14.1" customHeight="1" x14ac:dyDescent="0.2">
      <c r="B100" s="11" t="s">
        <v>105</v>
      </c>
      <c r="C100" s="22">
        <v>0.79600000000000004</v>
      </c>
      <c r="D100" s="22">
        <v>0.873</v>
      </c>
      <c r="E100" s="22">
        <v>0.874</v>
      </c>
      <c r="F100" s="22">
        <v>0.84899999999999998</v>
      </c>
      <c r="H100" s="38">
        <f t="shared" si="4"/>
        <v>5.2999999999999936E-2</v>
      </c>
      <c r="I100" s="46">
        <f t="shared" si="5"/>
        <v>5.2999999999999936E-2</v>
      </c>
      <c r="L100" s="11" t="s">
        <v>105</v>
      </c>
      <c r="M100" s="22">
        <v>0.122</v>
      </c>
      <c r="N100" s="63">
        <v>5.6000000000000001E-2</v>
      </c>
      <c r="O100" s="63">
        <v>5.2999999999999999E-2</v>
      </c>
      <c r="P100" s="63">
        <v>5.8999999999999997E-2</v>
      </c>
      <c r="R100" s="38">
        <f t="shared" si="6"/>
        <v>-6.3E-2</v>
      </c>
      <c r="S100" s="46">
        <f t="shared" si="7"/>
        <v>-6.3E-2</v>
      </c>
    </row>
    <row r="101" spans="1:19" ht="14.1" customHeight="1" x14ac:dyDescent="0.2">
      <c r="B101" s="11" t="s">
        <v>106</v>
      </c>
      <c r="C101" s="22">
        <v>0.88300000000000001</v>
      </c>
      <c r="D101" s="22">
        <v>0.90800000000000003</v>
      </c>
      <c r="E101" s="22">
        <v>0.90300000000000002</v>
      </c>
      <c r="F101" s="22">
        <v>0.89800000000000002</v>
      </c>
      <c r="H101" s="38">
        <f t="shared" si="4"/>
        <v>1.5000000000000013E-2</v>
      </c>
      <c r="I101" s="46">
        <f t="shared" si="5"/>
        <v>1.5000000000000013E-2</v>
      </c>
      <c r="L101" s="11" t="s">
        <v>106</v>
      </c>
      <c r="M101" s="22">
        <v>0.03</v>
      </c>
      <c r="N101" s="63">
        <v>2.8000000000000001E-2</v>
      </c>
      <c r="O101" s="63">
        <v>2.1000000000000001E-2</v>
      </c>
      <c r="P101" s="63">
        <v>1.2E-2</v>
      </c>
      <c r="R101" s="38">
        <f t="shared" si="6"/>
        <v>-1.7999999999999999E-2</v>
      </c>
      <c r="S101" s="46">
        <f t="shared" si="7"/>
        <v>-1.7999999999999999E-2</v>
      </c>
    </row>
    <row r="102" spans="1:19" ht="14.1" customHeight="1" x14ac:dyDescent="0.2">
      <c r="B102" s="11" t="s">
        <v>107</v>
      </c>
      <c r="C102" s="22">
        <v>0.90700000000000003</v>
      </c>
      <c r="D102" s="22">
        <v>0.91</v>
      </c>
      <c r="E102" s="22">
        <v>0.91600000000000004</v>
      </c>
      <c r="F102" s="22">
        <v>0.90800000000000003</v>
      </c>
      <c r="H102" s="38">
        <f t="shared" si="4"/>
        <v>1.0000000000000009E-3</v>
      </c>
      <c r="I102" s="46">
        <f t="shared" si="5"/>
        <v>1.0000000000000009E-3</v>
      </c>
      <c r="L102" s="11" t="s">
        <v>107</v>
      </c>
      <c r="M102" s="22">
        <v>3.6999999999999998E-2</v>
      </c>
      <c r="N102" s="63">
        <v>0.05</v>
      </c>
      <c r="O102" s="63">
        <v>3.2000000000000001E-2</v>
      </c>
      <c r="P102" s="63">
        <v>2.7E-2</v>
      </c>
      <c r="R102" s="38">
        <f t="shared" si="6"/>
        <v>-9.9999999999999985E-3</v>
      </c>
      <c r="S102" s="46">
        <f t="shared" si="7"/>
        <v>-9.9999999999999985E-3</v>
      </c>
    </row>
    <row r="103" spans="1:19" ht="14.1" customHeight="1" x14ac:dyDescent="0.2">
      <c r="B103" s="11" t="s">
        <v>108</v>
      </c>
      <c r="C103" s="22">
        <v>0.89600000000000002</v>
      </c>
      <c r="D103" s="22">
        <v>0.90600000000000003</v>
      </c>
      <c r="E103" s="22">
        <v>0.91200000000000003</v>
      </c>
      <c r="F103" s="22">
        <v>0.91100000000000003</v>
      </c>
      <c r="H103" s="38">
        <f t="shared" si="4"/>
        <v>1.5000000000000013E-2</v>
      </c>
      <c r="I103" s="46">
        <f t="shared" si="5"/>
        <v>1.5000000000000013E-2</v>
      </c>
      <c r="L103" s="11" t="s">
        <v>108</v>
      </c>
      <c r="M103" s="22">
        <v>2.1000000000000001E-2</v>
      </c>
      <c r="N103" s="63">
        <v>2.1000000000000001E-2</v>
      </c>
      <c r="O103" s="63">
        <v>1.7000000000000001E-2</v>
      </c>
      <c r="P103" s="63">
        <v>8.9999999999999993E-3</v>
      </c>
      <c r="R103" s="38">
        <f t="shared" si="6"/>
        <v>-1.2000000000000002E-2</v>
      </c>
      <c r="S103" s="46">
        <f t="shared" si="7"/>
        <v>-1.2000000000000002E-2</v>
      </c>
    </row>
    <row r="104" spans="1:19" ht="14.1" customHeight="1" x14ac:dyDescent="0.2">
      <c r="B104" s="11" t="s">
        <v>109</v>
      </c>
      <c r="C104" s="22">
        <v>0.83399999999999996</v>
      </c>
      <c r="D104" s="22">
        <v>0.89400000000000002</v>
      </c>
      <c r="E104" s="22">
        <v>0.89500000000000002</v>
      </c>
      <c r="F104" s="22">
        <v>0.88500000000000001</v>
      </c>
      <c r="H104" s="38">
        <f t="shared" si="4"/>
        <v>5.1000000000000045E-2</v>
      </c>
      <c r="I104" s="46">
        <f t="shared" si="5"/>
        <v>5.1000000000000045E-2</v>
      </c>
      <c r="L104" s="11" t="s">
        <v>109</v>
      </c>
      <c r="M104" s="22">
        <v>0.06</v>
      </c>
      <c r="N104" s="63">
        <v>0.04</v>
      </c>
      <c r="O104" s="63">
        <v>3.5999999999999997E-2</v>
      </c>
      <c r="P104" s="63">
        <v>4.7E-2</v>
      </c>
      <c r="R104" s="38">
        <f t="shared" si="6"/>
        <v>-1.2999999999999998E-2</v>
      </c>
      <c r="S104" s="46">
        <f t="shared" si="7"/>
        <v>-1.2999999999999998E-2</v>
      </c>
    </row>
    <row r="105" spans="1:19" ht="14.1" customHeight="1" x14ac:dyDescent="0.2">
      <c r="A105" s="26" t="s">
        <v>110</v>
      </c>
      <c r="B105" s="25"/>
      <c r="C105" s="28">
        <v>0.86699999999999999</v>
      </c>
      <c r="D105" s="28">
        <v>0.89</v>
      </c>
      <c r="E105" s="28">
        <v>0.88900000000000001</v>
      </c>
      <c r="F105" s="28">
        <v>0.873</v>
      </c>
      <c r="G105" s="26"/>
      <c r="H105" s="39">
        <f t="shared" si="4"/>
        <v>6.0000000000000053E-3</v>
      </c>
      <c r="I105" s="48">
        <f t="shared" si="5"/>
        <v>6.0000000000000053E-3</v>
      </c>
      <c r="K105" s="26" t="s">
        <v>110</v>
      </c>
      <c r="L105" s="25"/>
      <c r="M105" s="28">
        <v>5.6000000000000001E-2</v>
      </c>
      <c r="N105" s="28">
        <v>4.3999999999999997E-2</v>
      </c>
      <c r="O105" s="28">
        <v>4.5999999999999999E-2</v>
      </c>
      <c r="P105" s="28">
        <v>5.1999999999999998E-2</v>
      </c>
      <c r="Q105" s="26"/>
      <c r="R105" s="39">
        <f t="shared" si="6"/>
        <v>-4.0000000000000036E-3</v>
      </c>
      <c r="S105" s="56">
        <f t="shared" si="7"/>
        <v>-4.0000000000000036E-3</v>
      </c>
    </row>
    <row r="106" spans="1:19" ht="14.1" customHeight="1" x14ac:dyDescent="0.2">
      <c r="B106" s="11" t="s">
        <v>111</v>
      </c>
      <c r="C106" s="22">
        <v>0.79200000000000004</v>
      </c>
      <c r="D106" s="22">
        <v>0.83899999999999997</v>
      </c>
      <c r="E106" s="22">
        <v>0.82199999999999995</v>
      </c>
      <c r="F106" s="22">
        <v>0.77500000000000002</v>
      </c>
      <c r="H106" s="38">
        <f t="shared" si="4"/>
        <v>-1.7000000000000015E-2</v>
      </c>
      <c r="I106" s="46">
        <f t="shared" si="5"/>
        <v>-1.7000000000000015E-2</v>
      </c>
      <c r="L106" s="11" t="s">
        <v>111</v>
      </c>
      <c r="M106" s="22">
        <v>9.2999999999999999E-2</v>
      </c>
      <c r="N106" s="63">
        <v>5.8000000000000003E-2</v>
      </c>
      <c r="O106" s="63">
        <v>9.7000000000000003E-2</v>
      </c>
      <c r="P106" s="63">
        <v>0.11600000000000001</v>
      </c>
      <c r="R106" s="38">
        <f t="shared" si="6"/>
        <v>2.3000000000000007E-2</v>
      </c>
      <c r="S106" s="46">
        <f t="shared" si="7"/>
        <v>2.3000000000000007E-2</v>
      </c>
    </row>
    <row r="107" spans="1:19" ht="14.1" customHeight="1" x14ac:dyDescent="0.2">
      <c r="B107" s="11" t="s">
        <v>112</v>
      </c>
      <c r="C107" s="22">
        <v>0.86099999999999999</v>
      </c>
      <c r="D107" s="22">
        <v>0.88700000000000001</v>
      </c>
      <c r="E107" s="22">
        <v>0.88100000000000001</v>
      </c>
      <c r="F107" s="22">
        <v>0.84399999999999997</v>
      </c>
      <c r="H107" s="38">
        <f t="shared" si="4"/>
        <v>-1.7000000000000015E-2</v>
      </c>
      <c r="I107" s="46">
        <f t="shared" si="5"/>
        <v>-1.7000000000000015E-2</v>
      </c>
      <c r="L107" s="11" t="s">
        <v>112</v>
      </c>
      <c r="M107" s="22">
        <v>5.0999999999999997E-2</v>
      </c>
      <c r="N107" s="63">
        <v>3.2000000000000001E-2</v>
      </c>
      <c r="O107" s="63">
        <v>4.2000000000000003E-2</v>
      </c>
      <c r="P107" s="63">
        <v>7.1999999999999995E-2</v>
      </c>
      <c r="R107" s="38">
        <f t="shared" si="6"/>
        <v>2.0999999999999998E-2</v>
      </c>
      <c r="S107" s="46">
        <f t="shared" si="7"/>
        <v>2.0999999999999998E-2</v>
      </c>
    </row>
    <row r="108" spans="1:19" ht="14.1" customHeight="1" x14ac:dyDescent="0.2">
      <c r="B108" s="11" t="s">
        <v>113</v>
      </c>
      <c r="C108" s="22">
        <v>0.872</v>
      </c>
      <c r="D108" s="22">
        <v>0.89600000000000002</v>
      </c>
      <c r="E108" s="22">
        <v>0.89100000000000001</v>
      </c>
      <c r="F108" s="22">
        <v>0.89</v>
      </c>
      <c r="H108" s="38">
        <f t="shared" si="4"/>
        <v>1.8000000000000016E-2</v>
      </c>
      <c r="I108" s="46">
        <f t="shared" si="5"/>
        <v>1.8000000000000016E-2</v>
      </c>
      <c r="L108" s="11" t="s">
        <v>113</v>
      </c>
      <c r="M108" s="22">
        <v>2.5000000000000001E-2</v>
      </c>
      <c r="N108" s="63">
        <v>1.9E-2</v>
      </c>
      <c r="O108" s="63">
        <v>2.3E-2</v>
      </c>
      <c r="P108" s="63">
        <v>2.3E-2</v>
      </c>
      <c r="R108" s="38">
        <f t="shared" si="6"/>
        <v>-2.0000000000000018E-3</v>
      </c>
      <c r="S108" s="46">
        <f t="shared" si="7"/>
        <v>-2.0000000000000018E-3</v>
      </c>
    </row>
    <row r="109" spans="1:19" ht="14.1" customHeight="1" x14ac:dyDescent="0.2">
      <c r="B109" s="11" t="s">
        <v>114</v>
      </c>
      <c r="C109" s="22">
        <v>0.89800000000000002</v>
      </c>
      <c r="D109" s="22">
        <v>0.91</v>
      </c>
      <c r="E109" s="22">
        <v>0.90700000000000003</v>
      </c>
      <c r="F109" s="22">
        <v>0.90400000000000003</v>
      </c>
      <c r="H109" s="38">
        <f t="shared" si="4"/>
        <v>6.0000000000000053E-3</v>
      </c>
      <c r="I109" s="46">
        <f t="shared" si="5"/>
        <v>6.0000000000000053E-3</v>
      </c>
      <c r="L109" s="11" t="s">
        <v>114</v>
      </c>
      <c r="M109" s="22">
        <v>2.4E-2</v>
      </c>
      <c r="N109" s="63">
        <v>0.02</v>
      </c>
      <c r="O109" s="63">
        <v>1.9E-2</v>
      </c>
      <c r="P109" s="63">
        <v>2.1999999999999999E-2</v>
      </c>
      <c r="R109" s="38">
        <f t="shared" si="6"/>
        <v>-2.0000000000000018E-3</v>
      </c>
      <c r="S109" s="46">
        <f t="shared" si="7"/>
        <v>-2.0000000000000018E-3</v>
      </c>
    </row>
    <row r="110" spans="1:19" ht="14.1" customHeight="1" x14ac:dyDescent="0.2">
      <c r="B110" s="11" t="s">
        <v>115</v>
      </c>
      <c r="C110" s="22">
        <v>0.85</v>
      </c>
      <c r="D110" s="22">
        <v>0.89200000000000002</v>
      </c>
      <c r="E110" s="22">
        <v>0.89600000000000002</v>
      </c>
      <c r="F110" s="22">
        <v>0.88400000000000001</v>
      </c>
      <c r="H110" s="38">
        <f t="shared" si="4"/>
        <v>3.400000000000003E-2</v>
      </c>
      <c r="I110" s="46">
        <f t="shared" si="5"/>
        <v>3.400000000000003E-2</v>
      </c>
      <c r="L110" s="11" t="s">
        <v>115</v>
      </c>
      <c r="M110" s="22">
        <v>9.9000000000000005E-2</v>
      </c>
      <c r="N110" s="63">
        <v>0.06</v>
      </c>
      <c r="O110" s="63">
        <v>5.3999999999999999E-2</v>
      </c>
      <c r="P110" s="63">
        <v>6.4000000000000001E-2</v>
      </c>
      <c r="R110" s="38">
        <f t="shared" si="6"/>
        <v>-3.5000000000000003E-2</v>
      </c>
      <c r="S110" s="46">
        <f t="shared" si="7"/>
        <v>-3.5000000000000003E-2</v>
      </c>
    </row>
    <row r="111" spans="1:19" ht="14.1" customHeight="1" x14ac:dyDescent="0.2">
      <c r="B111" s="11" t="s">
        <v>116</v>
      </c>
      <c r="C111" s="22">
        <v>0.877</v>
      </c>
      <c r="D111" s="22">
        <v>0.876</v>
      </c>
      <c r="E111" s="22">
        <v>0.89400000000000002</v>
      </c>
      <c r="F111" s="22">
        <v>0.86899999999999999</v>
      </c>
      <c r="H111" s="38">
        <f t="shared" si="4"/>
        <v>-8.0000000000000071E-3</v>
      </c>
      <c r="I111" s="46">
        <f t="shared" si="5"/>
        <v>-8.0000000000000071E-3</v>
      </c>
      <c r="L111" s="11" t="s">
        <v>116</v>
      </c>
      <c r="M111" s="22">
        <v>5.5E-2</v>
      </c>
      <c r="N111" s="63">
        <v>5.3999999999999999E-2</v>
      </c>
      <c r="O111" s="63">
        <v>3.9E-2</v>
      </c>
      <c r="P111" s="63">
        <v>4.7E-2</v>
      </c>
      <c r="R111" s="38">
        <f t="shared" si="6"/>
        <v>-8.0000000000000002E-3</v>
      </c>
      <c r="S111" s="46">
        <f t="shared" si="7"/>
        <v>-8.0000000000000002E-3</v>
      </c>
    </row>
    <row r="112" spans="1:19" ht="14.1" customHeight="1" x14ac:dyDescent="0.2">
      <c r="B112" s="11" t="s">
        <v>117</v>
      </c>
      <c r="C112" s="22">
        <v>0.86</v>
      </c>
      <c r="D112" s="22">
        <v>0.89200000000000002</v>
      </c>
      <c r="E112" s="22">
        <v>0.88100000000000001</v>
      </c>
      <c r="F112" s="22">
        <v>0.872</v>
      </c>
      <c r="H112" s="38">
        <f t="shared" si="4"/>
        <v>1.2000000000000011E-2</v>
      </c>
      <c r="I112" s="46">
        <f t="shared" si="5"/>
        <v>1.2000000000000011E-2</v>
      </c>
      <c r="L112" s="11" t="s">
        <v>117</v>
      </c>
      <c r="M112" s="22">
        <v>5.8000000000000003E-2</v>
      </c>
      <c r="N112" s="63">
        <v>0.04</v>
      </c>
      <c r="O112" s="63">
        <v>4.2000000000000003E-2</v>
      </c>
      <c r="P112" s="63">
        <v>3.5999999999999997E-2</v>
      </c>
      <c r="R112" s="38">
        <f t="shared" si="6"/>
        <v>-2.2000000000000006E-2</v>
      </c>
      <c r="S112" s="46">
        <f t="shared" si="7"/>
        <v>-2.2000000000000006E-2</v>
      </c>
    </row>
    <row r="113" spans="1:19" ht="14.1" customHeight="1" x14ac:dyDescent="0.2">
      <c r="B113" s="11" t="s">
        <v>118</v>
      </c>
      <c r="C113" s="22">
        <v>0.88</v>
      </c>
      <c r="D113" s="22">
        <v>0.9</v>
      </c>
      <c r="E113" s="22">
        <v>0.89700000000000002</v>
      </c>
      <c r="F113" s="22">
        <v>0.89200000000000002</v>
      </c>
      <c r="H113" s="38">
        <f t="shared" si="4"/>
        <v>1.2000000000000011E-2</v>
      </c>
      <c r="I113" s="46">
        <f t="shared" si="5"/>
        <v>1.2000000000000011E-2</v>
      </c>
      <c r="L113" s="11" t="s">
        <v>118</v>
      </c>
      <c r="M113" s="22">
        <v>4.5999999999999999E-2</v>
      </c>
      <c r="N113" s="63">
        <v>5.6000000000000001E-2</v>
      </c>
      <c r="O113" s="63">
        <v>6.4000000000000001E-2</v>
      </c>
      <c r="P113" s="63">
        <v>5.0999999999999997E-2</v>
      </c>
      <c r="R113" s="38">
        <f t="shared" si="6"/>
        <v>4.9999999999999975E-3</v>
      </c>
      <c r="S113" s="46">
        <f t="shared" si="7"/>
        <v>4.9999999999999975E-3</v>
      </c>
    </row>
    <row r="114" spans="1:19" ht="14.1" customHeight="1" x14ac:dyDescent="0.2">
      <c r="B114" s="11" t="s">
        <v>119</v>
      </c>
      <c r="C114" s="22"/>
      <c r="D114" s="22">
        <v>0.86299999999999999</v>
      </c>
      <c r="E114" s="22">
        <v>0.88</v>
      </c>
      <c r="F114" s="22">
        <v>0.875</v>
      </c>
      <c r="H114" s="38" t="str">
        <f t="shared" si="4"/>
        <v>n/a</v>
      </c>
      <c r="I114" s="46" t="str">
        <f t="shared" si="5"/>
        <v>n/a</v>
      </c>
      <c r="L114" s="11" t="s">
        <v>119</v>
      </c>
      <c r="M114" s="22"/>
      <c r="N114" s="63">
        <v>9.7000000000000003E-2</v>
      </c>
      <c r="O114" s="63">
        <v>8.4000000000000005E-2</v>
      </c>
      <c r="P114" s="63">
        <v>0.08</v>
      </c>
      <c r="R114" s="38" t="str">
        <f t="shared" si="6"/>
        <v>n/a</v>
      </c>
      <c r="S114" s="46" t="str">
        <f t="shared" si="7"/>
        <v>n/a</v>
      </c>
    </row>
    <row r="115" spans="1:19" ht="14.1" customHeight="1" x14ac:dyDescent="0.2">
      <c r="A115" s="26" t="s">
        <v>120</v>
      </c>
      <c r="B115" s="25"/>
      <c r="C115" s="28">
        <v>0.87</v>
      </c>
      <c r="D115" s="28">
        <v>0.88100000000000001</v>
      </c>
      <c r="E115" s="28">
        <v>0.89200000000000002</v>
      </c>
      <c r="F115" s="28">
        <v>0.88400000000000001</v>
      </c>
      <c r="G115" s="26"/>
      <c r="H115" s="39">
        <f t="shared" si="4"/>
        <v>1.4000000000000012E-2</v>
      </c>
      <c r="I115" s="48">
        <f t="shared" si="5"/>
        <v>1.4000000000000012E-2</v>
      </c>
      <c r="K115" s="26" t="s">
        <v>120</v>
      </c>
      <c r="L115" s="25"/>
      <c r="M115" s="28">
        <v>4.4999999999999998E-2</v>
      </c>
      <c r="N115" s="28">
        <v>5.1999999999999998E-2</v>
      </c>
      <c r="O115" s="28">
        <v>3.7999999999999999E-2</v>
      </c>
      <c r="P115" s="28">
        <v>2.9000000000000001E-2</v>
      </c>
      <c r="Q115" s="26"/>
      <c r="R115" s="39">
        <f t="shared" si="6"/>
        <v>-1.5999999999999997E-2</v>
      </c>
      <c r="S115" s="56">
        <f t="shared" si="7"/>
        <v>-1.5999999999999997E-2</v>
      </c>
    </row>
    <row r="116" spans="1:19" ht="14.1" customHeight="1" x14ac:dyDescent="0.2">
      <c r="B116" s="11" t="s">
        <v>121</v>
      </c>
      <c r="C116" s="22">
        <v>0.88700000000000001</v>
      </c>
      <c r="D116" s="22">
        <v>0.9</v>
      </c>
      <c r="E116" s="22">
        <v>0.90400000000000003</v>
      </c>
      <c r="F116" s="22">
        <v>0.89600000000000002</v>
      </c>
      <c r="H116" s="38">
        <f t="shared" si="4"/>
        <v>9.000000000000008E-3</v>
      </c>
      <c r="I116" s="46">
        <f t="shared" si="5"/>
        <v>9.000000000000008E-3</v>
      </c>
      <c r="L116" s="11" t="s">
        <v>121</v>
      </c>
      <c r="M116" s="22">
        <v>1.9E-2</v>
      </c>
      <c r="N116" s="63">
        <v>3.4000000000000002E-2</v>
      </c>
      <c r="O116" s="63">
        <v>2.9000000000000001E-2</v>
      </c>
      <c r="P116" s="63">
        <v>2.1000000000000001E-2</v>
      </c>
      <c r="R116" s="38">
        <f t="shared" si="6"/>
        <v>2.0000000000000018E-3</v>
      </c>
      <c r="S116" s="46">
        <f t="shared" si="7"/>
        <v>2.0000000000000018E-3</v>
      </c>
    </row>
    <row r="117" spans="1:19" ht="14.1" customHeight="1" x14ac:dyDescent="0.2">
      <c r="B117" s="11" t="s">
        <v>122</v>
      </c>
      <c r="C117" s="22">
        <v>0.871</v>
      </c>
      <c r="D117" s="22">
        <v>0.90100000000000002</v>
      </c>
      <c r="E117" s="22">
        <v>0.88900000000000001</v>
      </c>
      <c r="F117" s="22">
        <v>0.874</v>
      </c>
      <c r="H117" s="38">
        <f t="shared" si="4"/>
        <v>3.0000000000000027E-3</v>
      </c>
      <c r="I117" s="46">
        <f t="shared" si="5"/>
        <v>3.0000000000000027E-3</v>
      </c>
      <c r="L117" s="11" t="s">
        <v>122</v>
      </c>
      <c r="M117" s="22">
        <v>3.7999999999999999E-2</v>
      </c>
      <c r="N117" s="63">
        <v>3.1E-2</v>
      </c>
      <c r="O117" s="63">
        <v>3.2000000000000001E-2</v>
      </c>
      <c r="P117" s="63">
        <v>3.2000000000000001E-2</v>
      </c>
      <c r="R117" s="38">
        <f t="shared" si="6"/>
        <v>-5.9999999999999984E-3</v>
      </c>
      <c r="S117" s="46">
        <f t="shared" si="7"/>
        <v>-5.9999999999999984E-3</v>
      </c>
    </row>
    <row r="118" spans="1:19" ht="14.1" customHeight="1" x14ac:dyDescent="0.2">
      <c r="B118" s="11" t="s">
        <v>123</v>
      </c>
      <c r="C118" s="22">
        <v>0.88500000000000001</v>
      </c>
      <c r="D118" s="22">
        <v>0.88700000000000001</v>
      </c>
      <c r="E118" s="22">
        <v>0.89700000000000002</v>
      </c>
      <c r="F118" s="22">
        <v>0.89200000000000002</v>
      </c>
      <c r="H118" s="38">
        <f t="shared" si="4"/>
        <v>7.0000000000000062E-3</v>
      </c>
      <c r="I118" s="46">
        <f t="shared" si="5"/>
        <v>7.0000000000000062E-3</v>
      </c>
      <c r="L118" s="11" t="s">
        <v>123</v>
      </c>
      <c r="M118" s="22">
        <v>2.8000000000000001E-2</v>
      </c>
      <c r="N118" s="63">
        <v>0.06</v>
      </c>
      <c r="O118" s="63">
        <v>3.5999999999999997E-2</v>
      </c>
      <c r="P118" s="63">
        <v>2.1999999999999999E-2</v>
      </c>
      <c r="R118" s="38">
        <f t="shared" si="6"/>
        <v>-6.0000000000000019E-3</v>
      </c>
      <c r="S118" s="46">
        <f t="shared" si="7"/>
        <v>-6.0000000000000019E-3</v>
      </c>
    </row>
    <row r="119" spans="1:19" ht="14.1" customHeight="1" x14ac:dyDescent="0.2">
      <c r="B119" s="11" t="s">
        <v>124</v>
      </c>
      <c r="C119" s="22">
        <v>0.85599999999999998</v>
      </c>
      <c r="D119" s="22">
        <v>0.89900000000000002</v>
      </c>
      <c r="E119" s="22">
        <v>0.86</v>
      </c>
      <c r="F119" s="22">
        <v>0.84599999999999997</v>
      </c>
      <c r="H119" s="38">
        <f t="shared" si="4"/>
        <v>-1.0000000000000009E-2</v>
      </c>
      <c r="I119" s="46">
        <f t="shared" si="5"/>
        <v>-1.0000000000000009E-2</v>
      </c>
      <c r="L119" s="11" t="s">
        <v>124</v>
      </c>
      <c r="M119" s="22">
        <v>3.5999999999999997E-2</v>
      </c>
      <c r="N119" s="63">
        <v>1.9E-2</v>
      </c>
      <c r="O119" s="63">
        <v>5.8000000000000003E-2</v>
      </c>
      <c r="P119" s="63">
        <v>5.5E-2</v>
      </c>
      <c r="R119" s="38">
        <f t="shared" si="6"/>
        <v>1.9000000000000003E-2</v>
      </c>
      <c r="S119" s="46">
        <f t="shared" si="7"/>
        <v>1.9000000000000003E-2</v>
      </c>
    </row>
    <row r="120" spans="1:19" ht="14.1" customHeight="1" x14ac:dyDescent="0.2">
      <c r="B120" s="11" t="s">
        <v>125</v>
      </c>
      <c r="C120" s="22">
        <v>0.85</v>
      </c>
      <c r="D120" s="22"/>
      <c r="E120" s="22">
        <v>0.91</v>
      </c>
      <c r="F120" s="22">
        <v>0.91500000000000004</v>
      </c>
      <c r="H120" s="38"/>
      <c r="I120" s="46"/>
      <c r="L120" s="11" t="s">
        <v>125</v>
      </c>
      <c r="M120" s="22">
        <v>0.109</v>
      </c>
      <c r="N120" s="63"/>
      <c r="O120" s="63">
        <v>3.6999999999999998E-2</v>
      </c>
      <c r="P120" s="63">
        <v>2.4E-2</v>
      </c>
      <c r="R120" s="38"/>
      <c r="S120" s="46"/>
    </row>
    <row r="121" spans="1:19" ht="14.1" customHeight="1" x14ac:dyDescent="0.2">
      <c r="B121" s="11" t="s">
        <v>126</v>
      </c>
      <c r="C121" s="22">
        <v>0.84599999999999997</v>
      </c>
      <c r="D121" s="22">
        <v>0.89700000000000002</v>
      </c>
      <c r="E121" s="22">
        <v>0.89400000000000002</v>
      </c>
      <c r="F121" s="22">
        <v>0.86799999999999999</v>
      </c>
      <c r="H121" s="38">
        <f t="shared" si="4"/>
        <v>2.200000000000002E-2</v>
      </c>
      <c r="I121" s="46">
        <f t="shared" si="5"/>
        <v>2.200000000000002E-2</v>
      </c>
      <c r="L121" s="11" t="s">
        <v>126</v>
      </c>
      <c r="M121" s="22">
        <v>4.5999999999999999E-2</v>
      </c>
      <c r="N121" s="63">
        <v>3.2000000000000001E-2</v>
      </c>
      <c r="O121" s="63">
        <v>2.5000000000000001E-2</v>
      </c>
      <c r="P121" s="63">
        <v>2.4E-2</v>
      </c>
      <c r="R121" s="38">
        <f t="shared" si="6"/>
        <v>-2.1999999999999999E-2</v>
      </c>
      <c r="S121" s="46">
        <f t="shared" si="7"/>
        <v>-2.1999999999999999E-2</v>
      </c>
    </row>
    <row r="122" spans="1:19" ht="14.1" customHeight="1" x14ac:dyDescent="0.2">
      <c r="B122" s="11" t="s">
        <v>127</v>
      </c>
      <c r="C122" s="22">
        <v>0.86899999999999999</v>
      </c>
      <c r="D122" s="22">
        <v>0.878</v>
      </c>
      <c r="E122" s="22">
        <v>0.89600000000000002</v>
      </c>
      <c r="F122" s="22">
        <v>0.875</v>
      </c>
      <c r="H122" s="38">
        <f t="shared" si="4"/>
        <v>6.0000000000000053E-3</v>
      </c>
      <c r="I122" s="46">
        <f t="shared" si="5"/>
        <v>6.0000000000000053E-3</v>
      </c>
      <c r="L122" s="11" t="s">
        <v>127</v>
      </c>
      <c r="M122" s="22">
        <v>0.04</v>
      </c>
      <c r="N122" s="63">
        <v>5.7000000000000002E-2</v>
      </c>
      <c r="O122" s="63">
        <v>3.1E-2</v>
      </c>
      <c r="P122" s="63">
        <v>2.9000000000000001E-2</v>
      </c>
      <c r="R122" s="38">
        <f t="shared" si="6"/>
        <v>-1.0999999999999999E-2</v>
      </c>
      <c r="S122" s="46">
        <f t="shared" si="7"/>
        <v>-1.0999999999999999E-2</v>
      </c>
    </row>
    <row r="123" spans="1:19" ht="14.1" customHeight="1" x14ac:dyDescent="0.2">
      <c r="B123" s="11" t="s">
        <v>128</v>
      </c>
      <c r="C123" s="22">
        <v>0.876</v>
      </c>
      <c r="D123" s="22">
        <v>0.89700000000000002</v>
      </c>
      <c r="E123" s="22">
        <v>0.9</v>
      </c>
      <c r="F123" s="22">
        <v>0.89500000000000002</v>
      </c>
      <c r="H123" s="38">
        <f t="shared" si="4"/>
        <v>1.9000000000000017E-2</v>
      </c>
      <c r="I123" s="46">
        <f t="shared" si="5"/>
        <v>1.9000000000000017E-2</v>
      </c>
      <c r="L123" s="11" t="s">
        <v>128</v>
      </c>
      <c r="M123" s="22">
        <v>4.5999999999999999E-2</v>
      </c>
      <c r="N123" s="63">
        <v>3.9E-2</v>
      </c>
      <c r="O123" s="63">
        <v>3.1E-2</v>
      </c>
      <c r="P123" s="63">
        <v>2.4E-2</v>
      </c>
      <c r="R123" s="38">
        <f t="shared" si="6"/>
        <v>-2.1999999999999999E-2</v>
      </c>
      <c r="S123" s="46">
        <f t="shared" si="7"/>
        <v>-2.1999999999999999E-2</v>
      </c>
    </row>
    <row r="124" spans="1:19" ht="14.1" customHeight="1" x14ac:dyDescent="0.2">
      <c r="B124" s="11" t="s">
        <v>129</v>
      </c>
      <c r="C124" s="22">
        <v>0.88800000000000001</v>
      </c>
      <c r="D124" s="22">
        <v>0.90900000000000003</v>
      </c>
      <c r="E124" s="22">
        <v>0.90800000000000003</v>
      </c>
      <c r="F124" s="22">
        <v>0.91400000000000003</v>
      </c>
      <c r="H124" s="38">
        <f t="shared" si="4"/>
        <v>2.6000000000000023E-2</v>
      </c>
      <c r="I124" s="46">
        <f t="shared" si="5"/>
        <v>2.6000000000000023E-2</v>
      </c>
      <c r="L124" s="11" t="s">
        <v>129</v>
      </c>
      <c r="M124" s="22">
        <v>1.4999999999999999E-2</v>
      </c>
      <c r="N124" s="63">
        <v>8.0000000000000002E-3</v>
      </c>
      <c r="O124" s="63">
        <v>7.0000000000000001E-3</v>
      </c>
      <c r="P124" s="63">
        <v>6.0000000000000001E-3</v>
      </c>
      <c r="R124" s="38">
        <f t="shared" si="6"/>
        <v>-8.9999999999999993E-3</v>
      </c>
      <c r="S124" s="46">
        <f t="shared" si="7"/>
        <v>-8.9999999999999993E-3</v>
      </c>
    </row>
    <row r="125" spans="1:19" ht="14.1" customHeight="1" x14ac:dyDescent="0.2">
      <c r="B125" s="11" t="s">
        <v>130</v>
      </c>
      <c r="C125" s="22">
        <v>0.91300000000000003</v>
      </c>
      <c r="D125" s="22">
        <v>0.92600000000000005</v>
      </c>
      <c r="E125" s="22">
        <v>0.92100000000000004</v>
      </c>
      <c r="F125" s="22">
        <v>0.92100000000000004</v>
      </c>
      <c r="H125" s="38">
        <f t="shared" si="4"/>
        <v>8.0000000000000071E-3</v>
      </c>
      <c r="I125" s="46">
        <f t="shared" si="5"/>
        <v>8.0000000000000071E-3</v>
      </c>
      <c r="L125" s="11" t="s">
        <v>130</v>
      </c>
      <c r="M125" s="22">
        <v>2.1999999999999999E-2</v>
      </c>
      <c r="N125" s="63">
        <v>3.1E-2</v>
      </c>
      <c r="O125" s="63">
        <v>3.5000000000000003E-2</v>
      </c>
      <c r="P125" s="63">
        <v>2.1999999999999999E-2</v>
      </c>
      <c r="R125" s="38">
        <f t="shared" si="6"/>
        <v>0</v>
      </c>
      <c r="S125" s="46">
        <f t="shared" si="7"/>
        <v>0</v>
      </c>
    </row>
    <row r="126" spans="1:19" ht="14.1" customHeight="1" x14ac:dyDescent="0.2">
      <c r="B126" s="11" t="s">
        <v>131</v>
      </c>
      <c r="C126" s="22">
        <v>0.88900000000000001</v>
      </c>
      <c r="D126" s="22">
        <v>0.76700000000000002</v>
      </c>
      <c r="E126" s="22">
        <v>0.86799999999999999</v>
      </c>
      <c r="F126" s="22">
        <v>0.89400000000000002</v>
      </c>
      <c r="H126" s="38">
        <f t="shared" si="4"/>
        <v>5.0000000000000044E-3</v>
      </c>
      <c r="I126" s="46">
        <f t="shared" si="5"/>
        <v>5.0000000000000044E-3</v>
      </c>
      <c r="L126" s="11" t="s">
        <v>131</v>
      </c>
      <c r="M126" s="22">
        <v>5.3999999999999999E-2</v>
      </c>
      <c r="N126" s="63">
        <v>0.20200000000000001</v>
      </c>
      <c r="O126" s="63">
        <v>9.4E-2</v>
      </c>
      <c r="P126" s="63">
        <v>4.9000000000000002E-2</v>
      </c>
      <c r="R126" s="38">
        <f t="shared" si="6"/>
        <v>-4.9999999999999975E-3</v>
      </c>
      <c r="S126" s="46">
        <f t="shared" si="7"/>
        <v>-4.9999999999999975E-3</v>
      </c>
    </row>
    <row r="127" spans="1:19" ht="14.1" customHeight="1" x14ac:dyDescent="0.2">
      <c r="B127" s="11" t="s">
        <v>132</v>
      </c>
      <c r="C127" s="22">
        <v>0.86299999999999999</v>
      </c>
      <c r="D127" s="22">
        <v>0.88900000000000001</v>
      </c>
      <c r="E127" s="22">
        <v>0.877</v>
      </c>
      <c r="F127" s="22">
        <v>0.86499999999999999</v>
      </c>
      <c r="H127" s="38">
        <f t="shared" si="4"/>
        <v>2.0000000000000018E-3</v>
      </c>
      <c r="I127" s="46">
        <f t="shared" si="5"/>
        <v>2.0000000000000018E-3</v>
      </c>
      <c r="L127" s="11" t="s">
        <v>132</v>
      </c>
      <c r="M127" s="22">
        <v>2.8000000000000001E-2</v>
      </c>
      <c r="N127" s="63">
        <v>2.5000000000000001E-2</v>
      </c>
      <c r="O127" s="63">
        <v>2.4E-2</v>
      </c>
      <c r="P127" s="63">
        <v>2.4E-2</v>
      </c>
      <c r="R127" s="38">
        <f t="shared" si="6"/>
        <v>-4.0000000000000001E-3</v>
      </c>
      <c r="S127" s="46">
        <f t="shared" si="7"/>
        <v>-4.0000000000000001E-3</v>
      </c>
    </row>
    <row r="128" spans="1:19" ht="14.1" customHeight="1" x14ac:dyDescent="0.2">
      <c r="B128" s="11" t="s">
        <v>133</v>
      </c>
      <c r="C128" s="22">
        <v>0.84799999999999998</v>
      </c>
      <c r="D128" s="22">
        <v>0.88800000000000001</v>
      </c>
      <c r="E128" s="22">
        <v>0.89300000000000002</v>
      </c>
      <c r="F128" s="22">
        <v>0.873</v>
      </c>
      <c r="H128" s="38">
        <f t="shared" si="4"/>
        <v>2.5000000000000022E-2</v>
      </c>
      <c r="I128" s="46">
        <f t="shared" si="5"/>
        <v>2.5000000000000022E-2</v>
      </c>
      <c r="L128" s="11" t="s">
        <v>133</v>
      </c>
      <c r="M128" s="22">
        <v>5.0999999999999997E-2</v>
      </c>
      <c r="N128" s="63">
        <v>3.1E-2</v>
      </c>
      <c r="O128" s="63">
        <v>3.4000000000000002E-2</v>
      </c>
      <c r="P128" s="63">
        <v>3.3000000000000002E-2</v>
      </c>
      <c r="R128" s="38">
        <f t="shared" si="6"/>
        <v>-1.7999999999999995E-2</v>
      </c>
      <c r="S128" s="46">
        <f t="shared" si="7"/>
        <v>-1.7999999999999995E-2</v>
      </c>
    </row>
    <row r="129" spans="1:19" ht="14.1" customHeight="1" x14ac:dyDescent="0.2">
      <c r="B129" s="11" t="s">
        <v>134</v>
      </c>
      <c r="C129" s="22">
        <v>0.85399999999999998</v>
      </c>
      <c r="D129" s="22">
        <v>0.88900000000000001</v>
      </c>
      <c r="E129" s="22">
        <v>0.88500000000000001</v>
      </c>
      <c r="F129" s="22">
        <v>0.874</v>
      </c>
      <c r="H129" s="38">
        <f t="shared" si="4"/>
        <v>2.0000000000000018E-2</v>
      </c>
      <c r="I129" s="46">
        <f t="shared" si="5"/>
        <v>2.0000000000000018E-2</v>
      </c>
      <c r="L129" s="11" t="s">
        <v>134</v>
      </c>
      <c r="M129" s="22">
        <v>4.8000000000000001E-2</v>
      </c>
      <c r="N129" s="63">
        <v>1.9E-2</v>
      </c>
      <c r="O129" s="63">
        <v>2.3E-2</v>
      </c>
      <c r="P129" s="63">
        <v>1.6E-2</v>
      </c>
      <c r="R129" s="38">
        <f t="shared" si="6"/>
        <v>-3.2000000000000001E-2</v>
      </c>
      <c r="S129" s="46">
        <f t="shared" si="7"/>
        <v>-3.2000000000000001E-2</v>
      </c>
    </row>
    <row r="130" spans="1:19" ht="14.1" customHeight="1" x14ac:dyDescent="0.2">
      <c r="B130" s="11" t="s">
        <v>135</v>
      </c>
      <c r="C130" s="22">
        <v>0.88800000000000001</v>
      </c>
      <c r="D130" s="22">
        <v>0.92600000000000005</v>
      </c>
      <c r="E130" s="22">
        <v>0.91200000000000003</v>
      </c>
      <c r="F130" s="22">
        <v>0.90400000000000003</v>
      </c>
      <c r="H130" s="38">
        <f t="shared" si="4"/>
        <v>1.6000000000000014E-2</v>
      </c>
      <c r="I130" s="46">
        <f t="shared" si="5"/>
        <v>1.6000000000000014E-2</v>
      </c>
      <c r="L130" s="11" t="s">
        <v>135</v>
      </c>
      <c r="M130" s="22">
        <v>4.1000000000000002E-2</v>
      </c>
      <c r="N130" s="63">
        <v>2.9000000000000001E-2</v>
      </c>
      <c r="O130" s="63">
        <v>2.1000000000000001E-2</v>
      </c>
      <c r="P130" s="63">
        <v>2.8000000000000001E-2</v>
      </c>
      <c r="R130" s="38">
        <f t="shared" si="6"/>
        <v>-1.3000000000000001E-2</v>
      </c>
      <c r="S130" s="46">
        <f t="shared" si="7"/>
        <v>-1.3000000000000001E-2</v>
      </c>
    </row>
    <row r="131" spans="1:19" ht="14.1" customHeight="1" x14ac:dyDescent="0.2">
      <c r="A131" s="26" t="s">
        <v>136</v>
      </c>
      <c r="B131" s="25"/>
      <c r="C131" s="28">
        <v>0.872</v>
      </c>
      <c r="D131" s="28">
        <v>0.89500000000000002</v>
      </c>
      <c r="E131" s="28">
        <v>0.9</v>
      </c>
      <c r="F131" s="28">
        <v>0.88800000000000001</v>
      </c>
      <c r="G131" s="26"/>
      <c r="H131" s="39">
        <f t="shared" si="4"/>
        <v>1.6000000000000014E-2</v>
      </c>
      <c r="I131" s="48">
        <f t="shared" si="5"/>
        <v>1.6000000000000014E-2</v>
      </c>
      <c r="K131" s="26" t="s">
        <v>136</v>
      </c>
      <c r="L131" s="25"/>
      <c r="M131" s="28">
        <v>3.4000000000000002E-2</v>
      </c>
      <c r="N131" s="28">
        <v>3.5999999999999997E-2</v>
      </c>
      <c r="O131" s="28">
        <v>2.3E-2</v>
      </c>
      <c r="P131" s="28">
        <v>2.8000000000000001E-2</v>
      </c>
      <c r="Q131" s="26"/>
      <c r="R131" s="39">
        <f t="shared" si="6"/>
        <v>-6.0000000000000019E-3</v>
      </c>
      <c r="S131" s="56">
        <f t="shared" si="7"/>
        <v>-6.0000000000000019E-3</v>
      </c>
    </row>
    <row r="132" spans="1:19" ht="14.1" customHeight="1" x14ac:dyDescent="0.2">
      <c r="B132" s="11" t="s">
        <v>137</v>
      </c>
      <c r="C132" s="22">
        <v>0.83899999999999997</v>
      </c>
      <c r="D132" s="22">
        <v>0.75700000000000001</v>
      </c>
      <c r="E132" s="22">
        <v>0.85799999999999998</v>
      </c>
      <c r="F132" s="22">
        <v>0.86399999999999999</v>
      </c>
      <c r="H132" s="38">
        <f t="shared" si="4"/>
        <v>2.5000000000000022E-2</v>
      </c>
      <c r="I132" s="46">
        <f t="shared" si="5"/>
        <v>2.5000000000000022E-2</v>
      </c>
      <c r="L132" s="11" t="s">
        <v>137</v>
      </c>
      <c r="M132" s="22">
        <v>6.8000000000000005E-2</v>
      </c>
      <c r="N132" s="63">
        <v>0.19400000000000001</v>
      </c>
      <c r="O132" s="63">
        <v>7.0999999999999994E-2</v>
      </c>
      <c r="P132" s="63">
        <v>4.9000000000000002E-2</v>
      </c>
      <c r="R132" s="38">
        <f t="shared" si="6"/>
        <v>-1.9000000000000003E-2</v>
      </c>
      <c r="S132" s="46">
        <f t="shared" si="7"/>
        <v>-1.9000000000000003E-2</v>
      </c>
    </row>
    <row r="133" spans="1:19" ht="14.1" customHeight="1" x14ac:dyDescent="0.2">
      <c r="B133" s="11" t="s">
        <v>138</v>
      </c>
      <c r="C133" s="22">
        <v>0.84299999999999997</v>
      </c>
      <c r="D133" s="22">
        <v>0.88</v>
      </c>
      <c r="E133" s="22">
        <v>0.85799999999999998</v>
      </c>
      <c r="F133" s="22">
        <v>0.81699999999999995</v>
      </c>
      <c r="H133" s="38">
        <f t="shared" si="4"/>
        <v>-2.6000000000000023E-2</v>
      </c>
      <c r="I133" s="46">
        <f t="shared" si="5"/>
        <v>-2.6000000000000023E-2</v>
      </c>
      <c r="L133" s="11" t="s">
        <v>138</v>
      </c>
      <c r="M133" s="22">
        <v>5.0999999999999997E-2</v>
      </c>
      <c r="N133" s="63">
        <v>0.02</v>
      </c>
      <c r="O133" s="63">
        <v>3.7999999999999999E-2</v>
      </c>
      <c r="P133" s="63">
        <v>6.8000000000000005E-2</v>
      </c>
      <c r="R133" s="38">
        <f t="shared" si="6"/>
        <v>1.7000000000000008E-2</v>
      </c>
      <c r="S133" s="46">
        <f t="shared" si="7"/>
        <v>1.7000000000000008E-2</v>
      </c>
    </row>
    <row r="134" spans="1:19" ht="14.1" customHeight="1" x14ac:dyDescent="0.2">
      <c r="B134" s="11" t="s">
        <v>139</v>
      </c>
      <c r="C134" s="22">
        <v>0.89</v>
      </c>
      <c r="D134" s="22">
        <v>0.92</v>
      </c>
      <c r="E134" s="22">
        <v>0.91700000000000004</v>
      </c>
      <c r="F134" s="22">
        <v>0.90600000000000003</v>
      </c>
      <c r="H134" s="38">
        <f t="shared" si="4"/>
        <v>1.6000000000000014E-2</v>
      </c>
      <c r="I134" s="46">
        <f t="shared" si="5"/>
        <v>1.6000000000000014E-2</v>
      </c>
      <c r="L134" s="11" t="s">
        <v>139</v>
      </c>
      <c r="M134" s="22">
        <v>2.1999999999999999E-2</v>
      </c>
      <c r="N134" s="63">
        <v>1.4999999999999999E-2</v>
      </c>
      <c r="O134" s="63">
        <v>1.7000000000000001E-2</v>
      </c>
      <c r="P134" s="63">
        <v>1.7999999999999999E-2</v>
      </c>
      <c r="R134" s="38">
        <f t="shared" si="6"/>
        <v>-4.0000000000000001E-3</v>
      </c>
      <c r="S134" s="46">
        <f t="shared" si="7"/>
        <v>-4.0000000000000001E-3</v>
      </c>
    </row>
    <row r="135" spans="1:19" ht="14.1" customHeight="1" x14ac:dyDescent="0.2">
      <c r="B135" s="11" t="s">
        <v>140</v>
      </c>
      <c r="C135" s="22">
        <v>0.88600000000000001</v>
      </c>
      <c r="D135" s="22">
        <v>0.90400000000000003</v>
      </c>
      <c r="E135" s="22">
        <v>0.90600000000000003</v>
      </c>
      <c r="F135" s="22">
        <v>0.89700000000000002</v>
      </c>
      <c r="H135" s="38">
        <f t="shared" ref="H135:H169" si="8">IF(C135="","n/a",IF(F135="","n/a",F135-C135))</f>
        <v>1.100000000000001E-2</v>
      </c>
      <c r="I135" s="46">
        <f t="shared" ref="I135:I169" si="9">H135</f>
        <v>1.100000000000001E-2</v>
      </c>
      <c r="L135" s="11" t="s">
        <v>140</v>
      </c>
      <c r="M135" s="22">
        <v>0.02</v>
      </c>
      <c r="N135" s="63">
        <v>1.2E-2</v>
      </c>
      <c r="O135" s="63">
        <v>1.7999999999999999E-2</v>
      </c>
      <c r="P135" s="63">
        <v>1.9E-2</v>
      </c>
      <c r="R135" s="38">
        <f t="shared" ref="R135:R169" si="10">IF(M135="","n/a",IF(P135="","n/a",P135-M135))</f>
        <v>-1.0000000000000009E-3</v>
      </c>
      <c r="S135" s="46">
        <f t="shared" ref="S135:S169" si="11">R135</f>
        <v>-1.0000000000000009E-3</v>
      </c>
    </row>
    <row r="136" spans="1:19" ht="14.1" customHeight="1" x14ac:dyDescent="0.2">
      <c r="B136" s="11" t="s">
        <v>141</v>
      </c>
      <c r="C136" s="22">
        <v>0.89200000000000002</v>
      </c>
      <c r="D136" s="22">
        <v>0.83599999999999997</v>
      </c>
      <c r="E136" s="22">
        <v>0.91300000000000003</v>
      </c>
      <c r="F136" s="22">
        <v>0.91300000000000003</v>
      </c>
      <c r="H136" s="38">
        <f t="shared" si="8"/>
        <v>2.1000000000000019E-2</v>
      </c>
      <c r="I136" s="46">
        <f t="shared" si="9"/>
        <v>2.1000000000000019E-2</v>
      </c>
      <c r="L136" s="11" t="s">
        <v>141</v>
      </c>
      <c r="M136" s="22">
        <v>0.05</v>
      </c>
      <c r="N136" s="63">
        <v>0.114</v>
      </c>
      <c r="O136" s="63">
        <v>1.2E-2</v>
      </c>
      <c r="P136" s="63">
        <v>8.0000000000000002E-3</v>
      </c>
      <c r="R136" s="38">
        <f t="shared" si="10"/>
        <v>-4.2000000000000003E-2</v>
      </c>
      <c r="S136" s="46">
        <f t="shared" si="11"/>
        <v>-4.2000000000000003E-2</v>
      </c>
    </row>
    <row r="137" spans="1:19" ht="14.1" customHeight="1" x14ac:dyDescent="0.2">
      <c r="B137" s="11" t="s">
        <v>142</v>
      </c>
      <c r="C137" s="22">
        <v>0.91</v>
      </c>
      <c r="D137" s="22">
        <v>0.88400000000000001</v>
      </c>
      <c r="E137" s="22">
        <v>0.91800000000000004</v>
      </c>
      <c r="F137" s="22">
        <v>0.92900000000000005</v>
      </c>
      <c r="H137" s="38">
        <f t="shared" si="8"/>
        <v>1.9000000000000017E-2</v>
      </c>
      <c r="I137" s="46">
        <f t="shared" si="9"/>
        <v>1.9000000000000017E-2</v>
      </c>
      <c r="L137" s="11" t="s">
        <v>142</v>
      </c>
      <c r="M137" s="22">
        <v>3.4000000000000002E-2</v>
      </c>
      <c r="N137" s="63">
        <v>7.8E-2</v>
      </c>
      <c r="O137" s="63">
        <v>3.1E-2</v>
      </c>
      <c r="P137" s="63">
        <v>8.9999999999999993E-3</v>
      </c>
      <c r="R137" s="38">
        <f t="shared" si="10"/>
        <v>-2.5000000000000001E-2</v>
      </c>
      <c r="S137" s="46">
        <f t="shared" si="11"/>
        <v>-2.5000000000000001E-2</v>
      </c>
    </row>
    <row r="138" spans="1:19" ht="14.1" customHeight="1" x14ac:dyDescent="0.2">
      <c r="B138" s="11" t="s">
        <v>143</v>
      </c>
      <c r="C138" s="22">
        <v>0.86699999999999999</v>
      </c>
      <c r="D138" s="22">
        <v>0.88500000000000001</v>
      </c>
      <c r="E138" s="22">
        <v>0.89800000000000002</v>
      </c>
      <c r="F138" s="22">
        <v>0.88100000000000001</v>
      </c>
      <c r="H138" s="38">
        <f t="shared" si="8"/>
        <v>1.4000000000000012E-2</v>
      </c>
      <c r="I138" s="46">
        <f t="shared" si="9"/>
        <v>1.4000000000000012E-2</v>
      </c>
      <c r="L138" s="11" t="s">
        <v>143</v>
      </c>
      <c r="M138" s="22">
        <v>0.06</v>
      </c>
      <c r="N138" s="63">
        <v>3.7999999999999999E-2</v>
      </c>
      <c r="O138" s="63">
        <v>1.7000000000000001E-2</v>
      </c>
      <c r="P138" s="63">
        <v>2.1999999999999999E-2</v>
      </c>
      <c r="R138" s="38">
        <f t="shared" si="10"/>
        <v>-3.7999999999999999E-2</v>
      </c>
      <c r="S138" s="46">
        <f t="shared" si="11"/>
        <v>-3.7999999999999999E-2</v>
      </c>
    </row>
    <row r="139" spans="1:19" ht="14.1" customHeight="1" x14ac:dyDescent="0.2">
      <c r="B139" s="11" t="s">
        <v>144</v>
      </c>
      <c r="C139" s="22">
        <v>0.85699999999999998</v>
      </c>
      <c r="D139" s="22">
        <v>0.89100000000000001</v>
      </c>
      <c r="E139" s="22">
        <v>0.89900000000000002</v>
      </c>
      <c r="F139" s="22">
        <v>0.88100000000000001</v>
      </c>
      <c r="H139" s="38">
        <f t="shared" si="8"/>
        <v>2.4000000000000021E-2</v>
      </c>
      <c r="I139" s="46">
        <f t="shared" si="9"/>
        <v>2.4000000000000021E-2</v>
      </c>
      <c r="L139" s="11" t="s">
        <v>144</v>
      </c>
      <c r="M139" s="22">
        <v>2.9000000000000001E-2</v>
      </c>
      <c r="N139" s="63">
        <v>2.1999999999999999E-2</v>
      </c>
      <c r="O139" s="63">
        <v>1.4E-2</v>
      </c>
      <c r="P139" s="63">
        <v>1.7999999999999999E-2</v>
      </c>
      <c r="R139" s="38">
        <f t="shared" si="10"/>
        <v>-1.1000000000000003E-2</v>
      </c>
      <c r="S139" s="46">
        <f t="shared" si="11"/>
        <v>-1.1000000000000003E-2</v>
      </c>
    </row>
    <row r="140" spans="1:19" ht="14.1" customHeight="1" x14ac:dyDescent="0.2">
      <c r="B140" s="11" t="s">
        <v>145</v>
      </c>
      <c r="C140" s="22">
        <v>0.86599999999999999</v>
      </c>
      <c r="D140" s="22">
        <v>0.89800000000000002</v>
      </c>
      <c r="E140" s="22">
        <v>0.88900000000000001</v>
      </c>
      <c r="F140" s="22">
        <v>0.88100000000000001</v>
      </c>
      <c r="H140" s="38">
        <f t="shared" si="8"/>
        <v>1.5000000000000013E-2</v>
      </c>
      <c r="I140" s="46">
        <f t="shared" si="9"/>
        <v>1.5000000000000013E-2</v>
      </c>
      <c r="L140" s="11" t="s">
        <v>145</v>
      </c>
      <c r="M140" s="22">
        <v>2.1999999999999999E-2</v>
      </c>
      <c r="N140" s="63">
        <v>1.4999999999999999E-2</v>
      </c>
      <c r="O140" s="63">
        <v>0.02</v>
      </c>
      <c r="P140" s="63">
        <v>0.02</v>
      </c>
      <c r="R140" s="38">
        <f t="shared" si="10"/>
        <v>-1.9999999999999983E-3</v>
      </c>
      <c r="S140" s="46">
        <f t="shared" si="11"/>
        <v>-1.9999999999999983E-3</v>
      </c>
    </row>
    <row r="141" spans="1:19" ht="14.1" customHeight="1" x14ac:dyDescent="0.2">
      <c r="B141" s="11" t="s">
        <v>146</v>
      </c>
      <c r="C141" s="22">
        <v>0.873</v>
      </c>
      <c r="D141" s="22">
        <v>0.89500000000000002</v>
      </c>
      <c r="E141" s="22">
        <v>0.90200000000000002</v>
      </c>
      <c r="F141" s="22">
        <v>0.88700000000000001</v>
      </c>
      <c r="H141" s="38">
        <f t="shared" si="8"/>
        <v>1.4000000000000012E-2</v>
      </c>
      <c r="I141" s="46">
        <f t="shared" si="9"/>
        <v>1.4000000000000012E-2</v>
      </c>
      <c r="L141" s="11" t="s">
        <v>146</v>
      </c>
      <c r="M141" s="22">
        <v>0.04</v>
      </c>
      <c r="N141" s="63">
        <v>4.2000000000000003E-2</v>
      </c>
      <c r="O141" s="63">
        <v>3.2000000000000001E-2</v>
      </c>
      <c r="P141" s="63">
        <v>3.5999999999999997E-2</v>
      </c>
      <c r="R141" s="38">
        <f t="shared" si="10"/>
        <v>-4.0000000000000036E-3</v>
      </c>
      <c r="S141" s="46">
        <f t="shared" si="11"/>
        <v>-4.0000000000000036E-3</v>
      </c>
    </row>
    <row r="142" spans="1:19" ht="14.1" customHeight="1" x14ac:dyDescent="0.2">
      <c r="B142" s="11" t="s">
        <v>147</v>
      </c>
      <c r="C142" s="22">
        <v>0.86</v>
      </c>
      <c r="D142" s="22">
        <v>0.88900000000000001</v>
      </c>
      <c r="E142" s="22">
        <v>0.879</v>
      </c>
      <c r="F142" s="22">
        <v>0.875</v>
      </c>
      <c r="H142" s="38">
        <f t="shared" si="8"/>
        <v>1.5000000000000013E-2</v>
      </c>
      <c r="I142" s="46">
        <f t="shared" si="9"/>
        <v>1.5000000000000013E-2</v>
      </c>
      <c r="L142" s="11" t="s">
        <v>147</v>
      </c>
      <c r="M142" s="22">
        <v>2.5999999999999999E-2</v>
      </c>
      <c r="N142" s="63">
        <v>0.03</v>
      </c>
      <c r="O142" s="63">
        <v>3.5000000000000003E-2</v>
      </c>
      <c r="P142" s="63">
        <v>2.9000000000000001E-2</v>
      </c>
      <c r="R142" s="38">
        <f t="shared" si="10"/>
        <v>3.0000000000000027E-3</v>
      </c>
      <c r="S142" s="46">
        <f t="shared" si="11"/>
        <v>3.0000000000000027E-3</v>
      </c>
    </row>
    <row r="143" spans="1:19" ht="14.1" customHeight="1" x14ac:dyDescent="0.2">
      <c r="B143" s="11" t="s">
        <v>148</v>
      </c>
      <c r="C143" s="22">
        <v>0.84299999999999997</v>
      </c>
      <c r="D143" s="22">
        <v>0.90400000000000003</v>
      </c>
      <c r="E143" s="22">
        <v>0.89100000000000001</v>
      </c>
      <c r="F143" s="22">
        <v>0.86699999999999999</v>
      </c>
      <c r="H143" s="38">
        <f t="shared" si="8"/>
        <v>2.4000000000000021E-2</v>
      </c>
      <c r="I143" s="46">
        <f t="shared" si="9"/>
        <v>2.4000000000000021E-2</v>
      </c>
      <c r="L143" s="11" t="s">
        <v>148</v>
      </c>
      <c r="M143" s="22">
        <v>2.4E-2</v>
      </c>
      <c r="N143" s="63">
        <v>1.4E-2</v>
      </c>
      <c r="O143" s="63">
        <v>1.2999999999999999E-2</v>
      </c>
      <c r="P143" s="63">
        <v>0.04</v>
      </c>
      <c r="R143" s="38">
        <f t="shared" si="10"/>
        <v>1.6E-2</v>
      </c>
      <c r="S143" s="46">
        <f t="shared" si="11"/>
        <v>1.6E-2</v>
      </c>
    </row>
    <row r="144" spans="1:19" ht="14.1" customHeight="1" x14ac:dyDescent="0.2">
      <c r="B144" s="11" t="s">
        <v>149</v>
      </c>
      <c r="C144" s="22">
        <v>0.86599999999999999</v>
      </c>
      <c r="D144" s="22">
        <v>0.90900000000000003</v>
      </c>
      <c r="E144" s="22">
        <v>0.90200000000000002</v>
      </c>
      <c r="F144" s="22">
        <v>0.89</v>
      </c>
      <c r="H144" s="38">
        <f t="shared" si="8"/>
        <v>2.4000000000000021E-2</v>
      </c>
      <c r="I144" s="46">
        <f t="shared" si="9"/>
        <v>2.4000000000000021E-2</v>
      </c>
      <c r="L144" s="11" t="s">
        <v>149</v>
      </c>
      <c r="M144" s="22">
        <v>3.1E-2</v>
      </c>
      <c r="N144" s="63">
        <v>2.1000000000000001E-2</v>
      </c>
      <c r="O144" s="63">
        <v>2.1999999999999999E-2</v>
      </c>
      <c r="P144" s="63">
        <v>2.9000000000000001E-2</v>
      </c>
      <c r="R144" s="38">
        <f t="shared" si="10"/>
        <v>-1.9999999999999983E-3</v>
      </c>
      <c r="S144" s="46">
        <f t="shared" si="11"/>
        <v>-1.9999999999999983E-3</v>
      </c>
    </row>
    <row r="145" spans="1:19" ht="14.1" customHeight="1" x14ac:dyDescent="0.2">
      <c r="B145" s="11" t="s">
        <v>150</v>
      </c>
      <c r="C145" s="22">
        <v>0.86299999999999999</v>
      </c>
      <c r="D145" s="22">
        <v>0.92500000000000004</v>
      </c>
      <c r="E145" s="22">
        <v>0.92</v>
      </c>
      <c r="F145" s="22">
        <v>0.90600000000000003</v>
      </c>
      <c r="H145" s="38">
        <f t="shared" si="8"/>
        <v>4.3000000000000038E-2</v>
      </c>
      <c r="I145" s="46">
        <f t="shared" si="9"/>
        <v>4.3000000000000038E-2</v>
      </c>
      <c r="L145" s="11" t="s">
        <v>150</v>
      </c>
      <c r="M145" s="22">
        <v>2.4E-2</v>
      </c>
      <c r="N145" s="63">
        <v>6.0000000000000001E-3</v>
      </c>
      <c r="O145" s="63">
        <v>7.0000000000000001E-3</v>
      </c>
      <c r="P145" s="63">
        <v>2.5000000000000001E-2</v>
      </c>
      <c r="R145" s="38">
        <f t="shared" si="10"/>
        <v>1.0000000000000009E-3</v>
      </c>
      <c r="S145" s="46">
        <f t="shared" si="11"/>
        <v>1.0000000000000009E-3</v>
      </c>
    </row>
    <row r="146" spans="1:19" ht="14.1" customHeight="1" x14ac:dyDescent="0.2">
      <c r="B146" s="11" t="s">
        <v>151</v>
      </c>
      <c r="C146" s="22">
        <v>0.85299999999999998</v>
      </c>
      <c r="D146" s="22">
        <v>0.90100000000000002</v>
      </c>
      <c r="E146" s="22">
        <v>0.88700000000000001</v>
      </c>
      <c r="F146" s="22">
        <v>0.84799999999999998</v>
      </c>
      <c r="H146" s="38">
        <f t="shared" si="8"/>
        <v>-5.0000000000000044E-3</v>
      </c>
      <c r="I146" s="46">
        <f t="shared" si="9"/>
        <v>-5.0000000000000044E-3</v>
      </c>
      <c r="L146" s="11" t="s">
        <v>151</v>
      </c>
      <c r="M146" s="22">
        <v>2.5999999999999999E-2</v>
      </c>
      <c r="N146" s="63">
        <v>1.2999999999999999E-2</v>
      </c>
      <c r="O146" s="63">
        <v>1.6E-2</v>
      </c>
      <c r="P146" s="63">
        <v>5.3999999999999999E-2</v>
      </c>
      <c r="R146" s="38">
        <f t="shared" si="10"/>
        <v>2.8000000000000001E-2</v>
      </c>
      <c r="S146" s="46">
        <f t="shared" si="11"/>
        <v>2.8000000000000001E-2</v>
      </c>
    </row>
    <row r="147" spans="1:19" ht="14.1" customHeight="1" x14ac:dyDescent="0.2">
      <c r="B147" s="11" t="s">
        <v>152</v>
      </c>
      <c r="C147" s="22">
        <v>0.88800000000000001</v>
      </c>
      <c r="D147" s="22">
        <v>0.91600000000000004</v>
      </c>
      <c r="E147" s="22">
        <v>0.90500000000000003</v>
      </c>
      <c r="F147" s="22">
        <v>0.89400000000000002</v>
      </c>
      <c r="H147" s="38">
        <f t="shared" si="8"/>
        <v>6.0000000000000053E-3</v>
      </c>
      <c r="I147" s="46">
        <f t="shared" si="9"/>
        <v>6.0000000000000053E-3</v>
      </c>
      <c r="L147" s="11" t="s">
        <v>152</v>
      </c>
      <c r="M147" s="22">
        <v>2.5000000000000001E-2</v>
      </c>
      <c r="N147" s="63">
        <v>0.02</v>
      </c>
      <c r="O147" s="63">
        <v>2.1999999999999999E-2</v>
      </c>
      <c r="P147" s="63">
        <v>2.1000000000000001E-2</v>
      </c>
      <c r="R147" s="38">
        <f t="shared" si="10"/>
        <v>-4.0000000000000001E-3</v>
      </c>
      <c r="S147" s="46">
        <f t="shared" si="11"/>
        <v>-4.0000000000000001E-3</v>
      </c>
    </row>
    <row r="148" spans="1:19" ht="14.1" customHeight="1" x14ac:dyDescent="0.2">
      <c r="B148" s="11" t="s">
        <v>153</v>
      </c>
      <c r="C148" s="22">
        <v>0.86399999999999999</v>
      </c>
      <c r="D148" s="22">
        <v>0.90400000000000003</v>
      </c>
      <c r="E148" s="22">
        <v>0.88800000000000001</v>
      </c>
      <c r="F148" s="22">
        <v>0.878</v>
      </c>
      <c r="H148" s="38">
        <f t="shared" si="8"/>
        <v>1.4000000000000012E-2</v>
      </c>
      <c r="I148" s="46">
        <f t="shared" si="9"/>
        <v>1.4000000000000012E-2</v>
      </c>
      <c r="L148" s="11" t="s">
        <v>153</v>
      </c>
      <c r="M148" s="22">
        <v>1.2E-2</v>
      </c>
      <c r="N148" s="63">
        <v>1.0999999999999999E-2</v>
      </c>
      <c r="O148" s="63">
        <v>1.2E-2</v>
      </c>
      <c r="P148" s="63">
        <v>0.01</v>
      </c>
      <c r="R148" s="38">
        <f t="shared" si="10"/>
        <v>-2E-3</v>
      </c>
      <c r="S148" s="46">
        <f t="shared" si="11"/>
        <v>-2E-3</v>
      </c>
    </row>
    <row r="149" spans="1:19" ht="14.1" customHeight="1" x14ac:dyDescent="0.2">
      <c r="B149" s="11" t="s">
        <v>154</v>
      </c>
      <c r="C149" s="22">
        <v>0.874</v>
      </c>
      <c r="D149" s="22">
        <v>0.91300000000000003</v>
      </c>
      <c r="E149" s="22">
        <v>0.90800000000000003</v>
      </c>
      <c r="F149" s="22">
        <v>0.90600000000000003</v>
      </c>
      <c r="H149" s="38">
        <f t="shared" si="8"/>
        <v>3.2000000000000028E-2</v>
      </c>
      <c r="I149" s="46">
        <f t="shared" si="9"/>
        <v>3.2000000000000028E-2</v>
      </c>
      <c r="L149" s="11" t="s">
        <v>154</v>
      </c>
      <c r="M149" s="22">
        <v>2.4E-2</v>
      </c>
      <c r="N149" s="63">
        <v>1.6E-2</v>
      </c>
      <c r="O149" s="63">
        <v>1.6E-2</v>
      </c>
      <c r="P149" s="63">
        <v>1.7999999999999999E-2</v>
      </c>
      <c r="R149" s="38">
        <f t="shared" si="10"/>
        <v>-6.0000000000000019E-3</v>
      </c>
      <c r="S149" s="46">
        <f t="shared" si="11"/>
        <v>-6.0000000000000019E-3</v>
      </c>
    </row>
    <row r="150" spans="1:19" ht="14.1" customHeight="1" x14ac:dyDescent="0.2">
      <c r="B150" s="11" t="s">
        <v>155</v>
      </c>
      <c r="C150" s="22">
        <v>0.86799999999999999</v>
      </c>
      <c r="D150" s="22">
        <v>0.89800000000000002</v>
      </c>
      <c r="E150" s="22">
        <v>0.89300000000000002</v>
      </c>
      <c r="F150" s="22">
        <v>0.85</v>
      </c>
      <c r="H150" s="38">
        <f t="shared" si="8"/>
        <v>-1.8000000000000016E-2</v>
      </c>
      <c r="I150" s="46">
        <f t="shared" si="9"/>
        <v>-1.8000000000000016E-2</v>
      </c>
      <c r="L150" s="11" t="s">
        <v>155</v>
      </c>
      <c r="M150" s="22">
        <v>0.03</v>
      </c>
      <c r="N150" s="63">
        <v>2.5000000000000001E-2</v>
      </c>
      <c r="O150" s="63">
        <v>0.02</v>
      </c>
      <c r="P150" s="63">
        <v>7.0000000000000007E-2</v>
      </c>
      <c r="R150" s="38">
        <f t="shared" si="10"/>
        <v>4.0000000000000008E-2</v>
      </c>
      <c r="S150" s="46">
        <f t="shared" si="11"/>
        <v>4.0000000000000008E-2</v>
      </c>
    </row>
    <row r="151" spans="1:19" ht="14.1" customHeight="1" x14ac:dyDescent="0.2">
      <c r="B151" s="11" t="s">
        <v>156</v>
      </c>
      <c r="C151" s="22">
        <v>0.89600000000000002</v>
      </c>
      <c r="D151" s="22">
        <v>0.92</v>
      </c>
      <c r="E151" s="22">
        <v>0.91800000000000004</v>
      </c>
      <c r="F151" s="22">
        <v>0.91400000000000003</v>
      </c>
      <c r="H151" s="38">
        <f t="shared" si="8"/>
        <v>1.8000000000000016E-2</v>
      </c>
      <c r="I151" s="46">
        <f t="shared" si="9"/>
        <v>1.8000000000000016E-2</v>
      </c>
      <c r="L151" s="11" t="s">
        <v>156</v>
      </c>
      <c r="M151" s="22">
        <v>3.6999999999999998E-2</v>
      </c>
      <c r="N151" s="63">
        <v>2.5999999999999999E-2</v>
      </c>
      <c r="O151" s="63">
        <v>2.8000000000000001E-2</v>
      </c>
      <c r="P151" s="63">
        <v>2.9000000000000001E-2</v>
      </c>
      <c r="R151" s="38">
        <f t="shared" si="10"/>
        <v>-7.9999999999999967E-3</v>
      </c>
      <c r="S151" s="46">
        <f t="shared" si="11"/>
        <v>-7.9999999999999967E-3</v>
      </c>
    </row>
    <row r="152" spans="1:19" ht="14.1" customHeight="1" x14ac:dyDescent="0.2">
      <c r="B152" s="11" t="s">
        <v>157</v>
      </c>
      <c r="C152" s="22">
        <v>0.90800000000000003</v>
      </c>
      <c r="D152" s="22">
        <v>0.92300000000000004</v>
      </c>
      <c r="E152" s="22">
        <v>0.92500000000000004</v>
      </c>
      <c r="F152" s="22">
        <v>0.92100000000000004</v>
      </c>
      <c r="H152" s="38">
        <f t="shared" si="8"/>
        <v>1.3000000000000012E-2</v>
      </c>
      <c r="I152" s="46">
        <f t="shared" si="9"/>
        <v>1.3000000000000012E-2</v>
      </c>
      <c r="L152" s="11" t="s">
        <v>157</v>
      </c>
      <c r="M152" s="22">
        <v>1.0999999999999999E-2</v>
      </c>
      <c r="N152" s="63">
        <v>1.2999999999999999E-2</v>
      </c>
      <c r="O152" s="63">
        <v>1.4999999999999999E-2</v>
      </c>
      <c r="P152" s="63">
        <v>0.01</v>
      </c>
      <c r="R152" s="38">
        <f t="shared" si="10"/>
        <v>-9.9999999999999915E-4</v>
      </c>
      <c r="S152" s="46">
        <f t="shared" si="11"/>
        <v>-9.9999999999999915E-4</v>
      </c>
    </row>
    <row r="153" spans="1:19" ht="14.1" customHeight="1" x14ac:dyDescent="0.2">
      <c r="B153" s="11" t="s">
        <v>158</v>
      </c>
      <c r="C153" s="22">
        <v>0.874</v>
      </c>
      <c r="D153" s="22">
        <v>0.90200000000000002</v>
      </c>
      <c r="E153" s="22">
        <v>0.89600000000000002</v>
      </c>
      <c r="F153" s="22">
        <v>0.89</v>
      </c>
      <c r="H153" s="38">
        <f t="shared" si="8"/>
        <v>1.6000000000000014E-2</v>
      </c>
      <c r="I153" s="46">
        <f t="shared" si="9"/>
        <v>1.6000000000000014E-2</v>
      </c>
      <c r="L153" s="11" t="s">
        <v>158</v>
      </c>
      <c r="M153" s="22">
        <v>3.6999999999999998E-2</v>
      </c>
      <c r="N153" s="63">
        <v>2.1999999999999999E-2</v>
      </c>
      <c r="O153" s="63">
        <v>2.7E-2</v>
      </c>
      <c r="P153" s="63">
        <v>2.5999999999999999E-2</v>
      </c>
      <c r="R153" s="38">
        <f t="shared" si="10"/>
        <v>-1.0999999999999999E-2</v>
      </c>
      <c r="S153" s="46">
        <f t="shared" si="11"/>
        <v>-1.0999999999999999E-2</v>
      </c>
    </row>
    <row r="154" spans="1:19" ht="14.1" customHeight="1" x14ac:dyDescent="0.2">
      <c r="B154" s="11" t="s">
        <v>159</v>
      </c>
      <c r="C154" s="22">
        <v>0.86499999999999999</v>
      </c>
      <c r="D154" s="22">
        <v>0.91300000000000003</v>
      </c>
      <c r="E154" s="22">
        <v>0.90500000000000003</v>
      </c>
      <c r="F154" s="22">
        <v>0.89600000000000002</v>
      </c>
      <c r="H154" s="38">
        <f t="shared" si="8"/>
        <v>3.1000000000000028E-2</v>
      </c>
      <c r="I154" s="46">
        <f t="shared" si="9"/>
        <v>3.1000000000000028E-2</v>
      </c>
      <c r="L154" s="11" t="s">
        <v>159</v>
      </c>
      <c r="M154" s="22">
        <v>4.2000000000000003E-2</v>
      </c>
      <c r="N154" s="63">
        <v>2.1000000000000001E-2</v>
      </c>
      <c r="O154" s="63">
        <v>0.02</v>
      </c>
      <c r="P154" s="63">
        <v>2.1000000000000001E-2</v>
      </c>
      <c r="R154" s="38">
        <f t="shared" si="10"/>
        <v>-2.1000000000000001E-2</v>
      </c>
      <c r="S154" s="46">
        <f t="shared" si="11"/>
        <v>-2.1000000000000001E-2</v>
      </c>
    </row>
    <row r="155" spans="1:19" ht="14.1" customHeight="1" x14ac:dyDescent="0.2">
      <c r="A155" s="26" t="s">
        <v>160</v>
      </c>
      <c r="B155" s="25"/>
      <c r="C155" s="28">
        <v>0.86099999999999999</v>
      </c>
      <c r="D155" s="28">
        <v>0.88800000000000001</v>
      </c>
      <c r="E155" s="28">
        <v>0.88700000000000001</v>
      </c>
      <c r="F155" s="28">
        <v>0.88</v>
      </c>
      <c r="G155" s="26"/>
      <c r="H155" s="39">
        <f t="shared" si="8"/>
        <v>1.9000000000000017E-2</v>
      </c>
      <c r="I155" s="48">
        <f t="shared" si="9"/>
        <v>1.9000000000000017E-2</v>
      </c>
      <c r="K155" s="26" t="s">
        <v>160</v>
      </c>
      <c r="L155" s="25"/>
      <c r="M155" s="28">
        <v>0.05</v>
      </c>
      <c r="N155" s="28">
        <v>4.3999999999999997E-2</v>
      </c>
      <c r="O155" s="28">
        <v>0.04</v>
      </c>
      <c r="P155" s="28">
        <v>2.9000000000000001E-2</v>
      </c>
      <c r="Q155" s="26"/>
      <c r="R155" s="39">
        <f t="shared" si="10"/>
        <v>-2.1000000000000001E-2</v>
      </c>
      <c r="S155" s="56">
        <f t="shared" si="11"/>
        <v>-2.1000000000000001E-2</v>
      </c>
    </row>
    <row r="156" spans="1:19" ht="14.1" customHeight="1" x14ac:dyDescent="0.2">
      <c r="B156" s="11" t="s">
        <v>161</v>
      </c>
      <c r="C156" s="22">
        <v>0.84</v>
      </c>
      <c r="D156" s="22">
        <v>0.88600000000000001</v>
      </c>
      <c r="E156" s="22">
        <v>0.88800000000000001</v>
      </c>
      <c r="F156" s="22">
        <v>0.875</v>
      </c>
      <c r="H156" s="38">
        <f t="shared" si="8"/>
        <v>3.5000000000000031E-2</v>
      </c>
      <c r="I156" s="46">
        <f t="shared" si="9"/>
        <v>3.5000000000000031E-2</v>
      </c>
      <c r="L156" s="11" t="s">
        <v>161</v>
      </c>
      <c r="M156" s="22">
        <v>7.6999999999999999E-2</v>
      </c>
      <c r="N156" s="63">
        <v>3.3000000000000002E-2</v>
      </c>
      <c r="O156" s="63">
        <v>0.03</v>
      </c>
      <c r="P156" s="63">
        <v>0.04</v>
      </c>
      <c r="R156" s="38">
        <f t="shared" si="10"/>
        <v>-3.6999999999999998E-2</v>
      </c>
      <c r="S156" s="46">
        <f t="shared" si="11"/>
        <v>-3.6999999999999998E-2</v>
      </c>
    </row>
    <row r="157" spans="1:19" ht="14.1" customHeight="1" x14ac:dyDescent="0.2">
      <c r="B157" s="11" t="s">
        <v>162</v>
      </c>
      <c r="C157" s="22">
        <v>0.84599999999999997</v>
      </c>
      <c r="D157" s="22">
        <v>0.80100000000000005</v>
      </c>
      <c r="E157" s="22">
        <v>0.86099999999999999</v>
      </c>
      <c r="F157" s="22">
        <v>0.84899999999999998</v>
      </c>
      <c r="H157" s="38">
        <f t="shared" si="8"/>
        <v>3.0000000000000027E-3</v>
      </c>
      <c r="I157" s="46">
        <f t="shared" si="9"/>
        <v>3.0000000000000027E-3</v>
      </c>
      <c r="L157" s="11" t="s">
        <v>162</v>
      </c>
      <c r="M157" s="22">
        <v>3.7999999999999999E-2</v>
      </c>
      <c r="N157" s="63">
        <v>0.114</v>
      </c>
      <c r="O157" s="63">
        <v>3.5999999999999997E-2</v>
      </c>
      <c r="P157" s="63">
        <v>2.3E-2</v>
      </c>
      <c r="R157" s="38">
        <f t="shared" si="10"/>
        <v>-1.4999999999999999E-2</v>
      </c>
      <c r="S157" s="46">
        <f t="shared" si="11"/>
        <v>-1.4999999999999999E-2</v>
      </c>
    </row>
    <row r="158" spans="1:19" ht="14.1" customHeight="1" x14ac:dyDescent="0.2">
      <c r="B158" s="11" t="s">
        <v>163</v>
      </c>
      <c r="C158" s="22">
        <v>0.85599999999999998</v>
      </c>
      <c r="D158" s="22">
        <v>0.89300000000000002</v>
      </c>
      <c r="E158" s="22">
        <v>0.875</v>
      </c>
      <c r="F158" s="22">
        <v>0.88</v>
      </c>
      <c r="H158" s="38">
        <f t="shared" si="8"/>
        <v>2.4000000000000021E-2</v>
      </c>
      <c r="I158" s="46">
        <f t="shared" si="9"/>
        <v>2.4000000000000021E-2</v>
      </c>
      <c r="L158" s="11" t="s">
        <v>163</v>
      </c>
      <c r="M158" s="22">
        <v>0.05</v>
      </c>
      <c r="N158" s="63">
        <v>5.3999999999999999E-2</v>
      </c>
      <c r="O158" s="63">
        <v>6.5000000000000002E-2</v>
      </c>
      <c r="P158" s="63">
        <v>0.04</v>
      </c>
      <c r="R158" s="38">
        <f t="shared" si="10"/>
        <v>-1.0000000000000002E-2</v>
      </c>
      <c r="S158" s="46">
        <f t="shared" si="11"/>
        <v>-1.0000000000000002E-2</v>
      </c>
    </row>
    <row r="159" spans="1:19" ht="14.1" customHeight="1" x14ac:dyDescent="0.2">
      <c r="B159" s="11" t="s">
        <v>164</v>
      </c>
      <c r="C159" s="22">
        <v>0.88400000000000001</v>
      </c>
      <c r="D159" s="22">
        <v>0.92</v>
      </c>
      <c r="E159" s="22">
        <v>0.89900000000000002</v>
      </c>
      <c r="F159" s="22">
        <v>0.89700000000000002</v>
      </c>
      <c r="H159" s="38">
        <f t="shared" si="8"/>
        <v>1.3000000000000012E-2</v>
      </c>
      <c r="I159" s="46">
        <f t="shared" si="9"/>
        <v>1.3000000000000012E-2</v>
      </c>
      <c r="L159" s="11" t="s">
        <v>164</v>
      </c>
      <c r="M159" s="22">
        <v>2.5000000000000001E-2</v>
      </c>
      <c r="N159" s="63">
        <v>2.1000000000000001E-2</v>
      </c>
      <c r="O159" s="63">
        <v>0.03</v>
      </c>
      <c r="P159" s="63">
        <v>1.7000000000000001E-2</v>
      </c>
      <c r="R159" s="38">
        <f t="shared" si="10"/>
        <v>-8.0000000000000002E-3</v>
      </c>
      <c r="S159" s="46">
        <f t="shared" si="11"/>
        <v>-8.0000000000000002E-3</v>
      </c>
    </row>
    <row r="160" spans="1:19" ht="14.1" customHeight="1" x14ac:dyDescent="0.2">
      <c r="B160" s="11" t="s">
        <v>165</v>
      </c>
      <c r="C160" s="22">
        <v>0.85799999999999998</v>
      </c>
      <c r="D160" s="22">
        <v>0.873</v>
      </c>
      <c r="E160" s="22">
        <v>0.86199999999999999</v>
      </c>
      <c r="F160" s="22">
        <v>0.86299999999999999</v>
      </c>
      <c r="H160" s="38">
        <f t="shared" si="8"/>
        <v>5.0000000000000044E-3</v>
      </c>
      <c r="I160" s="46">
        <f t="shared" si="9"/>
        <v>5.0000000000000044E-3</v>
      </c>
      <c r="L160" s="11" t="s">
        <v>165</v>
      </c>
      <c r="M160" s="22">
        <v>3.5999999999999997E-2</v>
      </c>
      <c r="N160" s="63">
        <v>4.3999999999999997E-2</v>
      </c>
      <c r="O160" s="63">
        <v>5.3999999999999999E-2</v>
      </c>
      <c r="P160" s="63">
        <v>2.4E-2</v>
      </c>
      <c r="R160" s="38">
        <f t="shared" si="10"/>
        <v>-1.1999999999999997E-2</v>
      </c>
      <c r="S160" s="46">
        <f t="shared" si="11"/>
        <v>-1.1999999999999997E-2</v>
      </c>
    </row>
    <row r="161" spans="2:19" ht="14.1" customHeight="1" x14ac:dyDescent="0.2">
      <c r="B161" s="11" t="s">
        <v>166</v>
      </c>
      <c r="C161" s="22">
        <v>0.82899999999999996</v>
      </c>
      <c r="D161" s="22">
        <v>0.86799999999999999</v>
      </c>
      <c r="E161" s="22">
        <v>0.86199999999999999</v>
      </c>
      <c r="F161" s="22">
        <v>0.86199999999999999</v>
      </c>
      <c r="H161" s="38">
        <f t="shared" si="8"/>
        <v>3.3000000000000029E-2</v>
      </c>
      <c r="I161" s="46">
        <f t="shared" si="9"/>
        <v>3.3000000000000029E-2</v>
      </c>
      <c r="L161" s="11" t="s">
        <v>166</v>
      </c>
      <c r="M161" s="22">
        <v>7.1999999999999995E-2</v>
      </c>
      <c r="N161" s="63">
        <v>5.2999999999999999E-2</v>
      </c>
      <c r="O161" s="63">
        <v>0.06</v>
      </c>
      <c r="P161" s="63">
        <v>2.3E-2</v>
      </c>
      <c r="R161" s="38">
        <f t="shared" si="10"/>
        <v>-4.8999999999999995E-2</v>
      </c>
      <c r="S161" s="46">
        <f t="shared" si="11"/>
        <v>-4.8999999999999995E-2</v>
      </c>
    </row>
    <row r="162" spans="2:19" ht="14.1" customHeight="1" x14ac:dyDescent="0.2">
      <c r="B162" s="11" t="s">
        <v>167</v>
      </c>
      <c r="C162" s="22">
        <v>0.90700000000000003</v>
      </c>
      <c r="D162" s="22">
        <v>0.91800000000000004</v>
      </c>
      <c r="E162" s="22">
        <v>0.91400000000000003</v>
      </c>
      <c r="F162" s="22">
        <v>0.89800000000000002</v>
      </c>
      <c r="H162" s="38">
        <f t="shared" si="8"/>
        <v>-9.000000000000008E-3</v>
      </c>
      <c r="I162" s="46">
        <f t="shared" si="9"/>
        <v>-9.000000000000008E-3</v>
      </c>
      <c r="L162" s="11" t="s">
        <v>167</v>
      </c>
      <c r="M162" s="22">
        <v>2.8000000000000001E-2</v>
      </c>
      <c r="N162" s="63">
        <v>2.5999999999999999E-2</v>
      </c>
      <c r="O162" s="63">
        <v>2.7E-2</v>
      </c>
      <c r="P162" s="63">
        <v>1.6E-2</v>
      </c>
      <c r="R162" s="38">
        <f t="shared" si="10"/>
        <v>-1.2E-2</v>
      </c>
      <c r="S162" s="46">
        <f t="shared" si="11"/>
        <v>-1.2E-2</v>
      </c>
    </row>
    <row r="163" spans="2:19" ht="14.1" customHeight="1" x14ac:dyDescent="0.2">
      <c r="B163" s="11" t="s">
        <v>168</v>
      </c>
      <c r="C163" s="22">
        <v>0.88100000000000001</v>
      </c>
      <c r="D163" s="22">
        <v>0.88500000000000001</v>
      </c>
      <c r="E163" s="22">
        <v>0.89500000000000002</v>
      </c>
      <c r="F163" s="22">
        <v>0.9</v>
      </c>
      <c r="H163" s="38">
        <f t="shared" si="8"/>
        <v>1.9000000000000017E-2</v>
      </c>
      <c r="I163" s="46">
        <f t="shared" si="9"/>
        <v>1.9000000000000017E-2</v>
      </c>
      <c r="L163" s="11" t="s">
        <v>168</v>
      </c>
      <c r="M163" s="22">
        <v>7.0999999999999994E-2</v>
      </c>
      <c r="N163" s="63">
        <v>6.6000000000000003E-2</v>
      </c>
      <c r="O163" s="63">
        <v>5.6000000000000001E-2</v>
      </c>
      <c r="P163" s="63">
        <v>3.5999999999999997E-2</v>
      </c>
      <c r="R163" s="38">
        <f t="shared" si="10"/>
        <v>-3.4999999999999996E-2</v>
      </c>
      <c r="S163" s="46">
        <f t="shared" si="11"/>
        <v>-3.4999999999999996E-2</v>
      </c>
    </row>
    <row r="164" spans="2:19" ht="14.1" customHeight="1" x14ac:dyDescent="0.2">
      <c r="B164" s="11" t="s">
        <v>169</v>
      </c>
      <c r="C164" s="22">
        <v>0.84599999999999997</v>
      </c>
      <c r="D164" s="22">
        <v>0.871</v>
      </c>
      <c r="E164" s="22">
        <v>0.87</v>
      </c>
      <c r="F164" s="22">
        <v>0.84599999999999997</v>
      </c>
      <c r="H164" s="38">
        <f t="shared" si="8"/>
        <v>0</v>
      </c>
      <c r="I164" s="46">
        <f t="shared" si="9"/>
        <v>0</v>
      </c>
      <c r="L164" s="11" t="s">
        <v>169</v>
      </c>
      <c r="M164" s="22">
        <v>3.5000000000000003E-2</v>
      </c>
      <c r="N164" s="63">
        <v>4.4999999999999998E-2</v>
      </c>
      <c r="O164" s="63">
        <v>4.3999999999999997E-2</v>
      </c>
      <c r="P164" s="63">
        <v>0.05</v>
      </c>
      <c r="R164" s="38">
        <f t="shared" si="10"/>
        <v>1.4999999999999999E-2</v>
      </c>
      <c r="S164" s="46">
        <f t="shared" si="11"/>
        <v>1.4999999999999999E-2</v>
      </c>
    </row>
    <row r="165" spans="2:19" ht="14.1" customHeight="1" x14ac:dyDescent="0.2">
      <c r="B165" s="11" t="s">
        <v>170</v>
      </c>
      <c r="C165" s="22">
        <v>0.85899999999999999</v>
      </c>
      <c r="D165" s="22">
        <v>0.89500000000000002</v>
      </c>
      <c r="E165" s="22">
        <v>0.89300000000000002</v>
      </c>
      <c r="F165" s="22">
        <v>0.874</v>
      </c>
      <c r="H165" s="38">
        <f t="shared" si="8"/>
        <v>1.5000000000000013E-2</v>
      </c>
      <c r="I165" s="46">
        <f t="shared" si="9"/>
        <v>1.5000000000000013E-2</v>
      </c>
      <c r="L165" s="11" t="s">
        <v>170</v>
      </c>
      <c r="M165" s="22">
        <v>8.2000000000000003E-2</v>
      </c>
      <c r="N165" s="63">
        <v>5.0999999999999997E-2</v>
      </c>
      <c r="O165" s="63">
        <v>3.9E-2</v>
      </c>
      <c r="P165" s="63">
        <v>3.6999999999999998E-2</v>
      </c>
      <c r="R165" s="38">
        <f t="shared" si="10"/>
        <v>-4.5000000000000005E-2</v>
      </c>
      <c r="S165" s="46">
        <f t="shared" si="11"/>
        <v>-4.5000000000000005E-2</v>
      </c>
    </row>
    <row r="166" spans="2:19" ht="14.1" customHeight="1" x14ac:dyDescent="0.2">
      <c r="B166" s="11" t="s">
        <v>171</v>
      </c>
      <c r="C166" s="22">
        <v>0.875</v>
      </c>
      <c r="D166" s="22">
        <v>0.91</v>
      </c>
      <c r="E166" s="22">
        <v>0.90300000000000002</v>
      </c>
      <c r="F166" s="22">
        <v>0.90100000000000002</v>
      </c>
      <c r="H166" s="38">
        <f t="shared" si="8"/>
        <v>2.6000000000000023E-2</v>
      </c>
      <c r="I166" s="46">
        <f t="shared" si="9"/>
        <v>2.6000000000000023E-2</v>
      </c>
      <c r="L166" s="11" t="s">
        <v>171</v>
      </c>
      <c r="M166" s="22">
        <v>1.2999999999999999E-2</v>
      </c>
      <c r="N166" s="63">
        <v>0.01</v>
      </c>
      <c r="O166" s="63">
        <v>8.0000000000000002E-3</v>
      </c>
      <c r="P166" s="63">
        <v>8.0000000000000002E-3</v>
      </c>
      <c r="R166" s="38">
        <f t="shared" si="10"/>
        <v>-4.9999999999999992E-3</v>
      </c>
      <c r="S166" s="46">
        <f t="shared" si="11"/>
        <v>-4.9999999999999992E-3</v>
      </c>
    </row>
    <row r="167" spans="2:19" ht="14.1" customHeight="1" x14ac:dyDescent="0.2">
      <c r="B167" s="11" t="s">
        <v>172</v>
      </c>
      <c r="C167" s="22">
        <v>0.877</v>
      </c>
      <c r="D167" s="22">
        <v>0.90100000000000002</v>
      </c>
      <c r="E167" s="22">
        <v>0.9</v>
      </c>
      <c r="F167" s="22">
        <v>0.89400000000000002</v>
      </c>
      <c r="H167" s="38">
        <f t="shared" si="8"/>
        <v>1.7000000000000015E-2</v>
      </c>
      <c r="I167" s="46">
        <f t="shared" si="9"/>
        <v>1.7000000000000015E-2</v>
      </c>
      <c r="L167" s="11" t="s">
        <v>172</v>
      </c>
      <c r="M167" s="22">
        <v>1.0999999999999999E-2</v>
      </c>
      <c r="N167" s="63">
        <v>3.9E-2</v>
      </c>
      <c r="O167" s="63">
        <v>3.1E-2</v>
      </c>
      <c r="P167" s="63">
        <v>1.7000000000000001E-2</v>
      </c>
      <c r="R167" s="38">
        <f t="shared" si="10"/>
        <v>6.0000000000000019E-3</v>
      </c>
      <c r="S167" s="46">
        <f t="shared" si="11"/>
        <v>6.0000000000000019E-3</v>
      </c>
    </row>
    <row r="168" spans="2:19" x14ac:dyDescent="0.2">
      <c r="C168" s="22"/>
      <c r="D168" s="22"/>
      <c r="F168" s="22"/>
      <c r="H168" s="38"/>
      <c r="I168" s="46"/>
      <c r="P168" s="58"/>
      <c r="R168" s="38"/>
      <c r="S168" s="46"/>
    </row>
    <row r="169" spans="2:19" x14ac:dyDescent="0.2">
      <c r="B169" s="74" t="s">
        <v>224</v>
      </c>
      <c r="C169" s="22"/>
      <c r="D169" s="22"/>
      <c r="F169" s="22">
        <v>0.86599999999999999</v>
      </c>
      <c r="H169" s="38" t="str">
        <f t="shared" si="8"/>
        <v>n/a</v>
      </c>
      <c r="I169" s="46" t="str">
        <f t="shared" si="9"/>
        <v>n/a</v>
      </c>
      <c r="L169" s="74" t="s">
        <v>224</v>
      </c>
      <c r="P169" s="72">
        <v>3.3000000000000002E-2</v>
      </c>
      <c r="R169" s="38" t="str">
        <f t="shared" si="10"/>
        <v>n/a</v>
      </c>
      <c r="S169" s="46" t="str">
        <f t="shared" si="11"/>
        <v>n/a</v>
      </c>
    </row>
    <row r="170" spans="2:19" x14ac:dyDescent="0.2">
      <c r="D170" s="22"/>
      <c r="E170" s="22"/>
    </row>
    <row r="171" spans="2:19" x14ac:dyDescent="0.2">
      <c r="D171" s="22"/>
      <c r="E171" s="22"/>
    </row>
  </sheetData>
  <mergeCells count="2">
    <mergeCell ref="H6:I6"/>
    <mergeCell ref="R6:S6"/>
  </mergeCells>
  <phoneticPr fontId="4" type="noConversion"/>
  <conditionalFormatting sqref="I7:I27 I91:I104 I132:I154 I29:I61 I63:I73 I75:I89 I106:I114 I116:I130 I156:I169">
    <cfRule type="iconSet" priority="38">
      <iconSet iconSet="3ArrowsGray" showValue="0">
        <cfvo type="percent" val="0"/>
        <cfvo type="num" val="0"/>
        <cfvo type="num" val="0.01"/>
      </iconSet>
    </cfRule>
  </conditionalFormatting>
  <conditionalFormatting sqref="S7:S27 S91:S104 S132:S154 S29:S61 S63:S73 S75:S89 S106:S114 S116:S130 S156:S169">
    <cfRule type="iconSet" priority="40">
      <iconSet iconSet="3ArrowsGray" showValue="0">
        <cfvo type="percent" val="0"/>
        <cfvo type="num" val="0"/>
        <cfvo type="num" val="0.01"/>
      </iconSet>
    </cfRule>
  </conditionalFormatting>
  <conditionalFormatting sqref="I28">
    <cfRule type="iconSet" priority="15">
      <iconSet iconSet="3ArrowsGray" showValue="0">
        <cfvo type="percent" val="0"/>
        <cfvo type="num" val="0"/>
        <cfvo type="num" val="0.01"/>
      </iconSet>
    </cfRule>
  </conditionalFormatting>
  <conditionalFormatting sqref="S28">
    <cfRule type="iconSet" priority="16">
      <iconSet iconSet="3ArrowsGray" showValue="0">
        <cfvo type="percent" val="0"/>
        <cfvo type="num" val="0"/>
        <cfvo type="num" val="0.01"/>
      </iconSet>
    </cfRule>
  </conditionalFormatting>
  <conditionalFormatting sqref="I62">
    <cfRule type="iconSet" priority="13">
      <iconSet iconSet="3ArrowsGray" showValue="0">
        <cfvo type="percent" val="0"/>
        <cfvo type="num" val="0"/>
        <cfvo type="num" val="0.01"/>
      </iconSet>
    </cfRule>
  </conditionalFormatting>
  <conditionalFormatting sqref="S62">
    <cfRule type="iconSet" priority="14">
      <iconSet iconSet="3ArrowsGray" showValue="0">
        <cfvo type="percent" val="0"/>
        <cfvo type="num" val="0"/>
        <cfvo type="num" val="0.01"/>
      </iconSet>
    </cfRule>
  </conditionalFormatting>
  <conditionalFormatting sqref="I74">
    <cfRule type="iconSet" priority="11">
      <iconSet iconSet="3ArrowsGray" showValue="0">
        <cfvo type="percent" val="0"/>
        <cfvo type="num" val="0"/>
        <cfvo type="num" val="0.01"/>
      </iconSet>
    </cfRule>
  </conditionalFormatting>
  <conditionalFormatting sqref="S74">
    <cfRule type="iconSet" priority="12">
      <iconSet iconSet="3ArrowsGray" showValue="0">
        <cfvo type="percent" val="0"/>
        <cfvo type="num" val="0"/>
        <cfvo type="num" val="0.01"/>
      </iconSet>
    </cfRule>
  </conditionalFormatting>
  <conditionalFormatting sqref="I90">
    <cfRule type="iconSet" priority="9">
      <iconSet iconSet="3ArrowsGray" showValue="0">
        <cfvo type="percent" val="0"/>
        <cfvo type="num" val="0"/>
        <cfvo type="num" val="0.01"/>
      </iconSet>
    </cfRule>
  </conditionalFormatting>
  <conditionalFormatting sqref="S90">
    <cfRule type="iconSet" priority="10">
      <iconSet iconSet="3ArrowsGray" showValue="0">
        <cfvo type="percent" val="0"/>
        <cfvo type="num" val="0"/>
        <cfvo type="num" val="0.01"/>
      </iconSet>
    </cfRule>
  </conditionalFormatting>
  <conditionalFormatting sqref="I105">
    <cfRule type="iconSet" priority="7">
      <iconSet iconSet="3ArrowsGray" showValue="0">
        <cfvo type="percent" val="0"/>
        <cfvo type="num" val="0"/>
        <cfvo type="num" val="0.01"/>
      </iconSet>
    </cfRule>
  </conditionalFormatting>
  <conditionalFormatting sqref="S105">
    <cfRule type="iconSet" priority="8">
      <iconSet iconSet="3ArrowsGray" showValue="0">
        <cfvo type="percent" val="0"/>
        <cfvo type="num" val="0"/>
        <cfvo type="num" val="0.01"/>
      </iconSet>
    </cfRule>
  </conditionalFormatting>
  <conditionalFormatting sqref="I115">
    <cfRule type="iconSet" priority="5">
      <iconSet iconSet="3ArrowsGray" showValue="0">
        <cfvo type="percent" val="0"/>
        <cfvo type="num" val="0"/>
        <cfvo type="num" val="0.01"/>
      </iconSet>
    </cfRule>
  </conditionalFormatting>
  <conditionalFormatting sqref="S115">
    <cfRule type="iconSet" priority="6">
      <iconSet iconSet="3ArrowsGray" showValue="0">
        <cfvo type="percent" val="0"/>
        <cfvo type="num" val="0"/>
        <cfvo type="num" val="0.01"/>
      </iconSet>
    </cfRule>
  </conditionalFormatting>
  <conditionalFormatting sqref="I131">
    <cfRule type="iconSet" priority="3">
      <iconSet iconSet="3ArrowsGray" showValue="0">
        <cfvo type="percent" val="0"/>
        <cfvo type="num" val="0"/>
        <cfvo type="num" val="0.01"/>
      </iconSet>
    </cfRule>
  </conditionalFormatting>
  <conditionalFormatting sqref="S131">
    <cfRule type="iconSet" priority="4">
      <iconSet iconSet="3ArrowsGray" showValue="0">
        <cfvo type="percent" val="0"/>
        <cfvo type="num" val="0"/>
        <cfvo type="num" val="0.01"/>
      </iconSet>
    </cfRule>
  </conditionalFormatting>
  <conditionalFormatting sqref="I155">
    <cfRule type="iconSet" priority="1">
      <iconSet iconSet="3ArrowsGray" showValue="0">
        <cfvo type="percent" val="0"/>
        <cfvo type="num" val="0"/>
        <cfvo type="num" val="0.01"/>
      </iconSet>
    </cfRule>
  </conditionalFormatting>
  <conditionalFormatting sqref="S155">
    <cfRule type="iconSet" priority="2">
      <iconSet iconSet="3ArrowsGray" showValue="0">
        <cfvo type="percent" val="0"/>
        <cfvo type="num" val="0"/>
        <cfvo type="num" val="0.01"/>
      </iconSet>
    </cfRule>
  </conditionalFormatting>
  <pageMargins left="0.78740157480314965" right="0.19685039370078741" top="0.78740157480314965" bottom="0.39370078740157483" header="0.51181102362204722" footer="0.51181102362204722"/>
  <pageSetup paperSize="9" scale="76" fitToHeight="0" orientation="landscape" r:id="rId1"/>
  <headerFooter alignWithMargins="0"/>
  <rowBreaks count="2" manualBreakCount="2">
    <brk id="89" max="16383" man="1"/>
    <brk id="1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Policy briefing" ma:contentTypeID="0x0101007F645D6FBA204A029FECB8BFC6578C39005279853530254253B886E13194843F8A003AA4A7828D8545A79A9356801381234800806D0116B50642439EFA9EEAB0F1C410" ma:contentTypeVersion="9" ma:contentTypeDescription="For departmental policy briefings. Records retained for 10 years." ma:contentTypeScope="" ma:versionID="4cf48f389a700114bf4134f8a37ef0bc">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4</Value>
      <Value>2</Value>
      <Value>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DisplayName/>
        <AccountId xsi:nil="true"/>
        <AccountType/>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_dlc_DocId xmlns="b8cb3cbd-ce5c-4a72-9da4-9013f91c5903">AE346UAQ2TMV-6-14133</_dlc_DocId>
    <_dlc_DocIdUrl xmlns="b8cb3cbd-ce5c-4a72-9da4-9013f91c5903">
      <Url>http://workplaces/sites/qp/b/_layouts/DocIdRedir.aspx?ID=AE346UAQ2TMV-6-14133</Url>
      <Description>AE346UAQ2TMV-6-14133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13812348"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57185-CFAB-4DD4-A395-FE4B56E1265B}"/>
</file>

<file path=customXml/itemProps2.xml><?xml version="1.0" encoding="utf-8"?>
<ds:datastoreItem xmlns:ds="http://schemas.openxmlformats.org/officeDocument/2006/customXml" ds:itemID="{A81C03DC-8126-4A3E-B171-FB0CB081564E}"/>
</file>

<file path=customXml/itemProps3.xml><?xml version="1.0" encoding="utf-8"?>
<ds:datastoreItem xmlns:ds="http://schemas.openxmlformats.org/officeDocument/2006/customXml" ds:itemID="{ACD02B97-D0A4-47E3-AAAF-4E4D354976B0}"/>
</file>

<file path=customXml/itemProps4.xml><?xml version="1.0" encoding="utf-8"?>
<ds:datastoreItem xmlns:ds="http://schemas.openxmlformats.org/officeDocument/2006/customXml" ds:itemID="{ECD39682-52C9-4FE5-96FE-9EDAD0DE9CB2}"/>
</file>

<file path=customXml/itemProps5.xml><?xml version="1.0" encoding="utf-8"?>
<ds:datastoreItem xmlns:ds="http://schemas.openxmlformats.org/officeDocument/2006/customXml" ds:itemID="{FF019E3D-E68E-41AF-B7C7-D69DC1108B98}"/>
</file>

<file path=customXml/itemProps6.xml><?xml version="1.0" encoding="utf-8"?>
<ds:datastoreItem xmlns:ds="http://schemas.openxmlformats.org/officeDocument/2006/customXml" ds:itemID="{ECD39682-52C9-4FE5-96FE-9EDAD0DE9C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By type</vt:lpstr>
      <vt:lpstr>By age and gender</vt:lpstr>
      <vt:lpstr>By ethnic group</vt:lpstr>
      <vt:lpstr>LDD</vt:lpstr>
      <vt:lpstr>Time series</vt:lpstr>
      <vt:lpstr>'By ethnic group'!Print_Area</vt:lpstr>
      <vt:lpstr>'By age and gender'!Print_Titles</vt:lpstr>
      <vt:lpstr>'By ethnic group'!Print_Titles</vt:lpstr>
      <vt:lpstr>'By type'!Print_Titles</vt:lpstr>
      <vt:lpstr>'Time series'!Print_Titles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Participation in education and training June 2013</dc:title>
  <dc:creator>gcowan</dc:creator>
  <cp:lastModifiedBy>COWAN, Gillian</cp:lastModifiedBy>
  <cp:lastPrinted>2012-10-01T15:56:32Z</cp:lastPrinted>
  <dcterms:created xsi:type="dcterms:W3CDTF">2012-07-09T13:45:45Z</dcterms:created>
  <dcterms:modified xsi:type="dcterms:W3CDTF">2013-10-08T10:22:37Z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0x0101007F645D6FBA204A029FECB8BFC6578C39005279853530254253B886E13194843F8A003AA4A7828D8545A79A9356801381234800806D0116B50642439EFA9EEAB0F1C410</vt:lpwstr>
  </property>
  <property fmtid="{D5CDD505-2E9C-101B-9397-08002B2CF9AE}" pid="3" name="_dlc_DocIdItemGuid">
    <vt:lpwstr>81734b70-9544-4312-900c-2a2e424ba206</vt:lpwstr>
  </property>
  <property fmtid="{D5CDD505-2E9C-101B-9397-08002B2CF9AE}" pid="4" name="IWPOrganisationalUnit">
    <vt:lpwstr>4;#DfE|cc08a6d4-dfde-4d0f-bd85-069ebcef80d5</vt:lpwstr>
  </property>
  <property fmtid="{D5CDD505-2E9C-101B-9397-08002B2CF9AE}" pid="5" name="IWPOwner">
    <vt:lpwstr>1;#DfE|a484111e-5b24-4ad9-9778-c536c8c88985</vt:lpwstr>
  </property>
  <property fmtid="{D5CDD505-2E9C-101B-9397-08002B2CF9AE}" pid="6" name="IWPFunction">
    <vt:lpwstr/>
  </property>
  <property fmtid="{D5CDD505-2E9C-101B-9397-08002B2CF9AE}" pid="7" name="IWPRightsProtectiveMarking">
    <vt:lpwstr>2;#Unclassified|0884c477-2e62-47ea-b19c-5af6e91124c5</vt:lpwstr>
  </property>
</Properties>
</file>