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75" yWindow="225" windowWidth="7350" windowHeight="7935"/>
  </bookViews>
  <sheets>
    <sheet name="Notes" sheetId="8" r:id="rId1"/>
    <sheet name="By type" sheetId="1" r:id="rId2"/>
    <sheet name="Duty" sheetId="10" r:id="rId3"/>
    <sheet name="By age and gender" sheetId="5" r:id="rId4"/>
    <sheet name="By ethnic group" sheetId="6" r:id="rId5"/>
    <sheet name="LDD" sheetId="9" r:id="rId6"/>
    <sheet name="Time series" sheetId="7" r:id="rId7"/>
  </sheets>
  <definedNames>
    <definedName name="_xlnm.Print_Area" localSheetId="4">'By ethnic group'!$A$1:$N$167</definedName>
    <definedName name="_xlnm.Print_Titles" localSheetId="3">'By age and gender'!$1:$6</definedName>
    <definedName name="_xlnm.Print_Titles" localSheetId="4">'By ethnic group'!$1:$6</definedName>
    <definedName name="_xlnm.Print_Titles" localSheetId="1">'By type'!$1:$6</definedName>
    <definedName name="_xlnm.Print_Titles" localSheetId="6">'Time series'!$1:$6</definedName>
  </definedNames>
  <calcPr calcId="145621"/>
</workbook>
</file>

<file path=xl/calcChain.xml><?xml version="1.0" encoding="utf-8"?>
<calcChain xmlns="http://schemas.openxmlformats.org/spreadsheetml/2006/main">
  <c r="R120" i="7" l="1"/>
  <c r="H120" i="7"/>
  <c r="R169" i="7" l="1"/>
  <c r="H169" i="7"/>
  <c r="K169" i="1" s="1"/>
  <c r="L169" i="1" s="1"/>
  <c r="R7" i="7" l="1"/>
  <c r="S7" i="7" s="1"/>
  <c r="R125" i="7" l="1"/>
  <c r="S125" i="7" s="1"/>
  <c r="R114" i="7"/>
  <c r="S114" i="7" s="1"/>
  <c r="R85" i="7"/>
  <c r="S85" i="7" s="1"/>
  <c r="R71" i="7"/>
  <c r="S71" i="7" s="1"/>
  <c r="R36" i="7"/>
  <c r="S36" i="7" s="1"/>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2" i="7"/>
  <c r="R73" i="7"/>
  <c r="R74" i="7"/>
  <c r="R75" i="7"/>
  <c r="R76" i="7"/>
  <c r="R77" i="7"/>
  <c r="R78" i="7"/>
  <c r="R79" i="7"/>
  <c r="R80" i="7"/>
  <c r="R81" i="7"/>
  <c r="R82" i="7"/>
  <c r="R83" i="7"/>
  <c r="R84"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5" i="7"/>
  <c r="R116" i="7"/>
  <c r="R117" i="7"/>
  <c r="R118" i="7"/>
  <c r="R119" i="7"/>
  <c r="R121" i="7"/>
  <c r="R122" i="7"/>
  <c r="R123" i="7"/>
  <c r="R124"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H125" i="7"/>
  <c r="I125" i="7" s="1"/>
  <c r="H114" i="7"/>
  <c r="I114" i="7" s="1"/>
  <c r="H85" i="7"/>
  <c r="K85" i="1" s="1"/>
  <c r="L85" i="1" s="1"/>
  <c r="H71" i="7"/>
  <c r="K71" i="1" s="1"/>
  <c r="L71" i="1" s="1"/>
  <c r="H36" i="7"/>
  <c r="K36" i="1" s="1"/>
  <c r="L36" i="1" s="1"/>
  <c r="I85" i="7" l="1"/>
  <c r="I36" i="7"/>
  <c r="K114" i="1"/>
  <c r="L114" i="1" s="1"/>
  <c r="I71" i="7"/>
  <c r="S167" i="7"/>
  <c r="S166" i="7"/>
  <c r="S165" i="7"/>
  <c r="S164" i="7"/>
  <c r="S163" i="7"/>
  <c r="S162" i="7"/>
  <c r="S161" i="7"/>
  <c r="S160" i="7"/>
  <c r="S159" i="7"/>
  <c r="S158" i="7"/>
  <c r="S157" i="7"/>
  <c r="S156" i="7"/>
  <c r="S155" i="7"/>
  <c r="S154" i="7"/>
  <c r="S153" i="7"/>
  <c r="S152" i="7"/>
  <c r="S151" i="7"/>
  <c r="S150" i="7"/>
  <c r="S149" i="7"/>
  <c r="S148" i="7"/>
  <c r="S147" i="7"/>
  <c r="S146" i="7"/>
  <c r="S145" i="7"/>
  <c r="S144" i="7"/>
  <c r="S143" i="7"/>
  <c r="S142" i="7"/>
  <c r="S141" i="7"/>
  <c r="S140" i="7"/>
  <c r="S139" i="7"/>
  <c r="S138" i="7"/>
  <c r="S137" i="7"/>
  <c r="S136" i="7"/>
  <c r="S135" i="7"/>
  <c r="S134" i="7"/>
  <c r="S133" i="7"/>
  <c r="S132" i="7"/>
  <c r="S131" i="7"/>
  <c r="S130" i="7"/>
  <c r="S129" i="7"/>
  <c r="S128" i="7"/>
  <c r="S127" i="7"/>
  <c r="S126" i="7"/>
  <c r="S124" i="7"/>
  <c r="S123" i="7"/>
  <c r="S122" i="7"/>
  <c r="S121" i="7"/>
  <c r="S119" i="7"/>
  <c r="S118" i="7"/>
  <c r="S117" i="7"/>
  <c r="S116" i="7"/>
  <c r="S115" i="7"/>
  <c r="S113" i="7"/>
  <c r="S112" i="7"/>
  <c r="S111" i="7"/>
  <c r="S110" i="7"/>
  <c r="S109" i="7"/>
  <c r="S108" i="7"/>
  <c r="S107" i="7"/>
  <c r="S106" i="7"/>
  <c r="S105" i="7"/>
  <c r="S104" i="7"/>
  <c r="S103" i="7"/>
  <c r="S102" i="7"/>
  <c r="S101" i="7"/>
  <c r="S100" i="7"/>
  <c r="S99" i="7"/>
  <c r="S98" i="7"/>
  <c r="S97" i="7"/>
  <c r="S96" i="7"/>
  <c r="S95" i="7"/>
  <c r="S94" i="7"/>
  <c r="S93" i="7"/>
  <c r="S92" i="7"/>
  <c r="S91" i="7"/>
  <c r="S90" i="7"/>
  <c r="S89" i="7"/>
  <c r="S88" i="7"/>
  <c r="S87" i="7"/>
  <c r="S86" i="7"/>
  <c r="S84" i="7"/>
  <c r="S83" i="7"/>
  <c r="S82" i="7"/>
  <c r="S81" i="7"/>
  <c r="S80" i="7"/>
  <c r="S79" i="7"/>
  <c r="S78" i="7"/>
  <c r="S77" i="7"/>
  <c r="S76" i="7"/>
  <c r="S75" i="7"/>
  <c r="S74" i="7"/>
  <c r="S73" i="7"/>
  <c r="S72" i="7"/>
  <c r="S70" i="7"/>
  <c r="S69" i="7"/>
  <c r="S68" i="7"/>
  <c r="S67" i="7"/>
  <c r="S66" i="7"/>
  <c r="S65" i="7"/>
  <c r="S64" i="7"/>
  <c r="S63" i="7"/>
  <c r="S62" i="7"/>
  <c r="S61" i="7"/>
  <c r="S60" i="7"/>
  <c r="S59" i="7"/>
  <c r="S58" i="7"/>
  <c r="S57" i="7"/>
  <c r="S56" i="7"/>
  <c r="S55" i="7"/>
  <c r="S54" i="7"/>
  <c r="S53" i="7"/>
  <c r="S52" i="7"/>
  <c r="S51" i="7"/>
  <c r="S50" i="7"/>
  <c r="S49" i="7"/>
  <c r="S48" i="7"/>
  <c r="S47" i="7"/>
  <c r="S46" i="7"/>
  <c r="S45" i="7"/>
  <c r="S44" i="7"/>
  <c r="S43" i="7"/>
  <c r="S42" i="7"/>
  <c r="S41" i="7"/>
  <c r="S40" i="7"/>
  <c r="S39" i="7"/>
  <c r="S38" i="7"/>
  <c r="S37"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H8" i="7"/>
  <c r="H9" i="7"/>
  <c r="I9" i="7" s="1"/>
  <c r="H10" i="7"/>
  <c r="H11" i="7"/>
  <c r="H12" i="7"/>
  <c r="H13" i="7"/>
  <c r="H14" i="7"/>
  <c r="H15" i="7"/>
  <c r="H16" i="7"/>
  <c r="H17" i="7"/>
  <c r="I17" i="7" s="1"/>
  <c r="H18" i="7"/>
  <c r="H19" i="7"/>
  <c r="H20" i="7"/>
  <c r="H21" i="7"/>
  <c r="H22" i="7"/>
  <c r="H23" i="7"/>
  <c r="H24" i="7"/>
  <c r="H25" i="7"/>
  <c r="I25" i="7" s="1"/>
  <c r="H26" i="7"/>
  <c r="H27" i="7"/>
  <c r="H28" i="7"/>
  <c r="H29" i="7"/>
  <c r="H30" i="7"/>
  <c r="H31" i="7"/>
  <c r="H32" i="7"/>
  <c r="H33" i="7"/>
  <c r="I33" i="7" s="1"/>
  <c r="H34" i="7"/>
  <c r="H35" i="7"/>
  <c r="H37" i="7"/>
  <c r="I37" i="7" s="1"/>
  <c r="H38" i="7"/>
  <c r="I38" i="7" s="1"/>
  <c r="H39" i="7"/>
  <c r="I39" i="7" s="1"/>
  <c r="H40" i="7"/>
  <c r="I40" i="7" s="1"/>
  <c r="H41" i="7"/>
  <c r="I41" i="7" s="1"/>
  <c r="H42" i="7"/>
  <c r="I42" i="7" s="1"/>
  <c r="H43" i="7"/>
  <c r="I43" i="7" s="1"/>
  <c r="H44" i="7"/>
  <c r="I44" i="7" s="1"/>
  <c r="H45" i="7"/>
  <c r="I45" i="7" s="1"/>
  <c r="H46" i="7"/>
  <c r="I46" i="7" s="1"/>
  <c r="H47" i="7"/>
  <c r="I47" i="7" s="1"/>
  <c r="H48" i="7"/>
  <c r="I48" i="7" s="1"/>
  <c r="H49" i="7"/>
  <c r="I49" i="7" s="1"/>
  <c r="H50" i="7"/>
  <c r="I50" i="7" s="1"/>
  <c r="H51" i="7"/>
  <c r="I51" i="7" s="1"/>
  <c r="H52" i="7"/>
  <c r="I52" i="7" s="1"/>
  <c r="H53" i="7"/>
  <c r="I53" i="7" s="1"/>
  <c r="H54" i="7"/>
  <c r="I54" i="7" s="1"/>
  <c r="H55" i="7"/>
  <c r="I55" i="7" s="1"/>
  <c r="H56" i="7"/>
  <c r="I56" i="7" s="1"/>
  <c r="H57" i="7"/>
  <c r="I57" i="7" s="1"/>
  <c r="H58" i="7"/>
  <c r="I58" i="7" s="1"/>
  <c r="H59" i="7"/>
  <c r="I59" i="7" s="1"/>
  <c r="H60" i="7"/>
  <c r="I60" i="7" s="1"/>
  <c r="H61" i="7"/>
  <c r="I61" i="7" s="1"/>
  <c r="H62" i="7"/>
  <c r="I62" i="7" s="1"/>
  <c r="H63" i="7"/>
  <c r="I63" i="7" s="1"/>
  <c r="H64" i="7"/>
  <c r="I64" i="7" s="1"/>
  <c r="H65" i="7"/>
  <c r="I65" i="7" s="1"/>
  <c r="H66" i="7"/>
  <c r="I66" i="7" s="1"/>
  <c r="H67" i="7"/>
  <c r="I67" i="7" s="1"/>
  <c r="H68" i="7"/>
  <c r="I68" i="7" s="1"/>
  <c r="H69" i="7"/>
  <c r="I69" i="7" s="1"/>
  <c r="H70" i="7"/>
  <c r="I70" i="7" s="1"/>
  <c r="H72" i="7"/>
  <c r="I72" i="7" s="1"/>
  <c r="H73" i="7"/>
  <c r="I73" i="7" s="1"/>
  <c r="H74" i="7"/>
  <c r="I74" i="7" s="1"/>
  <c r="H75" i="7"/>
  <c r="I75" i="7" s="1"/>
  <c r="H76" i="7"/>
  <c r="I76" i="7" s="1"/>
  <c r="H77" i="7"/>
  <c r="I77" i="7" s="1"/>
  <c r="H78" i="7"/>
  <c r="I78" i="7" s="1"/>
  <c r="H79" i="7"/>
  <c r="I79" i="7" s="1"/>
  <c r="H80" i="7"/>
  <c r="I80" i="7" s="1"/>
  <c r="H81" i="7"/>
  <c r="I81" i="7" s="1"/>
  <c r="H82" i="7"/>
  <c r="H83" i="7"/>
  <c r="H84" i="7"/>
  <c r="H86" i="7"/>
  <c r="H87" i="7"/>
  <c r="H88" i="7"/>
  <c r="H89" i="7"/>
  <c r="H90" i="7"/>
  <c r="H91" i="7"/>
  <c r="H92" i="7"/>
  <c r="H93" i="7"/>
  <c r="H94" i="7"/>
  <c r="H95" i="7"/>
  <c r="H96" i="7"/>
  <c r="I96" i="7" s="1"/>
  <c r="H97" i="7"/>
  <c r="H98" i="7"/>
  <c r="H99" i="7"/>
  <c r="H100" i="7"/>
  <c r="H101" i="7"/>
  <c r="H102" i="7"/>
  <c r="H103" i="7"/>
  <c r="H104" i="7"/>
  <c r="H105" i="7"/>
  <c r="H106" i="7"/>
  <c r="H107" i="7"/>
  <c r="H108" i="7"/>
  <c r="H109" i="7"/>
  <c r="H110" i="7"/>
  <c r="H111" i="7"/>
  <c r="H112" i="7"/>
  <c r="I112" i="7" s="1"/>
  <c r="H113" i="7"/>
  <c r="H115" i="7"/>
  <c r="I115" i="7" s="1"/>
  <c r="H116" i="7"/>
  <c r="I116" i="7" s="1"/>
  <c r="H117" i="7"/>
  <c r="I117" i="7" s="1"/>
  <c r="H118" i="7"/>
  <c r="I118" i="7" s="1"/>
  <c r="H119" i="7"/>
  <c r="I119" i="7" s="1"/>
  <c r="H121" i="7"/>
  <c r="H122" i="7"/>
  <c r="I122" i="7" s="1"/>
  <c r="H123" i="7"/>
  <c r="H124" i="7"/>
  <c r="H126" i="7"/>
  <c r="I126" i="7" s="1"/>
  <c r="H127" i="7"/>
  <c r="H128" i="7"/>
  <c r="I128" i="7" s="1"/>
  <c r="H129" i="7"/>
  <c r="H130" i="7"/>
  <c r="I130" i="7" s="1"/>
  <c r="H131" i="7"/>
  <c r="H132" i="7"/>
  <c r="I132" i="7" s="1"/>
  <c r="H133" i="7"/>
  <c r="H134" i="7"/>
  <c r="I134" i="7" s="1"/>
  <c r="H135" i="7"/>
  <c r="H136" i="7"/>
  <c r="I136" i="7" s="1"/>
  <c r="H137" i="7"/>
  <c r="H138" i="7"/>
  <c r="I138" i="7" s="1"/>
  <c r="H139" i="7"/>
  <c r="H140" i="7"/>
  <c r="I140" i="7" s="1"/>
  <c r="H141" i="7"/>
  <c r="H142" i="7"/>
  <c r="I142" i="7" s="1"/>
  <c r="H143" i="7"/>
  <c r="H144" i="7"/>
  <c r="I144" i="7" s="1"/>
  <c r="H145" i="7"/>
  <c r="H146" i="7"/>
  <c r="I146" i="7" s="1"/>
  <c r="H147" i="7"/>
  <c r="H148" i="7"/>
  <c r="I148" i="7" s="1"/>
  <c r="H149" i="7"/>
  <c r="H150" i="7"/>
  <c r="I150" i="7" s="1"/>
  <c r="H151" i="7"/>
  <c r="H152" i="7"/>
  <c r="I152" i="7" s="1"/>
  <c r="H153" i="7"/>
  <c r="H154" i="7"/>
  <c r="I154" i="7" s="1"/>
  <c r="H155" i="7"/>
  <c r="H156" i="7"/>
  <c r="I156" i="7" s="1"/>
  <c r="H157" i="7"/>
  <c r="H158" i="7"/>
  <c r="I158" i="7" s="1"/>
  <c r="H159" i="7"/>
  <c r="H160" i="7"/>
  <c r="I160" i="7" s="1"/>
  <c r="H161" i="7"/>
  <c r="H162" i="7"/>
  <c r="I162" i="7" s="1"/>
  <c r="H163" i="7"/>
  <c r="H164" i="7"/>
  <c r="I164" i="7" s="1"/>
  <c r="H165" i="7"/>
  <c r="H166" i="7"/>
  <c r="I166" i="7" s="1"/>
  <c r="H167" i="7"/>
  <c r="H7" i="7"/>
  <c r="I7" i="7" s="1"/>
  <c r="K9" i="1" l="1"/>
  <c r="L9" i="1" s="1"/>
  <c r="K66" i="1"/>
  <c r="L66" i="1" s="1"/>
  <c r="K42" i="1"/>
  <c r="L42" i="1" s="1"/>
  <c r="K118" i="1"/>
  <c r="L118" i="1" s="1"/>
  <c r="K41" i="1"/>
  <c r="L41" i="1" s="1"/>
  <c r="K54" i="1"/>
  <c r="L54" i="1" s="1"/>
  <c r="K79" i="1"/>
  <c r="L79" i="1" s="1"/>
  <c r="K50" i="1"/>
  <c r="L50" i="1" s="1"/>
  <c r="K38" i="1"/>
  <c r="L38" i="1" s="1"/>
  <c r="K33" i="1"/>
  <c r="L33" i="1" s="1"/>
  <c r="K75" i="1"/>
  <c r="L75" i="1" s="1"/>
  <c r="K46" i="1"/>
  <c r="L46" i="1" s="1"/>
  <c r="K144" i="1"/>
  <c r="L144" i="1" s="1"/>
  <c r="K134" i="1"/>
  <c r="L134" i="1" s="1"/>
  <c r="K58" i="1"/>
  <c r="L58" i="1" s="1"/>
  <c r="K49" i="1"/>
  <c r="L49" i="1" s="1"/>
  <c r="K158" i="1"/>
  <c r="L158" i="1" s="1"/>
  <c r="K57" i="1"/>
  <c r="L57" i="1" s="1"/>
  <c r="K61" i="1"/>
  <c r="L61" i="1" s="1"/>
  <c r="K53" i="1"/>
  <c r="L53" i="1" s="1"/>
  <c r="K166" i="1"/>
  <c r="L166" i="1" s="1"/>
  <c r="K138" i="1"/>
  <c r="L138" i="1" s="1"/>
  <c r="K116" i="1"/>
  <c r="L116" i="1" s="1"/>
  <c r="K69" i="1"/>
  <c r="L69" i="1" s="1"/>
  <c r="K150" i="1"/>
  <c r="L150" i="1" s="1"/>
  <c r="K130" i="1"/>
  <c r="L130" i="1" s="1"/>
  <c r="K65" i="1"/>
  <c r="L65" i="1" s="1"/>
  <c r="K74" i="1"/>
  <c r="L74" i="1" s="1"/>
  <c r="K45" i="1"/>
  <c r="L45" i="1" s="1"/>
  <c r="K154" i="1"/>
  <c r="L154" i="1" s="1"/>
  <c r="K142" i="1"/>
  <c r="L142" i="1" s="1"/>
  <c r="K126" i="1"/>
  <c r="L126" i="1" s="1"/>
  <c r="K78" i="1"/>
  <c r="L78" i="1" s="1"/>
  <c r="K67" i="1"/>
  <c r="L67" i="1" s="1"/>
  <c r="K7" i="1"/>
  <c r="L7" i="1" s="1"/>
  <c r="K162" i="1"/>
  <c r="L162" i="1" s="1"/>
  <c r="K146" i="1"/>
  <c r="L146" i="1" s="1"/>
  <c r="K152" i="1"/>
  <c r="L152" i="1" s="1"/>
  <c r="K72" i="1"/>
  <c r="L72" i="1" s="1"/>
  <c r="K17" i="1"/>
  <c r="L17" i="1" s="1"/>
  <c r="K160" i="1"/>
  <c r="L160" i="1" s="1"/>
  <c r="K128" i="1"/>
  <c r="L128" i="1" s="1"/>
  <c r="K96" i="1"/>
  <c r="L96" i="1" s="1"/>
  <c r="K76" i="1"/>
  <c r="L76" i="1" s="1"/>
  <c r="K70" i="1"/>
  <c r="L70" i="1" s="1"/>
  <c r="K136" i="1"/>
  <c r="L136" i="1" s="1"/>
  <c r="K80" i="1"/>
  <c r="L80" i="1" s="1"/>
  <c r="K63" i="1"/>
  <c r="L63" i="1" s="1"/>
  <c r="K60" i="1"/>
  <c r="L60" i="1" s="1"/>
  <c r="K56" i="1"/>
  <c r="L56" i="1" s="1"/>
  <c r="K52" i="1"/>
  <c r="L52" i="1" s="1"/>
  <c r="K48" i="1"/>
  <c r="L48" i="1" s="1"/>
  <c r="K44" i="1"/>
  <c r="L44" i="1" s="1"/>
  <c r="K40" i="1"/>
  <c r="L40" i="1" s="1"/>
  <c r="K25" i="1"/>
  <c r="L25" i="1" s="1"/>
  <c r="K164" i="1"/>
  <c r="L164" i="1" s="1"/>
  <c r="K156" i="1"/>
  <c r="L156" i="1" s="1"/>
  <c r="K148" i="1"/>
  <c r="L148" i="1" s="1"/>
  <c r="K140" i="1"/>
  <c r="L140" i="1" s="1"/>
  <c r="K132" i="1"/>
  <c r="L132" i="1" s="1"/>
  <c r="K122" i="1"/>
  <c r="L122" i="1" s="1"/>
  <c r="K81" i="1"/>
  <c r="L81" i="1" s="1"/>
  <c r="K77" i="1"/>
  <c r="L77" i="1" s="1"/>
  <c r="K73" i="1"/>
  <c r="L73" i="1" s="1"/>
  <c r="K68" i="1"/>
  <c r="L68" i="1" s="1"/>
  <c r="K64" i="1"/>
  <c r="L64" i="1" s="1"/>
  <c r="K59" i="1"/>
  <c r="L59" i="1" s="1"/>
  <c r="K55" i="1"/>
  <c r="L55" i="1" s="1"/>
  <c r="K51" i="1"/>
  <c r="L51" i="1" s="1"/>
  <c r="K47" i="1"/>
  <c r="L47" i="1" s="1"/>
  <c r="K43" i="1"/>
  <c r="L43" i="1" s="1"/>
  <c r="K39" i="1"/>
  <c r="L39" i="1" s="1"/>
  <c r="K119" i="1"/>
  <c r="L119" i="1" s="1"/>
  <c r="K117" i="1"/>
  <c r="L117" i="1" s="1"/>
  <c r="K112" i="1"/>
  <c r="L112" i="1" s="1"/>
  <c r="K37" i="1"/>
  <c r="L37" i="1" s="1"/>
  <c r="K115" i="1"/>
  <c r="L115" i="1" s="1"/>
  <c r="K62" i="1"/>
  <c r="L62" i="1" s="1"/>
  <c r="K167" i="1"/>
  <c r="L167" i="1" s="1"/>
  <c r="I167" i="7"/>
  <c r="K165" i="1"/>
  <c r="L165" i="1" s="1"/>
  <c r="I165" i="7"/>
  <c r="K163" i="1"/>
  <c r="L163" i="1" s="1"/>
  <c r="I163" i="7"/>
  <c r="K161" i="1"/>
  <c r="L161" i="1" s="1"/>
  <c r="I161" i="7"/>
  <c r="K159" i="1"/>
  <c r="L159" i="1" s="1"/>
  <c r="I159" i="7"/>
  <c r="K157" i="1"/>
  <c r="L157" i="1" s="1"/>
  <c r="I157" i="7"/>
  <c r="K155" i="1"/>
  <c r="L155" i="1" s="1"/>
  <c r="I155" i="7"/>
  <c r="K153" i="1"/>
  <c r="L153" i="1" s="1"/>
  <c r="I153" i="7"/>
  <c r="K151" i="1"/>
  <c r="L151" i="1" s="1"/>
  <c r="I151" i="7"/>
  <c r="K149" i="1"/>
  <c r="L149" i="1" s="1"/>
  <c r="I149" i="7"/>
  <c r="K147" i="1"/>
  <c r="L147" i="1" s="1"/>
  <c r="I147" i="7"/>
  <c r="K145" i="1"/>
  <c r="L145" i="1" s="1"/>
  <c r="I145" i="7"/>
  <c r="K143" i="1"/>
  <c r="L143" i="1" s="1"/>
  <c r="I143" i="7"/>
  <c r="K141" i="1"/>
  <c r="L141" i="1" s="1"/>
  <c r="I141" i="7"/>
  <c r="K139" i="1"/>
  <c r="L139" i="1" s="1"/>
  <c r="I139" i="7"/>
  <c r="K137" i="1"/>
  <c r="L137" i="1" s="1"/>
  <c r="I137" i="7"/>
  <c r="K135" i="1"/>
  <c r="L135" i="1" s="1"/>
  <c r="I135" i="7"/>
  <c r="K133" i="1"/>
  <c r="L133" i="1" s="1"/>
  <c r="I133" i="7"/>
  <c r="K131" i="1"/>
  <c r="L131" i="1" s="1"/>
  <c r="I131" i="7"/>
  <c r="K129" i="1"/>
  <c r="L129" i="1" s="1"/>
  <c r="I129" i="7"/>
  <c r="K127" i="1"/>
  <c r="L127" i="1" s="1"/>
  <c r="I127" i="7"/>
  <c r="K123" i="1"/>
  <c r="L123" i="1" s="1"/>
  <c r="I123" i="7"/>
  <c r="K121" i="1"/>
  <c r="L121" i="1" s="1"/>
  <c r="I121" i="7"/>
  <c r="K113" i="1"/>
  <c r="L113" i="1" s="1"/>
  <c r="I113" i="7"/>
  <c r="K111" i="1"/>
  <c r="L111" i="1" s="1"/>
  <c r="I111" i="7"/>
  <c r="K109" i="1"/>
  <c r="L109" i="1" s="1"/>
  <c r="I109" i="7"/>
  <c r="K107" i="1"/>
  <c r="L107" i="1" s="1"/>
  <c r="I107" i="7"/>
  <c r="K105" i="1"/>
  <c r="L105" i="1" s="1"/>
  <c r="I105" i="7"/>
  <c r="K103" i="1"/>
  <c r="L103" i="1" s="1"/>
  <c r="I103" i="7"/>
  <c r="K101" i="1"/>
  <c r="L101" i="1" s="1"/>
  <c r="I101" i="7"/>
  <c r="K99" i="1"/>
  <c r="L99" i="1" s="1"/>
  <c r="I99" i="7"/>
  <c r="K97" i="1"/>
  <c r="L97" i="1" s="1"/>
  <c r="I97" i="7"/>
  <c r="K95" i="1"/>
  <c r="L95" i="1" s="1"/>
  <c r="I95" i="7"/>
  <c r="K93" i="1"/>
  <c r="L93" i="1" s="1"/>
  <c r="I93" i="7"/>
  <c r="K91" i="1"/>
  <c r="L91" i="1" s="1"/>
  <c r="I91" i="7"/>
  <c r="K89" i="1"/>
  <c r="L89" i="1" s="1"/>
  <c r="I89" i="7"/>
  <c r="K87" i="1"/>
  <c r="L87" i="1" s="1"/>
  <c r="I87" i="7"/>
  <c r="K83" i="1"/>
  <c r="L83" i="1" s="1"/>
  <c r="I83" i="7"/>
  <c r="K34" i="1"/>
  <c r="L34" i="1" s="1"/>
  <c r="I34" i="7"/>
  <c r="K32" i="1"/>
  <c r="L32" i="1" s="1"/>
  <c r="I32" i="7"/>
  <c r="K30" i="1"/>
  <c r="L30" i="1" s="1"/>
  <c r="I30" i="7"/>
  <c r="K28" i="1"/>
  <c r="L28" i="1" s="1"/>
  <c r="I28" i="7"/>
  <c r="K26" i="1"/>
  <c r="L26" i="1" s="1"/>
  <c r="I26" i="7"/>
  <c r="K24" i="1"/>
  <c r="L24" i="1" s="1"/>
  <c r="I24" i="7"/>
  <c r="K22" i="1"/>
  <c r="L22" i="1" s="1"/>
  <c r="I22" i="7"/>
  <c r="K20" i="1"/>
  <c r="L20" i="1" s="1"/>
  <c r="I20" i="7"/>
  <c r="K18" i="1"/>
  <c r="L18" i="1" s="1"/>
  <c r="I18" i="7"/>
  <c r="K16" i="1"/>
  <c r="L16" i="1" s="1"/>
  <c r="I16" i="7"/>
  <c r="K14" i="1"/>
  <c r="L14" i="1" s="1"/>
  <c r="I14" i="7"/>
  <c r="K12" i="1"/>
  <c r="L12" i="1" s="1"/>
  <c r="I12" i="7"/>
  <c r="K10" i="1"/>
  <c r="L10" i="1" s="1"/>
  <c r="I10" i="7"/>
  <c r="K8" i="1"/>
  <c r="L8" i="1" s="1"/>
  <c r="I8" i="7"/>
  <c r="K124" i="1"/>
  <c r="L124" i="1" s="1"/>
  <c r="I124" i="7"/>
  <c r="K110" i="1"/>
  <c r="L110" i="1" s="1"/>
  <c r="I110" i="7"/>
  <c r="K108" i="1"/>
  <c r="L108" i="1" s="1"/>
  <c r="I108" i="7"/>
  <c r="K106" i="1"/>
  <c r="L106" i="1" s="1"/>
  <c r="I106" i="7"/>
  <c r="K104" i="1"/>
  <c r="L104" i="1" s="1"/>
  <c r="I104" i="7"/>
  <c r="K102" i="1"/>
  <c r="L102" i="1" s="1"/>
  <c r="I102" i="7"/>
  <c r="K100" i="1"/>
  <c r="L100" i="1" s="1"/>
  <c r="I100" i="7"/>
  <c r="K98" i="1"/>
  <c r="L98" i="1" s="1"/>
  <c r="I98" i="7"/>
  <c r="K94" i="1"/>
  <c r="L94" i="1" s="1"/>
  <c r="I94" i="7"/>
  <c r="K92" i="1"/>
  <c r="L92" i="1" s="1"/>
  <c r="I92" i="7"/>
  <c r="K90" i="1"/>
  <c r="L90" i="1" s="1"/>
  <c r="I90" i="7"/>
  <c r="K88" i="1"/>
  <c r="L88" i="1" s="1"/>
  <c r="I88" i="7"/>
  <c r="K86" i="1"/>
  <c r="L86" i="1" s="1"/>
  <c r="I86" i="7"/>
  <c r="K84" i="1"/>
  <c r="L84" i="1" s="1"/>
  <c r="I84" i="7"/>
  <c r="K82" i="1"/>
  <c r="L82" i="1" s="1"/>
  <c r="I82" i="7"/>
  <c r="K35" i="1"/>
  <c r="L35" i="1" s="1"/>
  <c r="I35" i="7"/>
  <c r="K31" i="1"/>
  <c r="L31" i="1" s="1"/>
  <c r="I31" i="7"/>
  <c r="K29" i="1"/>
  <c r="L29" i="1" s="1"/>
  <c r="I29" i="7"/>
  <c r="K27" i="1"/>
  <c r="L27" i="1" s="1"/>
  <c r="I27" i="7"/>
  <c r="K23" i="1"/>
  <c r="L23" i="1" s="1"/>
  <c r="I23" i="7"/>
  <c r="K21" i="1"/>
  <c r="L21" i="1" s="1"/>
  <c r="I21" i="7"/>
  <c r="K19" i="1"/>
  <c r="L19" i="1" s="1"/>
  <c r="I19" i="7"/>
  <c r="K15" i="1"/>
  <c r="L15" i="1" s="1"/>
  <c r="I15" i="7"/>
  <c r="K13" i="1"/>
  <c r="L13" i="1" s="1"/>
  <c r="I13" i="7"/>
  <c r="K11" i="1"/>
  <c r="L11" i="1" s="1"/>
  <c r="I11" i="7"/>
  <c r="K125" i="1"/>
  <c r="L125" i="1" s="1"/>
</calcChain>
</file>

<file path=xl/sharedStrings.xml><?xml version="1.0" encoding="utf-8"?>
<sst xmlns="http://schemas.openxmlformats.org/spreadsheetml/2006/main" count="1544" uniqueCount="291">
  <si>
    <t>Apprenticeship</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</si>
  <si>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</si>
  <si>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</si>
  <si>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</si>
  <si>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</si>
  <si>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</si>
  <si>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</si>
  <si>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</si>
  <si>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</si>
  <si>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</si>
  <si>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</si>
  <si>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</si>
  <si>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</si>
  <si>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</si>
  <si>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</si>
  <si>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</si>
  <si>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</si>
  <si>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</si>
  <si>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</si>
  <si>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</si>
  <si>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</si>
  <si>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</si>
  <si>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</si>
  <si>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</si>
  <si>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</si>
  <si>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</si>
  <si>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</si>
  <si>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</si>
  <si>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</si>
  <si>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</si>
  <si>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</si>
  <si>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</si>
  <si>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</si>
  <si>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</si>
  <si>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Female</t>
  </si>
  <si>
    <t>Male</t>
  </si>
  <si>
    <t>White</t>
  </si>
  <si>
    <t>Mixed race</t>
  </si>
  <si>
    <t>Black or black British</t>
  </si>
  <si>
    <t>Asian or Asian British</t>
  </si>
  <si>
    <t>Chinese</t>
  </si>
  <si>
    <t>Other</t>
  </si>
  <si>
    <t>Change in year</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</si>
  <si>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</si>
  <si>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</si>
  <si>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</si>
  <si>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</si>
  <si>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</si>
  <si>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</si>
  <si>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</si>
  <si>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</si>
  <si>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</si>
  <si>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</si>
  <si>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</si>
  <si>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</si>
  <si>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</si>
  <si>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</si>
  <si>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</si>
  <si>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</si>
  <si>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</si>
  <si>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</si>
  <si>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</si>
  <si>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</si>
  <si>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</si>
  <si>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</si>
  <si>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</si>
  <si>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</si>
  <si>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</si>
  <si>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</si>
  <si>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</si>
  <si>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</si>
  <si>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</si>
  <si>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</si>
  <si>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</si>
  <si>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</si>
  <si>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</si>
  <si>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</si>
  <si>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</si>
  <si>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</si>
  <si>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</si>
  <si>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</si>
  <si>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</si>
  <si>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</si>
  <si>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</si>
  <si>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</si>
  <si>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</si>
  <si>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</si>
  <si>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</si>
  <si>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</si>
  <si>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</si>
  <si>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</si>
  <si>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</si>
  <si>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</si>
  <si>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</si>
  <si>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</si>
  <si>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</si>
  <si>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</si>
  <si>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</si>
  <si>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</si>
  <si>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</si>
  <si>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</si>
  <si>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</si>
  <si>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</si>
  <si>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</si>
  <si>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</si>
  <si>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</si>
  <si>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</si>
  <si>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</si>
  <si>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</si>
  <si>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</si>
  <si>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</si>
  <si>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</si>
  <si>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</si>
  <si>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</si>
  <si>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</si>
  <si>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</si>
  <si>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</si>
  <si>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</si>
  <si>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</si>
  <si>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</si>
  <si>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</si>
  <si>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</si>
  <si>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</si>
  <si>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</si>
  <si>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</si>
  <si>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</si>
  <si>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</si>
  <si>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</si>
  <si>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</si>
  <si>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</si>
  <si>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</si>
  <si>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</si>
  <si>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</si>
  <si>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</si>
  <si>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</si>
  <si>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</si>
  <si>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</si>
  <si>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</si>
  <si>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</si>
  <si>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</si>
  <si>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</si>
  <si>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</si>
  <si>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</si>
  <si>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</si>
  <si>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</si>
  <si>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</si>
  <si>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</si>
  <si>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</si>
  <si>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</si>
  <si>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</si>
  <si>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</si>
  <si>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</si>
  <si>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</si>
  <si>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</si>
  <si>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</si>
  <si>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</si>
  <si>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</si>
  <si>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</si>
  <si>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</si>
  <si>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</si>
  <si>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</si>
  <si>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</si>
  <si>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</si>
  <si>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</si>
  <si>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</si>
  <si>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</si>
  <si>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</si>
  <si>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</si>
  <si>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</si>
  <si>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</si>
  <si>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</si>
  <si>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</si>
  <si>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Technical Notes</t>
  </si>
  <si>
    <t>Definitions</t>
  </si>
  <si>
    <t>Academic Age</t>
  </si>
  <si>
    <t>Reference Dates</t>
  </si>
  <si>
    <t>Data Source</t>
  </si>
  <si>
    <t>Number of 16/17 year olds</t>
  </si>
  <si>
    <t>Full time education and training</t>
  </si>
  <si>
    <t>Full time employees who are undertaking an Apprenticeship that has been commissioned and delivered through the National Apprenticeship Service.</t>
  </si>
  <si>
    <t>The age of the young person is measured on 1 September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</si>
  <si>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</si>
  <si>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Local authorities are required to report to DfE using the 2011 census level ethnic codes.  </t>
  </si>
  <si>
    <t>Only the young person's main activity is recorded.</t>
  </si>
  <si>
    <t>The number of 16 and 17 year olds known to the local authority to be resident in its area.  This includes young people educated in other authority areas, students living away during term time and young people previously resident in the authoirty area who are currently in custody.</t>
  </si>
  <si>
    <t>Young people who were not educated in the maintained sector will only be included if they are known to the local authority</t>
  </si>
  <si>
    <t xml:space="preserve">Other </t>
  </si>
  <si>
    <t>Table 1: By type of activity</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</si>
  <si>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</si>
  <si>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Missing data</t>
  </si>
  <si>
    <t>%pt change in last 12 months</t>
  </si>
  <si>
    <t>Proportion of 16-17 year olds recorded in education and training</t>
  </si>
  <si>
    <t>http://www.education.gov.uk/childrenandyoungpeople/youngpeople/participation/a0074374/national-client-caseload-information-system-nccis-management-information-required-from-ccis</t>
  </si>
  <si>
    <t xml:space="preserve">All cohort figures have been rounded to the nearest 10.  Local authority totals may not, therefore, sum to regional and national totals. </t>
  </si>
  <si>
    <t>Proportion of 16 and 17 year olds recorded as participating in:</t>
  </si>
  <si>
    <r>
      <t>The arrows used in table 1 identify areas where the proportion in education or training has risen by 1 percentage point or more (</t>
    </r>
    <r>
      <rPr>
        <sz val="10"/>
        <rFont val="Wingdings"/>
        <charset val="2"/>
      </rPr>
      <t>ñ</t>
    </r>
    <r>
      <rPr>
        <sz val="10"/>
        <rFont val="Arial"/>
        <family val="2"/>
      </rPr>
      <t>), has risen by less than 1 percentage point or stayed the same (</t>
    </r>
    <r>
      <rPr>
        <sz val="10"/>
        <rFont val="Wingdings"/>
        <charset val="2"/>
      </rPr>
      <t>ð</t>
    </r>
    <r>
      <rPr>
        <sz val="10"/>
        <rFont val="Arial"/>
        <family val="2"/>
      </rPr>
      <t>), or fallen (</t>
    </r>
    <r>
      <rPr>
        <sz val="10"/>
        <rFont val="Wingdings"/>
        <charset val="2"/>
      </rPr>
      <t>ò</t>
    </r>
    <r>
      <rPr>
        <sz val="10"/>
        <rFont val="Arial"/>
        <family val="2"/>
      </rPr>
      <t xml:space="preserve">) since the same quarter of the previous year. </t>
    </r>
  </si>
  <si>
    <t>Figures for the Isles of Scilly are included in Cornwall</t>
  </si>
  <si>
    <t>Totals for each age group include a small number of young people whose gender is not known to the local authority, or who have refused to provide information on their gender.</t>
  </si>
  <si>
    <t>Change 
in year</t>
  </si>
  <si>
    <t>*</t>
  </si>
  <si>
    <t>Cornwall and IoS</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</si>
  <si>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5 show the proportion of young people whose current activity is not known in each authority area.  </t>
  </si>
  <si>
    <t>% 16-17 year olds recorded as participating in education or training</t>
  </si>
  <si>
    <t>Number of 
16 year olds known to LA</t>
  </si>
  <si>
    <t>Number of 
17 year olds known to LA</t>
  </si>
  <si>
    <t>% 16 year olds recorded as participating in education or training</t>
  </si>
  <si>
    <t>% 17 year olds recorded as participating in education or training</t>
  </si>
  <si>
    <t>Number of 16/17 year olds known
 to the LA</t>
  </si>
  <si>
    <t>Current activity 
not known 
to the LA</t>
  </si>
  <si>
    <t>Totals include young people whose ethnic group is not known to the local authority, or who have refused to provide this information</t>
  </si>
  <si>
    <t>Dec 2012</t>
  </si>
  <si>
    <t>Mar 2013</t>
  </si>
  <si>
    <t>Employment combined with training</t>
  </si>
  <si>
    <t>Work based learning</t>
  </si>
  <si>
    <t>Part time education</t>
  </si>
  <si>
    <t>SCE Germany &amp; Cyprus</t>
  </si>
  <si>
    <t>Jun 2013</t>
  </si>
  <si>
    <t>East Riding did not provide data in December 2012.</t>
  </si>
  <si>
    <t>Full time employees in a job that provides training or is combined with part time study accredited by OFQUAL. The training or study must be the equivalent of at least 280 hours per year. This is the equivalent of around a day a week, but may be undertaken on a block release basis.</t>
  </si>
  <si>
    <t>16/17 year olds with LDD</t>
  </si>
  <si>
    <t>16/17 year olds without LDD</t>
  </si>
  <si>
    <t>Number known 
to LA</t>
  </si>
  <si>
    <t>% recorded as participating in education or training</t>
  </si>
  <si>
    <t xml:space="preserve">Bracknell - Forest </t>
  </si>
  <si>
    <t>Surrey</t>
  </si>
  <si>
    <t xml:space="preserve">Tower Hamlets &amp; Corporation </t>
  </si>
  <si>
    <t>Bedfordshire Borough</t>
  </si>
  <si>
    <t>Central Bedfordshire</t>
  </si>
  <si>
    <t>Nottinghamshire</t>
  </si>
  <si>
    <t>Darlington</t>
  </si>
  <si>
    <t>Gateshead</t>
  </si>
  <si>
    <t>Hartlepool</t>
  </si>
  <si>
    <t>Middlesbrough</t>
  </si>
  <si>
    <t>Newcastle Upon Tyne</t>
  </si>
  <si>
    <t>North Tyneside</t>
  </si>
  <si>
    <t>Redcar &amp; Cleveland</t>
  </si>
  <si>
    <t>South Tyneside</t>
  </si>
  <si>
    <t>Stockton-On-Tees</t>
  </si>
  <si>
    <t>Sunderland</t>
  </si>
  <si>
    <t xml:space="preserve">Local authorities are required to identify young people with learning difficulties and/or disabilities (LDD).  For the purposes of this data collection, a young person is deemed to have a LDD if he/she
- Had a statement of special educational need (SEN) at the time of completing compulsory education; or
- Is still attending school and has been given a SEN since completing compulsory education; or
- Has received a learning difficulty assessment. </t>
  </si>
  <si>
    <t>The two main changes are:</t>
  </si>
  <si>
    <t>**</t>
  </si>
  <si>
    <t>Proportion of 16-17 year olds recorded in education and training at the end of December 2012,  March 2013 , June 2013 and December 2013.</t>
  </si>
  <si>
    <t>Proportion of 16-17 year olds whose current activity was not known at the end of December 2012,  March 2013 , June 2013 and December 2013.</t>
  </si>
  <si>
    <t>Dec 2013</t>
  </si>
  <si>
    <t>Number of 16/17 year olds known to LA</t>
  </si>
  <si>
    <t>Data have been supressed where the cohort for that ethnic group is fewer than 20 (before rounding is applied) and recorded by an asterisk (*) in the tables.</t>
  </si>
  <si>
    <t>Table 3: By age and gender</t>
  </si>
  <si>
    <t>Table 4: By ethnic group</t>
  </si>
  <si>
    <t>Table 5: LDD</t>
  </si>
  <si>
    <t xml:space="preserve">Table 6a: Education and training over time </t>
  </si>
  <si>
    <t>Table 6b: Current activity not known over time</t>
  </si>
  <si>
    <t>Table 6a: Education and training over time</t>
  </si>
  <si>
    <t>Table 6b : Current activity not known over time</t>
  </si>
  <si>
    <t>Table 2: Duty to participate</t>
  </si>
  <si>
    <t>Proportion of 16-17 year olds recorded in education and training, December 2013</t>
  </si>
  <si>
    <t>Meeting the duty through:</t>
  </si>
  <si>
    <t>Of those not meeting the duty</t>
  </si>
  <si>
    <t>Employment with non-accredited training</t>
  </si>
  <si>
    <t>Temporary break from learning</t>
  </si>
  <si>
    <t>Number of 16 year olds known
 to the LA</t>
  </si>
  <si>
    <t>Proportion of 16 year olds meeting the duty to participate, December 2013</t>
  </si>
  <si>
    <t>From April 2013</t>
  </si>
  <si>
    <r>
      <t xml:space="preserve">- SCE Germany and Cyprus data has been added. Please see relevant note on NCCIS portal. </t>
    </r>
    <r>
      <rPr>
        <sz val="10"/>
        <rFont val="Arial"/>
        <family val="2"/>
      </rPr>
      <t>Comparisons on previous year will only become applicable next year.</t>
    </r>
  </si>
  <si>
    <t xml:space="preserve">In recognition of the change in law, which requires pupils who left year 11 in summer 2013 to continue in education or training for at least a further year, small changes were made to LA reporting arrangements from April 2013.  Whilst these changes are unlikely to have significant impact on the figures overall, they could affect year on year comparisons at local authority level.  </t>
  </si>
  <si>
    <t>Working towards participation</t>
  </si>
  <si>
    <t>Meeting the duty to participate</t>
  </si>
  <si>
    <t>- require a temporary break from learning such as new mothers or the very ill</t>
  </si>
  <si>
    <t>Table 2: 16 year olds meeting the duty to participate</t>
  </si>
  <si>
    <t>Table 4: Participation by ethnic group</t>
  </si>
  <si>
    <t>Table 5: Participation by disability</t>
  </si>
  <si>
    <t>- in employment with training that is not accredited and which does not therefore meet the duty to participate</t>
  </si>
  <si>
    <t>- in part time education that is not combined with full time employment</t>
  </si>
  <si>
    <t>The young person's known activity on the last working day of December 2013.</t>
  </si>
  <si>
    <t>This includes traineeships and other forms of work based learning</t>
  </si>
  <si>
    <t>Other education or training including training delivered by private training organisations.</t>
  </si>
  <si>
    <t>***</t>
  </si>
  <si>
    <t>*** LDD cohort figures may be over-stated due to ongoing software issue.</t>
  </si>
  <si>
    <t>** LDD cohort figures may be under-stated due to ongoing software issue.</t>
  </si>
  <si>
    <t>For those young people attending other full-time education, such as a sixth-form college, general further education college, or independent college, the definition is a study programme of at least 540 hours of directed learning a year. Directed learning means the amount of time young people are being taught or given instruction by a lecturer, tutor, or being supervised. If a young person is enrolled on a 16-19 Study Programmes, the wider forms of education such as work experience can be included within those hours.</t>
  </si>
  <si>
    <t>(New data added from December 2013)</t>
  </si>
  <si>
    <t>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The accuracy of the data is therefore dependent on the quality of the data collection by each local authority.</t>
  </si>
  <si>
    <r>
      <t xml:space="preserve">-          </t>
    </r>
    <r>
      <rPr>
        <i/>
        <sz val="10"/>
        <rFont val="Arial"/>
        <family val="2"/>
      </rPr>
      <t>‘Employment with training’</t>
    </r>
    <r>
      <rPr>
        <sz val="10"/>
        <rFont val="Arial"/>
        <family val="2"/>
      </rPr>
      <t xml:space="preserve"> has been replaced by ‘</t>
    </r>
    <r>
      <rPr>
        <i/>
        <sz val="10"/>
        <rFont val="Arial"/>
        <family val="2"/>
      </rPr>
      <t>employment combined with training’</t>
    </r>
    <r>
      <rPr>
        <sz val="10"/>
        <rFont val="Arial"/>
        <family val="2"/>
      </rPr>
      <t>.  The new definition includes young people who are combining full time employment, voluntary work or self-employment with part time study as well as those who are receiving training in the workplace.</t>
    </r>
  </si>
  <si>
    <t>Table 2 has been added to this publication which shows the proportion of 16 year olds who are meeting the duty to participate, as set out in the 2008 Education and Skills Act.  This definition is slightly different to that used in Tables 1, 3, 4, 5, 6a and 6b.</t>
  </si>
  <si>
    <t>From December 2013</t>
  </si>
  <si>
    <t>Changes</t>
  </si>
  <si>
    <r>
      <t xml:space="preserve">-          Young people undertaking activities aimed at preparing them to return to education and training have been excluded from </t>
    </r>
    <r>
      <rPr>
        <i/>
        <sz val="10"/>
        <rFont val="Arial"/>
        <family val="2"/>
      </rPr>
      <t>‘Other education and training’</t>
    </r>
    <r>
      <rPr>
        <sz val="10"/>
        <rFont val="Arial"/>
        <family val="2"/>
      </rPr>
      <t>.  These are shown separately on Table 2.</t>
    </r>
  </si>
  <si>
    <t>Table 2 also sets out the proportion of 16 year olds who are not meeting the duty to participate, but who are:</t>
  </si>
  <si>
    <t xml:space="preserve">The proportion of 16 year olds who are meeting the duty to participate, as set out in the 2008 Education and Skills Act. This can be through:
- full time education or training;
- an apprenticeship; 
- combining full time employment, voluntary work or self-employment with part time accredited study; or
- undertaking a re-engagement programme, or activities such as those offered by the Youth Contract, to prepare the young person to re-engage in education or training. 
The government's guidance on how young people can meet the duty to particiate can be found here - </t>
  </si>
  <si>
    <t>https://www.gov.uk/government/uploads/system/uploads/attachment_data/file/268976/participation_of_young_people_-_statutory_guidance_-_annex_1_defining_participation_001.pdf</t>
  </si>
  <si>
    <t>There is further information about the information that local authorities are required to collect, and detailed definitions, in the NCCIS Management Information Requirement 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</si>
</sst>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0000_-;\-* #,##0.00000_-;_-* &quot;-&quot;??_-;_-@_-"/>
  </numFmts>
  <fonts count="25" x14ac:knownFonts="1">
    <font>
      <sz val="10"/>
      <name val="Arial"/>
    </font>
    <font>
      <sz val="10"/>
      <name val="Arial"/>
      <family val="2"/>
    </font>
    <font>
      <b/>
      <sz val="10"/>
      <name val="Arial"/>
      <family val="2"/>
    </font>
    <font>
      <b/>
      <sz val="12"/>
      <name val="Arial"/>
      <family val="2"/>
    </font>
    <font>
      <sz val="8"/>
      <name val="Arial"/>
      <family val="2"/>
    </font>
    <font>
      <sz val="10"/>
      <name val="Arial Narrow"/>
      <family val="2"/>
    </font>
    <font>
      <sz val="10"/>
      <name val="Arial"/>
      <family val="2"/>
    </font>
    <font>
      <sz val="10"/>
      <color indexed="8"/>
      <name val="Arial"/>
      <family val="2"/>
    </font>
    <font>
      <b/>
      <sz val="11"/>
      <name val="Arial"/>
      <family val="2"/>
    </font>
    <font>
      <u/>
      <sz val="10"/>
      <name val="Arial"/>
      <family val="2"/>
    </font>
    <font>
      <sz val="10"/>
      <color indexed="8"/>
      <name val="Arial"/>
      <family val="2"/>
    </font>
    <font>
      <u/>
      <sz val="10"/>
      <color theme="10"/>
      <name val="Arial"/>
      <family val="2"/>
    </font>
    <font>
      <sz val="10"/>
      <color rgb="FFFF0000"/>
      <name val="Arial"/>
      <family val="2"/>
    </font>
    <font>
      <sz val="8"/>
      <color rgb="FFFF0000"/>
      <name val="Arial"/>
      <family val="2"/>
    </font>
    <font>
      <sz val="10"/>
      <name val="Wingdings"/>
      <charset val="2"/>
    </font>
    <font>
      <sz val="8"/>
      <name val="Wingdings"/>
      <charset val="2"/>
    </font>
    <font>
      <b/>
      <sz val="8"/>
      <color rgb="FFFF0000"/>
      <name val="Arial"/>
      <family val="2"/>
    </font>
    <font>
      <sz val="10"/>
      <color rgb="FF000000"/>
      <name val="Arial"/>
      <family val="2"/>
    </font>
    <font>
      <sz val="10"/>
      <name val="Arial"/>
      <family val="2"/>
    </font>
    <font>
      <b/>
      <sz val="10"/>
      <color indexed="8"/>
      <name val="Arial"/>
      <family val="2"/>
    </font>
    <font>
      <b/>
      <sz val="10"/>
      <color indexed="10"/>
      <name val="Arial"/>
      <family val="2"/>
    </font>
    <font>
      <sz val="10"/>
      <color indexed="8"/>
      <name val="Arial"/>
      <family val="2"/>
    </font>
    <font>
      <i/>
      <sz val="10"/>
      <name val="Arial"/>
      <family val="2"/>
    </font>
    <font>
      <sz val="7"/>
      <name val="Arial"/>
      <family val="2"/>
    </font>
    <font>
      <b/>
      <sz val="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indexed="22"/>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0" fillId="0" borderId="0">
      <alignment vertical="top"/>
    </xf>
    <xf numFmtId="0" fontId="7" fillId="0" borderId="0">
      <alignment vertical="top"/>
    </xf>
    <xf numFmtId="0" fontId="6" fillId="0" borderId="0"/>
    <xf numFmtId="43"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alignment vertical="top"/>
    </xf>
    <xf numFmtId="43" fontId="1" fillId="0" borderId="0" applyFont="0" applyFill="0" applyBorder="0" applyAlignment="0" applyProtection="0"/>
    <xf numFmtId="9" fontId="1" fillId="0" borderId="0" applyFont="0" applyFill="0" applyBorder="0" applyAlignment="0" applyProtection="0"/>
    <xf numFmtId="0" fontId="7" fillId="0" borderId="0">
      <alignment vertical="top"/>
    </xf>
  </cellStyleXfs>
  <cellXfs count="160">
    <xf numFmtId="0" fontId="0" fillId="0" borderId="0" xfId="0"/>
    <xf numFmtId="0" fontId="2" fillId="0" borderId="0" xfId="0" applyFont="1"/>
    <xf numFmtId="0" fontId="3" fillId="0" borderId="0" xfId="0" applyFont="1"/>
    <xf numFmtId="0" fontId="0" fillId="0" borderId="0" xfId="0" applyAlignment="1"/>
    <xf numFmtId="0" fontId="0" fillId="0" borderId="1" xfId="0" applyBorder="1"/>
    <xf numFmtId="0" fontId="5" fillId="0" borderId="1" xfId="0" applyFont="1" applyBorder="1" applyAlignment="1">
      <alignment horizontal="center" wrapText="1"/>
    </xf>
    <xf numFmtId="0" fontId="6" fillId="0" borderId="1" xfId="0" quotePrefix="1" applyFont="1" applyBorder="1" applyAlignment="1">
      <alignment horizontal="center" wrapText="1"/>
    </xf>
    <xf numFmtId="0" fontId="5" fillId="0" borderId="1" xfId="0" applyFont="1" applyFill="1" applyBorder="1" applyAlignment="1">
      <alignment horizontal="center" wrapText="1"/>
    </xf>
    <xf numFmtId="0" fontId="0" fillId="0" borderId="0" xfId="0" applyAlignment="1">
      <alignment horizontal="center"/>
    </xf>
    <xf numFmtId="0" fontId="5" fillId="0" borderId="0" xfId="0" applyFont="1" applyFill="1" applyBorder="1" applyAlignment="1">
      <alignment horizontal="center" wrapText="1"/>
    </xf>
    <xf numFmtId="164" fontId="7" fillId="0" borderId="0" xfId="2" applyNumberFormat="1" applyFont="1" applyBorder="1"/>
    <xf numFmtId="0" fontId="0" fillId="0" borderId="0" xfId="0" applyBorder="1"/>
    <xf numFmtId="0" fontId="8" fillId="0" borderId="0" xfId="0" applyFont="1"/>
    <xf numFmtId="165" fontId="0" fillId="0" borderId="0" xfId="1" applyNumberFormat="1" applyFont="1"/>
    <xf numFmtId="164" fontId="0" fillId="0" borderId="0" xfId="2" applyNumberFormat="1" applyFont="1" applyBorder="1"/>
    <xf numFmtId="164" fontId="0" fillId="0" borderId="0" xfId="2" applyNumberFormat="1" applyFont="1"/>
    <xf numFmtId="0" fontId="0" fillId="0" borderId="0" xfId="0" applyBorder="1" applyAlignment="1">
      <alignment horizontal="center"/>
    </xf>
    <xf numFmtId="165" fontId="0" fillId="0" borderId="0" xfId="1" applyNumberFormat="1" applyFont="1" applyBorder="1"/>
    <xf numFmtId="0" fontId="0" fillId="2" borderId="0" xfId="0" applyFill="1"/>
    <xf numFmtId="0" fontId="2" fillId="2" borderId="0" xfId="0" applyFont="1" applyFill="1"/>
    <xf numFmtId="165" fontId="2" fillId="2" borderId="0" xfId="1" applyNumberFormat="1" applyFont="1" applyFill="1"/>
    <xf numFmtId="164" fontId="2" fillId="2" borderId="0" xfId="2" applyNumberFormat="1" applyFont="1" applyFill="1"/>
    <xf numFmtId="0" fontId="2" fillId="2" borderId="0" xfId="0" applyFont="1" applyFill="1" applyAlignment="1">
      <alignment horizontal="center"/>
    </xf>
    <xf numFmtId="164" fontId="0" fillId="0" borderId="0" xfId="0" applyNumberFormat="1"/>
    <xf numFmtId="165" fontId="0" fillId="0" borderId="0" xfId="0" applyNumberFormat="1"/>
    <xf numFmtId="164" fontId="2" fillId="0" borderId="0" xfId="2" applyNumberFormat="1" applyFont="1" applyBorder="1"/>
    <xf numFmtId="164" fontId="2" fillId="2" borderId="0" xfId="2" applyNumberFormat="1" applyFont="1" applyFill="1" applyBorder="1"/>
    <xf numFmtId="165" fontId="2" fillId="2" borderId="0" xfId="1" applyNumberFormat="1" applyFont="1" applyFill="1" applyBorder="1"/>
    <xf numFmtId="165" fontId="0" fillId="0" borderId="0" xfId="1" applyNumberFormat="1" applyFont="1" applyAlignment="1"/>
    <xf numFmtId="0" fontId="0" fillId="0" borderId="0" xfId="0" applyAlignment="1">
      <alignment horizontal="right"/>
    </xf>
    <xf numFmtId="164" fontId="0" fillId="0" borderId="0" xfId="2" applyNumberFormat="1" applyFont="1" applyAlignment="1">
      <alignment horizontal="right"/>
    </xf>
    <xf numFmtId="164" fontId="2" fillId="2" borderId="0" xfId="2" applyNumberFormat="1" applyFont="1" applyFill="1" applyAlignment="1">
      <alignment horizontal="right"/>
    </xf>
    <xf numFmtId="164" fontId="0" fillId="0" borderId="0" xfId="2" applyNumberFormat="1" applyFont="1" applyFill="1" applyAlignment="1">
      <alignment horizontal="right"/>
    </xf>
    <xf numFmtId="164" fontId="2" fillId="0" borderId="0" xfId="2" applyNumberFormat="1" applyFont="1" applyFill="1" applyAlignment="1">
      <alignment horizontal="right"/>
    </xf>
    <xf numFmtId="164" fontId="2" fillId="0" borderId="0" xfId="2" applyNumberFormat="1" applyFont="1" applyBorder="1" applyAlignment="1">
      <alignment horizontal="right"/>
    </xf>
    <xf numFmtId="164" fontId="2" fillId="2" borderId="0" xfId="2" applyNumberFormat="1" applyFont="1" applyFill="1" applyBorder="1" applyAlignment="1">
      <alignment horizontal="right"/>
    </xf>
    <xf numFmtId="164" fontId="0" fillId="0" borderId="0" xfId="2" applyNumberFormat="1" applyFont="1" applyBorder="1" applyAlignment="1">
      <alignment horizontal="right"/>
    </xf>
    <xf numFmtId="166" fontId="4" fillId="0" borderId="0" xfId="1" applyNumberFormat="1" applyFont="1" applyAlignment="1">
      <alignment horizontal="center"/>
    </xf>
    <xf numFmtId="9" fontId="4" fillId="0" borderId="0" xfId="2" applyFont="1" applyAlignment="1">
      <alignment horizontal="center"/>
    </xf>
    <xf numFmtId="166" fontId="13" fillId="2" borderId="0" xfId="1" applyNumberFormat="1" applyFont="1" applyFill="1" applyAlignment="1">
      <alignment horizontal="center"/>
    </xf>
    <xf numFmtId="0" fontId="12" fillId="0" borderId="0" xfId="0" applyFont="1"/>
    <xf numFmtId="0" fontId="14" fillId="0" borderId="0" xfId="0" applyFont="1"/>
    <xf numFmtId="166" fontId="15" fillId="0" borderId="0" xfId="1" applyNumberFormat="1" applyFont="1" applyAlignment="1">
      <alignment horizontal="center"/>
    </xf>
    <xf numFmtId="0" fontId="5" fillId="0" borderId="1" xfId="0" applyFont="1" applyBorder="1" applyAlignment="1">
      <alignment horizontal="center" vertical="center" wrapText="1"/>
    </xf>
    <xf numFmtId="0" fontId="6" fillId="0" borderId="0" xfId="0" applyFont="1" applyFill="1" applyBorder="1" applyAlignment="1">
      <alignment vertical="center" wrapText="1"/>
    </xf>
    <xf numFmtId="164" fontId="6" fillId="0" borderId="0" xfId="2" applyNumberFormat="1" applyFont="1" applyBorder="1" applyAlignment="1">
      <alignment horizontal="right"/>
    </xf>
    <xf numFmtId="166" fontId="16" fillId="2" borderId="0" xfId="1" applyNumberFormat="1" applyFont="1" applyFill="1" applyAlignment="1">
      <alignment horizontal="center"/>
    </xf>
    <xf numFmtId="165" fontId="2" fillId="0" borderId="0" xfId="1" applyNumberFormat="1" applyFont="1"/>
    <xf numFmtId="0" fontId="0" fillId="0" borderId="0" xfId="0" applyFill="1"/>
    <xf numFmtId="0" fontId="0" fillId="0" borderId="0" xfId="0" applyFill="1" applyBorder="1"/>
    <xf numFmtId="0" fontId="6" fillId="0" borderId="0" xfId="0" applyFont="1" applyFill="1" applyBorder="1" applyAlignment="1">
      <alignment horizontal="center" wrapText="1"/>
    </xf>
    <xf numFmtId="164" fontId="2" fillId="0" borderId="0" xfId="2" applyNumberFormat="1" applyFont="1" applyFill="1" applyBorder="1"/>
    <xf numFmtId="164" fontId="0" fillId="0" borderId="0" xfId="2" applyNumberFormat="1" applyFont="1" applyFill="1" applyBorder="1"/>
    <xf numFmtId="164" fontId="0" fillId="0" borderId="0" xfId="2" applyNumberFormat="1" applyFont="1" applyFill="1"/>
    <xf numFmtId="165" fontId="2" fillId="0" borderId="0" xfId="1" applyNumberFormat="1" applyFont="1" applyAlignment="1"/>
    <xf numFmtId="165" fontId="2" fillId="2" borderId="0" xfId="1" applyNumberFormat="1" applyFont="1" applyFill="1" applyBorder="1" applyAlignment="1"/>
    <xf numFmtId="164" fontId="10" fillId="0" borderId="0" xfId="2" applyNumberFormat="1" applyFont="1" applyAlignment="1">
      <alignment horizontal="right"/>
    </xf>
    <xf numFmtId="164" fontId="7" fillId="0" borderId="0" xfId="2" applyNumberFormat="1" applyFont="1" applyAlignment="1">
      <alignment horizontal="right"/>
    </xf>
    <xf numFmtId="164" fontId="10" fillId="0" borderId="0" xfId="2" applyNumberFormat="1" applyFont="1" applyFill="1" applyAlignment="1">
      <alignment horizontal="right"/>
    </xf>
    <xf numFmtId="0" fontId="0" fillId="0" borderId="0" xfId="0" applyFill="1" applyAlignment="1">
      <alignment horizontal="right"/>
    </xf>
    <xf numFmtId="165" fontId="6" fillId="0" borderId="0" xfId="1" applyNumberFormat="1" applyFont="1" applyFill="1" applyBorder="1" applyAlignment="1"/>
    <xf numFmtId="10" fontId="0" fillId="0" borderId="0" xfId="0" applyNumberFormat="1" applyFill="1"/>
    <xf numFmtId="164" fontId="1" fillId="0" borderId="0" xfId="2" applyNumberFormat="1" applyFont="1"/>
    <xf numFmtId="0" fontId="7" fillId="0" borderId="0" xfId="5" applyFont="1">
      <alignment vertical="top"/>
    </xf>
    <xf numFmtId="10" fontId="0" fillId="0" borderId="0" xfId="0" applyNumberFormat="1"/>
    <xf numFmtId="9" fontId="0" fillId="0" borderId="0" xfId="2" applyNumberFormat="1" applyFont="1"/>
    <xf numFmtId="17" fontId="1" fillId="0" borderId="1" xfId="0" quotePrefix="1" applyNumberFormat="1" applyFont="1" applyBorder="1" applyAlignment="1">
      <alignment horizontal="center" wrapText="1"/>
    </xf>
    <xf numFmtId="0" fontId="1" fillId="0" borderId="1" xfId="0" quotePrefix="1" applyFont="1" applyBorder="1" applyAlignment="1">
      <alignment horizontal="center" wrapText="1"/>
    </xf>
    <xf numFmtId="0" fontId="0" fillId="0" borderId="0" xfId="0"/>
    <xf numFmtId="0" fontId="2" fillId="0" borderId="0" xfId="0" applyFont="1"/>
    <xf numFmtId="164" fontId="18" fillId="0" borderId="0" xfId="14" applyNumberFormat="1"/>
    <xf numFmtId="0" fontId="7" fillId="0" borderId="0" xfId="0" applyFont="1" applyFill="1" applyBorder="1"/>
    <xf numFmtId="0" fontId="0" fillId="0" borderId="0" xfId="0" applyFill="1" applyBorder="1"/>
    <xf numFmtId="0" fontId="0" fillId="0" borderId="1" xfId="0" applyFill="1" applyBorder="1" applyAlignment="1">
      <alignment vertical="top" wrapText="1"/>
    </xf>
    <xf numFmtId="0" fontId="0" fillId="0" borderId="1" xfId="0" applyFill="1" applyBorder="1" applyAlignment="1">
      <alignment horizontal="center" wrapText="1"/>
    </xf>
    <xf numFmtId="164" fontId="7" fillId="0" borderId="1" xfId="14" applyNumberFormat="1" applyFont="1" applyFill="1" applyBorder="1" applyAlignment="1">
      <alignment horizontal="center" wrapText="1"/>
    </xf>
    <xf numFmtId="164" fontId="19" fillId="0" borderId="0" xfId="14" applyNumberFormat="1" applyFont="1" applyFill="1" applyBorder="1" applyAlignment="1"/>
    <xf numFmtId="165" fontId="19" fillId="0" borderId="0" xfId="13" applyNumberFormat="1" applyFont="1" applyFill="1" applyBorder="1" applyAlignment="1"/>
    <xf numFmtId="164" fontId="7" fillId="0" borderId="0" xfId="14" applyNumberFormat="1" applyFont="1" applyFill="1" applyBorder="1" applyAlignment="1"/>
    <xf numFmtId="165" fontId="7" fillId="0" borderId="0" xfId="13" applyNumberFormat="1" applyFont="1" applyFill="1" applyBorder="1" applyAlignment="1"/>
    <xf numFmtId="164" fontId="18" fillId="0" borderId="0" xfId="14" applyNumberFormat="1" applyFill="1" applyBorder="1"/>
    <xf numFmtId="165" fontId="18" fillId="0" borderId="0" xfId="13" applyNumberFormat="1" applyFill="1" applyBorder="1"/>
    <xf numFmtId="0" fontId="0" fillId="0" borderId="0" xfId="0" applyFill="1"/>
    <xf numFmtId="165" fontId="18" fillId="0" borderId="0" xfId="13" applyNumberFormat="1" applyFill="1"/>
    <xf numFmtId="164" fontId="19" fillId="3" borderId="0" xfId="14" applyNumberFormat="1" applyFont="1" applyFill="1" applyBorder="1" applyAlignment="1"/>
    <xf numFmtId="165" fontId="19" fillId="3" borderId="0" xfId="13" applyNumberFormat="1" applyFont="1" applyFill="1" applyBorder="1" applyAlignment="1"/>
    <xf numFmtId="0" fontId="0" fillId="3" borderId="0" xfId="0" applyFill="1" applyBorder="1"/>
    <xf numFmtId="0" fontId="20" fillId="0" borderId="0" xfId="0" applyFont="1"/>
    <xf numFmtId="0" fontId="21" fillId="0" borderId="0" xfId="15" applyFont="1">
      <alignment vertical="top"/>
    </xf>
    <xf numFmtId="0" fontId="2" fillId="0" borderId="0" xfId="0" applyFont="1"/>
    <xf numFmtId="0" fontId="12" fillId="0" borderId="0" xfId="0" applyFont="1"/>
    <xf numFmtId="0" fontId="1" fillId="0" borderId="0" xfId="0" applyFont="1" applyFill="1" applyBorder="1"/>
    <xf numFmtId="164" fontId="1" fillId="0" borderId="0" xfId="14" applyNumberFormat="1" applyFont="1"/>
    <xf numFmtId="164" fontId="0" fillId="0" borderId="0" xfId="0" applyNumberFormat="1" applyFill="1"/>
    <xf numFmtId="165" fontId="4" fillId="0" borderId="2" xfId="1" applyNumberFormat="1" applyFont="1" applyBorder="1" applyAlignment="1">
      <alignment horizontal="center" wrapText="1"/>
    </xf>
    <xf numFmtId="0" fontId="23" fillId="0" borderId="2" xfId="0" applyFont="1" applyBorder="1" applyAlignment="1">
      <alignment horizontal="center" wrapText="1"/>
    </xf>
    <xf numFmtId="1" fontId="0" fillId="0" borderId="0" xfId="0" applyNumberFormat="1"/>
    <xf numFmtId="1" fontId="1" fillId="0" borderId="0" xfId="0" applyNumberFormat="1" applyFont="1" applyAlignment="1">
      <alignment horizontal="right"/>
    </xf>
    <xf numFmtId="165" fontId="1" fillId="0" borderId="0" xfId="1" applyNumberFormat="1" applyFont="1" applyAlignment="1">
      <alignment horizontal="right"/>
    </xf>
    <xf numFmtId="165" fontId="2" fillId="0" borderId="0" xfId="1" applyNumberFormat="1" applyFont="1" applyBorder="1" applyAlignment="1">
      <alignment horizontal="right"/>
    </xf>
    <xf numFmtId="165" fontId="2" fillId="2" borderId="0" xfId="1" applyNumberFormat="1" applyFont="1" applyFill="1" applyBorder="1" applyAlignment="1">
      <alignment horizontal="right"/>
    </xf>
    <xf numFmtId="165" fontId="0" fillId="0" borderId="0" xfId="1" applyNumberFormat="1" applyFont="1" applyBorder="1" applyAlignment="1">
      <alignment horizontal="right"/>
    </xf>
    <xf numFmtId="165" fontId="1" fillId="0" borderId="0" xfId="1" applyNumberFormat="1" applyFont="1" applyBorder="1" applyAlignment="1">
      <alignment horizontal="right"/>
    </xf>
    <xf numFmtId="165" fontId="6" fillId="0" borderId="0" xfId="1" applyNumberFormat="1" applyFont="1" applyBorder="1" applyAlignment="1">
      <alignment horizontal="right"/>
    </xf>
    <xf numFmtId="165" fontId="0" fillId="0" borderId="0" xfId="1" applyNumberFormat="1" applyFont="1" applyAlignment="1">
      <alignment horizontal="right"/>
    </xf>
    <xf numFmtId="165" fontId="1" fillId="0" borderId="0" xfId="1" applyNumberFormat="1" applyFont="1" applyAlignment="1"/>
    <xf numFmtId="165" fontId="2" fillId="0" borderId="0" xfId="1" applyNumberFormat="1" applyFont="1" applyFill="1" applyAlignment="1">
      <alignment horizontal="right"/>
    </xf>
    <xf numFmtId="165" fontId="10" fillId="0" borderId="0" xfId="1" applyNumberFormat="1" applyFont="1" applyAlignment="1">
      <alignment horizontal="right"/>
    </xf>
    <xf numFmtId="165" fontId="7" fillId="0" borderId="0" xfId="1" applyNumberFormat="1" applyFont="1" applyAlignment="1">
      <alignment horizontal="right"/>
    </xf>
    <xf numFmtId="165" fontId="7" fillId="0" borderId="0" xfId="1" applyNumberFormat="1" applyFont="1" applyFill="1" applyAlignment="1">
      <alignment horizontal="right"/>
    </xf>
    <xf numFmtId="165" fontId="10" fillId="0" borderId="0" xfId="1" applyNumberFormat="1" applyFont="1" applyFill="1" applyAlignment="1">
      <alignment horizontal="right"/>
    </xf>
    <xf numFmtId="164" fontId="2" fillId="0" borderId="0" xfId="0" applyNumberFormat="1" applyFont="1"/>
    <xf numFmtId="164" fontId="2" fillId="2" borderId="0" xfId="0" applyNumberFormat="1" applyFont="1" applyFill="1"/>
    <xf numFmtId="164" fontId="2" fillId="0" borderId="0" xfId="2" applyNumberFormat="1" applyFont="1"/>
    <xf numFmtId="9" fontId="24" fillId="0" borderId="0" xfId="2" applyFont="1" applyAlignment="1">
      <alignment horizontal="center"/>
    </xf>
    <xf numFmtId="0" fontId="2" fillId="0" borderId="0" xfId="0" applyFont="1" applyAlignment="1">
      <alignment horizontal="center"/>
    </xf>
    <xf numFmtId="164" fontId="2" fillId="0" borderId="0" xfId="2" applyNumberFormat="1" applyFont="1" applyFill="1"/>
    <xf numFmtId="164" fontId="2" fillId="0" borderId="0" xfId="2" applyNumberFormat="1" applyFont="1" applyAlignment="1">
      <alignment horizontal="right"/>
    </xf>
    <xf numFmtId="164" fontId="2" fillId="0" borderId="0" xfId="0" applyNumberFormat="1" applyFont="1" applyAlignment="1">
      <alignment horizontal="right"/>
    </xf>
    <xf numFmtId="164" fontId="18" fillId="0" borderId="0" xfId="14" applyNumberFormat="1" applyFill="1"/>
    <xf numFmtId="164" fontId="1" fillId="0" borderId="0" xfId="14" applyNumberFormat="1" applyFont="1" applyFill="1"/>
    <xf numFmtId="49" fontId="1" fillId="0" borderId="0" xfId="0" applyNumberFormat="1" applyFont="1" applyFill="1" applyBorder="1"/>
    <xf numFmtId="49" fontId="1" fillId="0" borderId="0" xfId="14" applyNumberFormat="1" applyFont="1" applyFill="1"/>
    <xf numFmtId="49" fontId="3" fillId="0" borderId="0" xfId="0" applyNumberFormat="1" applyFont="1"/>
    <xf numFmtId="49" fontId="0" fillId="0" borderId="0" xfId="0" applyNumberFormat="1"/>
    <xf numFmtId="49" fontId="8" fillId="0" borderId="0" xfId="0" applyNumberFormat="1" applyFont="1"/>
    <xf numFmtId="49" fontId="1" fillId="0" borderId="0" xfId="0" applyNumberFormat="1" applyFont="1" applyAlignment="1">
      <alignment wrapText="1"/>
    </xf>
    <xf numFmtId="49" fontId="1" fillId="0" borderId="0" xfId="0" applyNumberFormat="1" applyFont="1" applyAlignment="1">
      <alignment vertical="center"/>
    </xf>
    <xf numFmtId="49" fontId="1" fillId="0" borderId="0" xfId="0" applyNumberFormat="1" applyFont="1"/>
    <xf numFmtId="49" fontId="1" fillId="0" borderId="0" xfId="0" applyNumberFormat="1" applyFont="1" applyAlignment="1">
      <alignment horizontal="left" vertical="center" wrapText="1" indent="2"/>
    </xf>
    <xf numFmtId="49" fontId="1" fillId="0" borderId="0" xfId="0" applyNumberFormat="1" applyFont="1" applyAlignment="1">
      <alignment horizontal="left" vertical="center" wrapText="1" indent="4"/>
    </xf>
    <xf numFmtId="49" fontId="1" fillId="0" borderId="0" xfId="0" applyNumberFormat="1" applyFont="1" applyAlignment="1">
      <alignment horizontal="left" vertical="center" wrapText="1"/>
    </xf>
    <xf numFmtId="49" fontId="2" fillId="0" borderId="0" xfId="0" applyNumberFormat="1" applyFont="1"/>
    <xf numFmtId="49" fontId="6" fillId="0" borderId="0" xfId="0" applyNumberFormat="1" applyFont="1" applyAlignment="1">
      <alignment wrapText="1"/>
    </xf>
    <xf numFmtId="49" fontId="11" fillId="0" borderId="0" xfId="3" applyNumberFormat="1" applyAlignment="1">
      <alignment wrapText="1"/>
    </xf>
    <xf numFmtId="49" fontId="9" fillId="0" borderId="0" xfId="0" applyNumberFormat="1" applyFont="1"/>
    <xf numFmtId="49" fontId="6" fillId="0" borderId="0" xfId="0" applyNumberFormat="1" applyFont="1"/>
    <xf numFmtId="49" fontId="1" fillId="0" borderId="0" xfId="0" applyNumberFormat="1" applyFont="1" applyAlignment="1">
      <alignment horizontal="left" wrapText="1"/>
    </xf>
    <xf numFmtId="49" fontId="17" fillId="0" borderId="0" xfId="0" applyNumberFormat="1" applyFont="1" applyAlignment="1">
      <alignment horizontal="left" vertical="center" wrapText="1" readingOrder="1"/>
    </xf>
    <xf numFmtId="49" fontId="1" fillId="0" borderId="0" xfId="0" applyNumberFormat="1" applyFont="1" applyAlignment="1">
      <alignment vertical="center" wrapText="1"/>
    </xf>
    <xf numFmtId="49" fontId="9" fillId="0" borderId="0" xfId="0" applyNumberFormat="1" applyFont="1" applyAlignment="1">
      <alignment wrapText="1"/>
    </xf>
    <xf numFmtId="49" fontId="9" fillId="0" borderId="0" xfId="0" applyNumberFormat="1" applyFont="1" applyBorder="1" applyAlignment="1">
      <alignment wrapText="1"/>
    </xf>
    <xf numFmtId="49" fontId="1" fillId="0" borderId="0" xfId="0" applyNumberFormat="1" applyFont="1" applyBorder="1" applyAlignment="1">
      <alignment wrapText="1"/>
    </xf>
    <xf numFmtId="49" fontId="1" fillId="0" borderId="0" xfId="0" quotePrefix="1" applyNumberFormat="1" applyFont="1" applyAlignment="1">
      <alignment horizontal="left" wrapText="1" indent="2"/>
    </xf>
    <xf numFmtId="49" fontId="2" fillId="0" borderId="0" xfId="0" applyNumberFormat="1" applyFont="1" applyAlignment="1">
      <alignment wrapText="1"/>
    </xf>
    <xf numFmtId="49" fontId="12" fillId="0" borderId="0" xfId="0" applyNumberFormat="1" applyFont="1"/>
    <xf numFmtId="49" fontId="12" fillId="0" borderId="0" xfId="0" applyNumberFormat="1" applyFont="1" applyAlignment="1">
      <alignment wrapText="1"/>
    </xf>
    <xf numFmtId="0" fontId="6" fillId="0" borderId="1" xfId="0" applyFont="1" applyBorder="1" applyAlignment="1">
      <alignment horizontal="center"/>
    </xf>
    <xf numFmtId="0" fontId="0" fillId="0" borderId="1" xfId="0" applyBorder="1" applyAlignment="1">
      <alignment horizontal="center"/>
    </xf>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xf>
    <xf numFmtId="0" fontId="0" fillId="0" borderId="1" xfId="0" applyBorder="1" applyAlignment="1">
      <alignment horizontal="center" vertical="center" wrapText="1"/>
    </xf>
    <xf numFmtId="0" fontId="5" fillId="0" borderId="1" xfId="0" applyFont="1" applyBorder="1" applyAlignment="1">
      <alignment horizontal="center" wrapText="1"/>
    </xf>
    <xf numFmtId="0" fontId="7" fillId="0" borderId="1" xfId="0" applyFont="1" applyFill="1" applyBorder="1" applyAlignment="1">
      <alignment horizontal="center" wrapText="1"/>
    </xf>
    <xf numFmtId="165" fontId="18" fillId="0" borderId="1" xfId="13" applyNumberFormat="1" applyFont="1" applyFill="1" applyBorder="1" applyAlignment="1">
      <alignment horizontal="center"/>
    </xf>
    <xf numFmtId="0" fontId="6" fillId="0" borderId="1" xfId="0" applyFont="1" applyFill="1" applyBorder="1" applyAlignment="1">
      <alignment horizontal="center" wrapText="1"/>
    </xf>
  </cellXfs>
  <cellStyles count="19">
    <cellStyle name="Comma" xfId="1" builtinId="3"/>
    <cellStyle name="Comma 2" xfId="7"/>
    <cellStyle name="Comma 2 2" xfId="10"/>
    <cellStyle name="Comma 3" xfId="13"/>
    <cellStyle name="Comma 3 2" xfId="16"/>
    <cellStyle name="Hyperlink" xfId="3" builtinId="8"/>
    <cellStyle name="Hyperlink 2" xfId="9"/>
    <cellStyle name="Normal" xfId="0" builtinId="0"/>
    <cellStyle name="Normal 2" xfId="4"/>
    <cellStyle name="Normal 2 2" xfId="5"/>
    <cellStyle name="Normal 3" xfId="6"/>
    <cellStyle name="Normal 3 2" xfId="11"/>
    <cellStyle name="Normal 4" xfId="15"/>
    <cellStyle name="Normal 4 2" xfId="18"/>
    <cellStyle name="Percent" xfId="2" builtinId="5"/>
    <cellStyle name="Percent 2" xfId="8"/>
    <cellStyle name="Percent 2 2" xfId="12"/>
    <cellStyle name="Percent 3" xfId="14"/>
    <cellStyle name="Percent 3 2" xfId="17"/>
  </cellStyles>
  <dxfs count="0"/>
  <tableStyles count="0" defaultTableStyle="TableStyleMedium2" defaultPivotStyle="PivotStyleLight16"/>
  <colors>
    <mruColors>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1654202</xdr:colOff>
      <xdr:row>0</xdr:row>
      <xdr:rowOff>57150</xdr:rowOff>
    </xdr:from>
    <xdr:ext cx="2187523" cy="752475"/>
    <xdr:sp macro="" textlink="">
      <xdr:nvSpPr>
        <xdr:cNvPr id="2" name="Rectangle 1"/>
        <xdr:cNvSpPr/>
      </xdr:nvSpPr>
      <xdr:spPr>
        <a:xfrm>
          <a:off x="1768502" y="57150"/>
          <a:ext cx="2187523" cy="752475"/>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endParaRPr lang="en-US" sz="5400" b="1" cap="none" spc="150">
            <a:ln w="11430"/>
            <a:solidFill>
              <a:srgbClr val="F8F8F8"/>
            </a:solidFill>
            <a:effectLst>
              <a:outerShdw blurRad="25400" algn="tl" rotWithShape="0">
                <a:srgbClr val="000000">
                  <a:alpha val="43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268976/participation_of_young_people_-_statutory_guidance_-_annex_1_defining_participation_001.pdf" TargetMode="External"/><Relationship Id="rId1" Type="http://schemas.openxmlformats.org/officeDocument/2006/relationships/hyperlink" Target="http://www.education.gov.uk/childrenandyoungpeople/youngpeople/participation/a0074374/national-client-caseload-information-system-nccis-management-information-required-from-cci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89"/>
  <sheetViews>
    <sheetView tabSelected="1" workbookViewId="0"/>
  </sheetViews>
  <sheetFormatPr defaultRowHeight="12.75" x14ac:dyDescent="0.2"/>
  <cols>
    <col min="1" max="1" width="1.7109375" customWidth="1"/>
    <col min="2" max="2" width="86.7109375" customWidth="1"/>
  </cols>
  <sheetData>
    <row r="1" spans="1:2" ht="15.75" x14ac:dyDescent="0.25">
      <c r="A1" s="123" t="s">
        <v>191</v>
      </c>
      <c r="B1" s="124"/>
    </row>
    <row r="2" spans="1:2" x14ac:dyDescent="0.2">
      <c r="A2" s="124" t="s">
        <v>280</v>
      </c>
      <c r="B2" s="124"/>
    </row>
    <row r="3" spans="1:2" ht="19.5" customHeight="1" x14ac:dyDescent="0.25">
      <c r="A3" s="125" t="s">
        <v>172</v>
      </c>
      <c r="B3" s="124"/>
    </row>
    <row r="4" spans="1:2" ht="19.5" customHeight="1" x14ac:dyDescent="0.2">
      <c r="A4" s="132" t="s">
        <v>285</v>
      </c>
      <c r="B4" s="124"/>
    </row>
    <row r="5" spans="1:2" s="68" customFormat="1" ht="19.5" customHeight="1" x14ac:dyDescent="0.2">
      <c r="A5" s="135" t="s">
        <v>262</v>
      </c>
      <c r="B5" s="124"/>
    </row>
    <row r="6" spans="1:2" s="68" customFormat="1" ht="54.75" customHeight="1" x14ac:dyDescent="0.2">
      <c r="A6" s="124"/>
      <c r="B6" s="126" t="s">
        <v>264</v>
      </c>
    </row>
    <row r="7" spans="1:2" s="68" customFormat="1" x14ac:dyDescent="0.2">
      <c r="A7" s="124"/>
      <c r="B7" s="124"/>
    </row>
    <row r="8" spans="1:2" s="68" customFormat="1" x14ac:dyDescent="0.2">
      <c r="A8" s="124"/>
      <c r="B8" s="127" t="s">
        <v>240</v>
      </c>
    </row>
    <row r="9" spans="1:2" s="68" customFormat="1" x14ac:dyDescent="0.2">
      <c r="A9" s="124"/>
      <c r="B9" s="128"/>
    </row>
    <row r="10" spans="1:2" s="68" customFormat="1" ht="51" x14ac:dyDescent="0.2">
      <c r="A10" s="124"/>
      <c r="B10" s="129" t="s">
        <v>282</v>
      </c>
    </row>
    <row r="11" spans="1:2" s="68" customFormat="1" ht="38.25" x14ac:dyDescent="0.2">
      <c r="A11" s="124"/>
      <c r="B11" s="129" t="s">
        <v>286</v>
      </c>
    </row>
    <row r="12" spans="1:2" s="68" customFormat="1" ht="20.25" customHeight="1" x14ac:dyDescent="0.2">
      <c r="A12" s="135" t="s">
        <v>284</v>
      </c>
      <c r="B12" s="130"/>
    </row>
    <row r="13" spans="1:2" s="68" customFormat="1" ht="48" customHeight="1" x14ac:dyDescent="0.2">
      <c r="A13" s="124"/>
      <c r="B13" s="131" t="s">
        <v>283</v>
      </c>
    </row>
    <row r="14" spans="1:2" ht="21.75" customHeight="1" x14ac:dyDescent="0.2">
      <c r="A14" s="132" t="s">
        <v>176</v>
      </c>
      <c r="B14" s="124"/>
    </row>
    <row r="15" spans="1:2" ht="68.25" customHeight="1" x14ac:dyDescent="0.2">
      <c r="A15" s="132"/>
      <c r="B15" s="126" t="s">
        <v>281</v>
      </c>
    </row>
    <row r="16" spans="1:2" ht="31.5" customHeight="1" x14ac:dyDescent="0.2">
      <c r="A16" s="132"/>
      <c r="B16" s="133" t="s">
        <v>193</v>
      </c>
    </row>
    <row r="17" spans="1:2" ht="20.25" customHeight="1" x14ac:dyDescent="0.2">
      <c r="A17" s="132"/>
      <c r="B17" s="133" t="s">
        <v>183</v>
      </c>
    </row>
    <row r="18" spans="1:2" ht="45.95" customHeight="1" x14ac:dyDescent="0.2">
      <c r="A18" s="124"/>
      <c r="B18" s="133" t="s">
        <v>188</v>
      </c>
    </row>
    <row r="19" spans="1:2" ht="86.25" customHeight="1" x14ac:dyDescent="0.2">
      <c r="A19" s="124"/>
      <c r="B19" s="133" t="s">
        <v>201</v>
      </c>
    </row>
    <row r="20" spans="1:2" ht="32.25" customHeight="1" x14ac:dyDescent="0.2">
      <c r="A20" s="124"/>
      <c r="B20" s="126" t="s">
        <v>290</v>
      </c>
    </row>
    <row r="21" spans="1:2" ht="26.25" customHeight="1" x14ac:dyDescent="0.2">
      <c r="A21" s="124"/>
      <c r="B21" s="134" t="s">
        <v>192</v>
      </c>
    </row>
    <row r="22" spans="1:2" ht="23.25" customHeight="1" x14ac:dyDescent="0.2">
      <c r="A22" s="124"/>
      <c r="B22" s="124"/>
    </row>
    <row r="23" spans="1:2" x14ac:dyDescent="0.2">
      <c r="A23" s="132" t="s">
        <v>173</v>
      </c>
      <c r="B23" s="124"/>
    </row>
    <row r="24" spans="1:2" ht="15.75" customHeight="1" x14ac:dyDescent="0.2">
      <c r="A24" s="124"/>
      <c r="B24" s="135" t="s">
        <v>177</v>
      </c>
    </row>
    <row r="25" spans="1:2" ht="42.75" customHeight="1" x14ac:dyDescent="0.2">
      <c r="A25" s="124"/>
      <c r="B25" s="133" t="s">
        <v>184</v>
      </c>
    </row>
    <row r="26" spans="1:2" ht="29.25" customHeight="1" x14ac:dyDescent="0.2">
      <c r="A26" s="124"/>
      <c r="B26" s="133" t="s">
        <v>185</v>
      </c>
    </row>
    <row r="27" spans="1:2" x14ac:dyDescent="0.2">
      <c r="A27" s="124"/>
      <c r="B27" s="136"/>
    </row>
    <row r="28" spans="1:2" x14ac:dyDescent="0.2">
      <c r="A28" s="124"/>
      <c r="B28" s="135" t="s">
        <v>174</v>
      </c>
    </row>
    <row r="29" spans="1:2" x14ac:dyDescent="0.2">
      <c r="A29" s="124"/>
      <c r="B29" s="136" t="s">
        <v>180</v>
      </c>
    </row>
    <row r="30" spans="1:2" x14ac:dyDescent="0.2">
      <c r="A30" s="124"/>
      <c r="B30" s="124"/>
    </row>
    <row r="31" spans="1:2" x14ac:dyDescent="0.2">
      <c r="A31" s="124"/>
      <c r="B31" s="135" t="s">
        <v>175</v>
      </c>
    </row>
    <row r="32" spans="1:2" x14ac:dyDescent="0.2">
      <c r="A32" s="124"/>
      <c r="B32" s="128" t="s">
        <v>273</v>
      </c>
    </row>
    <row r="33" spans="1:2" x14ac:dyDescent="0.2">
      <c r="A33" s="124"/>
      <c r="B33" s="136"/>
    </row>
    <row r="34" spans="1:2" x14ac:dyDescent="0.2">
      <c r="A34" s="124"/>
      <c r="B34" s="135" t="s">
        <v>189</v>
      </c>
    </row>
    <row r="35" spans="1:2" ht="18" customHeight="1" x14ac:dyDescent="0.2">
      <c r="A35" s="124"/>
      <c r="B35" s="137" t="s">
        <v>217</v>
      </c>
    </row>
    <row r="36" spans="1:2" ht="15.75" customHeight="1" x14ac:dyDescent="0.2">
      <c r="A36" s="124"/>
      <c r="B36" s="136" t="s">
        <v>196</v>
      </c>
    </row>
    <row r="37" spans="1:2" ht="15.75" customHeight="1" x14ac:dyDescent="0.2">
      <c r="A37" s="124"/>
      <c r="B37" s="136"/>
    </row>
    <row r="38" spans="1:2" ht="25.5" customHeight="1" x14ac:dyDescent="0.2">
      <c r="A38" s="124"/>
      <c r="B38" s="138" t="s">
        <v>263</v>
      </c>
    </row>
    <row r="39" spans="1:2" s="68" customFormat="1" ht="16.5" customHeight="1" x14ac:dyDescent="0.2">
      <c r="A39" s="124"/>
      <c r="B39" s="138"/>
    </row>
    <row r="40" spans="1:2" x14ac:dyDescent="0.2">
      <c r="A40" s="132" t="s">
        <v>187</v>
      </c>
      <c r="B40" s="132"/>
    </row>
    <row r="41" spans="1:2" ht="7.5" customHeight="1" x14ac:dyDescent="0.2">
      <c r="A41" s="124"/>
      <c r="B41" s="124"/>
    </row>
    <row r="42" spans="1:2" x14ac:dyDescent="0.2">
      <c r="A42" s="124"/>
      <c r="B42" s="135" t="s">
        <v>178</v>
      </c>
    </row>
    <row r="43" spans="1:2" ht="74.25" customHeight="1" x14ac:dyDescent="0.2">
      <c r="A43" s="124"/>
      <c r="B43" s="139" t="s">
        <v>279</v>
      </c>
    </row>
    <row r="44" spans="1:2" x14ac:dyDescent="0.2">
      <c r="A44" s="124"/>
      <c r="B44" s="126"/>
    </row>
    <row r="45" spans="1:2" x14ac:dyDescent="0.2">
      <c r="A45" s="124"/>
      <c r="B45" s="140" t="s">
        <v>0</v>
      </c>
    </row>
    <row r="46" spans="1:2" ht="25.5" x14ac:dyDescent="0.2">
      <c r="A46" s="124"/>
      <c r="B46" s="126" t="s">
        <v>179</v>
      </c>
    </row>
    <row r="47" spans="1:2" s="68" customFormat="1" x14ac:dyDescent="0.2">
      <c r="A47" s="124"/>
      <c r="B47" s="126"/>
    </row>
    <row r="48" spans="1:2" s="68" customFormat="1" x14ac:dyDescent="0.2">
      <c r="A48" s="124"/>
      <c r="B48" s="140" t="s">
        <v>213</v>
      </c>
    </row>
    <row r="49" spans="1:5" s="68" customFormat="1" x14ac:dyDescent="0.2">
      <c r="A49" s="124"/>
      <c r="B49" s="126" t="s">
        <v>274</v>
      </c>
    </row>
    <row r="50" spans="1:5" x14ac:dyDescent="0.2">
      <c r="A50" s="124"/>
      <c r="B50" s="126"/>
    </row>
    <row r="51" spans="1:5" x14ac:dyDescent="0.2">
      <c r="A51" s="124"/>
      <c r="B51" s="140" t="s">
        <v>212</v>
      </c>
    </row>
    <row r="52" spans="1:5" ht="38.25" x14ac:dyDescent="0.2">
      <c r="A52" s="124"/>
      <c r="B52" s="126" t="s">
        <v>218</v>
      </c>
    </row>
    <row r="53" spans="1:5" x14ac:dyDescent="0.2">
      <c r="A53" s="124"/>
      <c r="B53" s="126"/>
    </row>
    <row r="54" spans="1:5" x14ac:dyDescent="0.2">
      <c r="A54" s="124"/>
      <c r="B54" s="140" t="s">
        <v>186</v>
      </c>
    </row>
    <row r="55" spans="1:5" ht="18.75" customHeight="1" x14ac:dyDescent="0.2">
      <c r="A55" s="124"/>
      <c r="B55" s="139" t="s">
        <v>275</v>
      </c>
    </row>
    <row r="56" spans="1:5" s="68" customFormat="1" ht="12" customHeight="1" x14ac:dyDescent="0.2">
      <c r="A56" s="124"/>
      <c r="B56" s="139"/>
    </row>
    <row r="57" spans="1:5" x14ac:dyDescent="0.2">
      <c r="A57" s="132"/>
      <c r="B57" s="140" t="s">
        <v>42</v>
      </c>
    </row>
    <row r="58" spans="1:5" ht="43.5" customHeight="1" x14ac:dyDescent="0.2">
      <c r="A58" s="124"/>
      <c r="B58" s="133" t="s">
        <v>181</v>
      </c>
      <c r="D58" s="37"/>
      <c r="E58" s="41"/>
    </row>
    <row r="59" spans="1:5" ht="45" customHeight="1" x14ac:dyDescent="0.2">
      <c r="A59" s="124"/>
      <c r="B59" s="133" t="s">
        <v>195</v>
      </c>
      <c r="D59" s="42"/>
    </row>
    <row r="60" spans="1:5" s="68" customFormat="1" ht="16.5" customHeight="1" x14ac:dyDescent="0.2">
      <c r="A60" s="124"/>
      <c r="B60" s="133"/>
      <c r="D60" s="42"/>
    </row>
    <row r="61" spans="1:5" s="68" customFormat="1" ht="20.100000000000001" customHeight="1" x14ac:dyDescent="0.2">
      <c r="A61" s="132" t="s">
        <v>268</v>
      </c>
      <c r="B61" s="133"/>
    </row>
    <row r="62" spans="1:5" s="68" customFormat="1" ht="20.100000000000001" customHeight="1" x14ac:dyDescent="0.2">
      <c r="A62" s="132"/>
      <c r="B62" s="141" t="s">
        <v>266</v>
      </c>
    </row>
    <row r="63" spans="1:5" s="68" customFormat="1" ht="114.75" x14ac:dyDescent="0.2">
      <c r="A63" s="124"/>
      <c r="B63" s="126" t="s">
        <v>288</v>
      </c>
    </row>
    <row r="64" spans="1:5" s="68" customFormat="1" ht="30.75" customHeight="1" x14ac:dyDescent="0.2">
      <c r="A64" s="124"/>
      <c r="B64" s="134" t="s">
        <v>289</v>
      </c>
    </row>
    <row r="65" spans="1:2" s="68" customFormat="1" ht="30.75" customHeight="1" x14ac:dyDescent="0.2">
      <c r="A65" s="124"/>
      <c r="B65" s="142" t="s">
        <v>287</v>
      </c>
    </row>
    <row r="66" spans="1:2" s="68" customFormat="1" ht="30" customHeight="1" x14ac:dyDescent="0.2">
      <c r="A66" s="124"/>
      <c r="B66" s="143" t="s">
        <v>271</v>
      </c>
    </row>
    <row r="67" spans="1:2" s="68" customFormat="1" ht="17.25" customHeight="1" x14ac:dyDescent="0.2">
      <c r="A67" s="124"/>
      <c r="B67" s="143" t="s">
        <v>272</v>
      </c>
    </row>
    <row r="68" spans="1:2" s="68" customFormat="1" ht="17.25" customHeight="1" x14ac:dyDescent="0.2">
      <c r="A68" s="124"/>
      <c r="B68" s="143" t="s">
        <v>267</v>
      </c>
    </row>
    <row r="69" spans="1:2" s="68" customFormat="1" ht="20.100000000000001" customHeight="1" x14ac:dyDescent="0.2">
      <c r="A69" s="124"/>
      <c r="B69" s="133"/>
    </row>
    <row r="70" spans="1:2" ht="17.25" customHeight="1" x14ac:dyDescent="0.2">
      <c r="A70" s="132" t="s">
        <v>247</v>
      </c>
      <c r="B70" s="144"/>
    </row>
    <row r="71" spans="1:2" ht="32.25" customHeight="1" x14ac:dyDescent="0.2">
      <c r="A71" s="124"/>
      <c r="B71" s="133" t="s">
        <v>197</v>
      </c>
    </row>
    <row r="72" spans="1:2" ht="16.5" customHeight="1" x14ac:dyDescent="0.2">
      <c r="A72" s="124"/>
      <c r="B72" s="133"/>
    </row>
    <row r="73" spans="1:2" x14ac:dyDescent="0.2">
      <c r="A73" s="132" t="s">
        <v>269</v>
      </c>
      <c r="B73" s="144"/>
    </row>
    <row r="74" spans="1:2" ht="15.75" customHeight="1" x14ac:dyDescent="0.2">
      <c r="A74" s="124"/>
      <c r="B74" s="133" t="s">
        <v>182</v>
      </c>
    </row>
    <row r="75" spans="1:2" ht="30.75" customHeight="1" x14ac:dyDescent="0.2">
      <c r="A75" s="124"/>
      <c r="B75" s="133" t="s">
        <v>209</v>
      </c>
    </row>
    <row r="76" spans="1:2" s="40" customFormat="1" ht="30.75" customHeight="1" x14ac:dyDescent="0.2">
      <c r="A76" s="145"/>
      <c r="B76" s="126" t="s">
        <v>246</v>
      </c>
    </row>
    <row r="77" spans="1:2" s="40" customFormat="1" ht="20.100000000000001" customHeight="1" x14ac:dyDescent="0.2">
      <c r="A77" s="145"/>
      <c r="B77" s="145"/>
    </row>
    <row r="78" spans="1:2" s="40" customFormat="1" x14ac:dyDescent="0.2">
      <c r="A78" s="132" t="s">
        <v>270</v>
      </c>
      <c r="B78" s="144"/>
    </row>
    <row r="79" spans="1:2" s="40" customFormat="1" ht="68.25" customHeight="1" x14ac:dyDescent="0.2">
      <c r="A79" s="136"/>
      <c r="B79" s="126" t="s">
        <v>239</v>
      </c>
    </row>
    <row r="80" spans="1:2" s="40" customFormat="1" ht="20.100000000000001" customHeight="1" x14ac:dyDescent="0.2">
      <c r="A80" s="145"/>
      <c r="B80" s="146"/>
    </row>
    <row r="81" spans="1:4" s="40" customFormat="1" x14ac:dyDescent="0.2">
      <c r="A81" s="132" t="s">
        <v>252</v>
      </c>
      <c r="B81" s="144"/>
      <c r="C81" s="90"/>
      <c r="D81" s="90"/>
    </row>
    <row r="82" spans="1:4" s="40" customFormat="1" ht="30" customHeight="1" x14ac:dyDescent="0.2">
      <c r="A82" s="128"/>
      <c r="B82" s="126" t="s">
        <v>242</v>
      </c>
      <c r="C82" s="90"/>
      <c r="D82" s="90"/>
    </row>
    <row r="83" spans="1:4" x14ac:dyDescent="0.2">
      <c r="A83" s="145"/>
      <c r="B83" s="146"/>
      <c r="C83" s="90"/>
      <c r="D83" s="90"/>
    </row>
    <row r="84" spans="1:4" x14ac:dyDescent="0.2">
      <c r="A84" s="132" t="s">
        <v>253</v>
      </c>
      <c r="B84" s="126"/>
    </row>
    <row r="85" spans="1:4" ht="25.5" x14ac:dyDescent="0.2">
      <c r="A85" s="128"/>
      <c r="B85" s="126" t="s">
        <v>243</v>
      </c>
    </row>
    <row r="86" spans="1:4" x14ac:dyDescent="0.2">
      <c r="A86" s="124"/>
      <c r="B86" s="124"/>
    </row>
    <row r="87" spans="1:4" x14ac:dyDescent="0.2">
      <c r="A87" s="124"/>
      <c r="B87" s="124"/>
    </row>
    <row r="88" spans="1:4" x14ac:dyDescent="0.2">
      <c r="A88" s="124"/>
      <c r="B88" s="124"/>
    </row>
    <row r="89" spans="1:4" x14ac:dyDescent="0.2">
      <c r="A89" s="124"/>
      <c r="B89" s="124"/>
    </row>
  </sheetData>
  <conditionalFormatting sqref="D58">
    <cfRule type="iconSet" priority="3">
      <iconSet iconSet="3ArrowsGray" showValue="0">
        <cfvo type="percent" val="0"/>
        <cfvo type="num" val="0"/>
        <cfvo type="num" val="0.01"/>
      </iconSet>
    </cfRule>
  </conditionalFormatting>
  <conditionalFormatting sqref="D59:D60">
    <cfRule type="iconSet" priority="41">
      <iconSet iconSet="3ArrowsGray" showValue="0">
        <cfvo type="percent" val="0"/>
        <cfvo type="num" val="0"/>
        <cfvo type="num" val="0.01"/>
      </iconSet>
    </cfRule>
  </conditionalFormatting>
  <hyperlinks>
    <hyperlink ref="B21" r:id="rId1"/>
    <hyperlink ref="B64" r:id="rId2"/>
  </hyperlinks>
  <pageMargins left="0.70866141732283472" right="0.51181102362204722" top="0.74803149606299213" bottom="0.74803149606299213" header="0.31496062992125984" footer="0.31496062992125984"/>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9"/>
  <sheetViews>
    <sheetView workbookViewId="0">
      <selection activeCell="A2" sqref="A2"/>
    </sheetView>
  </sheetViews>
  <sheetFormatPr defaultRowHeight="12.75" x14ac:dyDescent="0.2"/>
  <cols>
    <col min="1" max="1" width="1.7109375" customWidth="1"/>
    <col min="2" max="2" width="21.7109375" customWidth="1"/>
    <col min="3" max="3" width="12.7109375" customWidth="1"/>
    <col min="4" max="4" width="11.7109375" customWidth="1"/>
    <col min="5" max="9" width="10.7109375" customWidth="1"/>
    <col min="10" max="10" width="11.7109375" customWidth="1"/>
    <col min="11" max="11" width="10.7109375" style="59" customWidth="1"/>
    <col min="12" max="12" width="5.7109375" customWidth="1"/>
    <col min="13" max="13" width="0.85546875" style="8" customWidth="1"/>
    <col min="14" max="14" width="10.7109375" style="48" customWidth="1"/>
  </cols>
  <sheetData>
    <row r="1" spans="1:23" ht="15.75" x14ac:dyDescent="0.25">
      <c r="A1" s="2" t="s">
        <v>255</v>
      </c>
    </row>
    <row r="2" spans="1:23" x14ac:dyDescent="0.2">
      <c r="D2" s="24"/>
    </row>
    <row r="3" spans="1:23" ht="15.75" x14ac:dyDescent="0.25">
      <c r="A3" s="2" t="s">
        <v>187</v>
      </c>
      <c r="C3" s="24"/>
    </row>
    <row r="4" spans="1:23" ht="15.75" x14ac:dyDescent="0.25">
      <c r="A4" s="2"/>
      <c r="C4" s="24"/>
    </row>
    <row r="5" spans="1:23" ht="16.5" customHeight="1" x14ac:dyDescent="0.2">
      <c r="C5" s="151" t="s">
        <v>207</v>
      </c>
      <c r="D5" s="147" t="s">
        <v>194</v>
      </c>
      <c r="E5" s="148"/>
      <c r="F5" s="148"/>
      <c r="G5" s="148"/>
      <c r="H5" s="148"/>
      <c r="I5" s="148"/>
      <c r="J5" s="148"/>
      <c r="K5" s="151" t="s">
        <v>198</v>
      </c>
      <c r="L5" s="151"/>
      <c r="N5" s="149" t="s">
        <v>208</v>
      </c>
    </row>
    <row r="6" spans="1:23" ht="42" customHeight="1" x14ac:dyDescent="0.2">
      <c r="A6" s="4"/>
      <c r="B6" s="4"/>
      <c r="C6" s="152"/>
      <c r="D6" s="5" t="s">
        <v>178</v>
      </c>
      <c r="E6" s="5" t="s">
        <v>0</v>
      </c>
      <c r="F6" s="5" t="s">
        <v>213</v>
      </c>
      <c r="G6" s="5" t="s">
        <v>214</v>
      </c>
      <c r="H6" s="5" t="s">
        <v>212</v>
      </c>
      <c r="I6" s="7" t="s">
        <v>41</v>
      </c>
      <c r="J6" s="5" t="s">
        <v>1</v>
      </c>
      <c r="K6" s="152"/>
      <c r="L6" s="152"/>
      <c r="M6" s="9"/>
      <c r="N6" s="150"/>
    </row>
    <row r="7" spans="1:23" ht="14.1" customHeight="1" x14ac:dyDescent="0.2">
      <c r="A7" s="1" t="s">
        <v>2</v>
      </c>
      <c r="C7" s="54">
        <v>1168410</v>
      </c>
      <c r="D7" s="113">
        <v>0.83323590706989448</v>
      </c>
      <c r="E7" s="113">
        <v>3.6496762680748543E-2</v>
      </c>
      <c r="F7" s="113">
        <v>1.4587407619789371E-2</v>
      </c>
      <c r="G7" s="113">
        <v>4.1706428849585548E-3</v>
      </c>
      <c r="H7" s="113">
        <v>6.4600887534716133E-3</v>
      </c>
      <c r="I7" s="113">
        <v>3.0563032510131333E-3</v>
      </c>
      <c r="J7" s="113">
        <v>0.89800711225987562</v>
      </c>
      <c r="K7" s="33">
        <f>'Time series'!H7</f>
        <v>1.9007112259875614E-2</v>
      </c>
      <c r="L7" s="114">
        <f>K7</f>
        <v>1.9007112259875614E-2</v>
      </c>
      <c r="M7" s="115"/>
      <c r="N7" s="116">
        <v>4.64701879913215E-2</v>
      </c>
      <c r="O7" s="23"/>
      <c r="P7" s="23"/>
      <c r="Q7" s="23"/>
      <c r="R7" s="23"/>
      <c r="S7" s="23"/>
      <c r="T7" s="23"/>
      <c r="U7" s="23"/>
      <c r="V7" s="23"/>
      <c r="W7" s="23"/>
    </row>
    <row r="8" spans="1:23" ht="14.1" customHeight="1" x14ac:dyDescent="0.2">
      <c r="A8" s="19" t="s">
        <v>3</v>
      </c>
      <c r="B8" s="18"/>
      <c r="C8" s="55">
        <v>178660</v>
      </c>
      <c r="D8" s="21">
        <v>0.84915819639099088</v>
      </c>
      <c r="E8" s="21">
        <v>2.7929521336139344E-2</v>
      </c>
      <c r="F8" s="21">
        <v>6.3974835445305151E-3</v>
      </c>
      <c r="G8" s="21">
        <v>4.8918640576725023E-3</v>
      </c>
      <c r="H8" s="21">
        <v>4.7295482022119729E-3</v>
      </c>
      <c r="I8" s="21">
        <v>1.6791295392468543E-3</v>
      </c>
      <c r="J8" s="21">
        <v>0.89478574307079206</v>
      </c>
      <c r="K8" s="31">
        <f>'Time series'!H8</f>
        <v>3.8785743070792078E-2</v>
      </c>
      <c r="L8" s="39">
        <f t="shared" ref="L8:L71" si="0">K8</f>
        <v>3.8785743070792078E-2</v>
      </c>
      <c r="M8" s="22"/>
      <c r="N8" s="21">
        <v>4.5314109165808442E-2</v>
      </c>
    </row>
    <row r="9" spans="1:23" ht="14.1" customHeight="1" x14ac:dyDescent="0.2">
      <c r="B9" t="s">
        <v>4</v>
      </c>
      <c r="C9" s="28">
        <v>2350</v>
      </c>
      <c r="D9" s="15">
        <v>0.83326244151424922</v>
      </c>
      <c r="E9" s="15">
        <v>4.8064653339004677E-2</v>
      </c>
      <c r="F9" s="15">
        <v>3.4028073160357296E-3</v>
      </c>
      <c r="G9" s="15">
        <v>8.507018290089324E-4</v>
      </c>
      <c r="H9" s="15">
        <v>2.0416843896214378E-2</v>
      </c>
      <c r="I9" s="15">
        <v>2.5521054870267972E-3</v>
      </c>
      <c r="J9" s="15">
        <v>0.90854955338153975</v>
      </c>
      <c r="K9" s="32">
        <f>'Time series'!H9</f>
        <v>3.3549553381539754E-2</v>
      </c>
      <c r="L9" s="37">
        <f t="shared" si="0"/>
        <v>3.3549553381539754E-2</v>
      </c>
      <c r="N9" s="53">
        <v>2.2118247554232241E-2</v>
      </c>
    </row>
    <row r="10" spans="1:23" ht="14.1" customHeight="1" x14ac:dyDescent="0.2">
      <c r="B10" t="s">
        <v>5</v>
      </c>
      <c r="C10" s="28">
        <v>4470</v>
      </c>
      <c r="D10" s="15">
        <v>0.86477425122932494</v>
      </c>
      <c r="E10" s="15">
        <v>2.8386231560125166E-2</v>
      </c>
      <c r="F10" s="15">
        <v>3.1291908806437194E-3</v>
      </c>
      <c r="G10" s="15">
        <v>1.3410818059901655E-3</v>
      </c>
      <c r="H10" s="15">
        <v>1.7881090746535539E-3</v>
      </c>
      <c r="I10" s="15">
        <v>1.5645954403218597E-3</v>
      </c>
      <c r="J10" s="15">
        <v>0.90098345999105944</v>
      </c>
      <c r="K10" s="32">
        <f>'Time series'!H10</f>
        <v>-3.0165400089405825E-3</v>
      </c>
      <c r="L10" s="37">
        <f t="shared" si="0"/>
        <v>-3.0165400089405825E-3</v>
      </c>
      <c r="N10" s="53">
        <v>1.4528386231560126E-2</v>
      </c>
    </row>
    <row r="11" spans="1:23" ht="14.1" customHeight="1" x14ac:dyDescent="0.2">
      <c r="B11" t="s">
        <v>6</v>
      </c>
      <c r="C11" s="28">
        <v>11220</v>
      </c>
      <c r="D11" s="15">
        <v>0.90032985646786123</v>
      </c>
      <c r="E11" s="15">
        <v>1.9880538468396183E-2</v>
      </c>
      <c r="F11" s="15">
        <v>5.9730765801907816E-3</v>
      </c>
      <c r="G11" s="15">
        <v>7.1320317375412321E-4</v>
      </c>
      <c r="H11" s="15">
        <v>1.5957921012748507E-2</v>
      </c>
      <c r="I11" s="15">
        <v>0</v>
      </c>
      <c r="J11" s="15">
        <v>0.94285459570295083</v>
      </c>
      <c r="K11" s="32">
        <f>'Time series'!H11</f>
        <v>5.8545957029507711E-3</v>
      </c>
      <c r="L11" s="37">
        <f t="shared" si="0"/>
        <v>5.8545957029507711E-3</v>
      </c>
      <c r="N11" s="53">
        <v>9.182490862084336E-3</v>
      </c>
    </row>
    <row r="12" spans="1:23" ht="14.1" customHeight="1" x14ac:dyDescent="0.2">
      <c r="B12" t="s">
        <v>7</v>
      </c>
      <c r="C12" s="28">
        <v>10700</v>
      </c>
      <c r="D12" s="15">
        <v>0.86849238246565097</v>
      </c>
      <c r="E12" s="15">
        <v>2.8040003738667166E-2</v>
      </c>
      <c r="F12" s="15">
        <v>2.1497336199644826E-3</v>
      </c>
      <c r="G12" s="15">
        <v>4.6733339564445275E-4</v>
      </c>
      <c r="H12" s="15">
        <v>5.2341340312178708E-3</v>
      </c>
      <c r="I12" s="15">
        <v>2.2432002990933732E-3</v>
      </c>
      <c r="J12" s="15">
        <v>0.90662678755023829</v>
      </c>
      <c r="K12" s="32">
        <f>'Time series'!H12</f>
        <v>3.0626787550238288E-2</v>
      </c>
      <c r="L12" s="37">
        <f t="shared" si="0"/>
        <v>3.0626787550238288E-2</v>
      </c>
      <c r="N12" s="53">
        <v>3.0002804000373865E-2</v>
      </c>
    </row>
    <row r="13" spans="1:23" ht="14.1" customHeight="1" x14ac:dyDescent="0.2">
      <c r="B13" t="s">
        <v>8</v>
      </c>
      <c r="C13" s="28">
        <v>27570</v>
      </c>
      <c r="D13" s="15">
        <v>0.84904976062672277</v>
      </c>
      <c r="E13" s="15">
        <v>2.9160017408965618E-2</v>
      </c>
      <c r="F13" s="15">
        <v>5.9480632525750763E-3</v>
      </c>
      <c r="G13" s="15">
        <v>5.1138836500797908E-3</v>
      </c>
      <c r="H13" s="15">
        <v>1.1243290294501668E-3</v>
      </c>
      <c r="I13" s="15">
        <v>6.1656753227912371E-4</v>
      </c>
      <c r="J13" s="15">
        <v>0.89101262150007254</v>
      </c>
      <c r="K13" s="32">
        <f>'Time series'!H13</f>
        <v>4.0126215000725329E-3</v>
      </c>
      <c r="L13" s="37">
        <f t="shared" si="0"/>
        <v>4.0126215000725329E-3</v>
      </c>
      <c r="N13" s="53">
        <v>4.9688089366023501E-2</v>
      </c>
    </row>
    <row r="14" spans="1:23" ht="14.1" customHeight="1" x14ac:dyDescent="0.2">
      <c r="B14" t="s">
        <v>9</v>
      </c>
      <c r="C14" s="28">
        <v>3150</v>
      </c>
      <c r="D14" s="15">
        <v>0.80412698412698413</v>
      </c>
      <c r="E14" s="15">
        <v>4.2857142857142858E-2</v>
      </c>
      <c r="F14" s="15">
        <v>4.8571428571428571E-2</v>
      </c>
      <c r="G14" s="15">
        <v>3.8095238095238095E-3</v>
      </c>
      <c r="H14" s="15">
        <v>6.3492063492063492E-4</v>
      </c>
      <c r="I14" s="15">
        <v>9.5238095238095238E-4</v>
      </c>
      <c r="J14" s="15">
        <v>0.90095238095238095</v>
      </c>
      <c r="K14" s="32">
        <f>'Time series'!H14</f>
        <v>4.6952380952380968E-2</v>
      </c>
      <c r="L14" s="37">
        <f t="shared" si="0"/>
        <v>4.6952380952380968E-2</v>
      </c>
      <c r="N14" s="53">
        <v>3.5238095238095235E-2</v>
      </c>
    </row>
    <row r="15" spans="1:23" ht="14.1" customHeight="1" x14ac:dyDescent="0.2">
      <c r="B15" t="s">
        <v>10</v>
      </c>
      <c r="C15" s="28">
        <v>34810</v>
      </c>
      <c r="D15" s="15">
        <v>0.8283341952536919</v>
      </c>
      <c r="E15" s="15">
        <v>2.9477676262713325E-2</v>
      </c>
      <c r="F15" s="15">
        <v>7.3550537263690164E-3</v>
      </c>
      <c r="G15" s="15">
        <v>1.4106763201746825E-2</v>
      </c>
      <c r="H15" s="15">
        <v>1.6376486812618514E-3</v>
      </c>
      <c r="I15" s="15">
        <v>1.9824168246853993E-3</v>
      </c>
      <c r="J15" s="15">
        <v>0.88289375395046832</v>
      </c>
      <c r="K15" s="32">
        <f>'Time series'!H15</f>
        <v>-7.1062460495316948E-3</v>
      </c>
      <c r="L15" s="37">
        <f t="shared" si="0"/>
        <v>-7.1062460495316948E-3</v>
      </c>
      <c r="N15" s="53">
        <v>4.2751249784519912E-2</v>
      </c>
    </row>
    <row r="16" spans="1:23" ht="14.1" customHeight="1" x14ac:dyDescent="0.2">
      <c r="B16" t="s">
        <v>11</v>
      </c>
      <c r="C16" s="28">
        <v>6590</v>
      </c>
      <c r="D16" s="15">
        <v>0.84223300970873782</v>
      </c>
      <c r="E16" s="15">
        <v>2.2754854368932039E-2</v>
      </c>
      <c r="F16" s="15">
        <v>7.7366504854368932E-3</v>
      </c>
      <c r="G16" s="15">
        <v>0</v>
      </c>
      <c r="H16" s="15">
        <v>1.3197815533980582E-2</v>
      </c>
      <c r="I16" s="15">
        <v>3.3373786407766988E-3</v>
      </c>
      <c r="J16" s="15">
        <v>0.88925970873786409</v>
      </c>
      <c r="K16" s="32">
        <f>'Time series'!H16</f>
        <v>2.6259708737864096E-2</v>
      </c>
      <c r="L16" s="37">
        <f t="shared" si="0"/>
        <v>2.6259708737864096E-2</v>
      </c>
      <c r="N16" s="53">
        <v>5.0060679611650484E-2</v>
      </c>
    </row>
    <row r="17" spans="1:17" ht="14.1" customHeight="1" x14ac:dyDescent="0.2">
      <c r="B17" t="s">
        <v>12</v>
      </c>
      <c r="C17" s="28">
        <v>6080</v>
      </c>
      <c r="D17" s="15">
        <v>0.88733552631578949</v>
      </c>
      <c r="E17" s="15">
        <v>2.286184210526316E-2</v>
      </c>
      <c r="F17" s="15">
        <v>1.0855263157894738E-2</v>
      </c>
      <c r="G17" s="15">
        <v>1.3157894736842105E-3</v>
      </c>
      <c r="H17" s="15">
        <v>3.1250000000000002E-3</v>
      </c>
      <c r="I17" s="15">
        <v>8.2236842105263153E-4</v>
      </c>
      <c r="J17" s="15">
        <v>0.9263157894736842</v>
      </c>
      <c r="K17" s="32">
        <f>'Time series'!H17</f>
        <v>1.3157894736841591E-3</v>
      </c>
      <c r="L17" s="37">
        <f t="shared" si="0"/>
        <v>1.3157894736841591E-3</v>
      </c>
      <c r="N17" s="53">
        <v>2.2039473684210525E-2</v>
      </c>
    </row>
    <row r="18" spans="1:17" ht="14.1" customHeight="1" x14ac:dyDescent="0.2">
      <c r="B18" t="s">
        <v>13</v>
      </c>
      <c r="C18" s="28">
        <v>12100</v>
      </c>
      <c r="D18" s="15">
        <v>0.79214551467548577</v>
      </c>
      <c r="E18" s="15">
        <v>4.1422075237701528E-2</v>
      </c>
      <c r="F18" s="15">
        <v>4.9607275733774287E-3</v>
      </c>
      <c r="G18" s="15">
        <v>4.9607275733774283E-4</v>
      </c>
      <c r="H18" s="15">
        <v>4.4646548160396857E-3</v>
      </c>
      <c r="I18" s="15">
        <v>2.3150062009094667E-3</v>
      </c>
      <c r="J18" s="15">
        <v>0.84580405126085156</v>
      </c>
      <c r="K18" s="32">
        <f>'Time series'!H18</f>
        <v>0.37880405126085154</v>
      </c>
      <c r="L18" s="37">
        <f t="shared" si="0"/>
        <v>0.37880405126085154</v>
      </c>
      <c r="N18" s="53">
        <v>0.10830921868540719</v>
      </c>
    </row>
    <row r="19" spans="1:17" ht="14.1" customHeight="1" x14ac:dyDescent="0.2">
      <c r="B19" t="s">
        <v>14</v>
      </c>
      <c r="C19" s="28">
        <v>3890</v>
      </c>
      <c r="D19" s="15">
        <v>0.79089506172839508</v>
      </c>
      <c r="E19" s="15">
        <v>2.5462962962962962E-2</v>
      </c>
      <c r="F19" s="15">
        <v>1.1574074074074073E-2</v>
      </c>
      <c r="G19" s="15">
        <v>3.6265432098765434E-2</v>
      </c>
      <c r="H19" s="15">
        <v>2.5720164609053498E-3</v>
      </c>
      <c r="I19" s="15">
        <v>1.02880658436214E-3</v>
      </c>
      <c r="J19" s="15">
        <v>0.86779835390946503</v>
      </c>
      <c r="K19" s="32">
        <f>'Time series'!H19</f>
        <v>-4.2016460905349717E-3</v>
      </c>
      <c r="L19" s="37">
        <f t="shared" si="0"/>
        <v>-4.2016460905349717E-3</v>
      </c>
      <c r="N19" s="53">
        <v>5.4783950617283951E-2</v>
      </c>
    </row>
    <row r="20" spans="1:17" ht="14.1" customHeight="1" x14ac:dyDescent="0.2">
      <c r="B20" t="s">
        <v>15</v>
      </c>
      <c r="C20" s="28">
        <v>2920</v>
      </c>
      <c r="D20" s="15">
        <v>0.82032854209445583</v>
      </c>
      <c r="E20" s="15">
        <v>3.7645448323066391E-2</v>
      </c>
      <c r="F20" s="15">
        <v>1.0609171800136893E-2</v>
      </c>
      <c r="G20" s="15">
        <v>1.026694045174538E-3</v>
      </c>
      <c r="H20" s="15">
        <v>1.4373716632443531E-2</v>
      </c>
      <c r="I20" s="15">
        <v>3.4223134839151265E-3</v>
      </c>
      <c r="J20" s="15">
        <v>0.88740588637919238</v>
      </c>
      <c r="K20" s="32">
        <f>'Time series'!H20</f>
        <v>7.4058863791923724E-3</v>
      </c>
      <c r="L20" s="37">
        <f t="shared" si="0"/>
        <v>7.4058863791923724E-3</v>
      </c>
      <c r="N20" s="53">
        <v>1.676933607118412E-2</v>
      </c>
    </row>
    <row r="21" spans="1:17" ht="14.1" customHeight="1" x14ac:dyDescent="0.2">
      <c r="B21" t="s">
        <v>16</v>
      </c>
      <c r="C21" s="28">
        <v>3130</v>
      </c>
      <c r="D21" s="15">
        <v>0.87141033822590941</v>
      </c>
      <c r="E21" s="15">
        <v>1.9144862795149969E-2</v>
      </c>
      <c r="F21" s="15">
        <v>1.5954052329291641E-3</v>
      </c>
      <c r="G21" s="15">
        <v>5.4243777919591573E-3</v>
      </c>
      <c r="H21" s="15">
        <v>2.8717294192724951E-3</v>
      </c>
      <c r="I21" s="15">
        <v>3.1908104658583282E-4</v>
      </c>
      <c r="J21" s="15">
        <v>0.90076579451180605</v>
      </c>
      <c r="K21" s="32">
        <f>'Time series'!H21</f>
        <v>-3.2234205488194001E-2</v>
      </c>
      <c r="L21" s="37">
        <f t="shared" si="0"/>
        <v>-3.2234205488194001E-2</v>
      </c>
      <c r="N21" s="53">
        <v>4.3075941289087427E-2</v>
      </c>
    </row>
    <row r="22" spans="1:17" ht="14.1" customHeight="1" x14ac:dyDescent="0.2">
      <c r="B22" t="s">
        <v>17</v>
      </c>
      <c r="C22" s="28">
        <v>4520</v>
      </c>
      <c r="D22" s="15">
        <v>0.8164934777802344</v>
      </c>
      <c r="E22" s="15">
        <v>2.5867786867123592E-2</v>
      </c>
      <c r="F22" s="15">
        <v>1.5918638072076056E-2</v>
      </c>
      <c r="G22" s="15">
        <v>1.1054609772275039E-3</v>
      </c>
      <c r="H22" s="15">
        <v>1.7687375635640063E-3</v>
      </c>
      <c r="I22" s="15">
        <v>1.1054609772275039E-3</v>
      </c>
      <c r="J22" s="15">
        <v>0.86225956223745304</v>
      </c>
      <c r="K22" s="32">
        <f>'Time series'!H22</f>
        <v>-4.7404377625469563E-3</v>
      </c>
      <c r="L22" s="37">
        <f t="shared" si="0"/>
        <v>-4.7404377625469563E-3</v>
      </c>
      <c r="N22" s="53">
        <v>6.7212027415432238E-2</v>
      </c>
    </row>
    <row r="23" spans="1:17" ht="14.1" customHeight="1" x14ac:dyDescent="0.2">
      <c r="B23" t="s">
        <v>18</v>
      </c>
      <c r="C23" s="28">
        <v>19570</v>
      </c>
      <c r="D23" s="15">
        <v>0.88171273823514384</v>
      </c>
      <c r="E23" s="15">
        <v>2.0949363854682948E-2</v>
      </c>
      <c r="F23" s="15">
        <v>4.3942568085432523E-3</v>
      </c>
      <c r="G23" s="15">
        <v>4.598640846149916E-4</v>
      </c>
      <c r="H23" s="15">
        <v>4.8541208931582444E-3</v>
      </c>
      <c r="I23" s="15">
        <v>4.598640846149916E-4</v>
      </c>
      <c r="J23" s="15">
        <v>0.91283020796075831</v>
      </c>
      <c r="K23" s="32">
        <f>'Time series'!H23</f>
        <v>1.6830207960758292E-2</v>
      </c>
      <c r="L23" s="37">
        <f t="shared" si="0"/>
        <v>1.6830207960758292E-2</v>
      </c>
      <c r="N23" s="53">
        <v>4.1234479587144247E-2</v>
      </c>
    </row>
    <row r="24" spans="1:17" ht="14.1" customHeight="1" x14ac:dyDescent="0.2">
      <c r="B24" t="s">
        <v>19</v>
      </c>
      <c r="C24" s="28">
        <v>3310</v>
      </c>
      <c r="D24" s="15">
        <v>0.83363526570048307</v>
      </c>
      <c r="E24" s="15">
        <v>4.2572463768115944E-2</v>
      </c>
      <c r="F24" s="15">
        <v>3.92512077294686E-3</v>
      </c>
      <c r="G24" s="15">
        <v>3.0193236714975844E-4</v>
      </c>
      <c r="H24" s="15">
        <v>1.96256038647343E-2</v>
      </c>
      <c r="I24" s="15">
        <v>1.96256038647343E-2</v>
      </c>
      <c r="J24" s="15">
        <v>0.91968599033816423</v>
      </c>
      <c r="K24" s="32">
        <f>'Time series'!H24</f>
        <v>2.7685990338164213E-2</v>
      </c>
      <c r="L24" s="37">
        <f t="shared" si="0"/>
        <v>2.7685990338164213E-2</v>
      </c>
      <c r="N24" s="53">
        <v>1.7814009661835748E-2</v>
      </c>
    </row>
    <row r="25" spans="1:17" ht="14.1" customHeight="1" x14ac:dyDescent="0.2">
      <c r="B25" t="s">
        <v>20</v>
      </c>
      <c r="C25" s="28">
        <v>16620</v>
      </c>
      <c r="D25" s="15">
        <v>0.86565188616810063</v>
      </c>
      <c r="E25" s="15">
        <v>2.1659346609710608E-2</v>
      </c>
      <c r="F25" s="15">
        <v>8.423079237109681E-4</v>
      </c>
      <c r="G25" s="15">
        <v>1.0228024787918898E-3</v>
      </c>
      <c r="H25" s="15">
        <v>2.707418326213826E-3</v>
      </c>
      <c r="I25" s="15">
        <v>8.423079237109681E-4</v>
      </c>
      <c r="J25" s="15">
        <v>0.8927260694302388</v>
      </c>
      <c r="K25" s="32">
        <f>'Time series'!H25</f>
        <v>7.8726069430238854E-2</v>
      </c>
      <c r="L25" s="37">
        <f t="shared" si="0"/>
        <v>7.8726069430238854E-2</v>
      </c>
      <c r="N25" s="53">
        <v>6.0044521990253293E-2</v>
      </c>
    </row>
    <row r="26" spans="1:17" ht="14.1" customHeight="1" x14ac:dyDescent="0.2">
      <c r="B26" t="s">
        <v>21</v>
      </c>
      <c r="C26" s="28">
        <v>2430</v>
      </c>
      <c r="D26" s="15">
        <v>0.85278350515463919</v>
      </c>
      <c r="E26" s="15">
        <v>2.2268041237113401E-2</v>
      </c>
      <c r="F26" s="15">
        <v>4.1237113402061858E-4</v>
      </c>
      <c r="G26" s="15">
        <v>4.1237113402061858E-4</v>
      </c>
      <c r="H26" s="15">
        <v>1.6494845360824743E-3</v>
      </c>
      <c r="I26" s="15">
        <v>3.7113402061855669E-3</v>
      </c>
      <c r="J26" s="15">
        <v>0.8812371134020619</v>
      </c>
      <c r="K26" s="32">
        <f>'Time series'!H26</f>
        <v>-1.2762886597938117E-2</v>
      </c>
      <c r="L26" s="37">
        <f t="shared" si="0"/>
        <v>-1.2762886597938117E-2</v>
      </c>
      <c r="N26" s="53">
        <v>7.2164948453608241E-2</v>
      </c>
    </row>
    <row r="27" spans="1:17" ht="14.1" customHeight="1" x14ac:dyDescent="0.2">
      <c r="B27" t="s">
        <v>22</v>
      </c>
      <c r="C27" s="28">
        <v>3230</v>
      </c>
      <c r="D27" s="15">
        <v>0.87376237623762376</v>
      </c>
      <c r="E27" s="15">
        <v>3.7438118811881187E-2</v>
      </c>
      <c r="F27" s="15">
        <v>4.3316831683168321E-3</v>
      </c>
      <c r="G27" s="15">
        <v>3.0940594059405941E-4</v>
      </c>
      <c r="H27" s="15">
        <v>8.0445544554455448E-3</v>
      </c>
      <c r="I27" s="15">
        <v>6.1881188118811882E-4</v>
      </c>
      <c r="J27" s="15">
        <v>0.92450495049504955</v>
      </c>
      <c r="K27" s="32">
        <f>'Time series'!H27</f>
        <v>-5.4950495049504999E-3</v>
      </c>
      <c r="L27" s="37">
        <f t="shared" si="0"/>
        <v>-5.4950495049504999E-3</v>
      </c>
      <c r="N27" s="53">
        <v>2.2277227722772276E-2</v>
      </c>
    </row>
    <row r="28" spans="1:17" ht="14.1" customHeight="1" x14ac:dyDescent="0.2">
      <c r="A28" s="19" t="s">
        <v>23</v>
      </c>
      <c r="B28" s="18"/>
      <c r="C28" s="55">
        <v>167490</v>
      </c>
      <c r="D28" s="21">
        <v>0.87076840408382594</v>
      </c>
      <c r="E28" s="21">
        <v>1.5684518478715149E-2</v>
      </c>
      <c r="F28" s="21">
        <v>4.4957907934802081E-3</v>
      </c>
      <c r="G28" s="21">
        <v>6.3406770553465878E-3</v>
      </c>
      <c r="H28" s="21">
        <v>1.5463609767747328E-3</v>
      </c>
      <c r="I28" s="21">
        <v>2.1314705355543616E-3</v>
      </c>
      <c r="J28" s="21">
        <v>0.90096722192369694</v>
      </c>
      <c r="K28" s="31">
        <f>'Time series'!H28</f>
        <v>1.0967221923696924E-2</v>
      </c>
      <c r="L28" s="39">
        <f t="shared" si="0"/>
        <v>1.0967221923696924E-2</v>
      </c>
      <c r="M28" s="22"/>
      <c r="N28" s="21">
        <v>6.8583198996955044E-2</v>
      </c>
    </row>
    <row r="29" spans="1:17" ht="14.1" customHeight="1" x14ac:dyDescent="0.2">
      <c r="B29" s="10" t="s">
        <v>24</v>
      </c>
      <c r="C29" s="28">
        <v>5360</v>
      </c>
      <c r="D29" s="15">
        <v>0.81368892204401344</v>
      </c>
      <c r="E29" s="15">
        <v>1.3987318164863857E-2</v>
      </c>
      <c r="F29" s="15">
        <v>7.0869078701976873E-3</v>
      </c>
      <c r="G29" s="15">
        <v>1.0443864229765013E-2</v>
      </c>
      <c r="H29" s="15">
        <v>9.3248787765759045E-4</v>
      </c>
      <c r="I29" s="15">
        <v>1.8649757553151809E-3</v>
      </c>
      <c r="J29" s="15">
        <v>0.84800447594181272</v>
      </c>
      <c r="K29" s="32">
        <f>'Time series'!H29</f>
        <v>-1.8995524058187274E-2</v>
      </c>
      <c r="L29" s="37">
        <f t="shared" si="0"/>
        <v>-1.8995524058187274E-2</v>
      </c>
      <c r="N29" s="53">
        <v>0.11152555016784782</v>
      </c>
      <c r="Q29" s="32"/>
    </row>
    <row r="30" spans="1:17" ht="14.1" customHeight="1" x14ac:dyDescent="0.2">
      <c r="B30" s="10" t="s">
        <v>25</v>
      </c>
      <c r="C30" s="28">
        <v>6640</v>
      </c>
      <c r="D30" s="15">
        <v>0.91704305931948205</v>
      </c>
      <c r="E30" s="15">
        <v>6.6245106895513398E-3</v>
      </c>
      <c r="F30" s="15">
        <v>7.5278530563083407E-4</v>
      </c>
      <c r="G30" s="15">
        <v>3.6133694670280035E-3</v>
      </c>
      <c r="H30" s="15">
        <v>1.9572417946401685E-3</v>
      </c>
      <c r="I30" s="15">
        <v>2.1077988557663355E-3</v>
      </c>
      <c r="J30" s="15">
        <v>0.9320987654320988</v>
      </c>
      <c r="K30" s="32">
        <f>'Time series'!H30</f>
        <v>9.409876543209883E-2</v>
      </c>
      <c r="L30" s="37">
        <f t="shared" si="0"/>
        <v>9.409876543209883E-2</v>
      </c>
      <c r="N30" s="53">
        <v>4.6973803071364048E-2</v>
      </c>
      <c r="Q30" s="33"/>
    </row>
    <row r="31" spans="1:17" ht="14.1" customHeight="1" x14ac:dyDescent="0.2">
      <c r="B31" s="10" t="s">
        <v>26</v>
      </c>
      <c r="C31" s="28">
        <v>5600</v>
      </c>
      <c r="D31" s="15">
        <v>0.87095621090259157</v>
      </c>
      <c r="E31" s="15">
        <v>3.2529043789097406E-2</v>
      </c>
      <c r="F31" s="15">
        <v>3.2171581769436996E-3</v>
      </c>
      <c r="G31" s="15">
        <v>1.7873100983020553E-4</v>
      </c>
      <c r="H31" s="15">
        <v>7.8641644325290437E-3</v>
      </c>
      <c r="I31" s="15">
        <v>2.6809651474530832E-3</v>
      </c>
      <c r="J31" s="15">
        <v>0.91742627345844507</v>
      </c>
      <c r="K31" s="32">
        <f>'Time series'!H31</f>
        <v>8.4262734584450438E-3</v>
      </c>
      <c r="L31" s="37">
        <f t="shared" si="0"/>
        <v>8.4262734584450438E-3</v>
      </c>
      <c r="N31" s="53">
        <v>3.2529043789097406E-2</v>
      </c>
      <c r="Q31" s="32"/>
    </row>
    <row r="32" spans="1:17" ht="14.1" customHeight="1" x14ac:dyDescent="0.2">
      <c r="B32" s="10" t="s">
        <v>27</v>
      </c>
      <c r="C32" s="28">
        <v>6600</v>
      </c>
      <c r="D32" s="15">
        <v>0.92528038799636259</v>
      </c>
      <c r="E32" s="15">
        <v>8.3358593513185811E-3</v>
      </c>
      <c r="F32" s="15">
        <v>4.698393452561382E-3</v>
      </c>
      <c r="G32" s="15">
        <v>1.0003031221582298E-2</v>
      </c>
      <c r="H32" s="15">
        <v>4.546832373446499E-4</v>
      </c>
      <c r="I32" s="15">
        <v>7.578053955744165E-4</v>
      </c>
      <c r="J32" s="15">
        <v>0.94953016065474383</v>
      </c>
      <c r="K32" s="32">
        <f>'Time series'!H32</f>
        <v>1.1530160654743882E-2</v>
      </c>
      <c r="L32" s="37">
        <f t="shared" si="0"/>
        <v>1.1530160654743882E-2</v>
      </c>
      <c r="N32" s="53">
        <v>2.9402849348287359E-2</v>
      </c>
      <c r="Q32" s="32"/>
    </row>
    <row r="33" spans="2:17" ht="14.1" customHeight="1" x14ac:dyDescent="0.2">
      <c r="B33" s="10" t="s">
        <v>28</v>
      </c>
      <c r="C33" s="28">
        <v>7180</v>
      </c>
      <c r="D33" s="15">
        <v>0.83342618384401113</v>
      </c>
      <c r="E33" s="15">
        <v>1.9637883008356546E-2</v>
      </c>
      <c r="F33" s="15">
        <v>3.064066852367688E-3</v>
      </c>
      <c r="G33" s="15">
        <v>4.178272980501393E-3</v>
      </c>
      <c r="H33" s="15">
        <v>9.749303621169916E-4</v>
      </c>
      <c r="I33" s="15">
        <v>1.2534818941504179E-3</v>
      </c>
      <c r="J33" s="15">
        <v>0.86253481894150419</v>
      </c>
      <c r="K33" s="32">
        <f>'Time series'!H33</f>
        <v>-1.9465181058495817E-2</v>
      </c>
      <c r="L33" s="37">
        <f t="shared" si="0"/>
        <v>-1.9465181058495817E-2</v>
      </c>
      <c r="N33" s="53">
        <v>9.6657381615598892E-2</v>
      </c>
      <c r="Q33" s="32"/>
    </row>
    <row r="34" spans="2:17" ht="14.1" customHeight="1" x14ac:dyDescent="0.2">
      <c r="B34" s="10" t="s">
        <v>29</v>
      </c>
      <c r="C34" s="28">
        <v>2860</v>
      </c>
      <c r="D34" s="15">
        <v>0.82243970639636488</v>
      </c>
      <c r="E34" s="15">
        <v>1.8524991261796575E-2</v>
      </c>
      <c r="F34" s="15">
        <v>9.4372596994058023E-3</v>
      </c>
      <c r="G34" s="15">
        <v>2.8311779098217405E-2</v>
      </c>
      <c r="H34" s="15">
        <v>2.446696959105208E-3</v>
      </c>
      <c r="I34" s="15">
        <v>2.7962250961202375E-3</v>
      </c>
      <c r="J34" s="15">
        <v>0.88395665851101013</v>
      </c>
      <c r="K34" s="32">
        <f>'Time series'!H34</f>
        <v>-1.4043341488989891E-2</v>
      </c>
      <c r="L34" s="37">
        <f t="shared" si="0"/>
        <v>-1.4043341488989891E-2</v>
      </c>
      <c r="N34" s="53">
        <v>7.0604683677035998E-2</v>
      </c>
      <c r="Q34" s="32"/>
    </row>
    <row r="35" spans="2:17" ht="14.1" customHeight="1" x14ac:dyDescent="0.2">
      <c r="B35" s="10" t="s">
        <v>30</v>
      </c>
      <c r="C35" s="28">
        <v>70</v>
      </c>
      <c r="D35" s="15">
        <v>0.53424657534246578</v>
      </c>
      <c r="E35" s="15">
        <v>0</v>
      </c>
      <c r="F35" s="15">
        <v>0</v>
      </c>
      <c r="G35" s="15">
        <v>0</v>
      </c>
      <c r="H35" s="15">
        <v>0</v>
      </c>
      <c r="I35" s="15">
        <v>0</v>
      </c>
      <c r="J35" s="15">
        <v>0.53424657534246578</v>
      </c>
      <c r="K35" s="32">
        <f>'Time series'!H35</f>
        <v>0.47524657534246578</v>
      </c>
      <c r="L35" s="37">
        <f t="shared" si="0"/>
        <v>0.47524657534246578</v>
      </c>
      <c r="N35" s="53">
        <v>0.46575342465753422</v>
      </c>
      <c r="Q35" s="32"/>
    </row>
    <row r="36" spans="2:17" ht="14.1" customHeight="1" x14ac:dyDescent="0.2">
      <c r="B36" s="10" t="s">
        <v>31</v>
      </c>
      <c r="C36" s="28">
        <v>9820</v>
      </c>
      <c r="D36" s="15">
        <v>0.75244498777506108</v>
      </c>
      <c r="E36" s="15">
        <v>8.8630806845965762E-3</v>
      </c>
      <c r="F36" s="15">
        <v>4.0749796251018743E-4</v>
      </c>
      <c r="G36" s="15">
        <v>6.1124694376528117E-4</v>
      </c>
      <c r="H36" s="15">
        <v>1.9356153219233904E-3</v>
      </c>
      <c r="I36" s="15">
        <v>1.0187449062754685E-3</v>
      </c>
      <c r="J36" s="15">
        <v>0.76528117359413206</v>
      </c>
      <c r="K36" s="32">
        <f>'Time series'!H36</f>
        <v>5.128117359413209E-2</v>
      </c>
      <c r="L36" s="37">
        <f t="shared" si="0"/>
        <v>5.128117359413209E-2</v>
      </c>
      <c r="N36" s="53">
        <v>0.21627954360228199</v>
      </c>
      <c r="Q36" s="32"/>
    </row>
    <row r="37" spans="2:17" ht="14.1" customHeight="1" x14ac:dyDescent="0.2">
      <c r="B37" s="10" t="s">
        <v>32</v>
      </c>
      <c r="C37" s="28">
        <v>6920</v>
      </c>
      <c r="D37" s="15">
        <v>0.92841648590021697</v>
      </c>
      <c r="E37" s="15">
        <v>1.0845986984815618E-2</v>
      </c>
      <c r="F37" s="15">
        <v>2.8922631959508315E-3</v>
      </c>
      <c r="G37" s="15">
        <v>1.7642805495300073E-2</v>
      </c>
      <c r="H37" s="15">
        <v>2.8922631959508316E-4</v>
      </c>
      <c r="I37" s="15">
        <v>1.0122921185827911E-3</v>
      </c>
      <c r="J37" s="15">
        <v>0.96109906001446133</v>
      </c>
      <c r="K37" s="32">
        <f>'Time series'!H37</f>
        <v>7.0990600144613669E-3</v>
      </c>
      <c r="L37" s="37">
        <f t="shared" si="0"/>
        <v>7.0990600144613669E-3</v>
      </c>
      <c r="N37" s="53">
        <v>1.3449023861171366E-2</v>
      </c>
      <c r="Q37" s="32"/>
    </row>
    <row r="38" spans="2:17" ht="14.1" customHeight="1" x14ac:dyDescent="0.2">
      <c r="B38" s="10" t="s">
        <v>33</v>
      </c>
      <c r="C38" s="28">
        <v>7940</v>
      </c>
      <c r="D38" s="15">
        <v>0.90075566750629721</v>
      </c>
      <c r="E38" s="15">
        <v>1.1460957178841311E-2</v>
      </c>
      <c r="F38" s="15">
        <v>1.0075566750629723E-3</v>
      </c>
      <c r="G38" s="15">
        <v>3.778337531486146E-3</v>
      </c>
      <c r="H38" s="15">
        <v>2.5188916876574307E-4</v>
      </c>
      <c r="I38" s="15">
        <v>4.2821158690176326E-3</v>
      </c>
      <c r="J38" s="15">
        <v>0.92153652392947105</v>
      </c>
      <c r="K38" s="32">
        <f>'Time series'!H38</f>
        <v>-5.4634760705289942E-3</v>
      </c>
      <c r="L38" s="37">
        <f t="shared" si="0"/>
        <v>-5.4634760705289942E-3</v>
      </c>
      <c r="N38" s="53">
        <v>4.8614609571788411E-2</v>
      </c>
      <c r="Q38" s="32"/>
    </row>
    <row r="39" spans="2:17" ht="14.1" customHeight="1" x14ac:dyDescent="0.2">
      <c r="B39" s="10" t="s">
        <v>43</v>
      </c>
      <c r="C39" s="28">
        <v>5450</v>
      </c>
      <c r="D39" s="15">
        <v>0.85585916009536034</v>
      </c>
      <c r="E39" s="15">
        <v>2.6590867412433522E-2</v>
      </c>
      <c r="F39" s="15">
        <v>4.9514028974876213E-3</v>
      </c>
      <c r="G39" s="15">
        <v>1.1003117549972493E-3</v>
      </c>
      <c r="H39" s="15">
        <v>4.7680176049880799E-3</v>
      </c>
      <c r="I39" s="15">
        <v>2.2006235099944985E-3</v>
      </c>
      <c r="J39" s="15">
        <v>0.89547038327526129</v>
      </c>
      <c r="K39" s="32">
        <f>'Time series'!H39</f>
        <v>2.5470383275261299E-2</v>
      </c>
      <c r="L39" s="37">
        <f t="shared" si="0"/>
        <v>2.5470383275261299E-2</v>
      </c>
      <c r="N39" s="53">
        <v>5.4832202457362922E-2</v>
      </c>
      <c r="Q39" s="32"/>
    </row>
    <row r="40" spans="2:17" ht="14.1" customHeight="1" x14ac:dyDescent="0.2">
      <c r="B40" s="10" t="s">
        <v>44</v>
      </c>
      <c r="C40" s="28">
        <v>5160</v>
      </c>
      <c r="D40" s="15">
        <v>0.84752667313288066</v>
      </c>
      <c r="E40" s="15">
        <v>1.5130940834141611E-2</v>
      </c>
      <c r="F40" s="15">
        <v>4.2677012609117363E-3</v>
      </c>
      <c r="G40" s="15">
        <v>1.2803103782735208E-2</v>
      </c>
      <c r="H40" s="15">
        <v>1.3579049466537342E-3</v>
      </c>
      <c r="I40" s="15">
        <v>2.5218234723569351E-3</v>
      </c>
      <c r="J40" s="15">
        <v>0.88360814742967997</v>
      </c>
      <c r="K40" s="32">
        <f>'Time series'!H40</f>
        <v>-2.6391852570320062E-2</v>
      </c>
      <c r="L40" s="37">
        <f t="shared" si="0"/>
        <v>-2.6391852570320062E-2</v>
      </c>
      <c r="N40" s="53">
        <v>9.350145489815713E-2</v>
      </c>
      <c r="Q40" s="32"/>
    </row>
    <row r="41" spans="2:17" ht="14.1" customHeight="1" x14ac:dyDescent="0.2">
      <c r="B41" s="10" t="s">
        <v>45</v>
      </c>
      <c r="C41" s="28">
        <v>2290</v>
      </c>
      <c r="D41" s="15">
        <v>0.91488432998690528</v>
      </c>
      <c r="E41" s="15">
        <v>9.1663029244871234E-3</v>
      </c>
      <c r="F41" s="15">
        <v>4.3649061545176777E-4</v>
      </c>
      <c r="G41" s="15">
        <v>2.2697512003491925E-2</v>
      </c>
      <c r="H41" s="15">
        <v>0</v>
      </c>
      <c r="I41" s="15">
        <v>4.3649061545176777E-4</v>
      </c>
      <c r="J41" s="15">
        <v>0.94762112614578786</v>
      </c>
      <c r="K41" s="32">
        <f>'Time series'!H41</f>
        <v>1.7621126145787813E-2</v>
      </c>
      <c r="L41" s="37">
        <f t="shared" si="0"/>
        <v>1.7621126145787813E-2</v>
      </c>
      <c r="N41" s="53">
        <v>2.749890877346137E-2</v>
      </c>
      <c r="Q41" s="32"/>
    </row>
    <row r="42" spans="2:17" ht="14.1" customHeight="1" x14ac:dyDescent="0.2">
      <c r="B42" s="10" t="s">
        <v>46</v>
      </c>
      <c r="C42" s="28">
        <v>5460</v>
      </c>
      <c r="D42" s="15">
        <v>0.85434224990839136</v>
      </c>
      <c r="E42" s="15">
        <v>6.4126053499450348E-3</v>
      </c>
      <c r="F42" s="15">
        <v>9.1608647856357645E-4</v>
      </c>
      <c r="G42" s="15">
        <v>8.2447783070721883E-3</v>
      </c>
      <c r="H42" s="15">
        <v>3.6643459142543056E-4</v>
      </c>
      <c r="I42" s="15">
        <v>3.2979113228288749E-3</v>
      </c>
      <c r="J42" s="15">
        <v>0.87358006595822646</v>
      </c>
      <c r="K42" s="32">
        <f>'Time series'!H42</f>
        <v>0.10358006595822644</v>
      </c>
      <c r="L42" s="37">
        <f t="shared" si="0"/>
        <v>0.10358006595822644</v>
      </c>
      <c r="N42" s="53">
        <v>0.105533162330524</v>
      </c>
      <c r="Q42" s="32"/>
    </row>
    <row r="43" spans="2:17" ht="14.1" customHeight="1" x14ac:dyDescent="0.2">
      <c r="B43" s="10" t="s">
        <v>47</v>
      </c>
      <c r="C43" s="28">
        <v>5050</v>
      </c>
      <c r="D43" s="15">
        <v>0.95878739845452743</v>
      </c>
      <c r="E43" s="15">
        <v>1.0105012878937983E-2</v>
      </c>
      <c r="F43" s="15">
        <v>5.9441252229046955E-4</v>
      </c>
      <c r="G43" s="15">
        <v>6.1422627303348524E-3</v>
      </c>
      <c r="H43" s="15">
        <v>1.9813750743015652E-4</v>
      </c>
      <c r="I43" s="15">
        <v>1.9813750743015654E-3</v>
      </c>
      <c r="J43" s="15">
        <v>0.97780859916782248</v>
      </c>
      <c r="K43" s="32">
        <f>'Time series'!H43</f>
        <v>4.8085991678225026E-3</v>
      </c>
      <c r="L43" s="37">
        <f t="shared" si="0"/>
        <v>4.8085991678225026E-3</v>
      </c>
      <c r="N43" s="53">
        <v>5.9441252229046962E-3</v>
      </c>
      <c r="Q43" s="32"/>
    </row>
    <row r="44" spans="2:17" ht="14.1" customHeight="1" x14ac:dyDescent="0.2">
      <c r="B44" s="10" t="s">
        <v>48</v>
      </c>
      <c r="C44" s="28">
        <v>5780</v>
      </c>
      <c r="D44" s="15">
        <v>0.86723212740176558</v>
      </c>
      <c r="E44" s="15">
        <v>3.7389648606543188E-2</v>
      </c>
      <c r="F44" s="15">
        <v>5.8854076510299466E-3</v>
      </c>
      <c r="G44" s="15">
        <v>5.8854076510299466E-3</v>
      </c>
      <c r="H44" s="15">
        <v>5.0199065258784833E-3</v>
      </c>
      <c r="I44" s="15">
        <v>1.2117015752120478E-3</v>
      </c>
      <c r="J44" s="15">
        <v>0.92262419941145923</v>
      </c>
      <c r="K44" s="32">
        <f>'Time series'!H44</f>
        <v>2.062419941145921E-2</v>
      </c>
      <c r="L44" s="37">
        <f t="shared" si="0"/>
        <v>2.062419941145921E-2</v>
      </c>
      <c r="N44" s="53">
        <v>2.1291327678725984E-2</v>
      </c>
      <c r="Q44" s="32"/>
    </row>
    <row r="45" spans="2:17" ht="14.1" customHeight="1" x14ac:dyDescent="0.2">
      <c r="B45" s="10" t="s">
        <v>49</v>
      </c>
      <c r="C45" s="28">
        <v>6030</v>
      </c>
      <c r="D45" s="15">
        <v>0.90701143709597221</v>
      </c>
      <c r="E45" s="15">
        <v>2.8509862423338306E-2</v>
      </c>
      <c r="F45" s="15">
        <v>8.7850157467263389E-3</v>
      </c>
      <c r="G45" s="15">
        <v>3.3151002817835241E-3</v>
      </c>
      <c r="H45" s="15">
        <v>1.8233051549809381E-3</v>
      </c>
      <c r="I45" s="15">
        <v>3.9781203381402284E-3</v>
      </c>
      <c r="J45" s="15">
        <v>0.95342284104094144</v>
      </c>
      <c r="K45" s="32">
        <f>'Time series'!H45</f>
        <v>1.9422841040941385E-2</v>
      </c>
      <c r="L45" s="37">
        <f t="shared" si="0"/>
        <v>1.9422841040941385E-2</v>
      </c>
      <c r="N45" s="53">
        <v>9.9453008453505715E-3</v>
      </c>
      <c r="Q45" s="32"/>
    </row>
    <row r="46" spans="2:17" ht="14.1" customHeight="1" x14ac:dyDescent="0.2">
      <c r="B46" s="10" t="s">
        <v>50</v>
      </c>
      <c r="C46" s="28">
        <v>5280</v>
      </c>
      <c r="D46" s="15">
        <v>0.92593294184504638</v>
      </c>
      <c r="E46" s="15">
        <v>1.2691797688956242E-2</v>
      </c>
      <c r="F46" s="15">
        <v>2.2731577950369387E-3</v>
      </c>
      <c r="G46" s="15">
        <v>4.3568857738207995E-3</v>
      </c>
      <c r="H46" s="15">
        <v>5.6828944875923467E-4</v>
      </c>
      <c r="I46" s="15">
        <v>0</v>
      </c>
      <c r="J46" s="15">
        <v>0.94582307255161957</v>
      </c>
      <c r="K46" s="32">
        <f>'Time series'!H46</f>
        <v>1.6823072551619522E-2</v>
      </c>
      <c r="L46" s="37">
        <f t="shared" si="0"/>
        <v>1.6823072551619522E-2</v>
      </c>
      <c r="N46" s="53">
        <v>1.8753551809054744E-2</v>
      </c>
      <c r="Q46" s="32"/>
    </row>
    <row r="47" spans="2:17" ht="14.1" customHeight="1" x14ac:dyDescent="0.2">
      <c r="B47" s="10" t="s">
        <v>51</v>
      </c>
      <c r="C47" s="28">
        <v>3500</v>
      </c>
      <c r="D47" s="15">
        <v>0.81078767123287676</v>
      </c>
      <c r="E47" s="15">
        <v>2.2831050228310501E-2</v>
      </c>
      <c r="F47" s="15">
        <v>1.1130136986301369E-2</v>
      </c>
      <c r="G47" s="15">
        <v>1.9977168949771688E-2</v>
      </c>
      <c r="H47" s="15">
        <v>1.9977168949771688E-3</v>
      </c>
      <c r="I47" s="15">
        <v>3.1392694063926939E-3</v>
      </c>
      <c r="J47" s="15">
        <v>0.86986301369863017</v>
      </c>
      <c r="K47" s="32">
        <f>'Time series'!H47</f>
        <v>-1.2136986301369834E-2</v>
      </c>
      <c r="L47" s="37">
        <f t="shared" si="0"/>
        <v>-1.2136986301369834E-2</v>
      </c>
      <c r="N47" s="53">
        <v>8.3904109589041098E-2</v>
      </c>
      <c r="Q47" s="32"/>
    </row>
    <row r="48" spans="2:17" ht="14.1" customHeight="1" x14ac:dyDescent="0.2">
      <c r="B48" s="10" t="s">
        <v>52</v>
      </c>
      <c r="C48" s="28">
        <v>1270</v>
      </c>
      <c r="D48" s="15">
        <v>0.81875492513790382</v>
      </c>
      <c r="E48" s="15">
        <v>1.3396375098502758E-2</v>
      </c>
      <c r="F48" s="15">
        <v>7.8802206461780935E-4</v>
      </c>
      <c r="G48" s="15">
        <v>1.9700551615445233E-2</v>
      </c>
      <c r="H48" s="15">
        <v>1.5760441292356187E-3</v>
      </c>
      <c r="I48" s="15">
        <v>3.1520882584712374E-3</v>
      </c>
      <c r="J48" s="15">
        <v>0.85736800630417653</v>
      </c>
      <c r="K48" s="32">
        <f>'Time series'!H48</f>
        <v>-3.263199369582348E-2</v>
      </c>
      <c r="L48" s="37">
        <f t="shared" si="0"/>
        <v>-3.263199369582348E-2</v>
      </c>
      <c r="N48" s="53">
        <v>0.1024428684003152</v>
      </c>
      <c r="Q48" s="32"/>
    </row>
    <row r="49" spans="1:17" ht="14.1" customHeight="1" x14ac:dyDescent="0.2">
      <c r="B49" s="10" t="s">
        <v>53</v>
      </c>
      <c r="C49" s="28">
        <v>3140</v>
      </c>
      <c r="D49" s="15">
        <v>0.87989805670595733</v>
      </c>
      <c r="E49" s="15">
        <v>1.752150366358713E-2</v>
      </c>
      <c r="F49" s="15">
        <v>6.3714558776680474E-3</v>
      </c>
      <c r="G49" s="15">
        <v>3.1857279388340236E-4</v>
      </c>
      <c r="H49" s="15">
        <v>9.5571838165020703E-4</v>
      </c>
      <c r="I49" s="15">
        <v>1.2742911755336094E-3</v>
      </c>
      <c r="J49" s="15">
        <v>0.90633959859827973</v>
      </c>
      <c r="K49" s="32">
        <f>'Time series'!H49</f>
        <v>-5.6604014017203053E-3</v>
      </c>
      <c r="L49" s="37">
        <f t="shared" si="0"/>
        <v>-5.6604014017203053E-3</v>
      </c>
      <c r="N49" s="53">
        <v>5.8935966868429439E-2</v>
      </c>
      <c r="Q49" s="32"/>
    </row>
    <row r="50" spans="1:17" ht="14.1" customHeight="1" x14ac:dyDescent="0.2">
      <c r="B50" s="10" t="s">
        <v>54</v>
      </c>
      <c r="C50" s="28">
        <v>5420</v>
      </c>
      <c r="D50" s="15">
        <v>0.83926923786676511</v>
      </c>
      <c r="E50" s="15">
        <v>1.1625761210555453E-2</v>
      </c>
      <c r="F50" s="15">
        <v>1.4762871378483115E-3</v>
      </c>
      <c r="G50" s="15">
        <v>8.3041151503967514E-3</v>
      </c>
      <c r="H50" s="15">
        <v>3.6907178446207787E-4</v>
      </c>
      <c r="I50" s="15">
        <v>1.8453589223103894E-4</v>
      </c>
      <c r="J50" s="15">
        <v>0.86122900904225874</v>
      </c>
      <c r="K50" s="32">
        <f>'Time series'!H50</f>
        <v>-3.3770990957741276E-2</v>
      </c>
      <c r="L50" s="37">
        <f t="shared" si="0"/>
        <v>-3.3770990957741276E-2</v>
      </c>
      <c r="N50" s="53">
        <v>0.12253183244140986</v>
      </c>
      <c r="Q50" s="33"/>
    </row>
    <row r="51" spans="1:17" ht="14.1" customHeight="1" x14ac:dyDescent="0.2">
      <c r="B51" s="10" t="s">
        <v>55</v>
      </c>
      <c r="C51" s="28">
        <v>5780</v>
      </c>
      <c r="D51" s="15">
        <v>0.8358983226698945</v>
      </c>
      <c r="E51" s="15">
        <v>8.8189521009856484E-3</v>
      </c>
      <c r="F51" s="15">
        <v>1.7292062943109112E-3</v>
      </c>
      <c r="G51" s="15">
        <v>6.9168251772436457E-4</v>
      </c>
      <c r="H51" s="15">
        <v>8.646031471554556E-4</v>
      </c>
      <c r="I51" s="15">
        <v>3.4584125886218228E-4</v>
      </c>
      <c r="J51" s="15">
        <v>0.84834860798893308</v>
      </c>
      <c r="K51" s="32">
        <f>'Time series'!H51</f>
        <v>-1.7651392011066913E-2</v>
      </c>
      <c r="L51" s="37">
        <f t="shared" si="0"/>
        <v>-1.7651392011066913E-2</v>
      </c>
      <c r="N51" s="53">
        <v>0.12744250389071415</v>
      </c>
      <c r="Q51" s="32"/>
    </row>
    <row r="52" spans="1:17" ht="14.1" customHeight="1" x14ac:dyDescent="0.2">
      <c r="B52" s="10" t="s">
        <v>56</v>
      </c>
      <c r="C52" s="28">
        <v>3900</v>
      </c>
      <c r="D52" s="15">
        <v>0.89648987957981041</v>
      </c>
      <c r="E52" s="15">
        <v>1.1785805790417627E-2</v>
      </c>
      <c r="F52" s="15">
        <v>3.843197540353574E-3</v>
      </c>
      <c r="G52" s="15">
        <v>1.7934921854983346E-3</v>
      </c>
      <c r="H52" s="15">
        <v>5.1242633871380989E-4</v>
      </c>
      <c r="I52" s="15">
        <v>2.8183448629259542E-3</v>
      </c>
      <c r="J52" s="15">
        <v>0.91724314629771975</v>
      </c>
      <c r="K52" s="32">
        <f>'Time series'!H52</f>
        <v>1.5243146297719723E-2</v>
      </c>
      <c r="L52" s="37">
        <f t="shared" si="0"/>
        <v>1.5243146297719723E-2</v>
      </c>
      <c r="N52" s="53">
        <v>5.0986420702024082E-2</v>
      </c>
      <c r="Q52" s="32"/>
    </row>
    <row r="53" spans="1:17" ht="14.1" customHeight="1" x14ac:dyDescent="0.2">
      <c r="B53" s="10" t="s">
        <v>57</v>
      </c>
      <c r="C53" s="28">
        <v>7730</v>
      </c>
      <c r="D53" s="15">
        <v>0.87373868046571801</v>
      </c>
      <c r="E53" s="15">
        <v>1.7723156532988359E-2</v>
      </c>
      <c r="F53" s="15">
        <v>1.3454075032341526E-2</v>
      </c>
      <c r="G53" s="15">
        <v>3.8809831824062097E-3</v>
      </c>
      <c r="H53" s="15">
        <v>1.5523932729624838E-3</v>
      </c>
      <c r="I53" s="15">
        <v>4.9159120310478654E-3</v>
      </c>
      <c r="J53" s="15">
        <v>0.91526520051746441</v>
      </c>
      <c r="K53" s="32">
        <f>'Time series'!H53</f>
        <v>-1.7347994825356317E-3</v>
      </c>
      <c r="L53" s="37">
        <f t="shared" si="0"/>
        <v>-1.7347994825356317E-3</v>
      </c>
      <c r="N53" s="53">
        <v>5.2134540750323415E-2</v>
      </c>
      <c r="Q53" s="32"/>
    </row>
    <row r="54" spans="1:17" ht="14.1" customHeight="1" x14ac:dyDescent="0.2">
      <c r="B54" s="10" t="s">
        <v>58</v>
      </c>
      <c r="C54" s="28">
        <v>6940</v>
      </c>
      <c r="D54" s="15">
        <v>0.93006488824801725</v>
      </c>
      <c r="E54" s="15">
        <v>1.528478731074261E-2</v>
      </c>
      <c r="F54" s="15">
        <v>4.9026676279740446E-3</v>
      </c>
      <c r="G54" s="15">
        <v>2.7397260273972603E-3</v>
      </c>
      <c r="H54" s="15">
        <v>1.8745493871665465E-3</v>
      </c>
      <c r="I54" s="15">
        <v>1.5861571737563085E-3</v>
      </c>
      <c r="J54" s="15">
        <v>0.95645277577505405</v>
      </c>
      <c r="K54" s="32">
        <f>'Time series'!H54</f>
        <v>9.4527757750541008E-3</v>
      </c>
      <c r="L54" s="37">
        <f t="shared" si="0"/>
        <v>9.4527757750541008E-3</v>
      </c>
      <c r="N54" s="53">
        <v>1.643835616438356E-2</v>
      </c>
      <c r="Q54" s="32"/>
    </row>
    <row r="55" spans="1:17" ht="14.1" customHeight="1" x14ac:dyDescent="0.2">
      <c r="B55" s="10" t="s">
        <v>59</v>
      </c>
      <c r="C55" s="28">
        <v>2510</v>
      </c>
      <c r="D55" s="15">
        <v>0.87937898089171973</v>
      </c>
      <c r="E55" s="15">
        <v>1.1544585987261146E-2</v>
      </c>
      <c r="F55" s="15">
        <v>1.1942675159235668E-3</v>
      </c>
      <c r="G55" s="15">
        <v>7.9617834394904463E-4</v>
      </c>
      <c r="H55" s="15">
        <v>7.9617834394904463E-4</v>
      </c>
      <c r="I55" s="15">
        <v>1.5923566878980893E-3</v>
      </c>
      <c r="J55" s="15">
        <v>0.89530254777070062</v>
      </c>
      <c r="K55" s="32">
        <f>'Time series'!H55</f>
        <v>-3.3697452229299429E-2</v>
      </c>
      <c r="L55" s="37">
        <f t="shared" si="0"/>
        <v>-3.3697452229299429E-2</v>
      </c>
      <c r="N55" s="53">
        <v>7.4442675159235666E-2</v>
      </c>
      <c r="Q55" s="32"/>
    </row>
    <row r="56" spans="1:17" ht="14.1" customHeight="1" x14ac:dyDescent="0.2">
      <c r="B56" s="10" t="s">
        <v>60</v>
      </c>
      <c r="C56" s="28">
        <v>5510</v>
      </c>
      <c r="D56" s="15">
        <v>0.85291447248955876</v>
      </c>
      <c r="E56" s="15">
        <v>1.7069184674051208E-2</v>
      </c>
      <c r="F56" s="15">
        <v>4.1765026330125299E-3</v>
      </c>
      <c r="G56" s="15">
        <v>8.3530052660250598E-3</v>
      </c>
      <c r="H56" s="15">
        <v>1.452696568004358E-3</v>
      </c>
      <c r="I56" s="15">
        <v>3.0869802070092609E-3</v>
      </c>
      <c r="J56" s="15">
        <v>0.8870528418376612</v>
      </c>
      <c r="K56" s="32">
        <f>'Time series'!H56</f>
        <v>-3.2947158162338841E-2</v>
      </c>
      <c r="L56" s="37">
        <f t="shared" si="0"/>
        <v>-3.2947158162338841E-2</v>
      </c>
      <c r="N56" s="53">
        <v>9.0793535500272374E-2</v>
      </c>
      <c r="Q56" s="32"/>
    </row>
    <row r="57" spans="1:17" ht="14.1" customHeight="1" x14ac:dyDescent="0.2">
      <c r="B57" s="10" t="s">
        <v>61</v>
      </c>
      <c r="C57" s="28">
        <v>4770</v>
      </c>
      <c r="D57" s="15">
        <v>0.88236527573914869</v>
      </c>
      <c r="E57" s="15">
        <v>1.8871880897462782E-2</v>
      </c>
      <c r="F57" s="15">
        <v>2.7259383518557349E-3</v>
      </c>
      <c r="G57" s="15">
        <v>1.2581253931641854E-3</v>
      </c>
      <c r="H57" s="15">
        <v>6.2906269658209268E-4</v>
      </c>
      <c r="I57" s="15">
        <v>3.1453134829104632E-3</v>
      </c>
      <c r="J57" s="15">
        <v>0.90899559656112394</v>
      </c>
      <c r="K57" s="32">
        <f>'Time series'!H57</f>
        <v>1.6995596561123927E-2</v>
      </c>
      <c r="L57" s="37">
        <f t="shared" si="0"/>
        <v>1.6995596561123927E-2</v>
      </c>
      <c r="N57" s="53">
        <v>6.4793457747955543E-2</v>
      </c>
      <c r="Q57" s="32"/>
    </row>
    <row r="58" spans="1:17" ht="14.1" customHeight="1" x14ac:dyDescent="0.2">
      <c r="B58" s="10" t="s">
        <v>62</v>
      </c>
      <c r="C58" s="28">
        <v>5210</v>
      </c>
      <c r="D58" s="15">
        <v>0.82411674347158215</v>
      </c>
      <c r="E58" s="15">
        <v>1.9201228878648235E-2</v>
      </c>
      <c r="F58" s="15">
        <v>2.3233486943164364E-2</v>
      </c>
      <c r="G58" s="15">
        <v>3.4562211981566822E-3</v>
      </c>
      <c r="H58" s="15">
        <v>1.9201228878648233E-3</v>
      </c>
      <c r="I58" s="15">
        <v>3.6482334869431645E-3</v>
      </c>
      <c r="J58" s="15">
        <v>0.87557603686635943</v>
      </c>
      <c r="K58" s="32">
        <f>'Time series'!H58</f>
        <v>-1.142396313364058E-2</v>
      </c>
      <c r="L58" s="37">
        <f t="shared" si="0"/>
        <v>-1.142396313364058E-2</v>
      </c>
      <c r="N58" s="53">
        <v>8.4293394777265745E-2</v>
      </c>
      <c r="Q58" s="32"/>
    </row>
    <row r="59" spans="1:17" ht="14.1" customHeight="1" x14ac:dyDescent="0.2">
      <c r="B59" s="10" t="s">
        <v>63</v>
      </c>
      <c r="C59" s="28">
        <v>6070</v>
      </c>
      <c r="D59" s="15">
        <v>0.88654701136176517</v>
      </c>
      <c r="E59" s="15">
        <v>1.6466326362588508E-2</v>
      </c>
      <c r="F59" s="15">
        <v>1.1526428453811955E-3</v>
      </c>
      <c r="G59" s="15">
        <v>4.4459081178988965E-3</v>
      </c>
      <c r="H59" s="15">
        <v>1.6466326362588507E-4</v>
      </c>
      <c r="I59" s="15">
        <v>2.6346122180141611E-3</v>
      </c>
      <c r="J59" s="15">
        <v>0.91141116416927381</v>
      </c>
      <c r="K59" s="32">
        <f>'Time series'!H59</f>
        <v>4.9411164169273825E-2</v>
      </c>
      <c r="L59" s="37">
        <f t="shared" si="0"/>
        <v>4.9411164169273825E-2</v>
      </c>
      <c r="N59" s="53">
        <v>6.8005927877490532E-2</v>
      </c>
      <c r="Q59" s="32"/>
    </row>
    <row r="60" spans="1:17" ht="14.1" customHeight="1" x14ac:dyDescent="0.2">
      <c r="B60" s="10" t="s">
        <v>64</v>
      </c>
      <c r="C60" s="28">
        <v>3930</v>
      </c>
      <c r="D60" s="15">
        <v>0.88648511071519476</v>
      </c>
      <c r="E60" s="15">
        <v>1.1962331382031051E-2</v>
      </c>
      <c r="F60" s="15">
        <v>4.8358360906082974E-3</v>
      </c>
      <c r="G60" s="15">
        <v>4.8358360906082974E-3</v>
      </c>
      <c r="H60" s="15">
        <v>1.7816238228556885E-3</v>
      </c>
      <c r="I60" s="15">
        <v>1.7816238228556885E-3</v>
      </c>
      <c r="J60" s="15">
        <v>0.91168236192415375</v>
      </c>
      <c r="K60" s="32">
        <f>'Time series'!H60</f>
        <v>2.1682361924153737E-2</v>
      </c>
      <c r="L60" s="37">
        <f t="shared" si="0"/>
        <v>2.1682361924153737E-2</v>
      </c>
      <c r="N60" s="53">
        <v>6.3374904555866626E-2</v>
      </c>
      <c r="Q60" s="32"/>
    </row>
    <row r="61" spans="1:17" ht="14.1" customHeight="1" x14ac:dyDescent="0.2">
      <c r="B61" s="10" t="s">
        <v>65</v>
      </c>
      <c r="C61" s="28">
        <v>2340</v>
      </c>
      <c r="D61" s="15">
        <v>0.88865096359743045</v>
      </c>
      <c r="E61" s="15">
        <v>1.0278372591006424E-2</v>
      </c>
      <c r="F61" s="15">
        <v>2.5695931477516059E-3</v>
      </c>
      <c r="G61" s="15">
        <v>2.1413276231263382E-2</v>
      </c>
      <c r="H61" s="15">
        <v>4.2826552462526765E-4</v>
      </c>
      <c r="I61" s="15">
        <v>0</v>
      </c>
      <c r="J61" s="15">
        <v>0.92334047109207706</v>
      </c>
      <c r="K61" s="32">
        <f>'Time series'!H61</f>
        <v>1.3340471092077033E-2</v>
      </c>
      <c r="L61" s="37">
        <f t="shared" si="0"/>
        <v>1.3340471092077033E-2</v>
      </c>
      <c r="N61" s="53">
        <v>4.8822269807280515E-2</v>
      </c>
      <c r="Q61" s="32"/>
    </row>
    <row r="62" spans="1:17" ht="14.1" customHeight="1" x14ac:dyDescent="0.2">
      <c r="A62" s="19" t="s">
        <v>66</v>
      </c>
      <c r="B62" s="18"/>
      <c r="C62" s="55">
        <v>132510</v>
      </c>
      <c r="D62" s="21">
        <v>0.8393618546664755</v>
      </c>
      <c r="E62" s="21">
        <v>4.1521707959459357E-2</v>
      </c>
      <c r="F62" s="21">
        <v>1.1297345840659881E-2</v>
      </c>
      <c r="G62" s="21">
        <v>5.7128195065995514E-3</v>
      </c>
      <c r="H62" s="21">
        <v>4.7015674407021408E-3</v>
      </c>
      <c r="I62" s="21">
        <v>2.1734372759586143E-3</v>
      </c>
      <c r="J62" s="21">
        <v>0.90476873268985503</v>
      </c>
      <c r="K62" s="31">
        <f>'Time series'!H62</f>
        <v>2.9768732689855026E-2</v>
      </c>
      <c r="L62" s="39">
        <f t="shared" si="0"/>
        <v>2.9768732689855026E-2</v>
      </c>
      <c r="M62" s="22"/>
      <c r="N62" s="21">
        <v>3.3243025002075328E-2</v>
      </c>
      <c r="Q62" s="32"/>
    </row>
    <row r="63" spans="1:17" ht="14.1" customHeight="1" x14ac:dyDescent="0.2">
      <c r="B63" s="10" t="s">
        <v>67</v>
      </c>
      <c r="C63" s="28">
        <v>3800</v>
      </c>
      <c r="D63" s="15">
        <v>0.88748353096179178</v>
      </c>
      <c r="E63" s="15">
        <v>2.4769433465085641E-2</v>
      </c>
      <c r="F63" s="15">
        <v>1.1594202898550725E-2</v>
      </c>
      <c r="G63" s="15">
        <v>1.3175230566534915E-3</v>
      </c>
      <c r="H63" s="15">
        <v>7.9051383399209481E-3</v>
      </c>
      <c r="I63" s="15">
        <v>0</v>
      </c>
      <c r="J63" s="15">
        <v>0.93306982872200261</v>
      </c>
      <c r="K63" s="32">
        <f>'Time series'!H63</f>
        <v>1.4069828722002575E-2</v>
      </c>
      <c r="L63" s="37">
        <f t="shared" si="0"/>
        <v>1.4069828722002575E-2</v>
      </c>
      <c r="N63" s="53">
        <v>1.0013175230566536E-2</v>
      </c>
      <c r="Q63" s="32"/>
    </row>
    <row r="64" spans="1:17" ht="14.1" customHeight="1" x14ac:dyDescent="0.2">
      <c r="B64" s="10" t="s">
        <v>68</v>
      </c>
      <c r="C64" s="28">
        <v>12850</v>
      </c>
      <c r="D64" s="15">
        <v>0.87504865706500579</v>
      </c>
      <c r="E64" s="15">
        <v>4.1027637212923317E-2</v>
      </c>
      <c r="F64" s="15">
        <v>5.6831451926819777E-3</v>
      </c>
      <c r="G64" s="15">
        <v>3.8147138964577656E-3</v>
      </c>
      <c r="H64" s="15">
        <v>5.8388478007006615E-3</v>
      </c>
      <c r="I64" s="15">
        <v>3.1140521603736861E-4</v>
      </c>
      <c r="J64" s="15">
        <v>0.93172440638380694</v>
      </c>
      <c r="K64" s="32">
        <f>'Time series'!H64</f>
        <v>1.9724406383806903E-2</v>
      </c>
      <c r="L64" s="37">
        <f t="shared" si="0"/>
        <v>1.9724406383806903E-2</v>
      </c>
      <c r="N64" s="53">
        <v>9.2643051771117164E-3</v>
      </c>
      <c r="Q64" s="32"/>
    </row>
    <row r="65" spans="1:17" ht="14.1" customHeight="1" x14ac:dyDescent="0.2">
      <c r="B65" s="10" t="s">
        <v>69</v>
      </c>
      <c r="C65" s="28">
        <v>5790</v>
      </c>
      <c r="D65" s="15">
        <v>0.84326939692414027</v>
      </c>
      <c r="E65" s="15">
        <v>4.7520304129946435E-2</v>
      </c>
      <c r="F65" s="15">
        <v>4.1472265422498704E-3</v>
      </c>
      <c r="G65" s="15">
        <v>1.3824088474166235E-3</v>
      </c>
      <c r="H65" s="15">
        <v>3.2832210126144809E-3</v>
      </c>
      <c r="I65" s="15">
        <v>0</v>
      </c>
      <c r="J65" s="15">
        <v>0.89960255745636775</v>
      </c>
      <c r="K65" s="32">
        <f>'Time series'!H65</f>
        <v>3.6025574563677276E-3</v>
      </c>
      <c r="L65" s="37">
        <f t="shared" si="0"/>
        <v>3.6025574563677276E-3</v>
      </c>
      <c r="N65" s="53">
        <v>5.1149127354415069E-2</v>
      </c>
      <c r="Q65" s="32"/>
    </row>
    <row r="66" spans="1:17" ht="14.1" customHeight="1" x14ac:dyDescent="0.2">
      <c r="B66" s="10" t="s">
        <v>70</v>
      </c>
      <c r="C66" s="28">
        <v>33160</v>
      </c>
      <c r="D66" s="15">
        <v>0.827004855686582</v>
      </c>
      <c r="E66" s="15">
        <v>4.9069578067979611E-2</v>
      </c>
      <c r="F66" s="15">
        <v>1.4627378834032029E-2</v>
      </c>
      <c r="G66" s="15">
        <v>2.292125343064813E-3</v>
      </c>
      <c r="H66" s="15">
        <v>3.1969116626956598E-3</v>
      </c>
      <c r="I66" s="15">
        <v>1.2063817595077963E-4</v>
      </c>
      <c r="J66" s="15">
        <v>0.89631148777030489</v>
      </c>
      <c r="K66" s="32">
        <f>'Time series'!H66</f>
        <v>4.8311487770304917E-2</v>
      </c>
      <c r="L66" s="37">
        <f t="shared" si="0"/>
        <v>4.8311487770304917E-2</v>
      </c>
      <c r="N66" s="53">
        <v>4.1680489790994361E-2</v>
      </c>
      <c r="Q66" s="32"/>
    </row>
    <row r="67" spans="1:17" ht="14.1" customHeight="1" x14ac:dyDescent="0.2">
      <c r="B67" s="10" t="s">
        <v>71</v>
      </c>
      <c r="C67" s="28">
        <v>25620</v>
      </c>
      <c r="D67" s="15">
        <v>0.87729295136991647</v>
      </c>
      <c r="E67" s="15">
        <v>2.9583951291858559E-2</v>
      </c>
      <c r="F67" s="15">
        <v>4.5663882600889862E-3</v>
      </c>
      <c r="G67" s="15">
        <v>3.2784325969869642E-3</v>
      </c>
      <c r="H67" s="15">
        <v>4.4493013816251656E-3</v>
      </c>
      <c r="I67" s="15">
        <v>1.7953321364452424E-3</v>
      </c>
      <c r="J67" s="15">
        <v>0.92096635703692142</v>
      </c>
      <c r="K67" s="32">
        <f>'Time series'!H67</f>
        <v>1.5966357036921397E-2</v>
      </c>
      <c r="L67" s="37">
        <f t="shared" si="0"/>
        <v>1.5966357036921397E-2</v>
      </c>
      <c r="N67" s="53">
        <v>2.1778159394270549E-2</v>
      </c>
      <c r="Q67" s="32"/>
    </row>
    <row r="68" spans="1:17" ht="14.1" customHeight="1" x14ac:dyDescent="0.2">
      <c r="B68" s="10" t="s">
        <v>72</v>
      </c>
      <c r="C68" s="28">
        <v>4940</v>
      </c>
      <c r="D68" s="15">
        <v>0.84118956099534692</v>
      </c>
      <c r="E68" s="15">
        <v>2.1039854339469956E-2</v>
      </c>
      <c r="F68" s="15">
        <v>1.2340683795266033E-2</v>
      </c>
      <c r="G68" s="15">
        <v>5.259963584867489E-3</v>
      </c>
      <c r="H68" s="15">
        <v>2.2253692089823991E-3</v>
      </c>
      <c r="I68" s="15">
        <v>0</v>
      </c>
      <c r="J68" s="15">
        <v>0.88205543192393288</v>
      </c>
      <c r="K68" s="32">
        <f>'Time series'!H68</f>
        <v>-3.294456807606716E-2</v>
      </c>
      <c r="L68" s="37">
        <f t="shared" si="0"/>
        <v>-3.294456807606716E-2</v>
      </c>
      <c r="N68" s="53">
        <v>7.060489581225976E-2</v>
      </c>
      <c r="Q68" s="32"/>
    </row>
    <row r="69" spans="1:17" ht="14.1" customHeight="1" x14ac:dyDescent="0.2">
      <c r="B69" s="10" t="s">
        <v>73</v>
      </c>
      <c r="C69" s="28">
        <v>17820</v>
      </c>
      <c r="D69" s="15">
        <v>0.81014362657091565</v>
      </c>
      <c r="E69" s="15">
        <v>6.1546229802513466E-2</v>
      </c>
      <c r="F69" s="15">
        <v>8.4156193895870736E-3</v>
      </c>
      <c r="G69" s="15">
        <v>1.1220825852782765E-3</v>
      </c>
      <c r="H69" s="15">
        <v>4.263913824057451E-3</v>
      </c>
      <c r="I69" s="15">
        <v>1.0659784560143628E-3</v>
      </c>
      <c r="J69" s="15">
        <v>0.88655745062836622</v>
      </c>
      <c r="K69" s="32">
        <f>'Time series'!H69</f>
        <v>2.8557450628366232E-2</v>
      </c>
      <c r="L69" s="37">
        <f t="shared" si="0"/>
        <v>2.8557450628366232E-2</v>
      </c>
      <c r="N69" s="53">
        <v>3.5457809694793535E-2</v>
      </c>
      <c r="Q69" s="32"/>
    </row>
    <row r="70" spans="1:17" ht="14.1" customHeight="1" x14ac:dyDescent="0.2">
      <c r="B70" s="10" t="s">
        <v>74</v>
      </c>
      <c r="C70" s="28">
        <v>4510</v>
      </c>
      <c r="D70" s="15">
        <v>0.8471266918127357</v>
      </c>
      <c r="E70" s="15">
        <v>2.3518970490348345E-2</v>
      </c>
      <c r="F70" s="15">
        <v>3.1950299534058133E-2</v>
      </c>
      <c r="G70" s="15">
        <v>2.4406478810738851E-3</v>
      </c>
      <c r="H70" s="15">
        <v>5.9906811626358998E-3</v>
      </c>
      <c r="I70" s="15">
        <v>4.4375416019525185E-4</v>
      </c>
      <c r="J70" s="15">
        <v>0.91147104504104726</v>
      </c>
      <c r="K70" s="32">
        <f>'Time series'!H70</f>
        <v>2.5471045041047247E-2</v>
      </c>
      <c r="L70" s="37">
        <f t="shared" si="0"/>
        <v>2.5471045041047247E-2</v>
      </c>
      <c r="N70" s="53">
        <v>1.3312624805857555E-2</v>
      </c>
      <c r="Q70" s="32"/>
    </row>
    <row r="71" spans="1:17" ht="14.1" customHeight="1" x14ac:dyDescent="0.2">
      <c r="B71" s="10" t="s">
        <v>75</v>
      </c>
      <c r="C71" s="28">
        <v>4230</v>
      </c>
      <c r="D71" s="15">
        <v>0.80624556422995031</v>
      </c>
      <c r="E71" s="15">
        <v>1.585048497752543E-2</v>
      </c>
      <c r="F71" s="15">
        <v>3.5486160397444995E-3</v>
      </c>
      <c r="G71" s="15">
        <v>2.3657440264963331E-4</v>
      </c>
      <c r="H71" s="15">
        <v>3.3120416370948664E-3</v>
      </c>
      <c r="I71" s="15">
        <v>5.0153773361722262E-2</v>
      </c>
      <c r="J71" s="15">
        <v>0.87934705464868701</v>
      </c>
      <c r="K71" s="32">
        <f>'Time series'!H71</f>
        <v>0.14034705464868702</v>
      </c>
      <c r="L71" s="37">
        <f t="shared" si="0"/>
        <v>0.14034705464868702</v>
      </c>
      <c r="N71" s="53">
        <v>8.2801040927371658E-2</v>
      </c>
      <c r="Q71" s="32"/>
    </row>
    <row r="72" spans="1:17" ht="14.1" customHeight="1" x14ac:dyDescent="0.2">
      <c r="B72" s="10" t="s">
        <v>76</v>
      </c>
      <c r="C72" s="28">
        <v>15830</v>
      </c>
      <c r="D72" s="15">
        <v>0.79903973719123134</v>
      </c>
      <c r="E72" s="15">
        <v>4.3717227872891527E-2</v>
      </c>
      <c r="F72" s="15">
        <v>1.7120475077389601E-2</v>
      </c>
      <c r="G72" s="15">
        <v>3.0134563143597196E-2</v>
      </c>
      <c r="H72" s="15">
        <v>6.1911681091667194E-3</v>
      </c>
      <c r="I72" s="15">
        <v>6.3175184787415503E-5</v>
      </c>
      <c r="J72" s="15">
        <v>0.89626634657906379</v>
      </c>
      <c r="K72" s="32">
        <f>'Time series'!H72</f>
        <v>3.1266346579063797E-2</v>
      </c>
      <c r="L72" s="37">
        <f t="shared" ref="L72:L134" si="1">K72</f>
        <v>3.1266346579063797E-2</v>
      </c>
      <c r="N72" s="53">
        <v>3.8915913829047952E-2</v>
      </c>
      <c r="Q72" s="32"/>
    </row>
    <row r="73" spans="1:17" ht="14.1" customHeight="1" x14ac:dyDescent="0.2">
      <c r="B73" s="10" t="s">
        <v>77</v>
      </c>
      <c r="C73" s="28">
        <v>3970</v>
      </c>
      <c r="D73" s="15">
        <v>0.84671532846715325</v>
      </c>
      <c r="E73" s="15">
        <v>3.9013340045305815E-2</v>
      </c>
      <c r="F73" s="15">
        <v>2.844198338786811E-2</v>
      </c>
      <c r="G73" s="15">
        <v>0</v>
      </c>
      <c r="H73" s="15">
        <v>1.3340045305814245E-2</v>
      </c>
      <c r="I73" s="15">
        <v>0</v>
      </c>
      <c r="J73" s="15">
        <v>0.92751069720614143</v>
      </c>
      <c r="K73" s="32">
        <f>'Time series'!H73</f>
        <v>2.0510697206141404E-2</v>
      </c>
      <c r="L73" s="37">
        <f t="shared" si="1"/>
        <v>2.0510697206141404E-2</v>
      </c>
      <c r="N73" s="53">
        <v>1.2584948401711553E-3</v>
      </c>
      <c r="Q73" s="32"/>
    </row>
    <row r="74" spans="1:17" ht="14.1" customHeight="1" x14ac:dyDescent="0.2">
      <c r="A74" s="19" t="s">
        <v>78</v>
      </c>
      <c r="B74" s="18"/>
      <c r="C74" s="55">
        <v>113500</v>
      </c>
      <c r="D74" s="21">
        <v>0.83204842418742342</v>
      </c>
      <c r="E74" s="21">
        <v>4.3305109386151175E-2</v>
      </c>
      <c r="F74" s="21">
        <v>5.9384829554966212E-3</v>
      </c>
      <c r="G74" s="21">
        <v>1.0308642519185529E-3</v>
      </c>
      <c r="H74" s="21">
        <v>8.1764275707727953E-3</v>
      </c>
      <c r="I74" s="21">
        <v>1.5418909750918527E-3</v>
      </c>
      <c r="J74" s="21">
        <v>0.89204119932685444</v>
      </c>
      <c r="K74" s="31">
        <f>'Time series'!H74</f>
        <v>1.804119932685444E-2</v>
      </c>
      <c r="L74" s="39">
        <f t="shared" si="1"/>
        <v>1.804119932685444E-2</v>
      </c>
      <c r="M74" s="22"/>
      <c r="N74" s="21">
        <v>4.505845969496991E-2</v>
      </c>
      <c r="Q74" s="32"/>
    </row>
    <row r="75" spans="1:17" ht="14.1" customHeight="1" x14ac:dyDescent="0.2">
      <c r="B75" s="10" t="s">
        <v>79</v>
      </c>
      <c r="C75" s="28">
        <v>3330</v>
      </c>
      <c r="D75" s="15">
        <v>0.86808894230769229</v>
      </c>
      <c r="E75" s="15">
        <v>3.5456730769230768E-2</v>
      </c>
      <c r="F75" s="15">
        <v>3.90625E-3</v>
      </c>
      <c r="G75" s="15">
        <v>6.0096153846153849E-4</v>
      </c>
      <c r="H75" s="15">
        <v>1.3221153846153846E-2</v>
      </c>
      <c r="I75" s="15">
        <v>9.0144230769230774E-4</v>
      </c>
      <c r="J75" s="15">
        <v>0.92217548076923073</v>
      </c>
      <c r="K75" s="32">
        <f>'Time series'!H75</f>
        <v>1.1754807692306857E-3</v>
      </c>
      <c r="L75" s="37">
        <f t="shared" si="1"/>
        <v>1.1754807692306857E-3</v>
      </c>
      <c r="N75" s="53">
        <v>1.4122596153846154E-2</v>
      </c>
      <c r="Q75" s="32"/>
    </row>
    <row r="76" spans="1:17" ht="14.1" customHeight="1" x14ac:dyDescent="0.2">
      <c r="B76" s="10" t="s">
        <v>80</v>
      </c>
      <c r="C76" s="28">
        <v>3320</v>
      </c>
      <c r="D76" s="15">
        <v>0.7975330926594465</v>
      </c>
      <c r="E76" s="15">
        <v>6.5583634175691935E-2</v>
      </c>
      <c r="F76" s="15">
        <v>7.8219013237063786E-3</v>
      </c>
      <c r="G76" s="15">
        <v>9.025270758122744E-4</v>
      </c>
      <c r="H76" s="15">
        <v>1.2033694344163659E-2</v>
      </c>
      <c r="I76" s="15">
        <v>9.025270758122744E-4</v>
      </c>
      <c r="J76" s="15">
        <v>0.88477737665463296</v>
      </c>
      <c r="K76" s="32">
        <f>'Time series'!H76</f>
        <v>8.6777376654632921E-2</v>
      </c>
      <c r="L76" s="37">
        <f t="shared" si="1"/>
        <v>8.6777376654632921E-2</v>
      </c>
      <c r="N76" s="53">
        <v>3.9109506618531888E-2</v>
      </c>
      <c r="Q76" s="32"/>
    </row>
    <row r="77" spans="1:17" ht="14.1" customHeight="1" x14ac:dyDescent="0.2">
      <c r="B77" s="10" t="s">
        <v>81</v>
      </c>
      <c r="C77" s="28">
        <v>7680</v>
      </c>
      <c r="D77" s="15">
        <v>0.78843900533784661</v>
      </c>
      <c r="E77" s="15">
        <v>3.8406457492513993E-2</v>
      </c>
      <c r="F77" s="15">
        <v>1.1717224319750032E-2</v>
      </c>
      <c r="G77" s="15">
        <v>6.5095690665277961E-4</v>
      </c>
      <c r="H77" s="15">
        <v>2.9944017706027863E-3</v>
      </c>
      <c r="I77" s="15">
        <v>7.8114828798333548E-4</v>
      </c>
      <c r="J77" s="15">
        <v>0.84298919411534956</v>
      </c>
      <c r="K77" s="32">
        <f>'Time series'!H77</f>
        <v>2.4989194115349611E-2</v>
      </c>
      <c r="L77" s="37">
        <f t="shared" si="1"/>
        <v>2.4989194115349611E-2</v>
      </c>
      <c r="N77" s="53">
        <v>8.6056503059497455E-2</v>
      </c>
      <c r="Q77" s="32"/>
    </row>
    <row r="78" spans="1:17" ht="14.1" customHeight="1" x14ac:dyDescent="0.2">
      <c r="B78" s="10" t="s">
        <v>82</v>
      </c>
      <c r="C78" s="28">
        <v>12070</v>
      </c>
      <c r="D78" s="15">
        <v>0.88628457843299657</v>
      </c>
      <c r="E78" s="15">
        <v>3.2632102037435815E-2</v>
      </c>
      <c r="F78" s="15">
        <v>2.1533874440947489E-3</v>
      </c>
      <c r="G78" s="15">
        <v>4.9693556402186513E-4</v>
      </c>
      <c r="H78" s="15">
        <v>7.371210866324333E-3</v>
      </c>
      <c r="I78" s="15">
        <v>0</v>
      </c>
      <c r="J78" s="15">
        <v>0.92893821434487334</v>
      </c>
      <c r="K78" s="32">
        <f>'Time series'!H78</f>
        <v>1.0938214344873298E-2</v>
      </c>
      <c r="L78" s="37">
        <f t="shared" si="1"/>
        <v>1.0938214344873298E-2</v>
      </c>
      <c r="N78" s="53">
        <v>1.1512340566506542E-2</v>
      </c>
      <c r="Q78" s="32"/>
    </row>
    <row r="79" spans="1:17" ht="14.1" customHeight="1" x14ac:dyDescent="0.2">
      <c r="B79" s="10" t="s">
        <v>83</v>
      </c>
      <c r="C79" s="28">
        <v>16660</v>
      </c>
      <c r="D79" s="15">
        <v>0.84444978087290623</v>
      </c>
      <c r="E79" s="15">
        <v>4.9228552560485084E-2</v>
      </c>
      <c r="F79" s="15">
        <v>1.8010446058714055E-3</v>
      </c>
      <c r="G79" s="15">
        <v>1.5008705048928379E-3</v>
      </c>
      <c r="H79" s="15">
        <v>1.2427207780512697E-2</v>
      </c>
      <c r="I79" s="15">
        <v>0</v>
      </c>
      <c r="J79" s="15">
        <v>0.90940745632466835</v>
      </c>
      <c r="K79" s="32">
        <f>'Time series'!H79</f>
        <v>6.4074563246683258E-3</v>
      </c>
      <c r="L79" s="37">
        <f t="shared" si="1"/>
        <v>6.4074563246683258E-3</v>
      </c>
      <c r="N79" s="53">
        <v>1.2307138140121271E-2</v>
      </c>
      <c r="Q79" s="32"/>
    </row>
    <row r="80" spans="1:17" ht="14.1" customHeight="1" x14ac:dyDescent="0.2">
      <c r="B80" s="10" t="s">
        <v>84</v>
      </c>
      <c r="C80" s="28">
        <v>8530</v>
      </c>
      <c r="D80" s="15">
        <v>0.83718475073313781</v>
      </c>
      <c r="E80" s="15">
        <v>6.5923753665689144E-2</v>
      </c>
      <c r="F80" s="15">
        <v>2.8152492668621701E-3</v>
      </c>
      <c r="G80" s="15">
        <v>1.407624633431085E-3</v>
      </c>
      <c r="H80" s="15">
        <v>5.0439882697947214E-3</v>
      </c>
      <c r="I80" s="15">
        <v>9.3841642228739003E-4</v>
      </c>
      <c r="J80" s="15">
        <v>0.91331378299120236</v>
      </c>
      <c r="K80" s="32">
        <f>'Time series'!H80</f>
        <v>2.2313782991202347E-2</v>
      </c>
      <c r="L80" s="37">
        <f t="shared" si="1"/>
        <v>2.2313782991202347E-2</v>
      </c>
      <c r="N80" s="53">
        <v>1.747800586510264E-2</v>
      </c>
      <c r="Q80" s="32"/>
    </row>
    <row r="81" spans="1:17" ht="14.1" customHeight="1" x14ac:dyDescent="0.2">
      <c r="B81" s="10" t="s">
        <v>85</v>
      </c>
      <c r="C81" s="28">
        <v>13000</v>
      </c>
      <c r="D81" s="15">
        <v>0.82078301669102371</v>
      </c>
      <c r="E81" s="15">
        <v>3.5535728020921468E-2</v>
      </c>
      <c r="F81" s="15">
        <v>1.46142604415045E-2</v>
      </c>
      <c r="G81" s="15">
        <v>7.6917160218444735E-5</v>
      </c>
      <c r="H81" s="15">
        <v>3.4612722098300132E-3</v>
      </c>
      <c r="I81" s="15">
        <v>4.8457810937620185E-3</v>
      </c>
      <c r="J81" s="15">
        <v>0.87931697561726019</v>
      </c>
      <c r="K81" s="32">
        <f>'Time series'!H81</f>
        <v>2.7316975617260209E-2</v>
      </c>
      <c r="L81" s="37">
        <f t="shared" si="1"/>
        <v>2.7316975617260209E-2</v>
      </c>
      <c r="N81" s="53">
        <v>6.6533343588954699E-2</v>
      </c>
      <c r="Q81" s="32"/>
    </row>
    <row r="82" spans="1:17" ht="14.1" customHeight="1" x14ac:dyDescent="0.2">
      <c r="B82" s="10" t="s">
        <v>86</v>
      </c>
      <c r="C82" s="28">
        <v>4380</v>
      </c>
      <c r="D82" s="15">
        <v>0.88221867153617894</v>
      </c>
      <c r="E82" s="15">
        <v>4.2456060260214562E-2</v>
      </c>
      <c r="F82" s="15">
        <v>5.0216845469070988E-3</v>
      </c>
      <c r="G82" s="15">
        <v>1.3695503309746632E-3</v>
      </c>
      <c r="H82" s="15">
        <v>1.7575895914174845E-2</v>
      </c>
      <c r="I82" s="15">
        <v>4.5651677699155445E-4</v>
      </c>
      <c r="J82" s="15">
        <v>0.94909837936544172</v>
      </c>
      <c r="K82" s="32">
        <f>'Time series'!H82</f>
        <v>9.0983793654417777E-3</v>
      </c>
      <c r="L82" s="37">
        <f t="shared" si="1"/>
        <v>9.0983793654417777E-3</v>
      </c>
      <c r="N82" s="53">
        <v>4.7934261584113213E-3</v>
      </c>
      <c r="Q82" s="32"/>
    </row>
    <row r="83" spans="1:17" ht="14.1" customHeight="1" x14ac:dyDescent="0.2">
      <c r="B83" s="10" t="s">
        <v>87</v>
      </c>
      <c r="C83" s="28">
        <v>5820</v>
      </c>
      <c r="D83" s="15">
        <v>0.827058621282448</v>
      </c>
      <c r="E83" s="15">
        <v>6.687295856970947E-2</v>
      </c>
      <c r="F83" s="15">
        <v>1.0486505071342616E-2</v>
      </c>
      <c r="G83" s="15">
        <v>1.2033694344163659E-3</v>
      </c>
      <c r="H83" s="15">
        <v>4.8134777376654635E-3</v>
      </c>
      <c r="I83" s="15">
        <v>0</v>
      </c>
      <c r="J83" s="15">
        <v>0.91043493209558191</v>
      </c>
      <c r="K83" s="32">
        <f>'Time series'!H83</f>
        <v>5.4349320955818792E-3</v>
      </c>
      <c r="L83" s="37">
        <f t="shared" si="1"/>
        <v>5.4349320955818792E-3</v>
      </c>
      <c r="N83" s="53">
        <v>9.7988653945332641E-3</v>
      </c>
      <c r="Q83" s="33"/>
    </row>
    <row r="84" spans="1:17" ht="14.1" customHeight="1" x14ac:dyDescent="0.2">
      <c r="B84" s="10" t="s">
        <v>88</v>
      </c>
      <c r="C84" s="28">
        <v>3180</v>
      </c>
      <c r="D84" s="15">
        <v>0.82129396984924619</v>
      </c>
      <c r="E84" s="15">
        <v>3.077889447236181E-2</v>
      </c>
      <c r="F84" s="15">
        <v>0</v>
      </c>
      <c r="G84" s="15">
        <v>2.5125628140703518E-3</v>
      </c>
      <c r="H84" s="15">
        <v>8.4798994974874375E-3</v>
      </c>
      <c r="I84" s="15">
        <v>9.4221105527638187E-4</v>
      </c>
      <c r="J84" s="15">
        <v>0.86400753768844218</v>
      </c>
      <c r="K84" s="32">
        <f>'Time series'!H84</f>
        <v>0.19100753768844214</v>
      </c>
      <c r="L84" s="37">
        <f t="shared" si="1"/>
        <v>0.19100753768844214</v>
      </c>
      <c r="N84" s="53">
        <v>5.6532663316582916E-2</v>
      </c>
      <c r="Q84" s="32"/>
    </row>
    <row r="85" spans="1:17" ht="14.1" customHeight="1" x14ac:dyDescent="0.2">
      <c r="B85" s="10" t="s">
        <v>89</v>
      </c>
      <c r="C85" s="28">
        <v>11600</v>
      </c>
      <c r="D85" s="15">
        <v>0.82497414684591519</v>
      </c>
      <c r="E85" s="15">
        <v>5.9634608755601518E-2</v>
      </c>
      <c r="F85" s="15">
        <v>1.1203033436745949E-3</v>
      </c>
      <c r="G85" s="15">
        <v>1.2926577042399173E-3</v>
      </c>
      <c r="H85" s="15">
        <v>7.7559462254395035E-3</v>
      </c>
      <c r="I85" s="15">
        <v>0</v>
      </c>
      <c r="J85" s="15">
        <v>0.89477766287487071</v>
      </c>
      <c r="K85" s="32">
        <f>'Time series'!H85</f>
        <v>3.7776628748706909E-3</v>
      </c>
      <c r="L85" s="37">
        <f t="shared" si="1"/>
        <v>3.7776628748706909E-3</v>
      </c>
      <c r="N85" s="53">
        <v>3.5849706997587036E-2</v>
      </c>
      <c r="Q85" s="32"/>
    </row>
    <row r="86" spans="1:17" ht="14.1" customHeight="1" x14ac:dyDescent="0.2">
      <c r="B86" s="10" t="s">
        <v>90</v>
      </c>
      <c r="C86" s="28">
        <v>6010</v>
      </c>
      <c r="D86" s="15">
        <v>0.77685400731626209</v>
      </c>
      <c r="E86" s="15">
        <v>2.444296641170602E-2</v>
      </c>
      <c r="F86" s="15">
        <v>7.3162620552045228E-3</v>
      </c>
      <c r="G86" s="15">
        <v>3.325573661456601E-4</v>
      </c>
      <c r="H86" s="15">
        <v>5.1546391752577319E-3</v>
      </c>
      <c r="I86" s="15">
        <v>6.4848686398403721E-3</v>
      </c>
      <c r="J86" s="15">
        <v>0.8205853009644164</v>
      </c>
      <c r="K86" s="32">
        <f>'Time series'!H86</f>
        <v>-7.7414699035583623E-2</v>
      </c>
      <c r="L86" s="37">
        <f t="shared" si="1"/>
        <v>-7.7414699035583623E-2</v>
      </c>
      <c r="N86" s="53">
        <v>0.14798802793481874</v>
      </c>
      <c r="Q86" s="32"/>
    </row>
    <row r="87" spans="1:17" ht="14.1" customHeight="1" x14ac:dyDescent="0.2">
      <c r="B87" s="10" t="s">
        <v>91</v>
      </c>
      <c r="C87" s="28">
        <v>5090</v>
      </c>
      <c r="D87" s="15">
        <v>0.82966601178781929</v>
      </c>
      <c r="E87" s="15">
        <v>4.4204322200392929E-2</v>
      </c>
      <c r="F87" s="15">
        <v>1.5717092337917484E-2</v>
      </c>
      <c r="G87" s="15">
        <v>0</v>
      </c>
      <c r="H87" s="15">
        <v>6.8762278978389E-3</v>
      </c>
      <c r="I87" s="15">
        <v>3.3398821218074658E-3</v>
      </c>
      <c r="J87" s="15">
        <v>0.89980353634577603</v>
      </c>
      <c r="K87" s="32">
        <f>'Time series'!H87</f>
        <v>-5.1964636542239928E-3</v>
      </c>
      <c r="L87" s="37">
        <f t="shared" si="1"/>
        <v>-5.1964636542239928E-3</v>
      </c>
      <c r="N87" s="53">
        <v>4.3614931237721019E-2</v>
      </c>
      <c r="Q87" s="32"/>
    </row>
    <row r="88" spans="1:17" ht="14.1" customHeight="1" x14ac:dyDescent="0.2">
      <c r="B88" s="10" t="s">
        <v>92</v>
      </c>
      <c r="C88" s="28">
        <v>3090</v>
      </c>
      <c r="D88" s="15">
        <v>0.86645056726094005</v>
      </c>
      <c r="E88" s="15">
        <v>3.6628849270664503E-2</v>
      </c>
      <c r="F88" s="15">
        <v>2.9173419773095622E-3</v>
      </c>
      <c r="G88" s="15">
        <v>3.2414910858995135E-4</v>
      </c>
      <c r="H88" s="15">
        <v>4.2139384116693683E-3</v>
      </c>
      <c r="I88" s="15">
        <v>0</v>
      </c>
      <c r="J88" s="15">
        <v>0.91053484602917345</v>
      </c>
      <c r="K88" s="32">
        <f>'Time series'!H88</f>
        <v>-1.1465153970826591E-2</v>
      </c>
      <c r="L88" s="37">
        <f t="shared" si="1"/>
        <v>-1.1465153970826591E-2</v>
      </c>
      <c r="N88" s="53">
        <v>2.6904376012965966E-2</v>
      </c>
      <c r="Q88" s="32"/>
    </row>
    <row r="89" spans="1:17" ht="14.1" customHeight="1" x14ac:dyDescent="0.2">
      <c r="B89" s="10" t="s">
        <v>93</v>
      </c>
      <c r="C89" s="28">
        <v>9730</v>
      </c>
      <c r="D89" s="15">
        <v>0.80476777640772712</v>
      </c>
      <c r="E89" s="15">
        <v>2.0139745170571311E-2</v>
      </c>
      <c r="F89" s="15">
        <v>4.7266748869708181E-3</v>
      </c>
      <c r="G89" s="15">
        <v>2.4660912453760789E-3</v>
      </c>
      <c r="H89" s="15">
        <v>1.3974517057131115E-2</v>
      </c>
      <c r="I89" s="15">
        <v>3.1853678586107686E-3</v>
      </c>
      <c r="J89" s="15">
        <v>0.8492601726263872</v>
      </c>
      <c r="K89" s="32">
        <f>'Time series'!H89</f>
        <v>6.9260172626387173E-2</v>
      </c>
      <c r="L89" s="37">
        <f t="shared" si="1"/>
        <v>6.9260172626387173E-2</v>
      </c>
      <c r="N89" s="53">
        <v>0.10778873818331278</v>
      </c>
      <c r="Q89" s="32"/>
    </row>
    <row r="90" spans="1:17" ht="14.1" customHeight="1" x14ac:dyDescent="0.2">
      <c r="A90" s="19" t="s">
        <v>94</v>
      </c>
      <c r="B90" s="18"/>
      <c r="C90" s="55">
        <v>129580</v>
      </c>
      <c r="D90" s="21">
        <v>0.79520145700372735</v>
      </c>
      <c r="E90" s="21">
        <v>2.8522700087204141E-2</v>
      </c>
      <c r="F90" s="21">
        <v>2.0365640024386292E-2</v>
      </c>
      <c r="G90" s="21">
        <v>3.3646908111528697E-3</v>
      </c>
      <c r="H90" s="21">
        <v>7.9023930977535281E-3</v>
      </c>
      <c r="I90" s="21">
        <v>7.9178274592725788E-3</v>
      </c>
      <c r="J90" s="21">
        <v>0.86327470848349686</v>
      </c>
      <c r="K90" s="31">
        <f>'Time series'!H90</f>
        <v>-4.7252915165031384E-3</v>
      </c>
      <c r="L90" s="39">
        <f t="shared" si="1"/>
        <v>-4.7252915165031384E-3</v>
      </c>
      <c r="M90" s="22"/>
      <c r="N90" s="21">
        <v>8.1948742485395229E-2</v>
      </c>
      <c r="Q90" s="32"/>
    </row>
    <row r="91" spans="1:17" ht="14.1" customHeight="1" x14ac:dyDescent="0.2">
      <c r="B91" s="10" t="s">
        <v>95</v>
      </c>
      <c r="C91" s="28">
        <v>27060</v>
      </c>
      <c r="D91" s="15">
        <v>0.77032520325203258</v>
      </c>
      <c r="E91" s="15">
        <v>1.3266814486326682E-2</v>
      </c>
      <c r="F91" s="15">
        <v>3.7694013303769401E-3</v>
      </c>
      <c r="G91" s="15">
        <v>1.3636363636363636E-2</v>
      </c>
      <c r="H91" s="15">
        <v>2.9563932002956393E-3</v>
      </c>
      <c r="I91" s="15">
        <v>1.9068736141906874E-2</v>
      </c>
      <c r="J91" s="15">
        <v>0.82302291204730227</v>
      </c>
      <c r="K91" s="32">
        <f>'Time series'!H91</f>
        <v>4.4022912047302243E-2</v>
      </c>
      <c r="L91" s="37">
        <f t="shared" si="1"/>
        <v>4.4022912047302243E-2</v>
      </c>
      <c r="N91" s="53">
        <v>0.13248337028824833</v>
      </c>
      <c r="Q91" s="32"/>
    </row>
    <row r="92" spans="1:17" ht="14.1" customHeight="1" x14ac:dyDescent="0.2">
      <c r="B92" s="10" t="s">
        <v>96</v>
      </c>
      <c r="C92" s="28">
        <v>7760</v>
      </c>
      <c r="D92" s="15">
        <v>0.84263436009795079</v>
      </c>
      <c r="E92" s="15">
        <v>2.6807578296172186E-2</v>
      </c>
      <c r="F92" s="15">
        <v>1.9332388194354942E-3</v>
      </c>
      <c r="G92" s="15">
        <v>9.02178115736564E-4</v>
      </c>
      <c r="H92" s="15">
        <v>1.0826137388838768E-2</v>
      </c>
      <c r="I92" s="15">
        <v>2.3585513597113032E-2</v>
      </c>
      <c r="J92" s="15">
        <v>0.90668900631524685</v>
      </c>
      <c r="K92" s="32">
        <f>'Time series'!H92</f>
        <v>1.9689006315246838E-2</v>
      </c>
      <c r="L92" s="37">
        <f t="shared" si="1"/>
        <v>1.9689006315246838E-2</v>
      </c>
      <c r="N92" s="53">
        <v>3.3380590282252869E-2</v>
      </c>
      <c r="Q92" s="32"/>
    </row>
    <row r="93" spans="1:17" ht="14.1" customHeight="1" x14ac:dyDescent="0.2">
      <c r="B93" s="10" t="s">
        <v>97</v>
      </c>
      <c r="C93" s="28">
        <v>7520</v>
      </c>
      <c r="D93" s="15">
        <v>0.82446808510638303</v>
      </c>
      <c r="E93" s="15">
        <v>4.1888297872340427E-2</v>
      </c>
      <c r="F93" s="15">
        <v>2.1542553191489362E-2</v>
      </c>
      <c r="G93" s="15">
        <v>1.5957446808510637E-3</v>
      </c>
      <c r="H93" s="15">
        <v>5.3191489361702126E-3</v>
      </c>
      <c r="I93" s="15">
        <v>9.3085106382978728E-4</v>
      </c>
      <c r="J93" s="15">
        <v>0.89574468085106385</v>
      </c>
      <c r="K93" s="32">
        <f>'Time series'!H93</f>
        <v>4.774468085106387E-2</v>
      </c>
      <c r="L93" s="37">
        <f t="shared" si="1"/>
        <v>4.774468085106387E-2</v>
      </c>
      <c r="N93" s="53">
        <v>5.1728723404255321E-2</v>
      </c>
      <c r="Q93" s="32"/>
    </row>
    <row r="94" spans="1:17" ht="14.1" customHeight="1" x14ac:dyDescent="0.2">
      <c r="B94" s="10" t="s">
        <v>98</v>
      </c>
      <c r="C94" s="28">
        <v>3780</v>
      </c>
      <c r="D94" s="15">
        <v>0.85347791589526578</v>
      </c>
      <c r="E94" s="15">
        <v>3.9143083840253903E-2</v>
      </c>
      <c r="F94" s="15">
        <v>1.3752975403332451E-2</v>
      </c>
      <c r="G94" s="15">
        <v>0</v>
      </c>
      <c r="H94" s="15">
        <v>2.3803226659613857E-3</v>
      </c>
      <c r="I94" s="15">
        <v>0</v>
      </c>
      <c r="J94" s="15">
        <v>0.90875429780481354</v>
      </c>
      <c r="K94" s="32">
        <f>'Time series'!H94</f>
        <v>4.5754297804813548E-2</v>
      </c>
      <c r="L94" s="37">
        <f t="shared" si="1"/>
        <v>4.5754297804813548E-2</v>
      </c>
      <c r="N94" s="53">
        <v>2.5919069029357311E-2</v>
      </c>
      <c r="Q94" s="32"/>
    </row>
    <row r="95" spans="1:17" ht="14.1" customHeight="1" x14ac:dyDescent="0.2">
      <c r="B95" s="10" t="s">
        <v>99</v>
      </c>
      <c r="C95" s="28">
        <v>7550</v>
      </c>
      <c r="D95" s="15">
        <v>0.81855533465871433</v>
      </c>
      <c r="E95" s="15">
        <v>2.5712392312789926E-2</v>
      </c>
      <c r="F95" s="15">
        <v>6.8654738237243204E-2</v>
      </c>
      <c r="G95" s="15">
        <v>3.9761431411530816E-4</v>
      </c>
      <c r="H95" s="15">
        <v>6.3618290258449306E-3</v>
      </c>
      <c r="I95" s="15">
        <v>1.3253810470510271E-4</v>
      </c>
      <c r="J95" s="15">
        <v>0.91981444665341283</v>
      </c>
      <c r="K95" s="32">
        <f>'Time series'!H95</f>
        <v>4.8144466534127961E-3</v>
      </c>
      <c r="L95" s="37">
        <f t="shared" si="1"/>
        <v>4.8144466534127961E-3</v>
      </c>
      <c r="N95" s="53">
        <v>2.7037773359840953E-2</v>
      </c>
      <c r="Q95" s="33"/>
    </row>
    <row r="96" spans="1:17" ht="14.1" customHeight="1" x14ac:dyDescent="0.2">
      <c r="B96" s="10" t="s">
        <v>100</v>
      </c>
      <c r="C96" s="28">
        <v>6350</v>
      </c>
      <c r="D96" s="15">
        <v>0.78034955125177141</v>
      </c>
      <c r="E96" s="15">
        <v>4.6764289088332543E-2</v>
      </c>
      <c r="F96" s="15">
        <v>1.6847740513304992E-2</v>
      </c>
      <c r="G96" s="15">
        <v>0</v>
      </c>
      <c r="H96" s="15">
        <v>1.2124074948826957E-2</v>
      </c>
      <c r="I96" s="15">
        <v>1.574555188159345E-4</v>
      </c>
      <c r="J96" s="15">
        <v>0.8562431113210518</v>
      </c>
      <c r="K96" s="32">
        <f>'Time series'!H96</f>
        <v>-2.1756888678948205E-2</v>
      </c>
      <c r="L96" s="37">
        <f t="shared" si="1"/>
        <v>-2.1756888678948205E-2</v>
      </c>
      <c r="N96" s="53">
        <v>9.0064556762714534E-2</v>
      </c>
      <c r="Q96" s="32"/>
    </row>
    <row r="97" spans="1:17" ht="14.1" customHeight="1" x14ac:dyDescent="0.2">
      <c r="B97" s="10" t="s">
        <v>101</v>
      </c>
      <c r="C97" s="28">
        <v>5120</v>
      </c>
      <c r="D97" s="15">
        <v>0.8405627198124267</v>
      </c>
      <c r="E97" s="15">
        <v>3.5169988276670575E-2</v>
      </c>
      <c r="F97" s="15">
        <v>2.9308323563892145E-3</v>
      </c>
      <c r="G97" s="15">
        <v>1.9538882375928096E-3</v>
      </c>
      <c r="H97" s="15">
        <v>1.3677217663149667E-2</v>
      </c>
      <c r="I97" s="15">
        <v>5.8616647127784287E-4</v>
      </c>
      <c r="J97" s="15">
        <v>0.89488081281750687</v>
      </c>
      <c r="K97" s="32">
        <f>'Time series'!H97</f>
        <v>3.8808128175068513E-3</v>
      </c>
      <c r="L97" s="37">
        <f t="shared" si="1"/>
        <v>3.8808128175068513E-3</v>
      </c>
      <c r="N97" s="53">
        <v>4.9628761234857363E-2</v>
      </c>
      <c r="Q97" s="32"/>
    </row>
    <row r="98" spans="1:17" ht="14.1" customHeight="1" x14ac:dyDescent="0.2">
      <c r="B98" s="10" t="s">
        <v>102</v>
      </c>
      <c r="C98" s="28">
        <v>18710</v>
      </c>
      <c r="D98" s="15">
        <v>0.82700940572894399</v>
      </c>
      <c r="E98" s="15">
        <v>4.9380076955964088E-2</v>
      </c>
      <c r="F98" s="15">
        <v>1.8437366395895681E-2</v>
      </c>
      <c r="G98" s="15">
        <v>5.3441641727233866E-4</v>
      </c>
      <c r="H98" s="15">
        <v>6.7336468576314661E-3</v>
      </c>
      <c r="I98" s="15">
        <v>4.4890979050876446E-3</v>
      </c>
      <c r="J98" s="15">
        <v>0.90658401026079516</v>
      </c>
      <c r="K98" s="32">
        <f>'Time series'!H98</f>
        <v>6.5840102607951367E-3</v>
      </c>
      <c r="L98" s="37">
        <f t="shared" si="1"/>
        <v>6.5840102607951367E-3</v>
      </c>
      <c r="N98" s="53">
        <v>3.5485250106883283E-2</v>
      </c>
      <c r="Q98" s="32"/>
    </row>
    <row r="99" spans="1:17" ht="14.1" customHeight="1" x14ac:dyDescent="0.2">
      <c r="B99" s="10" t="s">
        <v>103</v>
      </c>
      <c r="C99" s="28">
        <v>5280</v>
      </c>
      <c r="D99" s="15">
        <v>0.74900473933649292</v>
      </c>
      <c r="E99" s="15">
        <v>3.8293838862559243E-2</v>
      </c>
      <c r="F99" s="15">
        <v>5.251184834123223E-2</v>
      </c>
      <c r="G99" s="15">
        <v>1.8957345971563981E-4</v>
      </c>
      <c r="H99" s="15">
        <v>9.4786729857819912E-3</v>
      </c>
      <c r="I99" s="15">
        <v>7.7725118483412325E-3</v>
      </c>
      <c r="J99" s="15">
        <v>0.85725118483412321</v>
      </c>
      <c r="K99" s="32">
        <f>'Time series'!H99</f>
        <v>8.2511848341232374E-3</v>
      </c>
      <c r="L99" s="37">
        <f t="shared" si="1"/>
        <v>8.2511848341232374E-3</v>
      </c>
      <c r="N99" s="53">
        <v>7.7914691943127959E-2</v>
      </c>
      <c r="Q99" s="32"/>
    </row>
    <row r="100" spans="1:17" ht="14.1" customHeight="1" x14ac:dyDescent="0.2">
      <c r="B100" s="10" t="s">
        <v>104</v>
      </c>
      <c r="C100" s="28">
        <v>3400</v>
      </c>
      <c r="D100" s="15">
        <v>0.75293772032902473</v>
      </c>
      <c r="E100" s="15">
        <v>3.2021151586368979E-2</v>
      </c>
      <c r="F100" s="15">
        <v>6.1985898942420681E-2</v>
      </c>
      <c r="G100" s="15">
        <v>2.3501762632197414E-3</v>
      </c>
      <c r="H100" s="15">
        <v>6.4629847238542888E-3</v>
      </c>
      <c r="I100" s="15">
        <v>0</v>
      </c>
      <c r="J100" s="15">
        <v>0.85575793184488835</v>
      </c>
      <c r="K100" s="32">
        <f>'Time series'!H100</f>
        <v>-1.7242068155111645E-2</v>
      </c>
      <c r="L100" s="37">
        <f t="shared" si="1"/>
        <v>-1.7242068155111645E-2</v>
      </c>
      <c r="N100" s="53">
        <v>4.8766157461809637E-2</v>
      </c>
      <c r="Q100" s="32"/>
    </row>
    <row r="101" spans="1:17" ht="14.1" customHeight="1" x14ac:dyDescent="0.2">
      <c r="B101" s="10" t="s">
        <v>105</v>
      </c>
      <c r="C101" s="28">
        <v>6610</v>
      </c>
      <c r="D101" s="15">
        <v>0.82175820850355574</v>
      </c>
      <c r="E101" s="15">
        <v>2.6327734906945077E-2</v>
      </c>
      <c r="F101" s="15">
        <v>4.7964896353457409E-2</v>
      </c>
      <c r="G101" s="15">
        <v>1.5130882130428205E-4</v>
      </c>
      <c r="H101" s="15">
        <v>5.2958087456498716E-3</v>
      </c>
      <c r="I101" s="15">
        <v>0</v>
      </c>
      <c r="J101" s="15">
        <v>0.90149795733091243</v>
      </c>
      <c r="K101" s="32">
        <f>'Time series'!H101</f>
        <v>-6.5020426690876043E-3</v>
      </c>
      <c r="L101" s="37">
        <f t="shared" si="1"/>
        <v>-6.5020426690876043E-3</v>
      </c>
      <c r="N101" s="53">
        <v>3.2077470116507793E-2</v>
      </c>
      <c r="Q101" s="32"/>
    </row>
    <row r="102" spans="1:17" ht="14.1" customHeight="1" x14ac:dyDescent="0.2">
      <c r="B102" s="10" t="s">
        <v>106</v>
      </c>
      <c r="C102" s="28">
        <v>12400</v>
      </c>
      <c r="D102" s="15">
        <v>0.86452705426981691</v>
      </c>
      <c r="E102" s="15">
        <v>2.0240303201354729E-2</v>
      </c>
      <c r="F102" s="15">
        <v>3.2255463269091205E-4</v>
      </c>
      <c r="G102" s="15">
        <v>1.0483025562454641E-3</v>
      </c>
      <c r="H102" s="15">
        <v>2.2094992339327473E-2</v>
      </c>
      <c r="I102" s="15">
        <v>6.5317313119909685E-3</v>
      </c>
      <c r="J102" s="15">
        <v>0.91476493831142647</v>
      </c>
      <c r="K102" s="32">
        <f>'Time series'!H102</f>
        <v>4.7649383114264365E-3</v>
      </c>
      <c r="L102" s="37">
        <f t="shared" si="1"/>
        <v>4.7649383114264365E-3</v>
      </c>
      <c r="N102" s="53">
        <v>3.0239496814773004E-2</v>
      </c>
      <c r="Q102" s="32"/>
    </row>
    <row r="103" spans="1:17" ht="14.1" customHeight="1" x14ac:dyDescent="0.2">
      <c r="B103" s="10" t="s">
        <v>107</v>
      </c>
      <c r="C103" s="28">
        <v>5940</v>
      </c>
      <c r="D103" s="15">
        <v>0.82847514743049711</v>
      </c>
      <c r="E103" s="15">
        <v>1.7354675652906486E-2</v>
      </c>
      <c r="F103" s="15">
        <v>5.52653748946925E-2</v>
      </c>
      <c r="G103" s="15">
        <v>1.6849199663016007E-4</v>
      </c>
      <c r="H103" s="15">
        <v>6.5711878685762422E-3</v>
      </c>
      <c r="I103" s="15">
        <v>0</v>
      </c>
      <c r="J103" s="15">
        <v>0.90783487784330241</v>
      </c>
      <c r="K103" s="32">
        <f>'Time series'!H103</f>
        <v>1.8348778433023849E-3</v>
      </c>
      <c r="L103" s="37">
        <f t="shared" si="1"/>
        <v>1.8348778433023849E-3</v>
      </c>
      <c r="N103" s="53">
        <v>3.6225779275484413E-2</v>
      </c>
      <c r="Q103" s="32"/>
    </row>
    <row r="104" spans="1:17" ht="14.1" customHeight="1" x14ac:dyDescent="0.2">
      <c r="B104" s="10" t="s">
        <v>108</v>
      </c>
      <c r="C104" s="28">
        <v>12110</v>
      </c>
      <c r="D104" s="15">
        <v>0.63917100156882178</v>
      </c>
      <c r="E104" s="15">
        <v>1.9156139047147223E-2</v>
      </c>
      <c r="F104" s="15">
        <v>1.5357939063661135E-2</v>
      </c>
      <c r="G104" s="15">
        <v>8.2569564858393202E-5</v>
      </c>
      <c r="H104" s="15">
        <v>5.7798695400875242E-3</v>
      </c>
      <c r="I104" s="15">
        <v>9.0000825695648583E-3</v>
      </c>
      <c r="J104" s="15">
        <v>0.68854760135414084</v>
      </c>
      <c r="K104" s="32">
        <f>'Time series'!H104</f>
        <v>-0.20545239864585918</v>
      </c>
      <c r="L104" s="37">
        <f t="shared" si="1"/>
        <v>-0.20545239864585918</v>
      </c>
      <c r="N104" s="53">
        <v>0.26546115101973411</v>
      </c>
      <c r="Q104" s="32"/>
    </row>
    <row r="105" spans="1:17" ht="14.1" customHeight="1" x14ac:dyDescent="0.2">
      <c r="A105" s="19" t="s">
        <v>109</v>
      </c>
      <c r="B105" s="18"/>
      <c r="C105" s="55">
        <v>103710</v>
      </c>
      <c r="D105" s="21">
        <v>0.82835295592390101</v>
      </c>
      <c r="E105" s="21">
        <v>4.0739776485675991E-2</v>
      </c>
      <c r="F105" s="21">
        <v>1.777122084333748E-2</v>
      </c>
      <c r="G105" s="21">
        <v>4.3391477913737745E-3</v>
      </c>
      <c r="H105" s="21">
        <v>1.0057180325339659E-2</v>
      </c>
      <c r="I105" s="21">
        <v>4.85020297569113E-3</v>
      </c>
      <c r="J105" s="21">
        <v>0.90611048434531904</v>
      </c>
      <c r="K105" s="31">
        <f>'Time series'!H105</f>
        <v>1.6110484345319032E-2</v>
      </c>
      <c r="L105" s="39">
        <f t="shared" si="1"/>
        <v>1.6110484345319032E-2</v>
      </c>
      <c r="M105" s="22"/>
      <c r="N105" s="21">
        <v>3.5561726787969955E-2</v>
      </c>
      <c r="Q105" s="32"/>
    </row>
    <row r="106" spans="1:17" ht="14.1" customHeight="1" x14ac:dyDescent="0.2">
      <c r="B106" s="10" t="s">
        <v>110</v>
      </c>
      <c r="C106" s="28">
        <v>5660</v>
      </c>
      <c r="D106" s="15">
        <v>0.72979664014146772</v>
      </c>
      <c r="E106" s="15">
        <v>6.4014146772767469E-2</v>
      </c>
      <c r="F106" s="15">
        <v>3.3421750663129975E-2</v>
      </c>
      <c r="G106" s="15">
        <v>4.4208664898320073E-3</v>
      </c>
      <c r="H106" s="15">
        <v>3.006189213085765E-3</v>
      </c>
      <c r="I106" s="15">
        <v>0</v>
      </c>
      <c r="J106" s="15">
        <v>0.83465959328028294</v>
      </c>
      <c r="K106" s="32">
        <f>'Time series'!H106</f>
        <v>-4.3404067197170271E-3</v>
      </c>
      <c r="L106" s="37">
        <f t="shared" si="1"/>
        <v>-4.3404067197170271E-3</v>
      </c>
      <c r="N106" s="53">
        <v>9.1423519009725909E-2</v>
      </c>
      <c r="Q106" s="32"/>
    </row>
    <row r="107" spans="1:17" ht="14.1" customHeight="1" x14ac:dyDescent="0.2">
      <c r="B107" s="10" t="s">
        <v>111</v>
      </c>
      <c r="C107" s="28">
        <v>17440</v>
      </c>
      <c r="D107" s="15">
        <v>0.7942644106681962</v>
      </c>
      <c r="E107" s="15">
        <v>4.3418411241755092E-2</v>
      </c>
      <c r="F107" s="15">
        <v>4.2099225695440209E-2</v>
      </c>
      <c r="G107" s="15">
        <v>3.9002007456266133E-3</v>
      </c>
      <c r="H107" s="15">
        <v>1.6059650129050761E-2</v>
      </c>
      <c r="I107" s="15">
        <v>0</v>
      </c>
      <c r="J107" s="15">
        <v>0.8997418984800688</v>
      </c>
      <c r="K107" s="32">
        <f>'Time series'!H107</f>
        <v>1.2741898480068792E-2</v>
      </c>
      <c r="L107" s="37">
        <f t="shared" si="1"/>
        <v>1.2741898480068792E-2</v>
      </c>
      <c r="N107" s="53">
        <v>2.9767708632061945E-2</v>
      </c>
      <c r="Q107" s="32"/>
    </row>
    <row r="108" spans="1:17" ht="14.1" customHeight="1" x14ac:dyDescent="0.2">
      <c r="B108" s="10" t="s">
        <v>112</v>
      </c>
      <c r="C108" s="28">
        <v>8160</v>
      </c>
      <c r="D108" s="15">
        <v>0.84220205983325158</v>
      </c>
      <c r="E108" s="15">
        <v>2.501226091221187E-2</v>
      </c>
      <c r="F108" s="15">
        <v>3.5311427170181459E-2</v>
      </c>
      <c r="G108" s="15">
        <v>1.8391368317802845E-3</v>
      </c>
      <c r="H108" s="15">
        <v>2.8200098087297694E-3</v>
      </c>
      <c r="I108" s="15">
        <v>1.2260912211868564E-4</v>
      </c>
      <c r="J108" s="15">
        <v>0.90730750367827362</v>
      </c>
      <c r="K108" s="32">
        <f>'Time series'!H108</f>
        <v>1.13075036782736E-2</v>
      </c>
      <c r="L108" s="37">
        <f t="shared" si="1"/>
        <v>1.13075036782736E-2</v>
      </c>
      <c r="N108" s="53">
        <v>1.655223148602256E-2</v>
      </c>
      <c r="Q108" s="32"/>
    </row>
    <row r="109" spans="1:17" ht="14.1" customHeight="1" x14ac:dyDescent="0.2">
      <c r="B109" s="10" t="s">
        <v>113</v>
      </c>
      <c r="C109" s="28">
        <v>14370</v>
      </c>
      <c r="D109" s="15">
        <v>0.84359991647525578</v>
      </c>
      <c r="E109" s="15">
        <v>4.1623164195726314E-2</v>
      </c>
      <c r="F109" s="15">
        <v>8.4916823275562048E-3</v>
      </c>
      <c r="G109" s="15">
        <v>1.8653859539221829E-2</v>
      </c>
      <c r="H109" s="15">
        <v>8.1436625600334097E-3</v>
      </c>
      <c r="I109" s="15">
        <v>0</v>
      </c>
      <c r="J109" s="15">
        <v>0.92051228509779359</v>
      </c>
      <c r="K109" s="32">
        <f>'Time series'!H109</f>
        <v>1.0512285097793561E-2</v>
      </c>
      <c r="L109" s="37">
        <f t="shared" si="1"/>
        <v>1.0512285097793561E-2</v>
      </c>
      <c r="N109" s="53">
        <v>1.61481172130577E-2</v>
      </c>
      <c r="Q109" s="32"/>
    </row>
    <row r="110" spans="1:17" ht="14.1" customHeight="1" x14ac:dyDescent="0.2">
      <c r="B110" s="10" t="s">
        <v>114</v>
      </c>
      <c r="C110" s="28">
        <v>16910</v>
      </c>
      <c r="D110" s="15">
        <v>0.8401324346695046</v>
      </c>
      <c r="E110" s="15">
        <v>2.8556225611919121E-2</v>
      </c>
      <c r="F110" s="15">
        <v>7.6859406408892042E-4</v>
      </c>
      <c r="G110" s="15">
        <v>2.0692917110086318E-3</v>
      </c>
      <c r="H110" s="15">
        <v>1.0228213314414095E-2</v>
      </c>
      <c r="I110" s="15">
        <v>2.2052737377320563E-2</v>
      </c>
      <c r="J110" s="15">
        <v>0.90380749674825589</v>
      </c>
      <c r="K110" s="32">
        <f>'Time series'!H110</f>
        <v>1.1807496748255875E-2</v>
      </c>
      <c r="L110" s="37">
        <f t="shared" si="1"/>
        <v>1.1807496748255875E-2</v>
      </c>
      <c r="N110" s="53">
        <v>4.8125812936029327E-2</v>
      </c>
      <c r="Q110" s="32"/>
    </row>
    <row r="111" spans="1:17" ht="14.1" customHeight="1" x14ac:dyDescent="0.2">
      <c r="B111" s="10" t="s">
        <v>115</v>
      </c>
      <c r="C111" s="28">
        <v>15810</v>
      </c>
      <c r="D111" s="15">
        <v>0.83335441436883384</v>
      </c>
      <c r="E111" s="15">
        <v>4.6926385024032381E-2</v>
      </c>
      <c r="F111" s="15">
        <v>1.6443207690361752E-2</v>
      </c>
      <c r="G111" s="15">
        <v>2.0237794080445229E-3</v>
      </c>
      <c r="H111" s="15">
        <v>6.0713382241335693E-3</v>
      </c>
      <c r="I111" s="15">
        <v>1.2648621300278269E-3</v>
      </c>
      <c r="J111" s="15">
        <v>0.9060839868454339</v>
      </c>
      <c r="K111" s="32">
        <f>'Time series'!H111</f>
        <v>3.0083986845433897E-2</v>
      </c>
      <c r="L111" s="37">
        <f t="shared" si="1"/>
        <v>3.0083986845433897E-2</v>
      </c>
      <c r="N111" s="53">
        <v>2.8775613458133065E-2</v>
      </c>
      <c r="Q111" s="32"/>
    </row>
    <row r="112" spans="1:17" ht="14.1" customHeight="1" x14ac:dyDescent="0.2">
      <c r="B112" s="10" t="s">
        <v>116</v>
      </c>
      <c r="C112" s="28">
        <v>6610</v>
      </c>
      <c r="D112" s="15">
        <v>0.82574497050370599</v>
      </c>
      <c r="E112" s="15">
        <v>4.6286492209953109E-2</v>
      </c>
      <c r="F112" s="15">
        <v>1.8605354711843897E-2</v>
      </c>
      <c r="G112" s="15">
        <v>6.0505218575102103E-4</v>
      </c>
      <c r="H112" s="15">
        <v>1.3613674179397973E-2</v>
      </c>
      <c r="I112" s="15">
        <v>7.563152321887763E-3</v>
      </c>
      <c r="J112" s="15">
        <v>0.91241869611253967</v>
      </c>
      <c r="K112" s="32">
        <f>'Time series'!H112</f>
        <v>2.0418696112539658E-2</v>
      </c>
      <c r="L112" s="37">
        <f t="shared" si="1"/>
        <v>2.0418696112539658E-2</v>
      </c>
      <c r="N112" s="53">
        <v>1.5580093783088791E-2</v>
      </c>
      <c r="Q112" s="33"/>
    </row>
    <row r="113" spans="1:17" ht="14.1" customHeight="1" x14ac:dyDescent="0.2">
      <c r="B113" s="10" t="s">
        <v>117</v>
      </c>
      <c r="C113" s="28">
        <v>18110</v>
      </c>
      <c r="D113" s="15">
        <v>0.86193184956094326</v>
      </c>
      <c r="E113" s="15">
        <v>4.1862263213121996E-2</v>
      </c>
      <c r="F113" s="15">
        <v>6.2959076600209865E-3</v>
      </c>
      <c r="G113" s="15">
        <v>0</v>
      </c>
      <c r="H113" s="15">
        <v>1.3475451482851935E-2</v>
      </c>
      <c r="I113" s="15">
        <v>3.2584083503617387E-3</v>
      </c>
      <c r="J113" s="15">
        <v>0.92682388026729989</v>
      </c>
      <c r="K113" s="32">
        <f>'Time series'!H113</f>
        <v>2.6823880267299871E-2</v>
      </c>
      <c r="L113" s="37">
        <f t="shared" si="1"/>
        <v>2.6823880267299871E-2</v>
      </c>
      <c r="N113" s="53">
        <v>4.3629535538741923E-2</v>
      </c>
      <c r="Q113" s="32"/>
    </row>
    <row r="114" spans="1:17" ht="14.1" customHeight="1" x14ac:dyDescent="0.2">
      <c r="B114" s="10" t="s">
        <v>118</v>
      </c>
      <c r="C114" s="28">
        <v>650</v>
      </c>
      <c r="D114" s="15">
        <v>0.75230769230769234</v>
      </c>
      <c r="E114" s="15">
        <v>2.3076923076923078E-2</v>
      </c>
      <c r="F114" s="15">
        <v>0</v>
      </c>
      <c r="G114" s="15">
        <v>4.6153846153846158E-3</v>
      </c>
      <c r="H114" s="15">
        <v>4.6153846153846158E-3</v>
      </c>
      <c r="I114" s="15">
        <v>0</v>
      </c>
      <c r="J114" s="15">
        <v>0.7846153846153846</v>
      </c>
      <c r="K114" s="32">
        <f>'Time series'!H114</f>
        <v>-7.8384615384615386E-2</v>
      </c>
      <c r="L114" s="37">
        <f t="shared" si="1"/>
        <v>-7.8384615384615386E-2</v>
      </c>
      <c r="N114" s="53">
        <v>0.18923076923076923</v>
      </c>
      <c r="Q114" s="32"/>
    </row>
    <row r="115" spans="1:17" ht="14.1" customHeight="1" x14ac:dyDescent="0.2">
      <c r="A115" s="19" t="s">
        <v>119</v>
      </c>
      <c r="B115" s="18"/>
      <c r="C115" s="55">
        <v>118950</v>
      </c>
      <c r="D115" s="21">
        <v>0.82242511370610438</v>
      </c>
      <c r="E115" s="21">
        <v>5.040059858592482E-2</v>
      </c>
      <c r="F115" s="21">
        <v>2.3556710131403064E-2</v>
      </c>
      <c r="G115" s="21">
        <v>6.3894003211514372E-4</v>
      </c>
      <c r="H115" s="21">
        <v>9.6345431158415089E-3</v>
      </c>
      <c r="I115" s="21">
        <v>2.7407164535465374E-3</v>
      </c>
      <c r="J115" s="21">
        <v>0.90939662202493543</v>
      </c>
      <c r="K115" s="31">
        <f>'Time series'!H115</f>
        <v>2.8396622024935425E-2</v>
      </c>
      <c r="L115" s="39">
        <f t="shared" si="1"/>
        <v>2.8396622024935425E-2</v>
      </c>
      <c r="M115" s="22"/>
      <c r="N115" s="21">
        <v>3.104744129738455E-2</v>
      </c>
      <c r="Q115" s="32"/>
    </row>
    <row r="116" spans="1:17" ht="14.1" customHeight="1" x14ac:dyDescent="0.2">
      <c r="B116" s="10" t="s">
        <v>120</v>
      </c>
      <c r="C116" s="28">
        <v>5490</v>
      </c>
      <c r="D116" s="15">
        <v>0.80203970132944824</v>
      </c>
      <c r="E116" s="15">
        <v>4.8078674194135862E-2</v>
      </c>
      <c r="F116" s="15">
        <v>3.5876889455472592E-2</v>
      </c>
      <c r="G116" s="15">
        <v>0</v>
      </c>
      <c r="H116" s="15">
        <v>1.0744855217628847E-2</v>
      </c>
      <c r="I116" s="15">
        <v>3.2780914223274451E-3</v>
      </c>
      <c r="J116" s="15">
        <v>0.90001821161901296</v>
      </c>
      <c r="K116" s="32">
        <f>'Time series'!H116</f>
        <v>1.8211619012942215E-5</v>
      </c>
      <c r="L116" s="37">
        <f t="shared" si="1"/>
        <v>1.8211619012942215E-5</v>
      </c>
      <c r="N116" s="53">
        <v>4.2615188490256785E-2</v>
      </c>
      <c r="Q116" s="32"/>
    </row>
    <row r="117" spans="1:17" ht="14.1" customHeight="1" x14ac:dyDescent="0.2">
      <c r="B117" s="10" t="s">
        <v>121</v>
      </c>
      <c r="C117" s="28">
        <v>11820</v>
      </c>
      <c r="D117" s="15">
        <v>0.84798984341938211</v>
      </c>
      <c r="E117" s="15">
        <v>3.4193821413457469E-2</v>
      </c>
      <c r="F117" s="15">
        <v>2.8269149386373253E-2</v>
      </c>
      <c r="G117" s="15">
        <v>5.924672027084215E-4</v>
      </c>
      <c r="H117" s="15">
        <v>1.1764705882352941E-2</v>
      </c>
      <c r="I117" s="15">
        <v>5.6707575116377489E-3</v>
      </c>
      <c r="J117" s="15">
        <v>0.92848074481591203</v>
      </c>
      <c r="K117" s="32">
        <f>'Time series'!H117</f>
        <v>2.7480744815912006E-2</v>
      </c>
      <c r="L117" s="37">
        <f t="shared" si="1"/>
        <v>2.7480744815912006E-2</v>
      </c>
      <c r="N117" s="53">
        <v>1.108760050782903E-2</v>
      </c>
      <c r="Q117" s="32"/>
    </row>
    <row r="118" spans="1:17" ht="14.1" customHeight="1" x14ac:dyDescent="0.2">
      <c r="B118" s="10" t="s">
        <v>122</v>
      </c>
      <c r="C118" s="28">
        <v>5080</v>
      </c>
      <c r="D118" s="15">
        <v>0.85463856608233213</v>
      </c>
      <c r="E118" s="15">
        <v>5.5347646247784127E-2</v>
      </c>
      <c r="F118" s="15">
        <v>2.9545006893834944E-3</v>
      </c>
      <c r="G118" s="15">
        <v>3.9393342525113255E-4</v>
      </c>
      <c r="H118" s="15">
        <v>6.4999015166436868E-3</v>
      </c>
      <c r="I118" s="15">
        <v>1.9696671262556627E-4</v>
      </c>
      <c r="J118" s="15">
        <v>0.92003151467402011</v>
      </c>
      <c r="K118" s="32">
        <f>'Time series'!H118</f>
        <v>3.3031514674020102E-2</v>
      </c>
      <c r="L118" s="37">
        <f t="shared" si="1"/>
        <v>3.3031514674020102E-2</v>
      </c>
      <c r="N118" s="53">
        <v>2.2060271814063424E-2</v>
      </c>
      <c r="Q118" s="32"/>
    </row>
    <row r="119" spans="1:17" ht="14.1" customHeight="1" x14ac:dyDescent="0.2">
      <c r="B119" s="10" t="s">
        <v>123</v>
      </c>
      <c r="C119" s="28">
        <v>7280</v>
      </c>
      <c r="D119" s="15">
        <v>0.78591046415819832</v>
      </c>
      <c r="E119" s="15">
        <v>4.1609447953858833E-2</v>
      </c>
      <c r="F119" s="15">
        <v>3.6391101345784126E-2</v>
      </c>
      <c r="G119" s="15">
        <v>0</v>
      </c>
      <c r="H119" s="15">
        <v>1.1397967591321065E-2</v>
      </c>
      <c r="I119" s="15">
        <v>3.5704476792090085E-3</v>
      </c>
      <c r="J119" s="15">
        <v>0.87887942872837133</v>
      </c>
      <c r="K119" s="32">
        <f>'Time series'!H119</f>
        <v>-2.0120571271628696E-2</v>
      </c>
      <c r="L119" s="37">
        <f t="shared" si="1"/>
        <v>-2.0120571271628696E-2</v>
      </c>
      <c r="N119" s="53">
        <v>6.6190606976105459E-2</v>
      </c>
      <c r="Q119" s="32"/>
    </row>
    <row r="120" spans="1:17" ht="14.1" customHeight="1" x14ac:dyDescent="0.2">
      <c r="B120" s="10" t="s">
        <v>124</v>
      </c>
      <c r="C120" s="28">
        <v>7410</v>
      </c>
      <c r="D120" s="15">
        <v>0.84280891289669146</v>
      </c>
      <c r="E120" s="15">
        <v>6.0769750168804863E-2</v>
      </c>
      <c r="F120" s="15">
        <v>6.4821066846725188E-3</v>
      </c>
      <c r="G120" s="15">
        <v>5.4017555705604316E-4</v>
      </c>
      <c r="H120" s="15">
        <v>9.858203916272788E-3</v>
      </c>
      <c r="I120" s="15">
        <v>0</v>
      </c>
      <c r="J120" s="15">
        <v>0.92045914922349759</v>
      </c>
      <c r="K120" s="32"/>
      <c r="L120" s="37"/>
      <c r="N120" s="53">
        <v>4.2943956785955438E-2</v>
      </c>
      <c r="Q120" s="32"/>
    </row>
    <row r="121" spans="1:17" ht="14.1" customHeight="1" x14ac:dyDescent="0.2">
      <c r="B121" s="10" t="s">
        <v>125</v>
      </c>
      <c r="C121" s="28">
        <v>6410</v>
      </c>
      <c r="D121" s="15">
        <v>0.75136569377243645</v>
      </c>
      <c r="E121" s="15">
        <v>8.1161229904791632E-2</v>
      </c>
      <c r="F121" s="15">
        <v>7.5542375526767597E-2</v>
      </c>
      <c r="G121" s="15">
        <v>4.6823786483533636E-4</v>
      </c>
      <c r="H121" s="15">
        <v>8.8965194318713914E-3</v>
      </c>
      <c r="I121" s="15">
        <v>1.5607928827844546E-4</v>
      </c>
      <c r="J121" s="15">
        <v>0.91759013578898085</v>
      </c>
      <c r="K121" s="32">
        <f>'Time series'!H121</f>
        <v>2.0590135788980835E-2</v>
      </c>
      <c r="L121" s="37">
        <f t="shared" si="1"/>
        <v>2.0590135788980835E-2</v>
      </c>
      <c r="N121" s="53">
        <v>1.6544404557515217E-2</v>
      </c>
      <c r="Q121" s="32"/>
    </row>
    <row r="122" spans="1:17" ht="14.1" customHeight="1" x14ac:dyDescent="0.2">
      <c r="B122" s="10" t="s">
        <v>126</v>
      </c>
      <c r="C122" s="28">
        <v>10350</v>
      </c>
      <c r="D122" s="15">
        <v>0.82172190549811575</v>
      </c>
      <c r="E122" s="15">
        <v>6.2228234612039808E-2</v>
      </c>
      <c r="F122" s="15">
        <v>2.0388443327857764E-2</v>
      </c>
      <c r="G122" s="15">
        <v>4.8313846748478112E-4</v>
      </c>
      <c r="H122" s="15">
        <v>3.5752246593873803E-3</v>
      </c>
      <c r="I122" s="15">
        <v>1.5460430959512996E-3</v>
      </c>
      <c r="J122" s="15">
        <v>0.90994298966083675</v>
      </c>
      <c r="K122" s="32">
        <f>'Time series'!H122</f>
        <v>3.1942989660836751E-2</v>
      </c>
      <c r="L122" s="37">
        <f t="shared" si="1"/>
        <v>3.1942989660836751E-2</v>
      </c>
      <c r="N122" s="53">
        <v>2.4156923374239057E-2</v>
      </c>
      <c r="Q122" s="32"/>
    </row>
    <row r="123" spans="1:17" ht="14.1" customHeight="1" x14ac:dyDescent="0.2">
      <c r="B123" s="10" t="s">
        <v>127</v>
      </c>
      <c r="C123" s="28">
        <v>15110</v>
      </c>
      <c r="D123" s="15">
        <v>0.81887991526545745</v>
      </c>
      <c r="E123" s="15">
        <v>4.183768039189726E-2</v>
      </c>
      <c r="F123" s="15">
        <v>2.2441414007679069E-2</v>
      </c>
      <c r="G123" s="15">
        <v>9.9298292069376396E-4</v>
      </c>
      <c r="H123" s="15">
        <v>6.7522838607175957E-3</v>
      </c>
      <c r="I123" s="15">
        <v>7.4804713358930224E-3</v>
      </c>
      <c r="J123" s="15">
        <v>0.89838474778233812</v>
      </c>
      <c r="K123" s="32">
        <f>'Time series'!H123</f>
        <v>1.3847477823381027E-3</v>
      </c>
      <c r="L123" s="37">
        <f t="shared" si="1"/>
        <v>1.3847477823381027E-3</v>
      </c>
      <c r="N123" s="53">
        <v>3.3629021580828811E-2</v>
      </c>
      <c r="Q123" s="32"/>
    </row>
    <row r="124" spans="1:17" ht="14.1" customHeight="1" x14ac:dyDescent="0.2">
      <c r="B124" s="10" t="s">
        <v>128</v>
      </c>
      <c r="C124" s="28">
        <v>4000</v>
      </c>
      <c r="D124" s="15">
        <v>0.83754693366708388</v>
      </c>
      <c r="E124" s="15">
        <v>5.1564455569461827E-2</v>
      </c>
      <c r="F124" s="15">
        <v>9.5118898623279095E-3</v>
      </c>
      <c r="G124" s="15">
        <v>1.7521902377972466E-3</v>
      </c>
      <c r="H124" s="15">
        <v>4.0050062578222776E-3</v>
      </c>
      <c r="I124" s="15">
        <v>9.0112640801001259E-3</v>
      </c>
      <c r="J124" s="15">
        <v>0.91339173967459319</v>
      </c>
      <c r="K124" s="32">
        <f>'Time series'!H124</f>
        <v>4.3917396745931647E-3</v>
      </c>
      <c r="L124" s="37">
        <f t="shared" si="1"/>
        <v>4.3917396745931647E-3</v>
      </c>
      <c r="N124" s="53">
        <v>6.0075093867334164E-3</v>
      </c>
      <c r="Q124" s="32"/>
    </row>
    <row r="125" spans="1:17" ht="14.1" customHeight="1" x14ac:dyDescent="0.2">
      <c r="B125" s="10" t="s">
        <v>129</v>
      </c>
      <c r="C125" s="28">
        <v>4010</v>
      </c>
      <c r="D125" s="15">
        <v>0.8656679151061174</v>
      </c>
      <c r="E125" s="15">
        <v>5.6429463171036205E-2</v>
      </c>
      <c r="F125" s="15">
        <v>2.2471910112359553E-3</v>
      </c>
      <c r="G125" s="15">
        <v>9.9875156054931333E-4</v>
      </c>
      <c r="H125" s="15">
        <v>6.4918851435705367E-3</v>
      </c>
      <c r="I125" s="15">
        <v>8.988764044943821E-3</v>
      </c>
      <c r="J125" s="15">
        <v>0.94082397003745322</v>
      </c>
      <c r="K125" s="32">
        <f>'Time series'!H125</f>
        <v>1.4823970037453171E-2</v>
      </c>
      <c r="L125" s="37">
        <f t="shared" si="1"/>
        <v>1.4823970037453171E-2</v>
      </c>
      <c r="N125" s="53">
        <v>2.0474406991260925E-2</v>
      </c>
      <c r="Q125" s="32"/>
    </row>
    <row r="126" spans="1:17" ht="14.1" customHeight="1" x14ac:dyDescent="0.2">
      <c r="B126" s="10" t="s">
        <v>130</v>
      </c>
      <c r="C126" s="28">
        <v>12440</v>
      </c>
      <c r="D126" s="15">
        <v>0.83760752472063671</v>
      </c>
      <c r="E126" s="15">
        <v>4.5019696117051207E-2</v>
      </c>
      <c r="F126" s="15">
        <v>6.2706005305892759E-3</v>
      </c>
      <c r="G126" s="15">
        <v>2.4117694348420291E-4</v>
      </c>
      <c r="H126" s="15">
        <v>1.213923948870488E-2</v>
      </c>
      <c r="I126" s="15">
        <v>5.6274620146314015E-4</v>
      </c>
      <c r="J126" s="15">
        <v>0.90184098400192947</v>
      </c>
      <c r="K126" s="32">
        <f>'Time series'!H126</f>
        <v>0.13484098400192945</v>
      </c>
      <c r="L126" s="37">
        <f t="shared" si="1"/>
        <v>0.13484098400192945</v>
      </c>
      <c r="N126" s="53">
        <v>5.9892274298577054E-2</v>
      </c>
      <c r="Q126" s="32"/>
    </row>
    <row r="127" spans="1:17" ht="14.1" customHeight="1" x14ac:dyDescent="0.2">
      <c r="B127" s="10" t="s">
        <v>131</v>
      </c>
      <c r="C127" s="28">
        <v>6540</v>
      </c>
      <c r="D127" s="15">
        <v>0.81112469437652812</v>
      </c>
      <c r="E127" s="15">
        <v>5.0733496332518335E-2</v>
      </c>
      <c r="F127" s="15">
        <v>3.2548899755501223E-2</v>
      </c>
      <c r="G127" s="15">
        <v>0</v>
      </c>
      <c r="H127" s="15">
        <v>1.4975550122249388E-2</v>
      </c>
      <c r="I127" s="15">
        <v>4.5843520782396088E-4</v>
      </c>
      <c r="J127" s="15">
        <v>0.90984107579462103</v>
      </c>
      <c r="K127" s="32">
        <f>'Time series'!H127</f>
        <v>2.0841075794621022E-2</v>
      </c>
      <c r="L127" s="37">
        <f t="shared" si="1"/>
        <v>2.0841075794621022E-2</v>
      </c>
      <c r="N127" s="53">
        <v>2.7506112469437651E-2</v>
      </c>
      <c r="Q127" s="33"/>
    </row>
    <row r="128" spans="1:17" ht="14.1" customHeight="1" x14ac:dyDescent="0.2">
      <c r="B128" s="10" t="s">
        <v>132</v>
      </c>
      <c r="C128" s="28">
        <v>11600</v>
      </c>
      <c r="D128" s="15">
        <v>0.7900681093197689</v>
      </c>
      <c r="E128" s="15">
        <v>5.759117165272868E-2</v>
      </c>
      <c r="F128" s="15">
        <v>4.0865591861367359E-2</v>
      </c>
      <c r="G128" s="15">
        <v>5.1728597292870074E-4</v>
      </c>
      <c r="H128" s="15">
        <v>6.2074316751444094E-3</v>
      </c>
      <c r="I128" s="15">
        <v>0</v>
      </c>
      <c r="J128" s="15">
        <v>0.89524959048193808</v>
      </c>
      <c r="K128" s="32">
        <f>'Time series'!H128</f>
        <v>7.249590481938073E-3</v>
      </c>
      <c r="L128" s="37">
        <f t="shared" si="1"/>
        <v>7.249590481938073E-3</v>
      </c>
      <c r="N128" s="53">
        <v>3.4916803172687298E-2</v>
      </c>
      <c r="Q128" s="32"/>
    </row>
    <row r="129" spans="1:17" ht="14.1" customHeight="1" x14ac:dyDescent="0.2">
      <c r="B129" s="10" t="s">
        <v>133</v>
      </c>
      <c r="C129" s="28">
        <v>7710</v>
      </c>
      <c r="D129" s="15">
        <v>0.84985725408772383</v>
      </c>
      <c r="E129" s="15">
        <v>4.1266545548922916E-2</v>
      </c>
      <c r="F129" s="15">
        <v>7.3968336361276924E-3</v>
      </c>
      <c r="G129" s="15">
        <v>2.4656112120425644E-3</v>
      </c>
      <c r="H129" s="15">
        <v>1.5572281339216195E-2</v>
      </c>
      <c r="I129" s="15">
        <v>0</v>
      </c>
      <c r="J129" s="15">
        <v>0.91655852582403319</v>
      </c>
      <c r="K129" s="32">
        <f>'Time series'!H129</f>
        <v>2.7558525824033175E-2</v>
      </c>
      <c r="L129" s="37">
        <f t="shared" si="1"/>
        <v>2.7558525824033175E-2</v>
      </c>
      <c r="N129" s="53">
        <v>8.5647547365689074E-3</v>
      </c>
      <c r="Q129" s="32"/>
    </row>
    <row r="130" spans="1:17" ht="14.1" customHeight="1" x14ac:dyDescent="0.2">
      <c r="B130" s="10" t="s">
        <v>134</v>
      </c>
      <c r="C130" s="28">
        <v>3730</v>
      </c>
      <c r="D130" s="15">
        <v>0.84733029246042391</v>
      </c>
      <c r="E130" s="15">
        <v>5.0174403005097935E-2</v>
      </c>
      <c r="F130" s="15">
        <v>1.0732492621411323E-2</v>
      </c>
      <c r="G130" s="15">
        <v>2.6831231553528306E-4</v>
      </c>
      <c r="H130" s="15">
        <v>2.1464985242822646E-2</v>
      </c>
      <c r="I130" s="15">
        <v>5.3662463107056611E-4</v>
      </c>
      <c r="J130" s="15">
        <v>0.93050711027636168</v>
      </c>
      <c r="K130" s="32">
        <f>'Time series'!H130</f>
        <v>4.5071102763616366E-3</v>
      </c>
      <c r="L130" s="37">
        <f t="shared" si="1"/>
        <v>4.5071102763616366E-3</v>
      </c>
      <c r="N130" s="53">
        <v>1.3415615776764154E-2</v>
      </c>
      <c r="Q130" s="32"/>
    </row>
    <row r="131" spans="1:17" ht="14.1" customHeight="1" x14ac:dyDescent="0.2">
      <c r="A131" s="19" t="s">
        <v>135</v>
      </c>
      <c r="B131" s="18"/>
      <c r="C131" s="55">
        <v>163880</v>
      </c>
      <c r="D131" s="21">
        <v>0.82484851813205928</v>
      </c>
      <c r="E131" s="21">
        <v>4.4971656262776036E-2</v>
      </c>
      <c r="F131" s="21">
        <v>2.3553676143055022E-2</v>
      </c>
      <c r="G131" s="21">
        <v>6.4742099450210821E-3</v>
      </c>
      <c r="H131" s="21">
        <v>6.4498019904686938E-3</v>
      </c>
      <c r="I131" s="21">
        <v>2.6787730121246513E-3</v>
      </c>
      <c r="J131" s="21">
        <v>0.90897663548550478</v>
      </c>
      <c r="K131" s="31">
        <f>'Time series'!H131</f>
        <v>1.3976635485504763E-2</v>
      </c>
      <c r="L131" s="39">
        <f t="shared" si="1"/>
        <v>1.3976635485504763E-2</v>
      </c>
      <c r="M131" s="22"/>
      <c r="N131" s="21">
        <v>3.3359571884477149E-2</v>
      </c>
      <c r="Q131" s="32"/>
    </row>
    <row r="132" spans="1:17" ht="14.1" customHeight="1" x14ac:dyDescent="0.2">
      <c r="B132" s="10" t="s">
        <v>136</v>
      </c>
      <c r="C132" s="28">
        <v>3910</v>
      </c>
      <c r="D132" s="15">
        <v>0.83776188042922839</v>
      </c>
      <c r="E132" s="15">
        <v>3.7301992846193149E-2</v>
      </c>
      <c r="F132" s="15">
        <v>2.7593254982115484E-2</v>
      </c>
      <c r="G132" s="15">
        <v>1.0475217169136432E-2</v>
      </c>
      <c r="H132" s="15">
        <v>6.8983137455288709E-3</v>
      </c>
      <c r="I132" s="15">
        <v>1.021972406745018E-3</v>
      </c>
      <c r="J132" s="15">
        <v>0.92105263157894735</v>
      </c>
      <c r="K132" s="32">
        <f>'Time series'!H132</f>
        <v>0.16405263157894734</v>
      </c>
      <c r="L132" s="37">
        <f t="shared" si="1"/>
        <v>0.16405263157894734</v>
      </c>
      <c r="N132" s="53">
        <v>2.5293817066939193E-2</v>
      </c>
      <c r="Q132" s="32"/>
    </row>
    <row r="133" spans="1:17" ht="14.1" customHeight="1" x14ac:dyDescent="0.2">
      <c r="B133" s="10" t="s">
        <v>137</v>
      </c>
      <c r="C133" s="60">
        <v>3600</v>
      </c>
      <c r="D133" s="15">
        <v>0.81034482758620685</v>
      </c>
      <c r="E133" s="15">
        <v>2.4749721913236929E-2</v>
      </c>
      <c r="F133" s="15">
        <v>4.5050055617352612E-2</v>
      </c>
      <c r="G133" s="15">
        <v>4.1713014460511679E-3</v>
      </c>
      <c r="H133" s="15">
        <v>5.2836484983314795E-3</v>
      </c>
      <c r="I133" s="15">
        <v>5.2836484983314795E-3</v>
      </c>
      <c r="J133" s="15">
        <v>0.89488320355951056</v>
      </c>
      <c r="K133" s="32">
        <f>'Time series'!H133</f>
        <v>1.4883203559510561E-2</v>
      </c>
      <c r="L133" s="37">
        <f t="shared" si="1"/>
        <v>1.4883203559510561E-2</v>
      </c>
      <c r="N133" s="53">
        <v>3.6707452725250278E-2</v>
      </c>
      <c r="Q133" s="32"/>
    </row>
    <row r="134" spans="1:17" ht="14.1" customHeight="1" x14ac:dyDescent="0.2">
      <c r="B134" s="10" t="s">
        <v>138</v>
      </c>
      <c r="C134" s="28">
        <v>7200</v>
      </c>
      <c r="D134" s="15">
        <v>0.85023617671575435</v>
      </c>
      <c r="E134" s="15">
        <v>3.4592942484023337E-2</v>
      </c>
      <c r="F134" s="15">
        <v>1.9449847179772158E-2</v>
      </c>
      <c r="G134" s="15">
        <v>8.3356487913309257E-4</v>
      </c>
      <c r="H134" s="15">
        <v>2.0839121978327314E-3</v>
      </c>
      <c r="I134" s="15">
        <v>2.639622117254793E-3</v>
      </c>
      <c r="J134" s="15">
        <v>0.9098360655737705</v>
      </c>
      <c r="K134" s="32">
        <f>'Time series'!H134</f>
        <v>-1.0163934426229537E-2</v>
      </c>
      <c r="L134" s="37">
        <f t="shared" si="1"/>
        <v>-1.0163934426229537E-2</v>
      </c>
      <c r="N134" s="53">
        <v>3.4454015004167823E-2</v>
      </c>
      <c r="Q134" s="32"/>
    </row>
    <row r="135" spans="1:17" ht="14.1" customHeight="1" x14ac:dyDescent="0.2">
      <c r="B135" s="10" t="s">
        <v>139</v>
      </c>
      <c r="C135" s="28">
        <v>4470</v>
      </c>
      <c r="D135" s="15">
        <v>0.86750223813786931</v>
      </c>
      <c r="E135" s="15">
        <v>3.2452999104744855E-2</v>
      </c>
      <c r="F135" s="15">
        <v>1.342882721575649E-2</v>
      </c>
      <c r="G135" s="15">
        <v>3.5810205908683975E-3</v>
      </c>
      <c r="H135" s="15">
        <v>4.4762757385854968E-4</v>
      </c>
      <c r="I135" s="15">
        <v>1.1190689346463742E-3</v>
      </c>
      <c r="J135" s="15">
        <v>0.91853178155774395</v>
      </c>
      <c r="K135" s="32">
        <f>'Time series'!H135</f>
        <v>1.4531781557743928E-2</v>
      </c>
      <c r="L135" s="37">
        <f t="shared" ref="L135:L169" si="2">K135</f>
        <v>1.4531781557743928E-2</v>
      </c>
      <c r="N135" s="53">
        <v>1.7009847806624886E-2</v>
      </c>
      <c r="Q135" s="32"/>
    </row>
    <row r="136" spans="1:17" ht="14.1" customHeight="1" x14ac:dyDescent="0.2">
      <c r="B136" s="10" t="s">
        <v>140</v>
      </c>
      <c r="C136" s="28">
        <v>7650</v>
      </c>
      <c r="D136" s="15">
        <v>0.86784313725490192</v>
      </c>
      <c r="E136" s="15">
        <v>4.2352941176470586E-2</v>
      </c>
      <c r="F136" s="15">
        <v>1.7254901960784313E-2</v>
      </c>
      <c r="G136" s="15">
        <v>2.6143790849673205E-4</v>
      </c>
      <c r="H136" s="15">
        <v>1.411764705882353E-2</v>
      </c>
      <c r="I136" s="15">
        <v>3.1372549019607842E-3</v>
      </c>
      <c r="J136" s="15">
        <v>0.94496732026143793</v>
      </c>
      <c r="K136" s="32">
        <f>'Time series'!H136</f>
        <v>0.10896732026143796</v>
      </c>
      <c r="L136" s="37">
        <f t="shared" si="2"/>
        <v>0.10896732026143796</v>
      </c>
      <c r="N136" s="53">
        <v>6.2745098039215684E-3</v>
      </c>
      <c r="Q136" s="32"/>
    </row>
    <row r="137" spans="1:17" ht="14.1" customHeight="1" x14ac:dyDescent="0.2">
      <c r="B137" s="10" t="s">
        <v>141</v>
      </c>
      <c r="C137" s="28">
        <v>7330</v>
      </c>
      <c r="D137" s="15">
        <v>0.86459186459186455</v>
      </c>
      <c r="E137" s="15">
        <v>3.1668031668031671E-2</v>
      </c>
      <c r="F137" s="15">
        <v>4.7775047775047777E-3</v>
      </c>
      <c r="G137" s="15">
        <v>0</v>
      </c>
      <c r="H137" s="15">
        <v>8.8725088725088719E-3</v>
      </c>
      <c r="I137" s="15">
        <v>3.4125034125034124E-3</v>
      </c>
      <c r="J137" s="15">
        <v>0.91332241332241337</v>
      </c>
      <c r="K137" s="32">
        <f>'Time series'!H137</f>
        <v>2.9322413322413365E-2</v>
      </c>
      <c r="L137" s="37">
        <f t="shared" si="2"/>
        <v>2.9322413322413365E-2</v>
      </c>
      <c r="N137" s="53">
        <v>4.1086541086541084E-2</v>
      </c>
      <c r="Q137" s="33"/>
    </row>
    <row r="138" spans="1:17" ht="14.1" customHeight="1" x14ac:dyDescent="0.2">
      <c r="B138" s="10" t="s">
        <v>142</v>
      </c>
      <c r="C138" s="28">
        <v>11180</v>
      </c>
      <c r="D138" s="15">
        <v>0.80253979610087645</v>
      </c>
      <c r="E138" s="15">
        <v>8.370595600071544E-2</v>
      </c>
      <c r="F138" s="15">
        <v>1.9227329636916472E-2</v>
      </c>
      <c r="G138" s="15">
        <v>1.2520121624038634E-3</v>
      </c>
      <c r="H138" s="15">
        <v>1.3324986585583974E-2</v>
      </c>
      <c r="I138" s="15">
        <v>3.2194598461813629E-3</v>
      </c>
      <c r="J138" s="15">
        <v>0.9232695403326775</v>
      </c>
      <c r="K138" s="32">
        <f>'Time series'!H138</f>
        <v>3.8269540332677487E-2</v>
      </c>
      <c r="L138" s="37">
        <f t="shared" si="2"/>
        <v>3.8269540332677487E-2</v>
      </c>
      <c r="N138" s="53">
        <v>9.2112323376855668E-3</v>
      </c>
      <c r="Q138" s="32"/>
    </row>
    <row r="139" spans="1:17" ht="14.1" customHeight="1" x14ac:dyDescent="0.2">
      <c r="B139" s="10" t="s">
        <v>143</v>
      </c>
      <c r="C139" s="28">
        <v>2870</v>
      </c>
      <c r="D139" s="15">
        <v>0.84500174155346575</v>
      </c>
      <c r="E139" s="15">
        <v>3.4831069313827935E-2</v>
      </c>
      <c r="F139" s="15">
        <v>2.647161267850923E-2</v>
      </c>
      <c r="G139" s="15">
        <v>0</v>
      </c>
      <c r="H139" s="15">
        <v>1.0449320794148381E-2</v>
      </c>
      <c r="I139" s="15">
        <v>0</v>
      </c>
      <c r="J139" s="15">
        <v>0.91675374433995127</v>
      </c>
      <c r="K139" s="32">
        <f>'Time series'!H139</f>
        <v>2.5753744339951257E-2</v>
      </c>
      <c r="L139" s="37">
        <f t="shared" si="2"/>
        <v>2.5753744339951257E-2</v>
      </c>
      <c r="N139" s="53">
        <v>1.7067223963775687E-2</v>
      </c>
      <c r="Q139" s="32"/>
    </row>
    <row r="140" spans="1:17" ht="14.1" customHeight="1" x14ac:dyDescent="0.2">
      <c r="B140" s="10" t="s">
        <v>144</v>
      </c>
      <c r="C140" s="28">
        <v>3970</v>
      </c>
      <c r="D140" s="15">
        <v>0.7929471032745592</v>
      </c>
      <c r="E140" s="15">
        <v>6.1209068010075564E-2</v>
      </c>
      <c r="F140" s="15">
        <v>3.4005037783375318E-2</v>
      </c>
      <c r="G140" s="15">
        <v>0</v>
      </c>
      <c r="H140" s="15">
        <v>9.5717884130982374E-3</v>
      </c>
      <c r="I140" s="15">
        <v>3.5264483627204029E-3</v>
      </c>
      <c r="J140" s="15">
        <v>0.90125944584382867</v>
      </c>
      <c r="K140" s="32">
        <f>'Time series'!H140</f>
        <v>3.2594458438286456E-3</v>
      </c>
      <c r="L140" s="37">
        <f t="shared" si="2"/>
        <v>3.2594458438286456E-3</v>
      </c>
      <c r="N140" s="53">
        <v>1.9395465994962217E-2</v>
      </c>
      <c r="Q140" s="32"/>
    </row>
    <row r="141" spans="1:17" ht="14.1" customHeight="1" x14ac:dyDescent="0.2">
      <c r="B141" s="10" t="s">
        <v>145</v>
      </c>
      <c r="C141" s="28">
        <v>27800</v>
      </c>
      <c r="D141" s="15">
        <v>0.76471434738811339</v>
      </c>
      <c r="E141" s="15">
        <v>4.8999856094402071E-2</v>
      </c>
      <c r="F141" s="15">
        <v>1.4498488991221758E-2</v>
      </c>
      <c r="G141" s="15">
        <v>3.3745862714059577E-2</v>
      </c>
      <c r="H141" s="15">
        <v>4.6049791336883004E-3</v>
      </c>
      <c r="I141" s="15">
        <v>1.3311267808317744E-3</v>
      </c>
      <c r="J141" s="15">
        <v>0.86789466110231683</v>
      </c>
      <c r="K141" s="32">
        <f>'Time series'!H141</f>
        <v>-2.7105338897683184E-2</v>
      </c>
      <c r="L141" s="37">
        <f t="shared" si="2"/>
        <v>-2.7105338897683184E-2</v>
      </c>
      <c r="N141" s="53">
        <v>8.4184774787739239E-2</v>
      </c>
      <c r="Q141" s="32"/>
    </row>
    <row r="142" spans="1:17" ht="14.1" customHeight="1" x14ac:dyDescent="0.2">
      <c r="B142" s="10" t="s">
        <v>146</v>
      </c>
      <c r="C142" s="28">
        <v>10200</v>
      </c>
      <c r="D142" s="15">
        <v>0.80613545035773793</v>
      </c>
      <c r="E142" s="15">
        <v>4.7339017935901208E-2</v>
      </c>
      <c r="F142" s="15">
        <v>3.3421542683524451E-2</v>
      </c>
      <c r="G142" s="15">
        <v>0</v>
      </c>
      <c r="H142" s="15">
        <v>9.11496618641576E-3</v>
      </c>
      <c r="I142" s="15">
        <v>5.8806233460746843E-3</v>
      </c>
      <c r="J142" s="15">
        <v>0.901891600509654</v>
      </c>
      <c r="K142" s="32">
        <f>'Time series'!H142</f>
        <v>1.2891600509653989E-2</v>
      </c>
      <c r="L142" s="37">
        <f t="shared" si="2"/>
        <v>1.2891600509653989E-2</v>
      </c>
      <c r="N142" s="53">
        <v>2.5286680388121142E-2</v>
      </c>
      <c r="Q142" s="32"/>
    </row>
    <row r="143" spans="1:17" ht="14.1" customHeight="1" x14ac:dyDescent="0.2">
      <c r="B143" s="10" t="s">
        <v>147</v>
      </c>
      <c r="C143" s="28">
        <v>10510</v>
      </c>
      <c r="D143" s="15">
        <v>0.85681666825230707</v>
      </c>
      <c r="E143" s="15">
        <v>2.3499191323375513E-2</v>
      </c>
      <c r="F143" s="15">
        <v>2.4640852440300638E-2</v>
      </c>
      <c r="G143" s="15">
        <v>1.9027685282085435E-4</v>
      </c>
      <c r="H143" s="15">
        <v>1.617353248977262E-3</v>
      </c>
      <c r="I143" s="15">
        <v>6.659689848729902E-4</v>
      </c>
      <c r="J143" s="15">
        <v>0.90743031110265437</v>
      </c>
      <c r="K143" s="32">
        <f>'Time series'!H143</f>
        <v>3.4303111026543487E-3</v>
      </c>
      <c r="L143" s="37">
        <f t="shared" si="2"/>
        <v>3.4303111026543487E-3</v>
      </c>
      <c r="N143" s="53">
        <v>2.3594329749785939E-2</v>
      </c>
      <c r="Q143" s="32"/>
    </row>
    <row r="144" spans="1:17" ht="14.1" customHeight="1" x14ac:dyDescent="0.2">
      <c r="B144" s="10" t="s">
        <v>148</v>
      </c>
      <c r="C144" s="28">
        <v>5930</v>
      </c>
      <c r="D144" s="15">
        <v>0.84092442645074228</v>
      </c>
      <c r="E144" s="15">
        <v>3.4581646423751687E-2</v>
      </c>
      <c r="F144" s="15">
        <v>4.6558704453441298E-2</v>
      </c>
      <c r="G144" s="15">
        <v>1.6869095816464237E-4</v>
      </c>
      <c r="H144" s="15">
        <v>2.0242914979757085E-3</v>
      </c>
      <c r="I144" s="15">
        <v>1.5182186234817814E-3</v>
      </c>
      <c r="J144" s="15">
        <v>0.92577597840755732</v>
      </c>
      <c r="K144" s="32">
        <f>'Time series'!H144</f>
        <v>1.677597840755729E-2</v>
      </c>
      <c r="L144" s="37">
        <f t="shared" si="2"/>
        <v>1.677597840755729E-2</v>
      </c>
      <c r="N144" s="53">
        <v>1.8724696356275303E-2</v>
      </c>
      <c r="Q144" s="32"/>
    </row>
    <row r="145" spans="1:17" ht="14.1" customHeight="1" x14ac:dyDescent="0.2">
      <c r="B145" s="10" t="s">
        <v>149</v>
      </c>
      <c r="C145" s="28">
        <v>5350</v>
      </c>
      <c r="D145" s="15">
        <v>0.86525883012521021</v>
      </c>
      <c r="E145" s="15">
        <v>2.5228929172117363E-2</v>
      </c>
      <c r="F145" s="15">
        <v>2.5228929172117363E-2</v>
      </c>
      <c r="G145" s="15">
        <v>1.8688095683049897E-4</v>
      </c>
      <c r="H145" s="15">
        <v>2.4294524387964865E-3</v>
      </c>
      <c r="I145" s="15">
        <v>1.0652214539338442E-2</v>
      </c>
      <c r="J145" s="15">
        <v>0.92898523640441044</v>
      </c>
      <c r="K145" s="32">
        <f>'Time series'!H145</f>
        <v>3.9852364044103972E-3</v>
      </c>
      <c r="L145" s="37">
        <f t="shared" si="2"/>
        <v>3.9852364044103972E-3</v>
      </c>
      <c r="N145" s="53">
        <v>1.8501214726219399E-2</v>
      </c>
      <c r="Q145" s="32"/>
    </row>
    <row r="146" spans="1:17" ht="14.1" customHeight="1" x14ac:dyDescent="0.2">
      <c r="B146" s="10" t="s">
        <v>150</v>
      </c>
      <c r="C146" s="28">
        <v>4780</v>
      </c>
      <c r="D146" s="15">
        <v>0.80665411173885748</v>
      </c>
      <c r="E146" s="15">
        <v>5.8171165515798283E-2</v>
      </c>
      <c r="F146" s="15">
        <v>2.5737602008788451E-2</v>
      </c>
      <c r="G146" s="15">
        <v>0</v>
      </c>
      <c r="H146" s="15">
        <v>9.6254446536932405E-3</v>
      </c>
      <c r="I146" s="15">
        <v>7.1144590918602217E-3</v>
      </c>
      <c r="J146" s="15">
        <v>0.90730278300899769</v>
      </c>
      <c r="K146" s="32">
        <f>'Time series'!H146</f>
        <v>6.30278300899767E-3</v>
      </c>
      <c r="L146" s="37">
        <f t="shared" si="2"/>
        <v>6.30278300899767E-3</v>
      </c>
      <c r="N146" s="53">
        <v>1.4438166980539862E-2</v>
      </c>
      <c r="Q146" s="32"/>
    </row>
    <row r="147" spans="1:17" ht="14.1" customHeight="1" x14ac:dyDescent="0.2">
      <c r="B147" s="10" t="s">
        <v>151</v>
      </c>
      <c r="C147" s="28">
        <v>6280</v>
      </c>
      <c r="D147" s="15">
        <v>0.84914067472947163</v>
      </c>
      <c r="E147" s="15">
        <v>4.3284532145130492E-2</v>
      </c>
      <c r="F147" s="15">
        <v>2.371101209420751E-2</v>
      </c>
      <c r="G147" s="15">
        <v>0</v>
      </c>
      <c r="H147" s="15">
        <v>8.9115213239974542E-3</v>
      </c>
      <c r="I147" s="15">
        <v>2.0687460216422659E-3</v>
      </c>
      <c r="J147" s="15">
        <v>0.92711648631444943</v>
      </c>
      <c r="K147" s="32">
        <f>'Time series'!H147</f>
        <v>1.1116486314449392E-2</v>
      </c>
      <c r="L147" s="37">
        <f t="shared" si="2"/>
        <v>1.1116486314449392E-2</v>
      </c>
      <c r="N147" s="53">
        <v>1.7982176957352006E-2</v>
      </c>
      <c r="Q147" s="32"/>
    </row>
    <row r="148" spans="1:17" ht="14.1" customHeight="1" x14ac:dyDescent="0.2">
      <c r="B148" s="10" t="s">
        <v>152</v>
      </c>
      <c r="C148" s="28">
        <v>3750</v>
      </c>
      <c r="D148" s="15">
        <v>0.82479999999999998</v>
      </c>
      <c r="E148" s="15">
        <v>3.1733333333333336E-2</v>
      </c>
      <c r="F148" s="15">
        <v>4.8533333333333331E-2</v>
      </c>
      <c r="G148" s="15">
        <v>0</v>
      </c>
      <c r="H148" s="15">
        <v>7.4666666666666666E-3</v>
      </c>
      <c r="I148" s="15">
        <v>2.6666666666666668E-4</v>
      </c>
      <c r="J148" s="15">
        <v>0.91279999999999994</v>
      </c>
      <c r="K148" s="32">
        <f>'Time series'!H148</f>
        <v>8.799999999999919E-3</v>
      </c>
      <c r="L148" s="37">
        <f t="shared" si="2"/>
        <v>8.799999999999919E-3</v>
      </c>
      <c r="N148" s="53">
        <v>1.1733333333333333E-2</v>
      </c>
      <c r="Q148" s="32"/>
    </row>
    <row r="149" spans="1:17" ht="14.1" customHeight="1" x14ac:dyDescent="0.2">
      <c r="B149" s="10" t="s">
        <v>153</v>
      </c>
      <c r="C149" s="28">
        <v>6640</v>
      </c>
      <c r="D149" s="15">
        <v>0.82030426269016421</v>
      </c>
      <c r="E149" s="15">
        <v>5.9948787467992169E-2</v>
      </c>
      <c r="F149" s="15">
        <v>7.3806296128935082E-3</v>
      </c>
      <c r="G149" s="15">
        <v>6.0250037656273537E-4</v>
      </c>
      <c r="H149" s="15">
        <v>5.8743786714866696E-3</v>
      </c>
      <c r="I149" s="15">
        <v>0</v>
      </c>
      <c r="J149" s="15">
        <v>0.89411055881909929</v>
      </c>
      <c r="K149" s="32">
        <f>'Time series'!H149</f>
        <v>-1.8889441180900746E-2</v>
      </c>
      <c r="L149" s="37">
        <f t="shared" si="2"/>
        <v>-1.8889441180900746E-2</v>
      </c>
      <c r="N149" s="53">
        <v>4.7446904654315405E-2</v>
      </c>
      <c r="Q149" s="32"/>
    </row>
    <row r="150" spans="1:17" ht="14.1" customHeight="1" x14ac:dyDescent="0.2">
      <c r="B150" s="10" t="s">
        <v>154</v>
      </c>
      <c r="C150" s="28">
        <v>5270</v>
      </c>
      <c r="D150" s="15">
        <v>0.8437025796661608</v>
      </c>
      <c r="E150" s="15">
        <v>3.5280728376327772E-2</v>
      </c>
      <c r="F150" s="15">
        <v>3.2435508345978754E-2</v>
      </c>
      <c r="G150" s="15">
        <v>5.6904400606980275E-4</v>
      </c>
      <c r="H150" s="15">
        <v>3.6039453717754172E-3</v>
      </c>
      <c r="I150" s="15">
        <v>0</v>
      </c>
      <c r="J150" s="15">
        <v>0.91559180576631261</v>
      </c>
      <c r="K150" s="32">
        <f>'Time series'!H150</f>
        <v>1.7591805766312585E-2</v>
      </c>
      <c r="L150" s="37">
        <f t="shared" si="2"/>
        <v>1.7591805766312585E-2</v>
      </c>
      <c r="N150" s="53">
        <v>2.9779969650986345E-2</v>
      </c>
      <c r="Q150" s="32"/>
    </row>
    <row r="151" spans="1:17" ht="14.1" customHeight="1" x14ac:dyDescent="0.2">
      <c r="B151" s="10" t="s">
        <v>155</v>
      </c>
      <c r="C151" s="28">
        <v>5420</v>
      </c>
      <c r="D151" s="15">
        <v>0.8565369721556334</v>
      </c>
      <c r="E151" s="15">
        <v>4.997234003319196E-2</v>
      </c>
      <c r="F151" s="15">
        <v>1.6595980084823898E-2</v>
      </c>
      <c r="G151" s="15">
        <v>3.6879955744053108E-4</v>
      </c>
      <c r="H151" s="15">
        <v>1.8439977872026554E-4</v>
      </c>
      <c r="I151" s="15">
        <v>0</v>
      </c>
      <c r="J151" s="15">
        <v>0.92365849160981006</v>
      </c>
      <c r="K151" s="32">
        <f>'Time series'!H151</f>
        <v>3.6584916098100217E-3</v>
      </c>
      <c r="L151" s="37">
        <f t="shared" si="2"/>
        <v>3.6584916098100217E-3</v>
      </c>
      <c r="N151" s="53">
        <v>3.8908353309976031E-2</v>
      </c>
      <c r="Q151" s="32"/>
    </row>
    <row r="152" spans="1:17" ht="14.1" customHeight="1" x14ac:dyDescent="0.2">
      <c r="B152" s="10" t="s">
        <v>156</v>
      </c>
      <c r="C152" s="28">
        <v>4730</v>
      </c>
      <c r="D152" s="15">
        <v>0.86263736263736268</v>
      </c>
      <c r="E152" s="15">
        <v>5.6213017751479293E-2</v>
      </c>
      <c r="F152" s="15">
        <v>5.9171597633136093E-3</v>
      </c>
      <c r="G152" s="15">
        <v>6.3398140321217246E-4</v>
      </c>
      <c r="H152" s="15">
        <v>1.2045646661031277E-2</v>
      </c>
      <c r="I152" s="15">
        <v>7.3964497041420114E-3</v>
      </c>
      <c r="J152" s="15">
        <v>0.94484361792054095</v>
      </c>
      <c r="K152" s="32">
        <f>'Time series'!H152</f>
        <v>2.1843617920540903E-2</v>
      </c>
      <c r="L152" s="37">
        <f t="shared" si="2"/>
        <v>2.1843617920540903E-2</v>
      </c>
      <c r="N152" s="53">
        <v>7.6077768385460695E-3</v>
      </c>
      <c r="Q152" s="32"/>
    </row>
    <row r="153" spans="1:17" ht="14.1" customHeight="1" x14ac:dyDescent="0.2">
      <c r="B153" s="10" t="s">
        <v>157</v>
      </c>
      <c r="C153" s="28">
        <v>7350</v>
      </c>
      <c r="D153" s="15">
        <v>0.79559363525091797</v>
      </c>
      <c r="E153" s="15">
        <v>5.7527539779681759E-2</v>
      </c>
      <c r="F153" s="15">
        <v>4.7055623555011562E-2</v>
      </c>
      <c r="G153" s="15">
        <v>1.767985856113151E-3</v>
      </c>
      <c r="H153" s="15">
        <v>1.767985856113151E-3</v>
      </c>
      <c r="I153" s="15">
        <v>2.9919760641914863E-3</v>
      </c>
      <c r="J153" s="15">
        <v>0.90670474636202913</v>
      </c>
      <c r="K153" s="32">
        <f>'Time series'!H153</f>
        <v>4.7047463620291108E-3</v>
      </c>
      <c r="L153" s="37">
        <f t="shared" si="2"/>
        <v>4.7047463620291108E-3</v>
      </c>
      <c r="N153" s="53">
        <v>2.9783761729906162E-2</v>
      </c>
      <c r="Q153" s="33"/>
    </row>
    <row r="154" spans="1:17" ht="14.1" customHeight="1" x14ac:dyDescent="0.2">
      <c r="B154" s="10" t="s">
        <v>158</v>
      </c>
      <c r="C154" s="28">
        <v>7690</v>
      </c>
      <c r="D154" s="15">
        <v>0.8601171112556929</v>
      </c>
      <c r="E154" s="15">
        <v>3.3962264150943396E-2</v>
      </c>
      <c r="F154" s="15">
        <v>3.1880286271958359E-2</v>
      </c>
      <c r="G154" s="15">
        <v>0</v>
      </c>
      <c r="H154" s="15">
        <v>1.0670136629798309E-2</v>
      </c>
      <c r="I154" s="15">
        <v>2.3422251138581654E-3</v>
      </c>
      <c r="J154" s="15">
        <v>0.93897202342225117</v>
      </c>
      <c r="K154" s="32">
        <f>'Time series'!H154</f>
        <v>2.5972023422251134E-2</v>
      </c>
      <c r="L154" s="37">
        <f t="shared" si="2"/>
        <v>2.5972023422251134E-2</v>
      </c>
      <c r="N154" s="53">
        <v>1.483409238776838E-2</v>
      </c>
      <c r="Q154" s="32"/>
    </row>
    <row r="155" spans="1:17" ht="14.1" customHeight="1" x14ac:dyDescent="0.2">
      <c r="A155" s="19" t="s">
        <v>159</v>
      </c>
      <c r="B155" s="18"/>
      <c r="C155" s="55">
        <v>59850</v>
      </c>
      <c r="D155" s="21">
        <v>0.80524970343018498</v>
      </c>
      <c r="E155" s="21">
        <v>5.550450284874104E-2</v>
      </c>
      <c r="F155" s="21">
        <v>3.0626054702511236E-2</v>
      </c>
      <c r="G155" s="21">
        <v>6.5161818515981356E-4</v>
      </c>
      <c r="H155" s="21">
        <v>1.0409182803963175E-2</v>
      </c>
      <c r="I155" s="21">
        <v>1.9214382382917578E-3</v>
      </c>
      <c r="J155" s="21">
        <v>0.904362500208852</v>
      </c>
      <c r="K155" s="31">
        <f>'Time series'!H155</f>
        <v>1.6362500208851993E-2</v>
      </c>
      <c r="L155" s="39">
        <f t="shared" si="2"/>
        <v>1.6362500208851993E-2</v>
      </c>
      <c r="M155" s="22"/>
      <c r="N155" s="21">
        <v>2.8420577768124174E-2</v>
      </c>
      <c r="Q155" s="32"/>
    </row>
    <row r="156" spans="1:17" ht="14.1" customHeight="1" x14ac:dyDescent="0.2">
      <c r="B156" s="10" t="s">
        <v>160</v>
      </c>
      <c r="C156" s="28">
        <v>11850</v>
      </c>
      <c r="D156" s="15">
        <v>0.81802835921674544</v>
      </c>
      <c r="E156" s="15">
        <v>5.9503713706954758E-2</v>
      </c>
      <c r="F156" s="15">
        <v>1.7133693450371371E-2</v>
      </c>
      <c r="G156" s="15">
        <v>8.440243079000675E-4</v>
      </c>
      <c r="H156" s="15">
        <v>7.4274139095205942E-3</v>
      </c>
      <c r="I156" s="15">
        <v>0</v>
      </c>
      <c r="J156" s="15">
        <v>0.90293720459149218</v>
      </c>
      <c r="K156" s="32">
        <f>'Time series'!H156</f>
        <v>1.6937204591492172E-2</v>
      </c>
      <c r="L156" s="37">
        <f t="shared" si="2"/>
        <v>1.6937204591492172E-2</v>
      </c>
      <c r="N156" s="53">
        <v>2.7937204591492234E-2</v>
      </c>
      <c r="Q156" s="32"/>
    </row>
    <row r="157" spans="1:17" ht="14.1" customHeight="1" x14ac:dyDescent="0.2">
      <c r="B157" s="10" t="s">
        <v>161</v>
      </c>
      <c r="C157" s="60">
        <v>2490</v>
      </c>
      <c r="D157" s="15">
        <v>0.81141938078005627</v>
      </c>
      <c r="E157" s="15">
        <v>4.7446722959388822E-2</v>
      </c>
      <c r="F157" s="15">
        <v>2.5331724969843185E-2</v>
      </c>
      <c r="G157" s="15">
        <v>8.0418174507438679E-4</v>
      </c>
      <c r="H157" s="15">
        <v>1.3671089666264576E-2</v>
      </c>
      <c r="I157" s="15">
        <v>2.8146361077603537E-3</v>
      </c>
      <c r="J157" s="15">
        <v>0.90148773622838763</v>
      </c>
      <c r="K157" s="32">
        <f>'Time series'!H157</f>
        <v>0.10048773622838758</v>
      </c>
      <c r="L157" s="37">
        <f t="shared" si="2"/>
        <v>0.10048773622838758</v>
      </c>
      <c r="N157" s="53">
        <v>2.4527543224768796E-2</v>
      </c>
      <c r="Q157" s="32"/>
    </row>
    <row r="158" spans="1:17" ht="14.1" customHeight="1" x14ac:dyDescent="0.2">
      <c r="B158" s="10" t="s">
        <v>162</v>
      </c>
      <c r="C158" s="28">
        <v>4070</v>
      </c>
      <c r="D158" s="15">
        <v>0.77895254487337107</v>
      </c>
      <c r="E158" s="15">
        <v>4.9422178509958198E-2</v>
      </c>
      <c r="F158" s="15">
        <v>2.9751659700024587E-2</v>
      </c>
      <c r="G158" s="15">
        <v>2.4588148512417015E-4</v>
      </c>
      <c r="H158" s="15">
        <v>1.4261126137201869E-2</v>
      </c>
      <c r="I158" s="15">
        <v>7.376444553725104E-4</v>
      </c>
      <c r="J158" s="15">
        <v>0.87337103516105241</v>
      </c>
      <c r="K158" s="32">
        <f>'Time series'!H158</f>
        <v>-1.9628964838947605E-2</v>
      </c>
      <c r="L158" s="37">
        <f t="shared" si="2"/>
        <v>-1.9628964838947605E-2</v>
      </c>
      <c r="N158" s="53">
        <v>6.9584460290140149E-2</v>
      </c>
      <c r="Q158" s="32"/>
    </row>
    <row r="159" spans="1:17" ht="14.1" customHeight="1" x14ac:dyDescent="0.2">
      <c r="B159" s="10" t="s">
        <v>163</v>
      </c>
      <c r="C159" s="28">
        <v>2380</v>
      </c>
      <c r="D159" s="15">
        <v>0.83942833123160987</v>
      </c>
      <c r="E159" s="15">
        <v>3.825136612021858E-2</v>
      </c>
      <c r="F159" s="15">
        <v>2.9844472467423288E-2</v>
      </c>
      <c r="G159" s="15">
        <v>1.6813787305590584E-3</v>
      </c>
      <c r="H159" s="15">
        <v>4.2034468263976461E-4</v>
      </c>
      <c r="I159" s="15">
        <v>1.0088272383354351E-2</v>
      </c>
      <c r="J159" s="15">
        <v>0.91971416561580499</v>
      </c>
      <c r="K159" s="32">
        <f>'Time series'!H159</f>
        <v>-2.8583438419504947E-4</v>
      </c>
      <c r="L159" s="37">
        <f t="shared" si="2"/>
        <v>-2.8583438419504947E-4</v>
      </c>
      <c r="N159" s="53">
        <v>1.7654476670870115E-2</v>
      </c>
      <c r="Q159" s="32"/>
    </row>
    <row r="160" spans="1:17" ht="14.1" customHeight="1" x14ac:dyDescent="0.2">
      <c r="B160" s="10" t="s">
        <v>164</v>
      </c>
      <c r="C160" s="28">
        <v>3470</v>
      </c>
      <c r="D160" s="15">
        <v>0.77275345622119818</v>
      </c>
      <c r="E160" s="15">
        <v>5.2419354838709679E-2</v>
      </c>
      <c r="F160" s="15">
        <v>5.6739631336405527E-2</v>
      </c>
      <c r="G160" s="15">
        <v>1.4400921658986176E-3</v>
      </c>
      <c r="H160" s="15">
        <v>2.304147465437788E-3</v>
      </c>
      <c r="I160" s="15">
        <v>2.5921658986175116E-3</v>
      </c>
      <c r="J160" s="15">
        <v>0.88824884792626724</v>
      </c>
      <c r="K160" s="32">
        <f>'Time series'!H160</f>
        <v>1.5248847926267239E-2</v>
      </c>
      <c r="L160" s="37">
        <f t="shared" si="2"/>
        <v>1.5248847926267239E-2</v>
      </c>
      <c r="N160" s="53">
        <v>2.5345622119815669E-2</v>
      </c>
      <c r="Q160" s="32"/>
    </row>
    <row r="161" spans="2:17" ht="14.1" customHeight="1" x14ac:dyDescent="0.2">
      <c r="B161" s="10" t="s">
        <v>165</v>
      </c>
      <c r="C161" s="28">
        <v>5740</v>
      </c>
      <c r="D161" s="15">
        <v>0.8060247257530907</v>
      </c>
      <c r="E161" s="15">
        <v>3.6740379592547452E-2</v>
      </c>
      <c r="F161" s="15">
        <v>2.6815253351906668E-2</v>
      </c>
      <c r="G161" s="15">
        <v>0</v>
      </c>
      <c r="H161" s="15">
        <v>2.281037785129723E-2</v>
      </c>
      <c r="I161" s="15">
        <v>1.3930001741250218E-3</v>
      </c>
      <c r="J161" s="15">
        <v>0.89378373672296707</v>
      </c>
      <c r="K161" s="32">
        <f>'Time series'!H161</f>
        <v>2.5783736722967077E-2</v>
      </c>
      <c r="L161" s="37">
        <f t="shared" si="2"/>
        <v>2.5783736722967077E-2</v>
      </c>
      <c r="N161" s="53">
        <v>2.124325265540658E-2</v>
      </c>
      <c r="Q161" s="32"/>
    </row>
    <row r="162" spans="2:17" ht="14.1" customHeight="1" x14ac:dyDescent="0.2">
      <c r="B162" s="10" t="s">
        <v>166</v>
      </c>
      <c r="C162" s="28">
        <v>4580</v>
      </c>
      <c r="D162" s="15">
        <v>0.81772538746998469</v>
      </c>
      <c r="E162" s="15">
        <v>5.1735428945645055E-2</v>
      </c>
      <c r="F162" s="15">
        <v>3.6454922506003053E-2</v>
      </c>
      <c r="G162" s="15">
        <v>4.365858982754857E-4</v>
      </c>
      <c r="H162" s="15">
        <v>1.8554900676708144E-2</v>
      </c>
      <c r="I162" s="15">
        <v>6.5487884741322858E-4</v>
      </c>
      <c r="J162" s="15">
        <v>0.92556210434402963</v>
      </c>
      <c r="K162" s="32">
        <f>'Time series'!H162</f>
        <v>7.5621043440295965E-3</v>
      </c>
      <c r="L162" s="37">
        <f t="shared" si="2"/>
        <v>7.5621043440295965E-3</v>
      </c>
      <c r="N162" s="53">
        <v>1.8118314778432655E-2</v>
      </c>
      <c r="Q162" s="32"/>
    </row>
    <row r="163" spans="2:17" ht="14.1" customHeight="1" x14ac:dyDescent="0.2">
      <c r="B163" s="10" t="s">
        <v>167</v>
      </c>
      <c r="C163" s="28">
        <v>7220</v>
      </c>
      <c r="D163" s="15">
        <v>0.83453337025754637</v>
      </c>
      <c r="E163" s="15">
        <v>4.6939905843256718E-2</v>
      </c>
      <c r="F163" s="15">
        <v>1.5646635281085571E-2</v>
      </c>
      <c r="G163" s="15">
        <v>1.2461921905289393E-3</v>
      </c>
      <c r="H163" s="15">
        <v>5.6770977568540567E-3</v>
      </c>
      <c r="I163" s="15">
        <v>1.3846579894765993E-4</v>
      </c>
      <c r="J163" s="15">
        <v>0.90418166712821935</v>
      </c>
      <c r="K163" s="32">
        <f>'Time series'!H163</f>
        <v>1.9181667128219337E-2</v>
      </c>
      <c r="L163" s="37">
        <f t="shared" si="2"/>
        <v>1.9181667128219337E-2</v>
      </c>
      <c r="N163" s="53">
        <v>4.2370534477983939E-2</v>
      </c>
      <c r="Q163" s="32"/>
    </row>
    <row r="164" spans="2:17" ht="14.1" customHeight="1" x14ac:dyDescent="0.2">
      <c r="B164" s="10" t="s">
        <v>168</v>
      </c>
      <c r="C164" s="28">
        <v>3270</v>
      </c>
      <c r="D164" s="15">
        <v>0.77876376988984086</v>
      </c>
      <c r="E164" s="15">
        <v>7.4357405140758878E-2</v>
      </c>
      <c r="F164" s="15">
        <v>4.5899632802937573E-2</v>
      </c>
      <c r="G164" s="15">
        <v>6.1199510403916763E-4</v>
      </c>
      <c r="H164" s="15">
        <v>2.1419828641370867E-3</v>
      </c>
      <c r="I164" s="15">
        <v>9.1799265605875156E-4</v>
      </c>
      <c r="J164" s="15">
        <v>0.90269277845777229</v>
      </c>
      <c r="K164" s="32">
        <f>'Time series'!H164</f>
        <v>3.1692778457772297E-2</v>
      </c>
      <c r="L164" s="37">
        <f t="shared" si="2"/>
        <v>3.1692778457772297E-2</v>
      </c>
      <c r="N164" s="53">
        <v>3.4271725826193387E-2</v>
      </c>
      <c r="Q164" s="32"/>
    </row>
    <row r="165" spans="2:17" ht="14.1" customHeight="1" x14ac:dyDescent="0.2">
      <c r="B165" s="10" t="s">
        <v>169</v>
      </c>
      <c r="C165" s="28">
        <v>3580</v>
      </c>
      <c r="D165" s="15">
        <v>0.79228403690243221</v>
      </c>
      <c r="E165" s="15">
        <v>6.6815767402851556E-2</v>
      </c>
      <c r="F165" s="15">
        <v>3.6343304445065699E-2</v>
      </c>
      <c r="G165" s="15">
        <v>0</v>
      </c>
      <c r="H165" s="15">
        <v>1.2859938495946324E-2</v>
      </c>
      <c r="I165" s="15">
        <v>4.4730220855465474E-3</v>
      </c>
      <c r="J165" s="15">
        <v>0.9127760693318423</v>
      </c>
      <c r="K165" s="32">
        <f>'Time series'!H165</f>
        <v>1.7776069331842281E-2</v>
      </c>
      <c r="L165" s="37">
        <f t="shared" si="2"/>
        <v>1.7776069331842281E-2</v>
      </c>
      <c r="N165" s="53">
        <v>2.3762929829466033E-2</v>
      </c>
      <c r="Q165" s="32"/>
    </row>
    <row r="166" spans="2:17" ht="14.1" customHeight="1" x14ac:dyDescent="0.2">
      <c r="B166" s="10" t="s">
        <v>170</v>
      </c>
      <c r="C166" s="28">
        <v>4600</v>
      </c>
      <c r="D166" s="15">
        <v>0.82015638575152039</v>
      </c>
      <c r="E166" s="15">
        <v>5.690703735881842E-2</v>
      </c>
      <c r="F166" s="15">
        <v>2.0199826238053865E-2</v>
      </c>
      <c r="G166" s="15">
        <v>8.6880973066898344E-4</v>
      </c>
      <c r="H166" s="15">
        <v>5.4300608166811468E-3</v>
      </c>
      <c r="I166" s="15">
        <v>5.6472632493483931E-3</v>
      </c>
      <c r="J166" s="15">
        <v>0.90920938314509125</v>
      </c>
      <c r="K166" s="32">
        <f>'Time series'!H166</f>
        <v>-7.9061685490877665E-4</v>
      </c>
      <c r="L166" s="37">
        <f t="shared" si="2"/>
        <v>-7.9061685490877665E-4</v>
      </c>
      <c r="N166" s="53">
        <v>1.0425716768027803E-2</v>
      </c>
      <c r="Q166" s="32"/>
    </row>
    <row r="167" spans="2:17" ht="14.1" customHeight="1" x14ac:dyDescent="0.2">
      <c r="B167" s="10" t="s">
        <v>171</v>
      </c>
      <c r="C167" s="28">
        <v>6600</v>
      </c>
      <c r="D167" s="15">
        <v>0.76934726639406326</v>
      </c>
      <c r="E167" s="15">
        <v>7.4814478267454187E-2</v>
      </c>
      <c r="F167" s="15">
        <v>5.6186581856731789E-2</v>
      </c>
      <c r="G167" s="15">
        <v>0</v>
      </c>
      <c r="H167" s="15">
        <v>1.4993184915947297E-2</v>
      </c>
      <c r="I167" s="15">
        <v>2.271694684234439E-3</v>
      </c>
      <c r="J167" s="15">
        <v>0.917613206118431</v>
      </c>
      <c r="K167" s="32">
        <f>'Time series'!H167</f>
        <v>1.6613206118430979E-2</v>
      </c>
      <c r="L167" s="37">
        <f t="shared" si="2"/>
        <v>1.6613206118430979E-2</v>
      </c>
      <c r="N167" s="53">
        <v>2.120248371952143E-2</v>
      </c>
      <c r="Q167" s="32"/>
    </row>
    <row r="168" spans="2:17" x14ac:dyDescent="0.2">
      <c r="E168" s="15"/>
      <c r="F168" s="15"/>
      <c r="G168" s="15"/>
      <c r="H168" s="15"/>
      <c r="I168" s="15"/>
      <c r="J168" s="15"/>
      <c r="K168" s="32"/>
      <c r="L168" s="37"/>
      <c r="Q168" s="32"/>
    </row>
    <row r="169" spans="2:17" x14ac:dyDescent="0.2">
      <c r="B169" s="63" t="s">
        <v>215</v>
      </c>
      <c r="C169" s="28">
        <v>280</v>
      </c>
      <c r="D169" s="15">
        <v>0.69784172661870503</v>
      </c>
      <c r="E169" s="15">
        <v>3.5971223021582736E-3</v>
      </c>
      <c r="F169" s="15">
        <v>0</v>
      </c>
      <c r="G169" s="15">
        <v>3.5971223021582736E-3</v>
      </c>
      <c r="H169" s="62">
        <v>0</v>
      </c>
      <c r="I169" s="15">
        <v>0.15107913669064749</v>
      </c>
      <c r="J169" s="15">
        <v>0.85611510791366907</v>
      </c>
      <c r="K169" s="32" t="str">
        <f>'Time series'!H169</f>
        <v>n/a</v>
      </c>
      <c r="L169" s="37" t="str">
        <f t="shared" si="2"/>
        <v>n/a</v>
      </c>
      <c r="N169" s="61">
        <v>9.3525179856115109E-2</v>
      </c>
      <c r="Q169" s="32"/>
    </row>
    <row r="170" spans="2:17" x14ac:dyDescent="0.2">
      <c r="E170" s="15"/>
      <c r="F170" s="15"/>
      <c r="G170" s="15"/>
      <c r="H170" s="15"/>
      <c r="I170" s="15"/>
      <c r="J170" s="15"/>
      <c r="K170" s="32"/>
      <c r="Q170" s="32"/>
    </row>
    <row r="171" spans="2:17" x14ac:dyDescent="0.2">
      <c r="E171" s="15"/>
      <c r="F171" s="15"/>
      <c r="G171" s="15"/>
      <c r="H171" s="15"/>
      <c r="I171" s="15"/>
      <c r="J171" s="15"/>
      <c r="K171" s="32"/>
      <c r="Q171" s="32"/>
    </row>
    <row r="172" spans="2:17" x14ac:dyDescent="0.2">
      <c r="E172" s="15"/>
      <c r="F172" s="15"/>
      <c r="G172" s="15"/>
      <c r="H172" s="15"/>
      <c r="I172" s="15"/>
      <c r="J172" s="15"/>
      <c r="K172" s="32"/>
      <c r="Q172" s="32"/>
    </row>
    <row r="173" spans="2:17" x14ac:dyDescent="0.2">
      <c r="E173" s="15"/>
      <c r="F173" s="15"/>
      <c r="G173" s="15"/>
      <c r="H173" s="15"/>
      <c r="I173" s="15"/>
      <c r="J173" s="15"/>
      <c r="K173" s="32"/>
      <c r="Q173" s="32"/>
    </row>
    <row r="174" spans="2:17" x14ac:dyDescent="0.2">
      <c r="Q174" s="32"/>
    </row>
    <row r="175" spans="2:17" x14ac:dyDescent="0.2">
      <c r="Q175" s="32"/>
    </row>
    <row r="176" spans="2:17" x14ac:dyDescent="0.2">
      <c r="Q176" s="32"/>
    </row>
    <row r="177" spans="17:17" x14ac:dyDescent="0.2">
      <c r="Q177" s="33"/>
    </row>
    <row r="178" spans="17:17" x14ac:dyDescent="0.2">
      <c r="Q178" s="32"/>
    </row>
    <row r="179" spans="17:17" x14ac:dyDescent="0.2">
      <c r="Q179" s="32"/>
    </row>
    <row r="180" spans="17:17" x14ac:dyDescent="0.2">
      <c r="Q180" s="32"/>
    </row>
    <row r="181" spans="17:17" x14ac:dyDescent="0.2">
      <c r="Q181" s="32"/>
    </row>
    <row r="182" spans="17:17" x14ac:dyDescent="0.2">
      <c r="Q182" s="32"/>
    </row>
    <row r="183" spans="17:17" x14ac:dyDescent="0.2">
      <c r="Q183" s="32"/>
    </row>
    <row r="184" spans="17:17" x14ac:dyDescent="0.2">
      <c r="Q184" s="32"/>
    </row>
    <row r="185" spans="17:17" x14ac:dyDescent="0.2">
      <c r="Q185" s="32"/>
    </row>
    <row r="186" spans="17:17" x14ac:dyDescent="0.2">
      <c r="Q186" s="32"/>
    </row>
    <row r="187" spans="17:17" x14ac:dyDescent="0.2">
      <c r="Q187" s="32"/>
    </row>
    <row r="188" spans="17:17" x14ac:dyDescent="0.2">
      <c r="Q188" s="32"/>
    </row>
    <row r="189" spans="17:17" x14ac:dyDescent="0.2">
      <c r="Q189" s="32"/>
    </row>
  </sheetData>
  <mergeCells count="4">
    <mergeCell ref="D5:J5"/>
    <mergeCell ref="N5:N6"/>
    <mergeCell ref="C5:C6"/>
    <mergeCell ref="K5:L6"/>
  </mergeCells>
  <phoneticPr fontId="4" type="noConversion"/>
  <conditionalFormatting sqref="C3:C4">
    <cfRule type="iconSet" priority="18">
      <iconSet iconSet="3Arrows">
        <cfvo type="percent" val="0"/>
        <cfvo type="percent" val="33"/>
        <cfvo type="percent" val="67"/>
      </iconSet>
    </cfRule>
  </conditionalFormatting>
  <conditionalFormatting sqref="L7:L169">
    <cfRule type="iconSet" priority="23">
      <iconSet iconSet="3ArrowsGray" showValue="0">
        <cfvo type="percent" val="0"/>
        <cfvo type="num" val="0"/>
        <cfvo type="num" val="0.01"/>
      </iconSet>
    </cfRule>
  </conditionalFormatting>
  <pageMargins left="0.74803149606299213" right="0.74803149606299213" top="0.98425196850393704" bottom="0.98425196850393704" header="0.51181102362204722" footer="0.51181102362204722"/>
  <pageSetup paperSize="9" scale="73" fitToHeight="0" orientation="portrait" r:id="rId1"/>
  <headerFooter alignWithMargins="0"/>
  <rowBreaks count="2" manualBreakCount="2">
    <brk id="61" max="16383" man="1"/>
    <brk id="114" max="16383" man="1"/>
  </rowBreaks>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selection activeCell="A2" sqref="A2"/>
    </sheetView>
  </sheetViews>
  <sheetFormatPr defaultRowHeight="12.75" x14ac:dyDescent="0.2"/>
  <cols>
    <col min="1" max="1" width="1.7109375" style="68" customWidth="1"/>
    <col min="2" max="2" width="21.7109375" style="68" customWidth="1"/>
    <col min="3" max="3" width="12.7109375" style="68" customWidth="1"/>
    <col min="4" max="4" width="11.140625" customWidth="1"/>
    <col min="5" max="5" width="10.5703125" customWidth="1"/>
    <col min="6" max="8" width="9.7109375" customWidth="1"/>
    <col min="9" max="9" width="3.5703125" customWidth="1"/>
    <col min="10" max="12" width="9.7109375" customWidth="1"/>
  </cols>
  <sheetData>
    <row r="1" spans="1:12" ht="15.75" x14ac:dyDescent="0.25">
      <c r="A1" s="2" t="s">
        <v>261</v>
      </c>
    </row>
    <row r="3" spans="1:12" ht="15.75" x14ac:dyDescent="0.25">
      <c r="A3" s="2" t="s">
        <v>254</v>
      </c>
      <c r="C3" s="24"/>
    </row>
    <row r="4" spans="1:12" ht="15.75" x14ac:dyDescent="0.25">
      <c r="A4" s="2"/>
      <c r="C4" s="24"/>
    </row>
    <row r="5" spans="1:12" x14ac:dyDescent="0.2">
      <c r="C5" s="153" t="s">
        <v>260</v>
      </c>
      <c r="D5" s="154" t="s">
        <v>256</v>
      </c>
      <c r="E5" s="148"/>
      <c r="F5" s="148"/>
      <c r="G5" s="148"/>
      <c r="H5" s="148"/>
      <c r="J5" s="154" t="s">
        <v>257</v>
      </c>
      <c r="K5" s="148"/>
      <c r="L5" s="148"/>
    </row>
    <row r="6" spans="1:12" ht="51" x14ac:dyDescent="0.2">
      <c r="A6" s="4"/>
      <c r="B6" s="4"/>
      <c r="C6" s="152"/>
      <c r="D6" s="5" t="s">
        <v>178</v>
      </c>
      <c r="E6" s="5" t="s">
        <v>0</v>
      </c>
      <c r="F6" s="5" t="s">
        <v>212</v>
      </c>
      <c r="G6" s="7" t="s">
        <v>265</v>
      </c>
      <c r="H6" s="5" t="s">
        <v>1</v>
      </c>
      <c r="J6" s="5" t="s">
        <v>214</v>
      </c>
      <c r="K6" s="5" t="s">
        <v>258</v>
      </c>
      <c r="L6" s="7" t="s">
        <v>259</v>
      </c>
    </row>
    <row r="7" spans="1:12" x14ac:dyDescent="0.2">
      <c r="A7" s="89" t="s">
        <v>2</v>
      </c>
      <c r="C7" s="54">
        <v>589070</v>
      </c>
      <c r="D7" s="111">
        <v>0.90587722023321471</v>
      </c>
      <c r="E7" s="111">
        <v>2.6412775370031796E-2</v>
      </c>
      <c r="F7" s="111">
        <v>3.530983531696519E-3</v>
      </c>
      <c r="G7" s="111">
        <v>2.8689241195034216E-3</v>
      </c>
      <c r="H7" s="111">
        <v>0.93868990325444646</v>
      </c>
      <c r="I7" s="111"/>
      <c r="J7" s="111">
        <v>3.3697126492392257E-3</v>
      </c>
      <c r="K7" s="111">
        <v>2.7433025900103721E-3</v>
      </c>
      <c r="L7" s="111">
        <v>3.3136922374382713E-3</v>
      </c>
    </row>
    <row r="8" spans="1:12" x14ac:dyDescent="0.2">
      <c r="A8" s="19" t="s">
        <v>3</v>
      </c>
      <c r="B8" s="18"/>
      <c r="C8" s="55">
        <v>90850</v>
      </c>
      <c r="D8" s="112">
        <v>0.91018867093763067</v>
      </c>
      <c r="E8" s="112">
        <v>2.1652026506395437E-2</v>
      </c>
      <c r="F8" s="112">
        <v>2.6968716289104641E-3</v>
      </c>
      <c r="G8" s="112">
        <v>2.6748563503071129E-3</v>
      </c>
      <c r="H8" s="112">
        <v>0.93721242542324368</v>
      </c>
      <c r="I8" s="111"/>
      <c r="J8" s="112">
        <v>3.3683376263126609E-3</v>
      </c>
      <c r="K8" s="112">
        <v>4.1829029346366377E-3</v>
      </c>
      <c r="L8" s="112">
        <v>3.2912841512009335E-3</v>
      </c>
    </row>
    <row r="9" spans="1:12" x14ac:dyDescent="0.2">
      <c r="B9" s="68" t="s">
        <v>4</v>
      </c>
      <c r="C9" s="28">
        <v>1180</v>
      </c>
      <c r="D9" s="23">
        <v>0.90363482671174977</v>
      </c>
      <c r="E9" s="23">
        <v>3.888419273034658E-2</v>
      </c>
      <c r="F9" s="23">
        <v>4.22654268808115E-3</v>
      </c>
      <c r="G9" s="23">
        <v>8.4530853761622987E-4</v>
      </c>
      <c r="H9" s="23">
        <v>0.94759087066779379</v>
      </c>
      <c r="I9" s="23"/>
      <c r="J9" s="23">
        <v>0</v>
      </c>
      <c r="K9" s="23">
        <v>3.3812341504649195E-3</v>
      </c>
      <c r="L9" s="23">
        <v>4.22654268808115E-3</v>
      </c>
    </row>
    <row r="10" spans="1:12" x14ac:dyDescent="0.2">
      <c r="B10" s="68" t="s">
        <v>5</v>
      </c>
      <c r="C10" s="28">
        <v>2310</v>
      </c>
      <c r="D10" s="23">
        <v>0.92680814205283668</v>
      </c>
      <c r="E10" s="23">
        <v>1.645734084019056E-2</v>
      </c>
      <c r="F10" s="23">
        <v>0</v>
      </c>
      <c r="G10" s="23">
        <v>1.7323516673884798E-3</v>
      </c>
      <c r="H10" s="23">
        <v>0.94499783456041575</v>
      </c>
      <c r="I10" s="23"/>
      <c r="J10" s="23">
        <v>8.661758336942399E-4</v>
      </c>
      <c r="K10" s="23">
        <v>2.1654395842355999E-3</v>
      </c>
      <c r="L10" s="23">
        <v>6.4963187527067997E-3</v>
      </c>
    </row>
    <row r="11" spans="1:12" x14ac:dyDescent="0.2">
      <c r="B11" s="68" t="s">
        <v>6</v>
      </c>
      <c r="C11" s="28">
        <v>5720</v>
      </c>
      <c r="D11" s="23">
        <v>0.92950848347035153</v>
      </c>
      <c r="E11" s="23">
        <v>1.8016442189959771E-2</v>
      </c>
      <c r="F11" s="23">
        <v>8.5709288088158132E-3</v>
      </c>
      <c r="G11" s="23">
        <v>3.1485044603813189E-3</v>
      </c>
      <c r="H11" s="23">
        <v>0.95924435892950843</v>
      </c>
      <c r="I11" s="23"/>
      <c r="J11" s="23">
        <v>6.9966765786251529E-4</v>
      </c>
      <c r="K11" s="23">
        <v>2.6237537169844323E-3</v>
      </c>
      <c r="L11" s="23">
        <v>3.4983382893125766E-3</v>
      </c>
    </row>
    <row r="12" spans="1:12" x14ac:dyDescent="0.2">
      <c r="B12" s="68" t="s">
        <v>7</v>
      </c>
      <c r="C12" s="28">
        <v>5600</v>
      </c>
      <c r="D12" s="23">
        <v>0.93146528645368554</v>
      </c>
      <c r="E12" s="23">
        <v>1.6241299303944315E-2</v>
      </c>
      <c r="F12" s="23">
        <v>4.1049437801177939E-3</v>
      </c>
      <c r="G12" s="23">
        <v>3.2125646974834909E-3</v>
      </c>
      <c r="H12" s="23">
        <v>0.95502409423523116</v>
      </c>
      <c r="I12" s="23"/>
      <c r="J12" s="23">
        <v>3.569516330537212E-4</v>
      </c>
      <c r="K12" s="23">
        <v>5.3542744958058185E-4</v>
      </c>
      <c r="L12" s="23">
        <v>4.9973228627520974E-3</v>
      </c>
    </row>
    <row r="13" spans="1:12" x14ac:dyDescent="0.2">
      <c r="B13" s="68" t="s">
        <v>8</v>
      </c>
      <c r="C13" s="28">
        <v>13920</v>
      </c>
      <c r="D13" s="23">
        <v>0.91708578818795805</v>
      </c>
      <c r="E13" s="23">
        <v>2.708722517603104E-2</v>
      </c>
      <c r="F13" s="23">
        <v>5.7479522919959768E-4</v>
      </c>
      <c r="G13" s="23">
        <v>9.3404224744934622E-4</v>
      </c>
      <c r="H13" s="23">
        <v>0.94568185084063805</v>
      </c>
      <c r="I13" s="23"/>
      <c r="J13" s="23">
        <v>3.8080183934473344E-3</v>
      </c>
      <c r="K13" s="23">
        <v>4.4546630262968815E-3</v>
      </c>
      <c r="L13" s="23">
        <v>4.0954160080471334E-3</v>
      </c>
    </row>
    <row r="14" spans="1:12" x14ac:dyDescent="0.2">
      <c r="B14" s="68" t="s">
        <v>9</v>
      </c>
      <c r="C14" s="28">
        <v>1540</v>
      </c>
      <c r="D14" s="23">
        <v>0.92057291666666663</v>
      </c>
      <c r="E14" s="23">
        <v>2.9296875E-2</v>
      </c>
      <c r="F14" s="23">
        <v>6.5104166666666663E-4</v>
      </c>
      <c r="G14" s="23">
        <v>1.953125E-3</v>
      </c>
      <c r="H14" s="23">
        <v>0.95247395833333337</v>
      </c>
      <c r="I14" s="23"/>
      <c r="J14" s="23">
        <v>3.90625E-3</v>
      </c>
      <c r="K14" s="23">
        <v>9.765625E-3</v>
      </c>
      <c r="L14" s="23">
        <v>5.208333333333333E-3</v>
      </c>
    </row>
    <row r="15" spans="1:12" x14ac:dyDescent="0.2">
      <c r="B15" s="68" t="s">
        <v>10</v>
      </c>
      <c r="C15" s="28">
        <v>17690</v>
      </c>
      <c r="D15" s="23">
        <v>0.90012999491324253</v>
      </c>
      <c r="E15" s="23">
        <v>2.1646979031255297E-2</v>
      </c>
      <c r="F15" s="23">
        <v>1.2434296049285028E-3</v>
      </c>
      <c r="G15" s="23">
        <v>5.0867574747075119E-4</v>
      </c>
      <c r="H15" s="23">
        <v>0.92352907929689709</v>
      </c>
      <c r="I15" s="23"/>
      <c r="J15" s="23">
        <v>1.1756061719324026E-2</v>
      </c>
      <c r="K15" s="23">
        <v>3.7868083422822585E-3</v>
      </c>
      <c r="L15" s="23">
        <v>3.1085740123212571E-3</v>
      </c>
    </row>
    <row r="16" spans="1:12" x14ac:dyDescent="0.2">
      <c r="B16" s="68" t="s">
        <v>11</v>
      </c>
      <c r="C16" s="28">
        <v>3300</v>
      </c>
      <c r="D16" s="23">
        <v>0.88892261001517447</v>
      </c>
      <c r="E16" s="23">
        <v>1.4871016691957511E-2</v>
      </c>
      <c r="F16" s="23">
        <v>4.8558421851289833E-3</v>
      </c>
      <c r="G16" s="23">
        <v>5.766312594840668E-3</v>
      </c>
      <c r="H16" s="23">
        <v>0.91441578148710168</v>
      </c>
      <c r="I16" s="23"/>
      <c r="J16" s="23">
        <v>0</v>
      </c>
      <c r="K16" s="23">
        <v>9.1047040971168442E-4</v>
      </c>
      <c r="L16" s="23">
        <v>3.338391502276176E-3</v>
      </c>
    </row>
    <row r="17" spans="1:12" x14ac:dyDescent="0.2">
      <c r="B17" s="68" t="s">
        <v>12</v>
      </c>
      <c r="C17" s="28">
        <v>3040</v>
      </c>
      <c r="D17" s="23">
        <v>0.90950970714050672</v>
      </c>
      <c r="E17" s="23">
        <v>1.8427114182296808E-2</v>
      </c>
      <c r="F17" s="23">
        <v>2.3033892727871009E-3</v>
      </c>
      <c r="G17" s="23">
        <v>6.5811122079631457E-4</v>
      </c>
      <c r="H17" s="23">
        <v>0.93089832181638699</v>
      </c>
      <c r="I17" s="23"/>
      <c r="J17" s="23">
        <v>1.3162224415926291E-3</v>
      </c>
      <c r="K17" s="23">
        <v>7.5682790391576179E-3</v>
      </c>
      <c r="L17" s="23">
        <v>4.9358341559723592E-3</v>
      </c>
    </row>
    <row r="18" spans="1:12" x14ac:dyDescent="0.2">
      <c r="B18" s="68" t="s">
        <v>13</v>
      </c>
      <c r="C18" s="28">
        <v>6240</v>
      </c>
      <c r="D18" s="23">
        <v>0.87251761691223573</v>
      </c>
      <c r="E18" s="23">
        <v>3.0108904548366431E-2</v>
      </c>
      <c r="F18" s="23">
        <v>2.7226137091607944E-3</v>
      </c>
      <c r="G18" s="23">
        <v>2.242152466367713E-3</v>
      </c>
      <c r="H18" s="23">
        <v>0.90759128763613073</v>
      </c>
      <c r="I18" s="23"/>
      <c r="J18" s="23">
        <v>3.2030749519538755E-4</v>
      </c>
      <c r="K18" s="23">
        <v>2.7226137091607944E-3</v>
      </c>
      <c r="L18" s="23">
        <v>1.4413837283792441E-3</v>
      </c>
    </row>
    <row r="19" spans="1:12" x14ac:dyDescent="0.2">
      <c r="B19" s="68" t="s">
        <v>14</v>
      </c>
      <c r="C19" s="28">
        <v>1990</v>
      </c>
      <c r="D19" s="23">
        <v>0.88196885986941231</v>
      </c>
      <c r="E19" s="23">
        <v>2.8126569563033652E-2</v>
      </c>
      <c r="F19" s="23">
        <v>2.0090406830738324E-3</v>
      </c>
      <c r="G19" s="23">
        <v>1.0045203415369162E-3</v>
      </c>
      <c r="H19" s="23">
        <v>0.91310899045705674</v>
      </c>
      <c r="I19" s="23"/>
      <c r="J19" s="23">
        <v>2.0090406830738324E-3</v>
      </c>
      <c r="K19" s="23">
        <v>7.0316423907584129E-3</v>
      </c>
      <c r="L19" s="23">
        <v>5.0226017076845809E-3</v>
      </c>
    </row>
    <row r="20" spans="1:12" x14ac:dyDescent="0.2">
      <c r="B20" s="68" t="s">
        <v>15</v>
      </c>
      <c r="C20" s="28">
        <v>1530</v>
      </c>
      <c r="D20" s="23">
        <v>0.89934640522875819</v>
      </c>
      <c r="E20" s="23">
        <v>3.3986928104575161E-2</v>
      </c>
      <c r="F20" s="23">
        <v>7.1895424836601303E-3</v>
      </c>
      <c r="G20" s="23">
        <v>5.2287581699346402E-3</v>
      </c>
      <c r="H20" s="23">
        <v>0.94575163398692808</v>
      </c>
      <c r="I20" s="23"/>
      <c r="J20" s="23">
        <v>6.5359477124183002E-4</v>
      </c>
      <c r="K20" s="23">
        <v>3.2679738562091504E-3</v>
      </c>
      <c r="L20" s="23">
        <v>1.9607843137254902E-3</v>
      </c>
    </row>
    <row r="21" spans="1:12" x14ac:dyDescent="0.2">
      <c r="B21" s="68" t="s">
        <v>16</v>
      </c>
      <c r="C21" s="28">
        <v>1630</v>
      </c>
      <c r="D21" s="23">
        <v>0.91349693251533748</v>
      </c>
      <c r="E21" s="23">
        <v>9.202453987730062E-3</v>
      </c>
      <c r="F21" s="23">
        <v>1.8404907975460123E-3</v>
      </c>
      <c r="G21" s="23">
        <v>3.6809815950920245E-3</v>
      </c>
      <c r="H21" s="23">
        <v>0.92822085889570549</v>
      </c>
      <c r="I21" s="23"/>
      <c r="J21" s="23">
        <v>4.2944785276073623E-3</v>
      </c>
      <c r="K21" s="23">
        <v>6.1349693251533746E-4</v>
      </c>
      <c r="L21" s="23">
        <v>6.1349693251533746E-4</v>
      </c>
    </row>
    <row r="22" spans="1:12" x14ac:dyDescent="0.2">
      <c r="B22" s="68" t="s">
        <v>17</v>
      </c>
      <c r="C22" s="28">
        <v>2310</v>
      </c>
      <c r="D22" s="23">
        <v>0.90185905750108086</v>
      </c>
      <c r="E22" s="23">
        <v>2.421098140942499E-2</v>
      </c>
      <c r="F22" s="23">
        <v>8.6467790747946386E-4</v>
      </c>
      <c r="G22" s="23">
        <v>3.4587116299178555E-3</v>
      </c>
      <c r="H22" s="23">
        <v>0.93039342844790318</v>
      </c>
      <c r="I22" s="23"/>
      <c r="J22" s="23">
        <v>1.2970168612191958E-3</v>
      </c>
      <c r="K22" s="23">
        <v>9.0791180285343717E-3</v>
      </c>
      <c r="L22" s="23">
        <v>4.755728491137051E-3</v>
      </c>
    </row>
    <row r="23" spans="1:12" x14ac:dyDescent="0.2">
      <c r="B23" s="68" t="s">
        <v>18</v>
      </c>
      <c r="C23" s="28">
        <v>9870</v>
      </c>
      <c r="D23" s="23">
        <v>0.91723229662648165</v>
      </c>
      <c r="E23" s="23">
        <v>1.8944382534697598E-2</v>
      </c>
      <c r="F23" s="23">
        <v>2.5326714618579679E-3</v>
      </c>
      <c r="G23" s="23">
        <v>8.6110829703170896E-3</v>
      </c>
      <c r="H23" s="23">
        <v>0.94732043359335427</v>
      </c>
      <c r="I23" s="23"/>
      <c r="J23" s="23">
        <v>3.0392057542295614E-4</v>
      </c>
      <c r="K23" s="23">
        <v>7.4967075270995845E-3</v>
      </c>
      <c r="L23" s="23">
        <v>1.013068584743187E-3</v>
      </c>
    </row>
    <row r="24" spans="1:12" x14ac:dyDescent="0.2">
      <c r="B24" s="68" t="s">
        <v>19</v>
      </c>
      <c r="C24" s="28">
        <v>1730</v>
      </c>
      <c r="D24" s="23">
        <v>0.91118800461361016</v>
      </c>
      <c r="E24" s="23">
        <v>3.4025374855824686E-2</v>
      </c>
      <c r="F24" s="23">
        <v>6.920415224913495E-3</v>
      </c>
      <c r="G24" s="23">
        <v>1.1534025374855825E-3</v>
      </c>
      <c r="H24" s="23">
        <v>0.95328719723183386</v>
      </c>
      <c r="I24" s="23"/>
      <c r="J24" s="23">
        <v>0</v>
      </c>
      <c r="K24" s="23">
        <v>6.3437139561707033E-3</v>
      </c>
      <c r="L24" s="23">
        <v>2.306805074971165E-3</v>
      </c>
    </row>
    <row r="25" spans="1:12" x14ac:dyDescent="0.2">
      <c r="B25" s="68" t="s">
        <v>20</v>
      </c>
      <c r="C25" s="28">
        <v>8350</v>
      </c>
      <c r="D25" s="23">
        <v>0.92397940859571415</v>
      </c>
      <c r="E25" s="23">
        <v>1.2330899078175505E-2</v>
      </c>
      <c r="F25" s="23">
        <v>3.7112414701304919E-3</v>
      </c>
      <c r="G25" s="23">
        <v>2.992936669460074E-3</v>
      </c>
      <c r="H25" s="23">
        <v>0.94301448581348024</v>
      </c>
      <c r="I25" s="23"/>
      <c r="J25" s="23">
        <v>7.1830480067041778E-4</v>
      </c>
      <c r="K25" s="23">
        <v>3.2323716030168803E-3</v>
      </c>
      <c r="L25" s="23">
        <v>3.4718065365736861E-3</v>
      </c>
    </row>
    <row r="26" spans="1:12" x14ac:dyDescent="0.2">
      <c r="B26" s="68" t="s">
        <v>21</v>
      </c>
      <c r="C26" s="28">
        <v>1240</v>
      </c>
      <c r="D26" s="23">
        <v>0.91639871382636651</v>
      </c>
      <c r="E26" s="23">
        <v>1.5273311897106109E-2</v>
      </c>
      <c r="F26" s="23">
        <v>8.0385852090032153E-4</v>
      </c>
      <c r="G26" s="23">
        <v>8.0385852090032153E-4</v>
      </c>
      <c r="H26" s="23">
        <v>0.93327974276527326</v>
      </c>
      <c r="I26" s="23"/>
      <c r="J26" s="23">
        <v>8.0385852090032153E-4</v>
      </c>
      <c r="K26" s="23">
        <v>2.4115755627009648E-3</v>
      </c>
      <c r="L26" s="23">
        <v>3.2154340836012861E-3</v>
      </c>
    </row>
    <row r="27" spans="1:12" x14ac:dyDescent="0.2">
      <c r="B27" s="68" t="s">
        <v>22</v>
      </c>
      <c r="C27" s="28">
        <v>1640</v>
      </c>
      <c r="D27" s="23">
        <v>0.91357273280584295</v>
      </c>
      <c r="E27" s="23">
        <v>2.6780279975654291E-2</v>
      </c>
      <c r="F27" s="23">
        <v>4.8691418137553257E-3</v>
      </c>
      <c r="G27" s="23">
        <v>3.0432136335970784E-3</v>
      </c>
      <c r="H27" s="23">
        <v>0.94826536822884966</v>
      </c>
      <c r="I27" s="23"/>
      <c r="J27" s="23">
        <v>0</v>
      </c>
      <c r="K27" s="23">
        <v>6.0864272671941567E-3</v>
      </c>
      <c r="L27" s="23">
        <v>2.4345709068776629E-3</v>
      </c>
    </row>
    <row r="28" spans="1:12" x14ac:dyDescent="0.2">
      <c r="A28" s="19" t="s">
        <v>23</v>
      </c>
      <c r="B28" s="18"/>
      <c r="C28" s="55">
        <v>82880</v>
      </c>
      <c r="D28" s="112">
        <v>0.9204290437006829</v>
      </c>
      <c r="E28" s="112">
        <v>9.3265123911102539E-3</v>
      </c>
      <c r="F28" s="112">
        <v>1.0014237108177892E-3</v>
      </c>
      <c r="G28" s="112">
        <v>1.1703385536063319E-3</v>
      </c>
      <c r="H28" s="112">
        <v>0.93192731835621723</v>
      </c>
      <c r="I28" s="111"/>
      <c r="J28" s="112">
        <v>2.6423107550493474E-3</v>
      </c>
      <c r="K28" s="112">
        <v>9.7729301899085442E-4</v>
      </c>
      <c r="L28" s="112">
        <v>1.604691006491156E-3</v>
      </c>
    </row>
    <row r="29" spans="1:12" x14ac:dyDescent="0.2">
      <c r="B29" s="10" t="s">
        <v>24</v>
      </c>
      <c r="C29" s="28">
        <v>2690</v>
      </c>
      <c r="D29" s="23">
        <v>0.89360119047619047</v>
      </c>
      <c r="E29" s="23">
        <v>1.2648809523809524E-2</v>
      </c>
      <c r="F29" s="23">
        <v>1.488095238095238E-3</v>
      </c>
      <c r="G29" s="23">
        <v>1.1160714285714285E-3</v>
      </c>
      <c r="H29" s="23">
        <v>0.90885416666666663</v>
      </c>
      <c r="I29" s="23"/>
      <c r="J29" s="23">
        <v>3.720238095238095E-3</v>
      </c>
      <c r="K29" s="23">
        <v>1.488095238095238E-3</v>
      </c>
      <c r="L29" s="23">
        <v>3.3482142857142855E-3</v>
      </c>
    </row>
    <row r="30" spans="1:12" x14ac:dyDescent="0.2">
      <c r="B30" s="10" t="s">
        <v>25</v>
      </c>
      <c r="C30" s="28">
        <v>3310</v>
      </c>
      <c r="D30" s="23">
        <v>0.96467391304347827</v>
      </c>
      <c r="E30" s="23">
        <v>6.9444444444444441E-3</v>
      </c>
      <c r="F30" s="23">
        <v>9.0579710144927537E-4</v>
      </c>
      <c r="G30" s="23">
        <v>0</v>
      </c>
      <c r="H30" s="23">
        <v>0.97252415458937203</v>
      </c>
      <c r="I30" s="23"/>
      <c r="J30" s="23">
        <v>1.8115942028985507E-3</v>
      </c>
      <c r="K30" s="23">
        <v>3.0193236714975844E-4</v>
      </c>
      <c r="L30" s="23">
        <v>6.0386473429951688E-4</v>
      </c>
    </row>
    <row r="31" spans="1:12" x14ac:dyDescent="0.2">
      <c r="B31" s="10" t="s">
        <v>26</v>
      </c>
      <c r="C31" s="28">
        <v>2700</v>
      </c>
      <c r="D31" s="23">
        <v>0.94028189910979232</v>
      </c>
      <c r="E31" s="23">
        <v>2.9302670623145399E-2</v>
      </c>
      <c r="F31" s="23">
        <v>5.9347181008902079E-3</v>
      </c>
      <c r="G31" s="23">
        <v>2.5964391691394658E-3</v>
      </c>
      <c r="H31" s="23">
        <v>0.97811572700296734</v>
      </c>
      <c r="I31" s="23"/>
      <c r="J31" s="23">
        <v>0</v>
      </c>
      <c r="K31" s="23">
        <v>3.70919881305638E-3</v>
      </c>
      <c r="L31" s="23">
        <v>3.70919881305638E-4</v>
      </c>
    </row>
    <row r="32" spans="1:12" x14ac:dyDescent="0.2">
      <c r="B32" s="10" t="s">
        <v>27</v>
      </c>
      <c r="C32" s="28">
        <v>3220</v>
      </c>
      <c r="D32" s="23">
        <v>0.94751552795031058</v>
      </c>
      <c r="E32" s="23">
        <v>6.2111801242236021E-3</v>
      </c>
      <c r="F32" s="23">
        <v>3.1055900621118014E-4</v>
      </c>
      <c r="G32" s="23">
        <v>1.5527950310559005E-3</v>
      </c>
      <c r="H32" s="23">
        <v>0.9555900621118012</v>
      </c>
      <c r="I32" s="23"/>
      <c r="J32" s="23">
        <v>9.6273291925465833E-3</v>
      </c>
      <c r="K32" s="23">
        <v>0</v>
      </c>
      <c r="L32" s="23">
        <v>9.3167701863354035E-4</v>
      </c>
    </row>
    <row r="33" spans="2:12" x14ac:dyDescent="0.2">
      <c r="B33" s="10" t="s">
        <v>28</v>
      </c>
      <c r="C33" s="28">
        <v>3640</v>
      </c>
      <c r="D33" s="23">
        <v>0.88177069012922737</v>
      </c>
      <c r="E33" s="23">
        <v>1.0998075336816057E-2</v>
      </c>
      <c r="F33" s="23">
        <v>5.499037668408029E-4</v>
      </c>
      <c r="G33" s="23">
        <v>1.3747594171020072E-3</v>
      </c>
      <c r="H33" s="23">
        <v>0.89469342864998624</v>
      </c>
      <c r="I33" s="23"/>
      <c r="J33" s="23">
        <v>3.0244707176244156E-3</v>
      </c>
      <c r="K33" s="23">
        <v>1.6497113005224085E-3</v>
      </c>
      <c r="L33" s="23">
        <v>1.0998075336816058E-3</v>
      </c>
    </row>
    <row r="34" spans="2:12" x14ac:dyDescent="0.2">
      <c r="B34" s="10" t="s">
        <v>29</v>
      </c>
      <c r="C34" s="28">
        <v>1380</v>
      </c>
      <c r="D34" s="23">
        <v>0.93637020968908169</v>
      </c>
      <c r="E34" s="23">
        <v>5.7845263919016629E-3</v>
      </c>
      <c r="F34" s="23">
        <v>2.1691973969631237E-3</v>
      </c>
      <c r="G34" s="23">
        <v>8.6767895878524948E-3</v>
      </c>
      <c r="H34" s="23">
        <v>0.95300072306579897</v>
      </c>
      <c r="I34" s="23"/>
      <c r="J34" s="23">
        <v>7.2306579898770787E-4</v>
      </c>
      <c r="K34" s="23">
        <v>1.4461315979754157E-3</v>
      </c>
      <c r="L34" s="23">
        <v>0</v>
      </c>
    </row>
    <row r="35" spans="2:12" x14ac:dyDescent="0.2">
      <c r="B35" s="10" t="s">
        <v>30</v>
      </c>
      <c r="C35" s="28">
        <v>40</v>
      </c>
      <c r="D35" s="23">
        <v>0.57894736842105265</v>
      </c>
      <c r="E35" s="23">
        <v>0</v>
      </c>
      <c r="F35" s="23">
        <v>0</v>
      </c>
      <c r="G35" s="23">
        <v>0</v>
      </c>
      <c r="H35" s="23">
        <v>0.57894736842105265</v>
      </c>
      <c r="I35" s="23"/>
      <c r="J35" s="23">
        <v>0</v>
      </c>
      <c r="K35" s="23">
        <v>0</v>
      </c>
      <c r="L35" s="23">
        <v>0</v>
      </c>
    </row>
    <row r="36" spans="2:12" x14ac:dyDescent="0.2">
      <c r="B36" s="10" t="s">
        <v>31</v>
      </c>
      <c r="C36" s="28">
        <v>4630</v>
      </c>
      <c r="D36" s="23">
        <v>0.72126188418323245</v>
      </c>
      <c r="E36" s="23">
        <v>3.4572169403630079E-3</v>
      </c>
      <c r="F36" s="23">
        <v>8.6430423509075197E-4</v>
      </c>
      <c r="G36" s="23">
        <v>6.4822817631806392E-4</v>
      </c>
      <c r="H36" s="23">
        <v>0.72623163353500431</v>
      </c>
      <c r="I36" s="23"/>
      <c r="J36" s="23">
        <v>2.1607605877268799E-4</v>
      </c>
      <c r="K36" s="23">
        <v>0</v>
      </c>
      <c r="L36" s="23">
        <v>2.1607605877268799E-4</v>
      </c>
    </row>
    <row r="37" spans="2:12" x14ac:dyDescent="0.2">
      <c r="B37" s="10" t="s">
        <v>32</v>
      </c>
      <c r="C37" s="28">
        <v>3460</v>
      </c>
      <c r="D37" s="23">
        <v>0.94479768786127172</v>
      </c>
      <c r="E37" s="23">
        <v>7.8034682080924851E-3</v>
      </c>
      <c r="F37" s="23">
        <v>0</v>
      </c>
      <c r="G37" s="23">
        <v>0</v>
      </c>
      <c r="H37" s="23">
        <v>0.95260115606936413</v>
      </c>
      <c r="I37" s="23"/>
      <c r="J37" s="23">
        <v>1.560693641618497E-2</v>
      </c>
      <c r="K37" s="23">
        <v>1.7341040462427746E-3</v>
      </c>
      <c r="L37" s="23">
        <v>2.8901734104046241E-3</v>
      </c>
    </row>
    <row r="38" spans="2:12" x14ac:dyDescent="0.2">
      <c r="B38" s="10" t="s">
        <v>33</v>
      </c>
      <c r="C38" s="28">
        <v>3950</v>
      </c>
      <c r="D38" s="23">
        <v>0.94934143870314081</v>
      </c>
      <c r="E38" s="23">
        <v>8.6119554204660588E-3</v>
      </c>
      <c r="F38" s="23">
        <v>2.5329280648429586E-4</v>
      </c>
      <c r="G38" s="23">
        <v>0</v>
      </c>
      <c r="H38" s="23">
        <v>0.95820668693009114</v>
      </c>
      <c r="I38" s="23"/>
      <c r="J38" s="23">
        <v>3.0395136778115501E-3</v>
      </c>
      <c r="K38" s="23">
        <v>1.0131712259371835E-3</v>
      </c>
      <c r="L38" s="23">
        <v>3.2928064842958462E-3</v>
      </c>
    </row>
    <row r="39" spans="2:12" x14ac:dyDescent="0.2">
      <c r="B39" s="10" t="s">
        <v>43</v>
      </c>
      <c r="C39" s="28">
        <v>2660</v>
      </c>
      <c r="D39" s="23">
        <v>0.92542372881355928</v>
      </c>
      <c r="E39" s="23">
        <v>1.92090395480226E-2</v>
      </c>
      <c r="F39" s="23">
        <v>6.0263653483992466E-3</v>
      </c>
      <c r="G39" s="23">
        <v>1.1299435028248588E-3</v>
      </c>
      <c r="H39" s="23">
        <v>0.95178907721280603</v>
      </c>
      <c r="I39" s="23"/>
      <c r="J39" s="23">
        <v>0</v>
      </c>
      <c r="K39" s="23">
        <v>1.1299435028248588E-3</v>
      </c>
      <c r="L39" s="23">
        <v>1.8832391713747645E-3</v>
      </c>
    </row>
    <row r="40" spans="2:12" x14ac:dyDescent="0.2">
      <c r="B40" s="10" t="s">
        <v>44</v>
      </c>
      <c r="C40" s="28">
        <v>2480</v>
      </c>
      <c r="D40" s="23">
        <v>0.9175757575757576</v>
      </c>
      <c r="E40" s="23">
        <v>8.0808080808080808E-3</v>
      </c>
      <c r="F40" s="23">
        <v>1.2121212121212121E-3</v>
      </c>
      <c r="G40" s="23">
        <v>2.0202020202020202E-3</v>
      </c>
      <c r="H40" s="23">
        <v>0.92888888888888888</v>
      </c>
      <c r="I40" s="23"/>
      <c r="J40" s="23">
        <v>1.6161616161616162E-3</v>
      </c>
      <c r="K40" s="23">
        <v>0</v>
      </c>
      <c r="L40" s="23">
        <v>2.0202020202020202E-3</v>
      </c>
    </row>
    <row r="41" spans="2:12" x14ac:dyDescent="0.2">
      <c r="B41" s="10" t="s">
        <v>45</v>
      </c>
      <c r="C41" s="28">
        <v>1080</v>
      </c>
      <c r="D41" s="23">
        <v>0.96478220574606122</v>
      </c>
      <c r="E41" s="23">
        <v>5.5607043558850789E-3</v>
      </c>
      <c r="F41" s="23">
        <v>0</v>
      </c>
      <c r="G41" s="23">
        <v>1.8535681186283596E-3</v>
      </c>
      <c r="H41" s="23">
        <v>0.97219647822057464</v>
      </c>
      <c r="I41" s="23"/>
      <c r="J41" s="23">
        <v>1.2048192771084338E-2</v>
      </c>
      <c r="K41" s="23">
        <v>0</v>
      </c>
      <c r="L41" s="23">
        <v>9.2678405931417981E-4</v>
      </c>
    </row>
    <row r="42" spans="2:12" x14ac:dyDescent="0.2">
      <c r="B42" s="10" t="s">
        <v>46</v>
      </c>
      <c r="C42" s="28">
        <v>2730</v>
      </c>
      <c r="D42" s="23">
        <v>0.90336749633967794</v>
      </c>
      <c r="E42" s="23">
        <v>4.7584187408491949E-3</v>
      </c>
      <c r="F42" s="23">
        <v>7.320644216691069E-4</v>
      </c>
      <c r="G42" s="23">
        <v>0</v>
      </c>
      <c r="H42" s="23">
        <v>0.90885797950219616</v>
      </c>
      <c r="I42" s="23"/>
      <c r="J42" s="23">
        <v>4.7584187408491949E-3</v>
      </c>
      <c r="K42" s="23">
        <v>0</v>
      </c>
      <c r="L42" s="23">
        <v>3.6603221083455345E-4</v>
      </c>
    </row>
    <row r="43" spans="2:12" x14ac:dyDescent="0.2">
      <c r="B43" s="10" t="s">
        <v>47</v>
      </c>
      <c r="C43" s="28">
        <v>2600</v>
      </c>
      <c r="D43" s="23">
        <v>0.97962322183775474</v>
      </c>
      <c r="E43" s="23">
        <v>3.4602076124567475E-3</v>
      </c>
      <c r="F43" s="23">
        <v>0</v>
      </c>
      <c r="G43" s="23">
        <v>0</v>
      </c>
      <c r="H43" s="23">
        <v>0.98308342945021143</v>
      </c>
      <c r="I43" s="23"/>
      <c r="J43" s="23">
        <v>5.7670126874279125E-3</v>
      </c>
      <c r="K43" s="23">
        <v>3.8446751249519417E-4</v>
      </c>
      <c r="L43" s="23">
        <v>3.8446751249519417E-4</v>
      </c>
    </row>
    <row r="44" spans="2:12" x14ac:dyDescent="0.2">
      <c r="B44" s="10" t="s">
        <v>48</v>
      </c>
      <c r="C44" s="28">
        <v>2860</v>
      </c>
      <c r="D44" s="23">
        <v>0.94537815126050417</v>
      </c>
      <c r="E44" s="23">
        <v>2.2058823529411766E-2</v>
      </c>
      <c r="F44" s="23">
        <v>1.7507002801120449E-3</v>
      </c>
      <c r="G44" s="23">
        <v>1.7507002801120449E-3</v>
      </c>
      <c r="H44" s="23">
        <v>0.97093837535014005</v>
      </c>
      <c r="I44" s="23"/>
      <c r="J44" s="23">
        <v>7.0028011204481793E-4</v>
      </c>
      <c r="K44" s="23">
        <v>4.2016806722689074E-3</v>
      </c>
      <c r="L44" s="23">
        <v>2.1008403361344537E-3</v>
      </c>
    </row>
    <row r="45" spans="2:12" x14ac:dyDescent="0.2">
      <c r="B45" s="10" t="s">
        <v>49</v>
      </c>
      <c r="C45" s="28">
        <v>3060</v>
      </c>
      <c r="D45" s="23">
        <v>0.95482815057283144</v>
      </c>
      <c r="E45" s="23">
        <v>1.7348608837970542E-2</v>
      </c>
      <c r="F45" s="23">
        <v>1.3093289689034371E-3</v>
      </c>
      <c r="G45" s="23">
        <v>0</v>
      </c>
      <c r="H45" s="23">
        <v>0.97348608837970541</v>
      </c>
      <c r="I45" s="23"/>
      <c r="J45" s="23">
        <v>2.6186579378068742E-3</v>
      </c>
      <c r="K45" s="23">
        <v>3.2733224222585926E-3</v>
      </c>
      <c r="L45" s="23">
        <v>9.8199672667757766E-4</v>
      </c>
    </row>
    <row r="46" spans="2:12" x14ac:dyDescent="0.2">
      <c r="B46" s="10" t="s">
        <v>50</v>
      </c>
      <c r="C46" s="28">
        <v>2760</v>
      </c>
      <c r="D46" s="23">
        <v>0.95834842448388269</v>
      </c>
      <c r="E46" s="23">
        <v>9.4168779427743574E-3</v>
      </c>
      <c r="F46" s="23">
        <v>3.6218761318362912E-4</v>
      </c>
      <c r="G46" s="23">
        <v>1.4487504527345165E-3</v>
      </c>
      <c r="H46" s="23">
        <v>0.96957624049257518</v>
      </c>
      <c r="I46" s="23"/>
      <c r="J46" s="23">
        <v>7.2437522636725825E-4</v>
      </c>
      <c r="K46" s="23">
        <v>1.4487504527345165E-3</v>
      </c>
      <c r="L46" s="23">
        <v>7.2437522636725825E-4</v>
      </c>
    </row>
    <row r="47" spans="2:12" x14ac:dyDescent="0.2">
      <c r="B47" s="10" t="s">
        <v>51</v>
      </c>
      <c r="C47" s="28">
        <v>1720</v>
      </c>
      <c r="D47" s="23">
        <v>0.90034965034965031</v>
      </c>
      <c r="E47" s="23">
        <v>1.1072261072261072E-2</v>
      </c>
      <c r="F47" s="23">
        <v>2.331002331002331E-3</v>
      </c>
      <c r="G47" s="23">
        <v>2.913752913752914E-3</v>
      </c>
      <c r="H47" s="23">
        <v>0.91666666666666663</v>
      </c>
      <c r="I47" s="23"/>
      <c r="J47" s="23">
        <v>1.1655011655011655E-3</v>
      </c>
      <c r="K47" s="23">
        <v>0</v>
      </c>
      <c r="L47" s="23">
        <v>1.7482517482517483E-3</v>
      </c>
    </row>
    <row r="48" spans="2:12" x14ac:dyDescent="0.2">
      <c r="B48" s="10" t="s">
        <v>52</v>
      </c>
      <c r="C48" s="28">
        <v>570</v>
      </c>
      <c r="D48" s="23">
        <v>0.89557522123893807</v>
      </c>
      <c r="E48" s="23">
        <v>7.0796460176991149E-3</v>
      </c>
      <c r="F48" s="23">
        <v>0</v>
      </c>
      <c r="G48" s="23">
        <v>5.3097345132743362E-3</v>
      </c>
      <c r="H48" s="23">
        <v>0.90796460176991145</v>
      </c>
      <c r="I48" s="23"/>
      <c r="J48" s="23">
        <v>3.5398230088495575E-3</v>
      </c>
      <c r="K48" s="23">
        <v>0</v>
      </c>
      <c r="L48" s="23">
        <v>0</v>
      </c>
    </row>
    <row r="49" spans="1:12" x14ac:dyDescent="0.2">
      <c r="B49" s="10" t="s">
        <v>53</v>
      </c>
      <c r="C49" s="28">
        <v>1560</v>
      </c>
      <c r="D49" s="23">
        <v>0.91101152368757998</v>
      </c>
      <c r="E49" s="23">
        <v>9.6030729833546727E-3</v>
      </c>
      <c r="F49" s="23">
        <v>1.2804097311139564E-3</v>
      </c>
      <c r="G49" s="23">
        <v>4.4814340588988479E-3</v>
      </c>
      <c r="H49" s="23">
        <v>0.92637644046094747</v>
      </c>
      <c r="I49" s="23"/>
      <c r="J49" s="23">
        <v>0</v>
      </c>
      <c r="K49" s="23">
        <v>0</v>
      </c>
      <c r="L49" s="23">
        <v>5.1216389244558257E-3</v>
      </c>
    </row>
    <row r="50" spans="1:12" x14ac:dyDescent="0.2">
      <c r="B50" s="10" t="s">
        <v>54</v>
      </c>
      <c r="C50" s="28">
        <v>2660</v>
      </c>
      <c r="D50" s="23">
        <v>0.89796686746987953</v>
      </c>
      <c r="E50" s="23">
        <v>4.8945783132530122E-3</v>
      </c>
      <c r="F50" s="23">
        <v>0</v>
      </c>
      <c r="G50" s="23">
        <v>1.5060240963855422E-3</v>
      </c>
      <c r="H50" s="23">
        <v>0.9043674698795181</v>
      </c>
      <c r="I50" s="23"/>
      <c r="J50" s="23">
        <v>3.7650602409638556E-4</v>
      </c>
      <c r="K50" s="23">
        <v>0</v>
      </c>
      <c r="L50" s="23">
        <v>1.1295180722891566E-3</v>
      </c>
    </row>
    <row r="51" spans="1:12" x14ac:dyDescent="0.2">
      <c r="B51" s="10" t="s">
        <v>55</v>
      </c>
      <c r="C51" s="28">
        <v>2800</v>
      </c>
      <c r="D51" s="23">
        <v>0.94933999286478776</v>
      </c>
      <c r="E51" s="23">
        <v>1.1059579022475919E-2</v>
      </c>
      <c r="F51" s="23">
        <v>7.1352122725651087E-4</v>
      </c>
      <c r="G51" s="23">
        <v>3.5676061362825543E-4</v>
      </c>
      <c r="H51" s="23">
        <v>0.96146985372814842</v>
      </c>
      <c r="I51" s="23"/>
      <c r="J51" s="23">
        <v>0</v>
      </c>
      <c r="K51" s="23">
        <v>3.5676061362825543E-4</v>
      </c>
      <c r="L51" s="23">
        <v>1.7838030681412772E-3</v>
      </c>
    </row>
    <row r="52" spans="1:12" x14ac:dyDescent="0.2">
      <c r="B52" s="10" t="s">
        <v>56</v>
      </c>
      <c r="C52" s="28">
        <v>2000</v>
      </c>
      <c r="D52" s="23">
        <v>0.93193193193193191</v>
      </c>
      <c r="E52" s="23">
        <v>6.006006006006006E-3</v>
      </c>
      <c r="F52" s="23">
        <v>0</v>
      </c>
      <c r="G52" s="23">
        <v>1.001001001001001E-3</v>
      </c>
      <c r="H52" s="23">
        <v>0.93893893893893898</v>
      </c>
      <c r="I52" s="23"/>
      <c r="J52" s="23">
        <v>5.005005005005005E-4</v>
      </c>
      <c r="K52" s="23">
        <v>1.5015015015015015E-3</v>
      </c>
      <c r="L52" s="23">
        <v>2.5025025025025025E-3</v>
      </c>
    </row>
    <row r="53" spans="1:12" x14ac:dyDescent="0.2">
      <c r="B53" s="10" t="s">
        <v>57</v>
      </c>
      <c r="C53" s="28">
        <v>3720</v>
      </c>
      <c r="D53" s="23">
        <v>0.93975255513717049</v>
      </c>
      <c r="E53" s="23">
        <v>1.1296395911780527E-2</v>
      </c>
      <c r="F53" s="23">
        <v>8.0688542227003765E-4</v>
      </c>
      <c r="G53" s="23">
        <v>5.3792361484669173E-4</v>
      </c>
      <c r="H53" s="23">
        <v>0.9523937600860678</v>
      </c>
      <c r="I53" s="23"/>
      <c r="J53" s="23">
        <v>1.3448090371167294E-3</v>
      </c>
      <c r="K53" s="23">
        <v>8.0688542227003765E-4</v>
      </c>
      <c r="L53" s="23">
        <v>4.5723507261968797E-3</v>
      </c>
    </row>
    <row r="54" spans="1:12" x14ac:dyDescent="0.2">
      <c r="B54" s="10" t="s">
        <v>58</v>
      </c>
      <c r="C54" s="28">
        <v>3490</v>
      </c>
      <c r="D54" s="23">
        <v>0.96389684813753584</v>
      </c>
      <c r="E54" s="23">
        <v>7.1633237822349575E-3</v>
      </c>
      <c r="F54" s="23">
        <v>2.8653295128939826E-4</v>
      </c>
      <c r="G54" s="23">
        <v>2.8653295128939826E-4</v>
      </c>
      <c r="H54" s="23">
        <v>0.97163323782234956</v>
      </c>
      <c r="I54" s="23"/>
      <c r="J54" s="23">
        <v>5.7306590257879652E-4</v>
      </c>
      <c r="K54" s="23">
        <v>2.8653295128939826E-4</v>
      </c>
      <c r="L54" s="23">
        <v>2.0057306590257878E-3</v>
      </c>
    </row>
    <row r="55" spans="1:12" x14ac:dyDescent="0.2">
      <c r="B55" s="10" t="s">
        <v>59</v>
      </c>
      <c r="C55" s="28">
        <v>1290</v>
      </c>
      <c r="D55" s="23">
        <v>0.91337973704563036</v>
      </c>
      <c r="E55" s="23">
        <v>4.6403712296983757E-3</v>
      </c>
      <c r="F55" s="23">
        <v>0</v>
      </c>
      <c r="G55" s="23">
        <v>2.3201856148491878E-3</v>
      </c>
      <c r="H55" s="23">
        <v>0.92034029389017791</v>
      </c>
      <c r="I55" s="23"/>
      <c r="J55" s="23">
        <v>0</v>
      </c>
      <c r="K55" s="23">
        <v>7.7339520494972935E-4</v>
      </c>
      <c r="L55" s="23">
        <v>7.7339520494972935E-4</v>
      </c>
    </row>
    <row r="56" spans="1:12" x14ac:dyDescent="0.2">
      <c r="B56" s="10" t="s">
        <v>60</v>
      </c>
      <c r="C56" s="28">
        <v>2740</v>
      </c>
      <c r="D56" s="23">
        <v>0.90076614374315944</v>
      </c>
      <c r="E56" s="23">
        <v>5.107624954396206E-3</v>
      </c>
      <c r="F56" s="23">
        <v>7.2966070777088653E-4</v>
      </c>
      <c r="G56" s="23">
        <v>2.553812477198103E-3</v>
      </c>
      <c r="H56" s="23">
        <v>0.90915724188252467</v>
      </c>
      <c r="I56" s="23"/>
      <c r="J56" s="23">
        <v>0</v>
      </c>
      <c r="K56" s="23">
        <v>0</v>
      </c>
      <c r="L56" s="23">
        <v>1.0944910616563297E-3</v>
      </c>
    </row>
    <row r="57" spans="1:12" x14ac:dyDescent="0.2">
      <c r="B57" s="10" t="s">
        <v>61</v>
      </c>
      <c r="C57" s="28">
        <v>2430</v>
      </c>
      <c r="D57" s="23">
        <v>0.92948453608247428</v>
      </c>
      <c r="E57" s="23">
        <v>4.1237113402061857E-3</v>
      </c>
      <c r="F57" s="23">
        <v>4.1237113402061858E-4</v>
      </c>
      <c r="G57" s="23">
        <v>0</v>
      </c>
      <c r="H57" s="23">
        <v>0.93402061855670104</v>
      </c>
      <c r="I57" s="23"/>
      <c r="J57" s="23">
        <v>1.2371134020618556E-3</v>
      </c>
      <c r="K57" s="23">
        <v>4.1237113402061858E-4</v>
      </c>
      <c r="L57" s="23">
        <v>1.2371134020618556E-3</v>
      </c>
    </row>
    <row r="58" spans="1:12" x14ac:dyDescent="0.2">
      <c r="B58" s="10" t="s">
        <v>62</v>
      </c>
      <c r="C58" s="28">
        <v>2620</v>
      </c>
      <c r="D58" s="23">
        <v>0.90583301563095697</v>
      </c>
      <c r="E58" s="23">
        <v>9.5310712924132675E-3</v>
      </c>
      <c r="F58" s="23">
        <v>1.143728555089592E-3</v>
      </c>
      <c r="G58" s="23">
        <v>7.6248570339306138E-4</v>
      </c>
      <c r="H58" s="23">
        <v>0.91727030118185282</v>
      </c>
      <c r="I58" s="23"/>
      <c r="J58" s="23">
        <v>2.668699961875715E-3</v>
      </c>
      <c r="K58" s="23">
        <v>7.6248570339306138E-4</v>
      </c>
      <c r="L58" s="23">
        <v>1.143728555089592E-3</v>
      </c>
    </row>
    <row r="59" spans="1:12" x14ac:dyDescent="0.2">
      <c r="B59" s="10" t="s">
        <v>63</v>
      </c>
      <c r="C59" s="28">
        <v>3020</v>
      </c>
      <c r="D59" s="23">
        <v>0.92009283819628651</v>
      </c>
      <c r="E59" s="23">
        <v>6.6312997347480109E-3</v>
      </c>
      <c r="F59" s="23">
        <v>0</v>
      </c>
      <c r="G59" s="23">
        <v>0</v>
      </c>
      <c r="H59" s="23">
        <v>0.92672413793103448</v>
      </c>
      <c r="I59" s="23"/>
      <c r="J59" s="23">
        <v>4.3103448275862068E-3</v>
      </c>
      <c r="K59" s="23">
        <v>9.9469496021220159E-4</v>
      </c>
      <c r="L59" s="23">
        <v>9.9469496021220159E-4</v>
      </c>
    </row>
    <row r="60" spans="1:12" x14ac:dyDescent="0.2">
      <c r="B60" s="10" t="s">
        <v>64</v>
      </c>
      <c r="C60" s="28">
        <v>1890</v>
      </c>
      <c r="D60" s="23">
        <v>0.94772967265047514</v>
      </c>
      <c r="E60" s="23">
        <v>5.8078141499472019E-3</v>
      </c>
      <c r="F60" s="23">
        <v>0</v>
      </c>
      <c r="G60" s="23">
        <v>1.0559662090813093E-3</v>
      </c>
      <c r="H60" s="23">
        <v>0.95459345300950371</v>
      </c>
      <c r="I60" s="23"/>
      <c r="J60" s="23">
        <v>0</v>
      </c>
      <c r="K60" s="23">
        <v>5.2798310454065466E-4</v>
      </c>
      <c r="L60" s="23">
        <v>2.1119324181626186E-3</v>
      </c>
    </row>
    <row r="61" spans="1:12" x14ac:dyDescent="0.2">
      <c r="B61" s="10" t="s">
        <v>65</v>
      </c>
      <c r="C61" s="28">
        <v>1160</v>
      </c>
      <c r="D61" s="23">
        <v>0.93868739205526774</v>
      </c>
      <c r="E61" s="23">
        <v>3.4542314335060447E-3</v>
      </c>
      <c r="F61" s="23">
        <v>0</v>
      </c>
      <c r="G61" s="23">
        <v>3.4542314335060447E-3</v>
      </c>
      <c r="H61" s="23">
        <v>0.94559585492227982</v>
      </c>
      <c r="I61" s="23"/>
      <c r="J61" s="23">
        <v>0</v>
      </c>
      <c r="K61" s="23">
        <v>1.7271157167530224E-3</v>
      </c>
      <c r="L61" s="23">
        <v>8.6355785837651119E-4</v>
      </c>
    </row>
    <row r="62" spans="1:12" x14ac:dyDescent="0.2">
      <c r="A62" s="19" t="s">
        <v>66</v>
      </c>
      <c r="B62" s="18"/>
      <c r="C62" s="55">
        <v>67240</v>
      </c>
      <c r="D62" s="112">
        <v>0.9122882679237988</v>
      </c>
      <c r="E62" s="112">
        <v>2.8642386568118613E-2</v>
      </c>
      <c r="F62" s="112">
        <v>2.8850586678167245E-3</v>
      </c>
      <c r="G62" s="112">
        <v>2.2902012105349254E-3</v>
      </c>
      <c r="H62" s="112">
        <v>0.94610591437026903</v>
      </c>
      <c r="I62" s="111"/>
      <c r="J62" s="112">
        <v>5.3388456791041445E-3</v>
      </c>
      <c r="K62" s="112">
        <v>2.9148015406808142E-3</v>
      </c>
      <c r="L62" s="112">
        <v>4.3573308745891767E-3</v>
      </c>
    </row>
    <row r="63" spans="1:12" x14ac:dyDescent="0.2">
      <c r="B63" s="10" t="s">
        <v>67</v>
      </c>
      <c r="C63" s="28">
        <v>1910</v>
      </c>
      <c r="D63" s="23">
        <v>0.94339622641509435</v>
      </c>
      <c r="E63" s="23">
        <v>1.9392033542976941E-2</v>
      </c>
      <c r="F63" s="23">
        <v>3.1446540880503146E-3</v>
      </c>
      <c r="G63" s="23">
        <v>5.2410901467505244E-4</v>
      </c>
      <c r="H63" s="23">
        <v>0.96645702306079662</v>
      </c>
      <c r="I63" s="23"/>
      <c r="J63" s="23">
        <v>1.0482180293501049E-3</v>
      </c>
      <c r="K63" s="23">
        <v>0</v>
      </c>
      <c r="L63" s="23">
        <v>3.6687631027253671E-3</v>
      </c>
    </row>
    <row r="64" spans="1:12" x14ac:dyDescent="0.2">
      <c r="B64" s="10" t="s">
        <v>68</v>
      </c>
      <c r="C64" s="28">
        <v>6570</v>
      </c>
      <c r="D64" s="23">
        <v>0.91471215351812363</v>
      </c>
      <c r="E64" s="23">
        <v>3.2896740785866588E-2</v>
      </c>
      <c r="F64" s="23">
        <v>3.3505939689308559E-3</v>
      </c>
      <c r="G64" s="23">
        <v>1.5229972586049346E-4</v>
      </c>
      <c r="H64" s="23">
        <v>0.9511117879987816</v>
      </c>
      <c r="I64" s="23"/>
      <c r="J64" s="23">
        <v>3.0459945172098689E-3</v>
      </c>
      <c r="K64" s="23">
        <v>1.8275967103259215E-3</v>
      </c>
      <c r="L64" s="23">
        <v>4.2643923240938165E-3</v>
      </c>
    </row>
    <row r="65" spans="1:12" x14ac:dyDescent="0.2">
      <c r="B65" s="10" t="s">
        <v>69</v>
      </c>
      <c r="C65" s="28">
        <v>2960</v>
      </c>
      <c r="D65" s="23">
        <v>0.89665653495440734</v>
      </c>
      <c r="E65" s="23">
        <v>3.7149611617696726E-2</v>
      </c>
      <c r="F65" s="23">
        <v>1.3508949679162446E-3</v>
      </c>
      <c r="G65" s="23">
        <v>3.3772374197906115E-4</v>
      </c>
      <c r="H65" s="23">
        <v>0.93549476528199937</v>
      </c>
      <c r="I65" s="23"/>
      <c r="J65" s="23">
        <v>3.3772374197906115E-4</v>
      </c>
      <c r="K65" s="23">
        <v>2.0263424518743669E-3</v>
      </c>
      <c r="L65" s="23">
        <v>3.3772374197906111E-3</v>
      </c>
    </row>
    <row r="66" spans="1:12" x14ac:dyDescent="0.2">
      <c r="B66" s="10" t="s">
        <v>70</v>
      </c>
      <c r="C66" s="28">
        <v>16680</v>
      </c>
      <c r="D66" s="23">
        <v>0.91290013187867158</v>
      </c>
      <c r="E66" s="23">
        <v>3.1710826040043161E-2</v>
      </c>
      <c r="F66" s="23">
        <v>1.5585661191703632E-3</v>
      </c>
      <c r="G66" s="23">
        <v>1.7384006713823282E-3</v>
      </c>
      <c r="H66" s="23">
        <v>0.94790792470926744</v>
      </c>
      <c r="I66" s="23"/>
      <c r="J66" s="23">
        <v>1.9182352235942932E-3</v>
      </c>
      <c r="K66" s="23">
        <v>4.5558086560364463E-3</v>
      </c>
      <c r="L66" s="23">
        <v>3.8964152979259082E-3</v>
      </c>
    </row>
    <row r="67" spans="1:12" x14ac:dyDescent="0.2">
      <c r="B67" s="10" t="s">
        <v>71</v>
      </c>
      <c r="C67" s="28">
        <v>13060</v>
      </c>
      <c r="D67" s="23">
        <v>0.92748851454823888</v>
      </c>
      <c r="E67" s="23">
        <v>1.9908116385911178E-2</v>
      </c>
      <c r="F67" s="23">
        <v>3.2159264931087288E-3</v>
      </c>
      <c r="G67" s="23">
        <v>6.1255742725880554E-3</v>
      </c>
      <c r="H67" s="23">
        <v>0.95673813169984689</v>
      </c>
      <c r="I67" s="23"/>
      <c r="J67" s="23">
        <v>1.8376722817764165E-3</v>
      </c>
      <c r="K67" s="23">
        <v>2.2205206738131699E-3</v>
      </c>
      <c r="L67" s="23">
        <v>2.7565084226646246E-3</v>
      </c>
    </row>
    <row r="68" spans="1:12" x14ac:dyDescent="0.2">
      <c r="B68" s="10" t="s">
        <v>72</v>
      </c>
      <c r="C68" s="28">
        <v>2490</v>
      </c>
      <c r="D68" s="23">
        <v>0.94386527666399356</v>
      </c>
      <c r="E68" s="23">
        <v>1.4434643143544507E-2</v>
      </c>
      <c r="F68" s="23">
        <v>4.0096230954290296E-4</v>
      </c>
      <c r="G68" s="23">
        <v>8.0192461908580592E-4</v>
      </c>
      <c r="H68" s="23">
        <v>0.95950280673616684</v>
      </c>
      <c r="I68" s="23"/>
      <c r="J68" s="23">
        <v>2.4057738572574178E-3</v>
      </c>
      <c r="K68" s="23">
        <v>0</v>
      </c>
      <c r="L68" s="23">
        <v>6.4153969526864474E-3</v>
      </c>
    </row>
    <row r="69" spans="1:12" x14ac:dyDescent="0.2">
      <c r="B69" s="10" t="s">
        <v>73</v>
      </c>
      <c r="C69" s="28">
        <v>9100</v>
      </c>
      <c r="D69" s="23">
        <v>0.90151681688283136</v>
      </c>
      <c r="E69" s="23">
        <v>4.5614420751813586E-2</v>
      </c>
      <c r="F69" s="23">
        <v>3.1875137392833588E-3</v>
      </c>
      <c r="G69" s="23">
        <v>2.7478566717959989E-3</v>
      </c>
      <c r="H69" s="23">
        <v>0.9530666080457243</v>
      </c>
      <c r="I69" s="23"/>
      <c r="J69" s="23">
        <v>6.594856012310398E-4</v>
      </c>
      <c r="K69" s="23">
        <v>3.297428006155199E-3</v>
      </c>
      <c r="L69" s="23">
        <v>6.7047702791822377E-3</v>
      </c>
    </row>
    <row r="70" spans="1:12" x14ac:dyDescent="0.2">
      <c r="B70" s="10" t="s">
        <v>74</v>
      </c>
      <c r="C70" s="28">
        <v>2260</v>
      </c>
      <c r="D70" s="23">
        <v>0.92756183745583043</v>
      </c>
      <c r="E70" s="23">
        <v>1.4575971731448763E-2</v>
      </c>
      <c r="F70" s="23">
        <v>2.6501766784452299E-3</v>
      </c>
      <c r="G70" s="23">
        <v>0</v>
      </c>
      <c r="H70" s="23">
        <v>0.94478798586572443</v>
      </c>
      <c r="I70" s="23"/>
      <c r="J70" s="23">
        <v>1.3250883392226149E-3</v>
      </c>
      <c r="K70" s="23">
        <v>2.6501766784452299E-3</v>
      </c>
      <c r="L70" s="23">
        <v>6.183745583038869E-3</v>
      </c>
    </row>
    <row r="71" spans="1:12" x14ac:dyDescent="0.2">
      <c r="B71" s="10" t="s">
        <v>75</v>
      </c>
      <c r="C71" s="28">
        <v>2080</v>
      </c>
      <c r="D71" s="23">
        <v>0.87590187590187585</v>
      </c>
      <c r="E71" s="23">
        <v>9.1390091390091393E-3</v>
      </c>
      <c r="F71" s="23">
        <v>2.886002886002886E-3</v>
      </c>
      <c r="G71" s="23">
        <v>3.3670033670033669E-3</v>
      </c>
      <c r="H71" s="23">
        <v>0.89129389129389125</v>
      </c>
      <c r="I71" s="23"/>
      <c r="J71" s="23">
        <v>0</v>
      </c>
      <c r="K71" s="23">
        <v>1.443001443001443E-3</v>
      </c>
      <c r="L71" s="23">
        <v>3.8480038480038481E-3</v>
      </c>
    </row>
    <row r="72" spans="1:12" x14ac:dyDescent="0.2">
      <c r="B72" s="10" t="s">
        <v>76</v>
      </c>
      <c r="C72" s="28">
        <v>8050</v>
      </c>
      <c r="D72" s="23">
        <v>0.88439091021979388</v>
      </c>
      <c r="E72" s="23">
        <v>2.5332174344964608E-2</v>
      </c>
      <c r="F72" s="23">
        <v>5.5879796349186635E-3</v>
      </c>
      <c r="G72" s="23">
        <v>4.9670930088165902E-4</v>
      </c>
      <c r="H72" s="23">
        <v>0.91580777350055875</v>
      </c>
      <c r="I72" s="23"/>
      <c r="J72" s="23">
        <v>3.2906991183409909E-2</v>
      </c>
      <c r="K72" s="23">
        <v>2.7319011548491245E-3</v>
      </c>
      <c r="L72" s="23">
        <v>5.3396249844778346E-3</v>
      </c>
    </row>
    <row r="73" spans="1:12" x14ac:dyDescent="0.2">
      <c r="B73" s="10" t="s">
        <v>77</v>
      </c>
      <c r="C73" s="28">
        <v>2080</v>
      </c>
      <c r="D73" s="23">
        <v>0.93503368623676608</v>
      </c>
      <c r="E73" s="23">
        <v>3.2242540904716073E-2</v>
      </c>
      <c r="F73" s="23">
        <v>3.3686236766121268E-3</v>
      </c>
      <c r="G73" s="23">
        <v>1.9249278152069298E-3</v>
      </c>
      <c r="H73" s="23">
        <v>0.9725697786333013</v>
      </c>
      <c r="I73" s="23"/>
      <c r="J73" s="23">
        <v>0</v>
      </c>
      <c r="K73" s="23">
        <v>5.7747834456207889E-3</v>
      </c>
      <c r="L73" s="23">
        <v>2.406159769008662E-3</v>
      </c>
    </row>
    <row r="74" spans="1:12" x14ac:dyDescent="0.2">
      <c r="A74" s="19" t="s">
        <v>78</v>
      </c>
      <c r="B74" s="18"/>
      <c r="C74" s="55">
        <v>57500</v>
      </c>
      <c r="D74" s="112">
        <v>0.90314108807569227</v>
      </c>
      <c r="E74" s="112">
        <v>2.9062891331570893E-2</v>
      </c>
      <c r="F74" s="112">
        <v>4.4698761652984557E-3</v>
      </c>
      <c r="G74" s="112">
        <v>1.6348963406149994E-3</v>
      </c>
      <c r="H74" s="112">
        <v>0.93830875191317653</v>
      </c>
      <c r="I74" s="111"/>
      <c r="J74" s="112">
        <v>8.3484068456936137E-4</v>
      </c>
      <c r="K74" s="112">
        <v>3.3567552525393071E-3</v>
      </c>
      <c r="L74" s="112">
        <v>3.0610825100876584E-3</v>
      </c>
    </row>
    <row r="75" spans="1:12" x14ac:dyDescent="0.2">
      <c r="B75" s="10" t="s">
        <v>79</v>
      </c>
      <c r="C75" s="28">
        <v>1700</v>
      </c>
      <c r="D75" s="23">
        <v>0.93066980023501766</v>
      </c>
      <c r="E75" s="23">
        <v>2.6439482961222092E-2</v>
      </c>
      <c r="F75" s="23">
        <v>1.1750881316098707E-2</v>
      </c>
      <c r="G75" s="23">
        <v>4.1128084606345478E-3</v>
      </c>
      <c r="H75" s="23">
        <v>0.97297297297297303</v>
      </c>
      <c r="I75" s="23"/>
      <c r="J75" s="23">
        <v>0</v>
      </c>
      <c r="K75" s="23">
        <v>1.1750881316098707E-3</v>
      </c>
      <c r="L75" s="23">
        <v>1.7626321974148062E-3</v>
      </c>
    </row>
    <row r="76" spans="1:12" x14ac:dyDescent="0.2">
      <c r="B76" s="10" t="s">
        <v>80</v>
      </c>
      <c r="C76" s="28">
        <v>1680</v>
      </c>
      <c r="D76" s="23">
        <v>0.87648456057007129</v>
      </c>
      <c r="E76" s="23">
        <v>5.1662707838479809E-2</v>
      </c>
      <c r="F76" s="23">
        <v>6.5320665083135393E-3</v>
      </c>
      <c r="G76" s="23">
        <v>2.9691211401425177E-3</v>
      </c>
      <c r="H76" s="23">
        <v>0.93764845605700708</v>
      </c>
      <c r="I76" s="23"/>
      <c r="J76" s="23">
        <v>0</v>
      </c>
      <c r="K76" s="23">
        <v>7.1258907363420431E-3</v>
      </c>
      <c r="L76" s="23">
        <v>5.3444180522565317E-3</v>
      </c>
    </row>
    <row r="77" spans="1:12" x14ac:dyDescent="0.2">
      <c r="B77" s="10" t="s">
        <v>81</v>
      </c>
      <c r="C77" s="28">
        <v>3910</v>
      </c>
      <c r="D77" s="23">
        <v>0.84070570186653026</v>
      </c>
      <c r="E77" s="23">
        <v>2.8125799028381488E-2</v>
      </c>
      <c r="F77" s="23">
        <v>1.534134492457172E-3</v>
      </c>
      <c r="G77" s="23">
        <v>0</v>
      </c>
      <c r="H77" s="23">
        <v>0.870365635387369</v>
      </c>
      <c r="I77" s="23"/>
      <c r="J77" s="23">
        <v>2.5568908207619537E-4</v>
      </c>
      <c r="K77" s="23">
        <v>7.6706724622858605E-3</v>
      </c>
      <c r="L77" s="23">
        <v>1.7898235745333673E-3</v>
      </c>
    </row>
    <row r="78" spans="1:12" x14ac:dyDescent="0.2">
      <c r="B78" s="10" t="s">
        <v>82</v>
      </c>
      <c r="C78" s="28">
        <v>6060</v>
      </c>
      <c r="D78" s="23">
        <v>0.92859498680738783</v>
      </c>
      <c r="E78" s="23">
        <v>2.1273087071240107E-2</v>
      </c>
      <c r="F78" s="23">
        <v>5.7717678100263851E-3</v>
      </c>
      <c r="G78" s="23">
        <v>2.4736147757255939E-3</v>
      </c>
      <c r="H78" s="23">
        <v>0.95811345646437995</v>
      </c>
      <c r="I78" s="23"/>
      <c r="J78" s="23">
        <v>3.2981530343007914E-4</v>
      </c>
      <c r="K78" s="23">
        <v>2.3087071240105541E-3</v>
      </c>
      <c r="L78" s="23">
        <v>2.1437994722955144E-3</v>
      </c>
    </row>
    <row r="79" spans="1:12" x14ac:dyDescent="0.2">
      <c r="B79" s="10" t="s">
        <v>83</v>
      </c>
      <c r="C79" s="28">
        <v>8420</v>
      </c>
      <c r="D79" s="23">
        <v>0.90671420083184784</v>
      </c>
      <c r="E79" s="23">
        <v>3.2085561497326207E-2</v>
      </c>
      <c r="F79" s="23">
        <v>1.0814022578728461E-2</v>
      </c>
      <c r="G79" s="23">
        <v>1.4260249554367201E-3</v>
      </c>
      <c r="H79" s="23">
        <v>0.95103980986333925</v>
      </c>
      <c r="I79" s="23"/>
      <c r="J79" s="23">
        <v>5.941770647653001E-4</v>
      </c>
      <c r="K79" s="23">
        <v>3.4462269756387405E-3</v>
      </c>
      <c r="L79" s="23">
        <v>2.7332144979203801E-3</v>
      </c>
    </row>
    <row r="80" spans="1:12" x14ac:dyDescent="0.2">
      <c r="B80" s="10" t="s">
        <v>84</v>
      </c>
      <c r="C80" s="28">
        <v>4320</v>
      </c>
      <c r="D80" s="23">
        <v>0.9110699397869384</v>
      </c>
      <c r="E80" s="23">
        <v>4.3538675312644742E-2</v>
      </c>
      <c r="F80" s="23">
        <v>2.3158869847151459E-3</v>
      </c>
      <c r="G80" s="23">
        <v>6.2528948587308938E-3</v>
      </c>
      <c r="H80" s="23">
        <v>0.96317739694302917</v>
      </c>
      <c r="I80" s="23"/>
      <c r="J80" s="23">
        <v>1.1579434923575729E-3</v>
      </c>
      <c r="K80" s="23">
        <v>2.0842982862436313E-3</v>
      </c>
      <c r="L80" s="23">
        <v>4.1685965724872626E-3</v>
      </c>
    </row>
    <row r="81" spans="1:12" x14ac:dyDescent="0.2">
      <c r="B81" s="10" t="s">
        <v>85</v>
      </c>
      <c r="C81" s="28">
        <v>6600</v>
      </c>
      <c r="D81" s="23">
        <v>0.91110101469029225</v>
      </c>
      <c r="E81" s="23">
        <v>1.9839466908980766E-2</v>
      </c>
      <c r="F81" s="23">
        <v>6.0578524912918371E-4</v>
      </c>
      <c r="G81" s="23">
        <v>6.0578524912918371E-4</v>
      </c>
      <c r="H81" s="23">
        <v>0.93215205209753138</v>
      </c>
      <c r="I81" s="23"/>
      <c r="J81" s="23">
        <v>1.5144631228229593E-4</v>
      </c>
      <c r="K81" s="23">
        <v>3.6347114947751021E-3</v>
      </c>
      <c r="L81" s="23">
        <v>1.9688020596698472E-3</v>
      </c>
    </row>
    <row r="82" spans="1:12" x14ac:dyDescent="0.2">
      <c r="B82" s="10" t="s">
        <v>86</v>
      </c>
      <c r="C82" s="28">
        <v>2190</v>
      </c>
      <c r="D82" s="23">
        <v>0.9351894112277499</v>
      </c>
      <c r="E82" s="23">
        <v>2.9666818804198997E-2</v>
      </c>
      <c r="F82" s="23">
        <v>6.8461889548151527E-3</v>
      </c>
      <c r="G82" s="23">
        <v>1.3692377909630307E-3</v>
      </c>
      <c r="H82" s="23">
        <v>0.97307165677772711</v>
      </c>
      <c r="I82" s="23"/>
      <c r="J82" s="23">
        <v>1.8256503879507074E-3</v>
      </c>
      <c r="K82" s="23">
        <v>5.0205385668644457E-3</v>
      </c>
      <c r="L82" s="23">
        <v>1.8256503879507074E-3</v>
      </c>
    </row>
    <row r="83" spans="1:12" x14ac:dyDescent="0.2">
      <c r="B83" s="10" t="s">
        <v>87</v>
      </c>
      <c r="C83" s="28">
        <v>2920</v>
      </c>
      <c r="D83" s="23">
        <v>0.91772368872128895</v>
      </c>
      <c r="E83" s="23">
        <v>3.565306822077477E-2</v>
      </c>
      <c r="F83" s="23">
        <v>1.7140898183064792E-3</v>
      </c>
      <c r="G83" s="23">
        <v>2.3997257456290708E-3</v>
      </c>
      <c r="H83" s="23">
        <v>0.95749057250599934</v>
      </c>
      <c r="I83" s="23"/>
      <c r="J83" s="23">
        <v>3.4281796366129587E-4</v>
      </c>
      <c r="K83" s="23">
        <v>3.4281796366129587E-4</v>
      </c>
      <c r="L83" s="23">
        <v>4.7994514912581415E-3</v>
      </c>
    </row>
    <row r="84" spans="1:12" x14ac:dyDescent="0.2">
      <c r="B84" s="10" t="s">
        <v>88</v>
      </c>
      <c r="C84" s="28">
        <v>1660</v>
      </c>
      <c r="D84" s="23">
        <v>0.87816646562123035</v>
      </c>
      <c r="E84" s="23">
        <v>2.4125452352231604E-2</v>
      </c>
      <c r="F84" s="23">
        <v>3.0156815440289505E-3</v>
      </c>
      <c r="G84" s="23">
        <v>0</v>
      </c>
      <c r="H84" s="23">
        <v>0.90530759951749096</v>
      </c>
      <c r="I84" s="23"/>
      <c r="J84" s="23">
        <v>2.4125452352231603E-3</v>
      </c>
      <c r="K84" s="23">
        <v>1.2062726176115801E-3</v>
      </c>
      <c r="L84" s="23">
        <v>3.0156815440289505E-3</v>
      </c>
    </row>
    <row r="85" spans="1:12" x14ac:dyDescent="0.2">
      <c r="B85" s="10" t="s">
        <v>89</v>
      </c>
      <c r="C85" s="28">
        <v>5910</v>
      </c>
      <c r="D85" s="23">
        <v>0.88401625465628175</v>
      </c>
      <c r="E85" s="23">
        <v>4.4023027429732478E-2</v>
      </c>
      <c r="F85" s="23">
        <v>2.8784287165594313E-3</v>
      </c>
      <c r="G85" s="23">
        <v>1.6931933626820183E-3</v>
      </c>
      <c r="H85" s="23">
        <v>0.93261090416525572</v>
      </c>
      <c r="I85" s="23"/>
      <c r="J85" s="23">
        <v>3.3863867253640368E-4</v>
      </c>
      <c r="K85" s="23">
        <v>6.942092786996275E-3</v>
      </c>
      <c r="L85" s="23">
        <v>3.2170673890958346E-3</v>
      </c>
    </row>
    <row r="86" spans="1:12" x14ac:dyDescent="0.2">
      <c r="B86" s="10" t="s">
        <v>90</v>
      </c>
      <c r="C86" s="28">
        <v>2990</v>
      </c>
      <c r="D86" s="23">
        <v>0.87959866220735783</v>
      </c>
      <c r="E86" s="23">
        <v>2.0066889632107024E-2</v>
      </c>
      <c r="F86" s="23">
        <v>3.6789297658862876E-3</v>
      </c>
      <c r="G86" s="23">
        <v>6.6889632107023408E-4</v>
      </c>
      <c r="H86" s="23">
        <v>0.90401337792642145</v>
      </c>
      <c r="I86" s="23"/>
      <c r="J86" s="23">
        <v>6.6889632107023408E-4</v>
      </c>
      <c r="K86" s="23">
        <v>4.0133779264214043E-3</v>
      </c>
      <c r="L86" s="23">
        <v>1.6722408026755853E-3</v>
      </c>
    </row>
    <row r="87" spans="1:12" x14ac:dyDescent="0.2">
      <c r="B87" s="10" t="s">
        <v>91</v>
      </c>
      <c r="C87" s="28">
        <v>2520</v>
      </c>
      <c r="D87" s="23">
        <v>0.92579365079365084</v>
      </c>
      <c r="E87" s="23">
        <v>2.5793650793650792E-2</v>
      </c>
      <c r="F87" s="23">
        <v>1.5873015873015873E-3</v>
      </c>
      <c r="G87" s="23">
        <v>3.9682539682539683E-4</v>
      </c>
      <c r="H87" s="23">
        <v>0.95357142857142863</v>
      </c>
      <c r="I87" s="23"/>
      <c r="J87" s="23">
        <v>0</v>
      </c>
      <c r="K87" s="23">
        <v>0</v>
      </c>
      <c r="L87" s="23">
        <v>2.7777777777777779E-3</v>
      </c>
    </row>
    <row r="88" spans="1:12" x14ac:dyDescent="0.2">
      <c r="B88" s="10" t="s">
        <v>92</v>
      </c>
      <c r="C88" s="28">
        <v>1530</v>
      </c>
      <c r="D88" s="23">
        <v>0.91284403669724767</v>
      </c>
      <c r="E88" s="23">
        <v>2.9488859764089121E-2</v>
      </c>
      <c r="F88" s="23">
        <v>1.9659239842726079E-3</v>
      </c>
      <c r="G88" s="23">
        <v>6.5530799475753605E-4</v>
      </c>
      <c r="H88" s="23">
        <v>0.94495412844036697</v>
      </c>
      <c r="I88" s="23"/>
      <c r="J88" s="23">
        <v>0</v>
      </c>
      <c r="K88" s="23">
        <v>3.9318479685452159E-3</v>
      </c>
      <c r="L88" s="23">
        <v>4.5871559633027525E-3</v>
      </c>
    </row>
    <row r="89" spans="1:12" x14ac:dyDescent="0.2">
      <c r="B89" s="10" t="s">
        <v>93</v>
      </c>
      <c r="C89" s="28">
        <v>5090</v>
      </c>
      <c r="D89" s="23">
        <v>0.90532311923001374</v>
      </c>
      <c r="E89" s="23">
        <v>1.4142604596346494E-2</v>
      </c>
      <c r="F89" s="23">
        <v>3.9285012767629147E-3</v>
      </c>
      <c r="G89" s="23">
        <v>0</v>
      </c>
      <c r="H89" s="23">
        <v>0.92339422510312319</v>
      </c>
      <c r="I89" s="23"/>
      <c r="J89" s="23">
        <v>4.1249263406010605E-3</v>
      </c>
      <c r="K89" s="23">
        <v>0</v>
      </c>
      <c r="L89" s="23">
        <v>5.6963268513062267E-3</v>
      </c>
    </row>
    <row r="90" spans="1:12" x14ac:dyDescent="0.2">
      <c r="A90" s="19" t="s">
        <v>94</v>
      </c>
      <c r="B90" s="18"/>
      <c r="C90" s="55">
        <v>66080</v>
      </c>
      <c r="D90" s="112">
        <v>0.88599358392349137</v>
      </c>
      <c r="E90" s="112">
        <v>2.3591186974154108E-2</v>
      </c>
      <c r="F90" s="112">
        <v>5.3719508504327827E-3</v>
      </c>
      <c r="G90" s="112">
        <v>3.4047575812602144E-3</v>
      </c>
      <c r="H90" s="112">
        <v>0.91836147932933843</v>
      </c>
      <c r="I90" s="111"/>
      <c r="J90" s="112">
        <v>4.1159736093456809E-3</v>
      </c>
      <c r="K90" s="112">
        <v>2.4665577144240662E-3</v>
      </c>
      <c r="L90" s="112">
        <v>3.3290963016766538E-3</v>
      </c>
    </row>
    <row r="91" spans="1:12" x14ac:dyDescent="0.2">
      <c r="B91" s="10" t="s">
        <v>95</v>
      </c>
      <c r="C91" s="28">
        <v>13600</v>
      </c>
      <c r="D91" s="23">
        <v>0.87820842832977863</v>
      </c>
      <c r="E91" s="23">
        <v>4.2656468338604101E-3</v>
      </c>
      <c r="F91" s="23">
        <v>2.8682797675957934E-3</v>
      </c>
      <c r="G91" s="23">
        <v>2.4270059571964405E-3</v>
      </c>
      <c r="H91" s="23">
        <v>0.88776936088843128</v>
      </c>
      <c r="I91" s="23"/>
      <c r="J91" s="23">
        <v>1.7356769875707875E-2</v>
      </c>
      <c r="K91" s="23">
        <v>1.1767301610649409E-3</v>
      </c>
      <c r="L91" s="23">
        <v>1.83864087666397E-3</v>
      </c>
    </row>
    <row r="92" spans="1:12" x14ac:dyDescent="0.2">
      <c r="B92" s="10" t="s">
        <v>96</v>
      </c>
      <c r="C92" s="28">
        <v>3930</v>
      </c>
      <c r="D92" s="23">
        <v>0.92186306948332908</v>
      </c>
      <c r="E92" s="23">
        <v>2.0870450496309492E-2</v>
      </c>
      <c r="F92" s="23">
        <v>5.5993891575464496E-3</v>
      </c>
      <c r="G92" s="23">
        <v>5.0903537795876815E-4</v>
      </c>
      <c r="H92" s="23">
        <v>0.94884194451514381</v>
      </c>
      <c r="I92" s="23"/>
      <c r="J92" s="23">
        <v>1.2725884448969204E-3</v>
      </c>
      <c r="K92" s="23">
        <v>2.2906592008144567E-3</v>
      </c>
      <c r="L92" s="23">
        <v>4.8358360906082974E-3</v>
      </c>
    </row>
    <row r="93" spans="1:12" x14ac:dyDescent="0.2">
      <c r="B93" s="10" t="s">
        <v>97</v>
      </c>
      <c r="C93" s="28">
        <v>3820</v>
      </c>
      <c r="D93" s="23">
        <v>0.90133472912850043</v>
      </c>
      <c r="E93" s="23">
        <v>3.4284218790892433E-2</v>
      </c>
      <c r="F93" s="23">
        <v>1.5702695629416384E-3</v>
      </c>
      <c r="G93" s="23">
        <v>0</v>
      </c>
      <c r="H93" s="23">
        <v>0.93718921748233441</v>
      </c>
      <c r="I93" s="23"/>
      <c r="J93" s="23">
        <v>1.3085579691180318E-3</v>
      </c>
      <c r="K93" s="23">
        <v>3.402250719706883E-3</v>
      </c>
      <c r="L93" s="23">
        <v>1.5702695629416384E-3</v>
      </c>
    </row>
    <row r="94" spans="1:12" x14ac:dyDescent="0.2">
      <c r="B94" s="10" t="s">
        <v>98</v>
      </c>
      <c r="C94" s="28">
        <v>1800</v>
      </c>
      <c r="D94" s="23">
        <v>0.9315906562847609</v>
      </c>
      <c r="E94" s="23">
        <v>2.6140155728587321E-2</v>
      </c>
      <c r="F94" s="23">
        <v>1.1123470522803114E-3</v>
      </c>
      <c r="G94" s="23">
        <v>3.89321468298109E-3</v>
      </c>
      <c r="H94" s="23">
        <v>0.96273637374860954</v>
      </c>
      <c r="I94" s="23"/>
      <c r="J94" s="23">
        <v>0</v>
      </c>
      <c r="K94" s="23">
        <v>1.1123470522803114E-3</v>
      </c>
      <c r="L94" s="23">
        <v>3.89321468298109E-3</v>
      </c>
    </row>
    <row r="95" spans="1:12" x14ac:dyDescent="0.2">
      <c r="B95" s="10" t="s">
        <v>99</v>
      </c>
      <c r="C95" s="28">
        <v>4060</v>
      </c>
      <c r="D95" s="23">
        <v>0.92832512315270932</v>
      </c>
      <c r="E95" s="23">
        <v>2.1921182266009854E-2</v>
      </c>
      <c r="F95" s="23">
        <v>3.2019704433497538E-3</v>
      </c>
      <c r="G95" s="23">
        <v>7.3891625615763552E-4</v>
      </c>
      <c r="H95" s="23">
        <v>0.95418719211822656</v>
      </c>
      <c r="I95" s="23"/>
      <c r="J95" s="23">
        <v>2.463054187192118E-4</v>
      </c>
      <c r="K95" s="23">
        <v>2.7093596059113299E-3</v>
      </c>
      <c r="L95" s="23">
        <v>5.1724137931034482E-3</v>
      </c>
    </row>
    <row r="96" spans="1:12" x14ac:dyDescent="0.2">
      <c r="B96" s="10" t="s">
        <v>100</v>
      </c>
      <c r="C96" s="28">
        <v>3320</v>
      </c>
      <c r="D96" s="23">
        <v>0.86003016591251891</v>
      </c>
      <c r="E96" s="23">
        <v>4.464555052790347E-2</v>
      </c>
      <c r="F96" s="23">
        <v>8.7481146304675718E-3</v>
      </c>
      <c r="G96" s="23">
        <v>4.2232277526395171E-3</v>
      </c>
      <c r="H96" s="23">
        <v>0.91764705882352937</v>
      </c>
      <c r="I96" s="23"/>
      <c r="J96" s="23">
        <v>0</v>
      </c>
      <c r="K96" s="23">
        <v>2.1116138763197585E-3</v>
      </c>
      <c r="L96" s="23">
        <v>3.0165912518853697E-3</v>
      </c>
    </row>
    <row r="97" spans="1:12" x14ac:dyDescent="0.2">
      <c r="B97" s="10" t="s">
        <v>101</v>
      </c>
      <c r="C97" s="28">
        <v>2600</v>
      </c>
      <c r="D97" s="23">
        <v>0.89431206764027671</v>
      </c>
      <c r="E97" s="23">
        <v>2.8823981552651805E-2</v>
      </c>
      <c r="F97" s="23">
        <v>8.4550345887778634E-3</v>
      </c>
      <c r="G97" s="23">
        <v>3.8431975403535742E-4</v>
      </c>
      <c r="H97" s="23">
        <v>0.93197540353574171</v>
      </c>
      <c r="I97" s="23"/>
      <c r="J97" s="23">
        <v>2.690238278247502E-3</v>
      </c>
      <c r="K97" s="23">
        <v>2.3059185242121443E-3</v>
      </c>
      <c r="L97" s="23">
        <v>2.690238278247502E-3</v>
      </c>
    </row>
    <row r="98" spans="1:12" x14ac:dyDescent="0.2">
      <c r="B98" s="10" t="s">
        <v>102</v>
      </c>
      <c r="C98" s="28">
        <v>9480</v>
      </c>
      <c r="D98" s="23">
        <v>0.89743589743589747</v>
      </c>
      <c r="E98" s="23">
        <v>4.4423340719637015E-2</v>
      </c>
      <c r="F98" s="23">
        <v>5.5924870739685554E-3</v>
      </c>
      <c r="G98" s="23">
        <v>4.8538567057085577E-3</v>
      </c>
      <c r="H98" s="23">
        <v>0.95230558193521153</v>
      </c>
      <c r="I98" s="23"/>
      <c r="J98" s="23">
        <v>2.1103724807428512E-4</v>
      </c>
      <c r="K98" s="23">
        <v>4.2207449614857021E-3</v>
      </c>
      <c r="L98" s="23">
        <v>2.4269283528542789E-3</v>
      </c>
    </row>
    <row r="99" spans="1:12" x14ac:dyDescent="0.2">
      <c r="B99" s="10" t="s">
        <v>103</v>
      </c>
      <c r="C99" s="28">
        <v>2810</v>
      </c>
      <c r="D99" s="23">
        <v>0.88877005347593585</v>
      </c>
      <c r="E99" s="23">
        <v>3.7076648841354726E-2</v>
      </c>
      <c r="F99" s="23">
        <v>5.3475935828877002E-3</v>
      </c>
      <c r="G99" s="23">
        <v>3.2085561497326204E-3</v>
      </c>
      <c r="H99" s="23">
        <v>0.93440285204991091</v>
      </c>
      <c r="I99" s="23"/>
      <c r="J99" s="23">
        <v>3.5650623885918003E-4</v>
      </c>
      <c r="K99" s="23">
        <v>3.2085561497326204E-3</v>
      </c>
      <c r="L99" s="23">
        <v>3.2085561497326204E-3</v>
      </c>
    </row>
    <row r="100" spans="1:12" x14ac:dyDescent="0.2">
      <c r="B100" s="10" t="s">
        <v>104</v>
      </c>
      <c r="C100" s="28">
        <v>1590</v>
      </c>
      <c r="D100" s="23">
        <v>0.86964735516372793</v>
      </c>
      <c r="E100" s="23">
        <v>2.7707808564231738E-2</v>
      </c>
      <c r="F100" s="23">
        <v>4.4080604534005039E-3</v>
      </c>
      <c r="G100" s="23">
        <v>6.2972292191435771E-3</v>
      </c>
      <c r="H100" s="23">
        <v>0.90806045340050379</v>
      </c>
      <c r="I100" s="23"/>
      <c r="J100" s="23">
        <v>3.778337531486146E-3</v>
      </c>
      <c r="K100" s="23">
        <v>3.1486146095717885E-3</v>
      </c>
      <c r="L100" s="23">
        <v>6.2972292191435771E-3</v>
      </c>
    </row>
    <row r="101" spans="1:12" x14ac:dyDescent="0.2">
      <c r="B101" s="10" t="s">
        <v>105</v>
      </c>
      <c r="C101" s="28">
        <v>3430</v>
      </c>
      <c r="D101" s="23">
        <v>0.89200233508464677</v>
      </c>
      <c r="E101" s="23">
        <v>2.772913018096906E-2</v>
      </c>
      <c r="F101" s="23">
        <v>5.5458260361938121E-3</v>
      </c>
      <c r="G101" s="23">
        <v>7.8809106830122592E-3</v>
      </c>
      <c r="H101" s="23">
        <v>0.93315820198482191</v>
      </c>
      <c r="I101" s="23"/>
      <c r="J101" s="23">
        <v>2.918855808523059E-4</v>
      </c>
      <c r="K101" s="23">
        <v>2.0431990659661413E-3</v>
      </c>
      <c r="L101" s="23">
        <v>9.0484530064214828E-3</v>
      </c>
    </row>
    <row r="102" spans="1:12" x14ac:dyDescent="0.2">
      <c r="B102" s="10" t="s">
        <v>106</v>
      </c>
      <c r="C102" s="28">
        <v>6320</v>
      </c>
      <c r="D102" s="23">
        <v>0.9082133248931793</v>
      </c>
      <c r="E102" s="23">
        <v>1.8515587909479349E-2</v>
      </c>
      <c r="F102" s="23">
        <v>1.4717518594714353E-2</v>
      </c>
      <c r="G102" s="23">
        <v>5.6971039721474921E-3</v>
      </c>
      <c r="H102" s="23">
        <v>0.94714353536952045</v>
      </c>
      <c r="I102" s="23"/>
      <c r="J102" s="23">
        <v>1.2660231049216649E-3</v>
      </c>
      <c r="K102" s="23">
        <v>6.3301155246083245E-4</v>
      </c>
      <c r="L102" s="23">
        <v>3.0068048741889539E-3</v>
      </c>
    </row>
    <row r="103" spans="1:12" x14ac:dyDescent="0.2">
      <c r="B103" s="10" t="s">
        <v>107</v>
      </c>
      <c r="C103" s="28">
        <v>3130</v>
      </c>
      <c r="D103" s="23">
        <v>0.91126715608043407</v>
      </c>
      <c r="E103" s="23">
        <v>1.6916693265240982E-2</v>
      </c>
      <c r="F103" s="23">
        <v>5.7452920523459947E-3</v>
      </c>
      <c r="G103" s="23">
        <v>5.4261091605489944E-3</v>
      </c>
      <c r="H103" s="23">
        <v>0.93935525055857005</v>
      </c>
      <c r="I103" s="23"/>
      <c r="J103" s="23">
        <v>0</v>
      </c>
      <c r="K103" s="23">
        <v>6.3836578359399937E-4</v>
      </c>
      <c r="L103" s="23">
        <v>3.830194701563996E-3</v>
      </c>
    </row>
    <row r="104" spans="1:12" x14ac:dyDescent="0.2">
      <c r="B104" s="10" t="s">
        <v>108</v>
      </c>
      <c r="C104" s="28">
        <v>6210</v>
      </c>
      <c r="D104" s="23">
        <v>0.78725458641776636</v>
      </c>
      <c r="E104" s="23">
        <v>1.5288059221113615E-2</v>
      </c>
      <c r="F104" s="23">
        <v>2.7357579658834888E-3</v>
      </c>
      <c r="G104" s="23">
        <v>3.2185387833923397E-3</v>
      </c>
      <c r="H104" s="23">
        <v>0.80849694238815573</v>
      </c>
      <c r="I104" s="23"/>
      <c r="J104" s="23">
        <v>0</v>
      </c>
      <c r="K104" s="23">
        <v>5.1496620534277442E-3</v>
      </c>
      <c r="L104" s="23">
        <v>3.3794657225619568E-3</v>
      </c>
    </row>
    <row r="105" spans="1:12" x14ac:dyDescent="0.2">
      <c r="A105" s="19" t="s">
        <v>109</v>
      </c>
      <c r="B105" s="18"/>
      <c r="C105" s="55">
        <v>52250</v>
      </c>
      <c r="D105" s="112">
        <v>0.90760339119285016</v>
      </c>
      <c r="E105" s="112">
        <v>2.9854745182094806E-2</v>
      </c>
      <c r="F105" s="112">
        <v>3.8083937764338892E-3</v>
      </c>
      <c r="G105" s="112">
        <v>2.3539318316651674E-3</v>
      </c>
      <c r="H105" s="112">
        <v>0.94362046198304406</v>
      </c>
      <c r="I105" s="111"/>
      <c r="J105" s="112">
        <v>1.5692878877767785E-3</v>
      </c>
      <c r="K105" s="112">
        <v>2.0860046313130346E-3</v>
      </c>
      <c r="L105" s="112">
        <v>3.4256406330736991E-3</v>
      </c>
    </row>
    <row r="106" spans="1:12" x14ac:dyDescent="0.2">
      <c r="B106" s="10" t="s">
        <v>110</v>
      </c>
      <c r="C106" s="28">
        <v>2850</v>
      </c>
      <c r="D106" s="23">
        <v>0.86502636203866434</v>
      </c>
      <c r="E106" s="23">
        <v>5.0615114235500878E-2</v>
      </c>
      <c r="F106" s="23">
        <v>3.1634446397188049E-3</v>
      </c>
      <c r="G106" s="23">
        <v>1.8277680140597538E-2</v>
      </c>
      <c r="H106" s="23">
        <v>0.9370826010544816</v>
      </c>
      <c r="I106" s="23"/>
      <c r="J106" s="23">
        <v>3.1634446397188049E-3</v>
      </c>
      <c r="K106" s="23">
        <v>1.054481546572935E-3</v>
      </c>
      <c r="L106" s="23">
        <v>7.0298769771529003E-4</v>
      </c>
    </row>
    <row r="107" spans="1:12" x14ac:dyDescent="0.2">
      <c r="B107" s="10" t="s">
        <v>111</v>
      </c>
      <c r="C107" s="28">
        <v>8780</v>
      </c>
      <c r="D107" s="23">
        <v>0.89571948998178508</v>
      </c>
      <c r="E107" s="23">
        <v>4.0186703096539163E-2</v>
      </c>
      <c r="F107" s="23">
        <v>7.0582877959927143E-3</v>
      </c>
      <c r="G107" s="23">
        <v>1.2522768670309653E-3</v>
      </c>
      <c r="H107" s="23">
        <v>0.94421675774134795</v>
      </c>
      <c r="I107" s="23"/>
      <c r="J107" s="23">
        <v>1.366120218579235E-3</v>
      </c>
      <c r="K107" s="23">
        <v>1.5938069216757742E-3</v>
      </c>
      <c r="L107" s="23">
        <v>3.6429872495446266E-3</v>
      </c>
    </row>
    <row r="108" spans="1:12" x14ac:dyDescent="0.2">
      <c r="B108" s="10" t="s">
        <v>112</v>
      </c>
      <c r="C108" s="28">
        <v>4170</v>
      </c>
      <c r="D108" s="23">
        <v>0.92702832453192507</v>
      </c>
      <c r="E108" s="23">
        <v>1.3682189150264042E-2</v>
      </c>
      <c r="F108" s="23">
        <v>1.6802688430148825E-3</v>
      </c>
      <c r="G108" s="23">
        <v>2.1603456553048487E-3</v>
      </c>
      <c r="H108" s="23">
        <v>0.9445511281805089</v>
      </c>
      <c r="I108" s="23"/>
      <c r="J108" s="23">
        <v>2.4003840614498319E-4</v>
      </c>
      <c r="K108" s="23">
        <v>1.200192030724916E-3</v>
      </c>
      <c r="L108" s="23">
        <v>4.5607297167546811E-3</v>
      </c>
    </row>
    <row r="109" spans="1:12" x14ac:dyDescent="0.2">
      <c r="B109" s="10" t="s">
        <v>113</v>
      </c>
      <c r="C109" s="28">
        <v>7140</v>
      </c>
      <c r="D109" s="23">
        <v>0.92385218365061594</v>
      </c>
      <c r="E109" s="23">
        <v>2.9815229563269877E-2</v>
      </c>
      <c r="F109" s="23">
        <v>3.0795072788353862E-3</v>
      </c>
      <c r="G109" s="23">
        <v>2.7995520716685329E-3</v>
      </c>
      <c r="H109" s="23">
        <v>0.95954647256438974</v>
      </c>
      <c r="I109" s="23"/>
      <c r="J109" s="23">
        <v>4.059350503919373E-3</v>
      </c>
      <c r="K109" s="23">
        <v>2.9395296752519596E-3</v>
      </c>
      <c r="L109" s="23">
        <v>2.9395296752519596E-3</v>
      </c>
    </row>
    <row r="110" spans="1:12" x14ac:dyDescent="0.2">
      <c r="B110" s="10" t="s">
        <v>114</v>
      </c>
      <c r="C110" s="28">
        <v>8410</v>
      </c>
      <c r="D110" s="23">
        <v>0.92093686838663658</v>
      </c>
      <c r="E110" s="23">
        <v>2.0924979193912733E-2</v>
      </c>
      <c r="F110" s="23">
        <v>3.4478658899060755E-3</v>
      </c>
      <c r="G110" s="23">
        <v>9.5113541790512422E-4</v>
      </c>
      <c r="H110" s="23">
        <v>0.94626084888836048</v>
      </c>
      <c r="I110" s="23"/>
      <c r="J110" s="23">
        <v>1.0700273451432648E-3</v>
      </c>
      <c r="K110" s="23">
        <v>2.3778385447628106E-3</v>
      </c>
      <c r="L110" s="23">
        <v>4.280109380573059E-3</v>
      </c>
    </row>
    <row r="111" spans="1:12" x14ac:dyDescent="0.2">
      <c r="B111" s="10" t="s">
        <v>115</v>
      </c>
      <c r="C111" s="28">
        <v>8020</v>
      </c>
      <c r="D111" s="23">
        <v>0.91870324189526187</v>
      </c>
      <c r="E111" s="23">
        <v>3.1421446384039903E-2</v>
      </c>
      <c r="F111" s="23">
        <v>2.3690773067331669E-3</v>
      </c>
      <c r="G111" s="23">
        <v>8.7281795511221947E-4</v>
      </c>
      <c r="H111" s="23">
        <v>0.95336658354114712</v>
      </c>
      <c r="I111" s="23"/>
      <c r="J111" s="23">
        <v>2.6184538653366584E-3</v>
      </c>
      <c r="K111" s="23">
        <v>2.4937655860349127E-3</v>
      </c>
      <c r="L111" s="23">
        <v>4.1147132169576063E-3</v>
      </c>
    </row>
    <row r="112" spans="1:12" x14ac:dyDescent="0.2">
      <c r="B112" s="10" t="s">
        <v>116</v>
      </c>
      <c r="C112" s="28">
        <v>3410</v>
      </c>
      <c r="D112" s="23">
        <v>0.89912023460410562</v>
      </c>
      <c r="E112" s="23">
        <v>3.401759530791789E-2</v>
      </c>
      <c r="F112" s="23">
        <v>4.1055718475073314E-3</v>
      </c>
      <c r="G112" s="23">
        <v>1.7595307917888563E-3</v>
      </c>
      <c r="H112" s="23">
        <v>0.93900293255131961</v>
      </c>
      <c r="I112" s="23"/>
      <c r="J112" s="23">
        <v>0</v>
      </c>
      <c r="K112" s="23">
        <v>1.7595307917888563E-3</v>
      </c>
      <c r="L112" s="23">
        <v>4.1055718475073314E-3</v>
      </c>
    </row>
    <row r="113" spans="1:12" x14ac:dyDescent="0.2">
      <c r="B113" s="10" t="s">
        <v>117</v>
      </c>
      <c r="C113" s="28">
        <v>9150</v>
      </c>
      <c r="D113" s="23">
        <v>0.89987976828068639</v>
      </c>
      <c r="E113" s="23">
        <v>2.6450978248988961E-2</v>
      </c>
      <c r="F113" s="23">
        <v>3.8255547054322878E-3</v>
      </c>
      <c r="G113" s="23">
        <v>1.0930156301235108E-3</v>
      </c>
      <c r="H113" s="23">
        <v>0.93124931686523116</v>
      </c>
      <c r="I113" s="23"/>
      <c r="J113" s="23">
        <v>0</v>
      </c>
      <c r="K113" s="23">
        <v>2.1860312602470216E-3</v>
      </c>
      <c r="L113" s="23">
        <v>2.4046343862717235E-3</v>
      </c>
    </row>
    <row r="114" spans="1:12" x14ac:dyDescent="0.2">
      <c r="B114" s="10" t="s">
        <v>118</v>
      </c>
      <c r="C114" s="28">
        <v>320</v>
      </c>
      <c r="D114" s="23">
        <v>0.6820987654320988</v>
      </c>
      <c r="E114" s="23">
        <v>2.1604938271604937E-2</v>
      </c>
      <c r="F114" s="23">
        <v>6.1728395061728392E-3</v>
      </c>
      <c r="G114" s="23">
        <v>0</v>
      </c>
      <c r="H114" s="23">
        <v>0.70987654320987659</v>
      </c>
      <c r="I114" s="23"/>
      <c r="J114" s="23">
        <v>3.0864197530864196E-3</v>
      </c>
      <c r="K114" s="23">
        <v>0</v>
      </c>
      <c r="L114" s="23">
        <v>0</v>
      </c>
    </row>
    <row r="115" spans="1:12" x14ac:dyDescent="0.2">
      <c r="A115" s="19" t="s">
        <v>119</v>
      </c>
      <c r="B115" s="18"/>
      <c r="C115" s="55">
        <v>59430</v>
      </c>
      <c r="D115" s="112">
        <v>0.90600706713780921</v>
      </c>
      <c r="E115" s="112">
        <v>3.5453474676089516E-2</v>
      </c>
      <c r="F115" s="112">
        <v>4.6104660945650343E-3</v>
      </c>
      <c r="G115" s="112">
        <v>6.9156991418475519E-3</v>
      </c>
      <c r="H115" s="112">
        <v>0.9529867070503113</v>
      </c>
      <c r="I115" s="111"/>
      <c r="J115" s="112">
        <v>4.3748948342587919E-4</v>
      </c>
      <c r="K115" s="112">
        <v>2.4734982332155478E-3</v>
      </c>
      <c r="L115" s="112">
        <v>3.7354871277132762E-3</v>
      </c>
    </row>
    <row r="116" spans="1:12" x14ac:dyDescent="0.2">
      <c r="B116" s="10" t="s">
        <v>120</v>
      </c>
      <c r="C116" s="28">
        <v>2730</v>
      </c>
      <c r="D116" s="23">
        <v>0.90267105744603005</v>
      </c>
      <c r="E116" s="23">
        <v>4.4273691913648008E-2</v>
      </c>
      <c r="F116" s="23">
        <v>1.0245151847786316E-2</v>
      </c>
      <c r="G116" s="23">
        <v>7.3179656055616534E-4</v>
      </c>
      <c r="H116" s="23">
        <v>0.9579216977680205</v>
      </c>
      <c r="I116" s="23"/>
      <c r="J116" s="23">
        <v>0</v>
      </c>
      <c r="K116" s="23">
        <v>6.2202707647274055E-3</v>
      </c>
      <c r="L116" s="23">
        <v>3.2930845225027441E-3</v>
      </c>
    </row>
    <row r="117" spans="1:12" x14ac:dyDescent="0.2">
      <c r="B117" s="10" t="s">
        <v>121</v>
      </c>
      <c r="C117" s="28">
        <v>5940</v>
      </c>
      <c r="D117" s="23">
        <v>0.92696061932009421</v>
      </c>
      <c r="E117" s="23">
        <v>2.5748906092224841E-2</v>
      </c>
      <c r="F117" s="23">
        <v>4.2073375967687648E-3</v>
      </c>
      <c r="G117" s="23">
        <v>4.7122181083810166E-3</v>
      </c>
      <c r="H117" s="23">
        <v>0.96162908111746892</v>
      </c>
      <c r="I117" s="23"/>
      <c r="J117" s="23">
        <v>1.6829350387075059E-4</v>
      </c>
      <c r="K117" s="23">
        <v>3.7024570851565131E-3</v>
      </c>
      <c r="L117" s="23">
        <v>3.1975765735442613E-3</v>
      </c>
    </row>
    <row r="118" spans="1:12" x14ac:dyDescent="0.2">
      <c r="B118" s="10" t="s">
        <v>122</v>
      </c>
      <c r="C118" s="28">
        <v>2490</v>
      </c>
      <c r="D118" s="23">
        <v>0.92261427425821974</v>
      </c>
      <c r="E118" s="23">
        <v>3.6888532477947072E-2</v>
      </c>
      <c r="F118" s="23">
        <v>5.2125100240577385E-3</v>
      </c>
      <c r="G118" s="23">
        <v>4.4105854049719326E-3</v>
      </c>
      <c r="H118" s="23">
        <v>0.96912590216519645</v>
      </c>
      <c r="I118" s="23"/>
      <c r="J118" s="23">
        <v>4.0096230954290296E-4</v>
      </c>
      <c r="K118" s="23">
        <v>2.4057738572574178E-3</v>
      </c>
      <c r="L118" s="23">
        <v>5.6134723336006415E-3</v>
      </c>
    </row>
    <row r="119" spans="1:12" x14ac:dyDescent="0.2">
      <c r="B119" s="10" t="s">
        <v>123</v>
      </c>
      <c r="C119" s="28">
        <v>3600</v>
      </c>
      <c r="D119" s="23">
        <v>0.91376912378303199</v>
      </c>
      <c r="E119" s="23">
        <v>2.6147426981919332E-2</v>
      </c>
      <c r="F119" s="23">
        <v>3.0598052851182199E-3</v>
      </c>
      <c r="G119" s="23">
        <v>8.0667593880389427E-3</v>
      </c>
      <c r="H119" s="23">
        <v>0.95104311543810849</v>
      </c>
      <c r="I119" s="23"/>
      <c r="J119" s="23">
        <v>0</v>
      </c>
      <c r="K119" s="23">
        <v>5.0069541029207233E-3</v>
      </c>
      <c r="L119" s="23">
        <v>4.172461752433936E-3</v>
      </c>
    </row>
    <row r="120" spans="1:12" x14ac:dyDescent="0.2">
      <c r="B120" s="10" t="s">
        <v>124</v>
      </c>
      <c r="C120" s="28">
        <v>3750</v>
      </c>
      <c r="D120" s="23">
        <v>0.90574098798397862</v>
      </c>
      <c r="E120" s="23">
        <v>4.753004005340454E-2</v>
      </c>
      <c r="F120" s="23">
        <v>6.6755674232309749E-3</v>
      </c>
      <c r="G120" s="23">
        <v>1.3351134846461949E-3</v>
      </c>
      <c r="H120" s="23">
        <v>0.96128170894526033</v>
      </c>
      <c r="I120" s="23"/>
      <c r="J120" s="23">
        <v>2.6702269692923899E-4</v>
      </c>
      <c r="K120" s="23">
        <v>1.3351134846461949E-3</v>
      </c>
      <c r="L120" s="23">
        <v>3.2042723631508676E-3</v>
      </c>
    </row>
    <row r="121" spans="1:12" x14ac:dyDescent="0.2">
      <c r="B121" s="10" t="s">
        <v>125</v>
      </c>
      <c r="C121" s="28">
        <v>3220</v>
      </c>
      <c r="D121" s="23">
        <v>0.89071716858118599</v>
      </c>
      <c r="E121" s="23">
        <v>5.4951878298665012E-2</v>
      </c>
      <c r="F121" s="23">
        <v>5.2778640173859054E-3</v>
      </c>
      <c r="G121" s="23">
        <v>3.1667184104315432E-2</v>
      </c>
      <c r="H121" s="23">
        <v>0.98261409500155228</v>
      </c>
      <c r="I121" s="23"/>
      <c r="J121" s="23">
        <v>3.1046258925799441E-4</v>
      </c>
      <c r="K121" s="23">
        <v>1.8627755355479665E-3</v>
      </c>
      <c r="L121" s="23">
        <v>1.5523129462899721E-3</v>
      </c>
    </row>
    <row r="122" spans="1:12" x14ac:dyDescent="0.2">
      <c r="B122" s="10" t="s">
        <v>126</v>
      </c>
      <c r="C122" s="28">
        <v>5070</v>
      </c>
      <c r="D122" s="23">
        <v>0.90611439842209074</v>
      </c>
      <c r="E122" s="23">
        <v>4.2011834319526625E-2</v>
      </c>
      <c r="F122" s="23">
        <v>3.1558185404339249E-3</v>
      </c>
      <c r="G122" s="23">
        <v>9.4674556213017753E-3</v>
      </c>
      <c r="H122" s="23">
        <v>0.96074950690335303</v>
      </c>
      <c r="I122" s="23"/>
      <c r="J122" s="23">
        <v>1.9723865877712031E-4</v>
      </c>
      <c r="K122" s="23">
        <v>4.1420118343195268E-3</v>
      </c>
      <c r="L122" s="23">
        <v>4.5364891518737674E-3</v>
      </c>
    </row>
    <row r="123" spans="1:12" x14ac:dyDescent="0.2">
      <c r="B123" s="10" t="s">
        <v>127</v>
      </c>
      <c r="C123" s="28">
        <v>7400</v>
      </c>
      <c r="D123" s="23">
        <v>0.91347843720427202</v>
      </c>
      <c r="E123" s="23">
        <v>2.2035960524536973E-2</v>
      </c>
      <c r="F123" s="23">
        <v>1.3518994186832499E-3</v>
      </c>
      <c r="G123" s="23">
        <v>7.8410166283628506E-3</v>
      </c>
      <c r="H123" s="23">
        <v>0.94470731377585504</v>
      </c>
      <c r="I123" s="23"/>
      <c r="J123" s="23">
        <v>2.7037988373665E-4</v>
      </c>
      <c r="K123" s="23">
        <v>4.05569825604975E-4</v>
      </c>
      <c r="L123" s="23">
        <v>3.3797485467081251E-3</v>
      </c>
    </row>
    <row r="124" spans="1:12" x14ac:dyDescent="0.2">
      <c r="B124" s="10" t="s">
        <v>128</v>
      </c>
      <c r="C124" s="28">
        <v>2020</v>
      </c>
      <c r="D124" s="23">
        <v>0.90931615460852333</v>
      </c>
      <c r="E124" s="23">
        <v>3.3696729435084241E-2</v>
      </c>
      <c r="F124" s="23">
        <v>9.9108027750247768E-4</v>
      </c>
      <c r="G124" s="23">
        <v>1.3875123885034688E-2</v>
      </c>
      <c r="H124" s="23">
        <v>0.95787908820614465</v>
      </c>
      <c r="I124" s="23"/>
      <c r="J124" s="23">
        <v>1.4866204162537165E-3</v>
      </c>
      <c r="K124" s="23">
        <v>2.4777006937561942E-3</v>
      </c>
      <c r="L124" s="23">
        <v>4.9554013875123884E-3</v>
      </c>
    </row>
    <row r="125" spans="1:12" x14ac:dyDescent="0.2">
      <c r="B125" s="10" t="s">
        <v>129</v>
      </c>
      <c r="C125" s="28">
        <v>2000</v>
      </c>
      <c r="D125" s="23">
        <v>0.93143143143143148</v>
      </c>
      <c r="E125" s="23">
        <v>3.903903903903904E-2</v>
      </c>
      <c r="F125" s="23">
        <v>1.001001001001001E-3</v>
      </c>
      <c r="G125" s="23">
        <v>3.003003003003003E-3</v>
      </c>
      <c r="H125" s="23">
        <v>0.97447447447447444</v>
      </c>
      <c r="I125" s="23"/>
      <c r="J125" s="23">
        <v>1.001001001001001E-3</v>
      </c>
      <c r="K125" s="23">
        <v>5.005005005005005E-4</v>
      </c>
      <c r="L125" s="23">
        <v>3.5035035035035035E-3</v>
      </c>
    </row>
    <row r="126" spans="1:12" x14ac:dyDescent="0.2">
      <c r="B126" s="10" t="s">
        <v>130</v>
      </c>
      <c r="C126" s="28">
        <v>6200</v>
      </c>
      <c r="D126" s="23">
        <v>0.87574632886880743</v>
      </c>
      <c r="E126" s="23">
        <v>3.2435049217363239E-2</v>
      </c>
      <c r="F126" s="23">
        <v>7.5843149911247378E-3</v>
      </c>
      <c r="G126" s="23">
        <v>1.7750524447313217E-3</v>
      </c>
      <c r="H126" s="23">
        <v>0.9175407455220268</v>
      </c>
      <c r="I126" s="23"/>
      <c r="J126" s="23">
        <v>1.6136840406648378E-4</v>
      </c>
      <c r="K126" s="23">
        <v>1.1295788284653866E-3</v>
      </c>
      <c r="L126" s="23">
        <v>1.6136840406648378E-3</v>
      </c>
    </row>
    <row r="127" spans="1:12" x14ac:dyDescent="0.2">
      <c r="B127" s="10" t="s">
        <v>131</v>
      </c>
      <c r="C127" s="28">
        <v>3270</v>
      </c>
      <c r="D127" s="23">
        <v>0.91253822629969417</v>
      </c>
      <c r="E127" s="23">
        <v>3.5168195718654434E-2</v>
      </c>
      <c r="F127" s="23">
        <v>8.5626911314984708E-3</v>
      </c>
      <c r="G127" s="23">
        <v>4.2813455657492354E-3</v>
      </c>
      <c r="H127" s="23">
        <v>0.9605504587155963</v>
      </c>
      <c r="I127" s="23"/>
      <c r="J127" s="23">
        <v>0</v>
      </c>
      <c r="K127" s="23">
        <v>1.834862385321101E-3</v>
      </c>
      <c r="L127" s="23">
        <v>2.1406727828746177E-3</v>
      </c>
    </row>
    <row r="128" spans="1:12" x14ac:dyDescent="0.2">
      <c r="B128" s="10" t="s">
        <v>132</v>
      </c>
      <c r="C128" s="28">
        <v>6000</v>
      </c>
      <c r="D128" s="23">
        <v>0.8947456213511259</v>
      </c>
      <c r="E128" s="23">
        <v>4.0200166805671393E-2</v>
      </c>
      <c r="F128" s="23">
        <v>4.0033361134278562E-3</v>
      </c>
      <c r="G128" s="23">
        <v>3.669724770642202E-3</v>
      </c>
      <c r="H128" s="23">
        <v>0.94261884904086735</v>
      </c>
      <c r="I128" s="23"/>
      <c r="J128" s="23">
        <v>3.3361134278565472E-4</v>
      </c>
      <c r="K128" s="23">
        <v>3.336113427856547E-3</v>
      </c>
      <c r="L128" s="23">
        <v>6.1718098415346123E-3</v>
      </c>
    </row>
    <row r="129" spans="1:12" x14ac:dyDescent="0.2">
      <c r="B129" s="10" t="s">
        <v>133</v>
      </c>
      <c r="C129" s="28">
        <v>3850</v>
      </c>
      <c r="D129" s="23">
        <v>0.89760914760914756</v>
      </c>
      <c r="E129" s="23">
        <v>3.9501039501039503E-2</v>
      </c>
      <c r="F129" s="23">
        <v>3.1185031185031187E-3</v>
      </c>
      <c r="G129" s="23">
        <v>4.4178794178794181E-3</v>
      </c>
      <c r="H129" s="23">
        <v>0.94464656964656968</v>
      </c>
      <c r="I129" s="23"/>
      <c r="J129" s="23">
        <v>2.5987525987525989E-3</v>
      </c>
      <c r="K129" s="23">
        <v>1.8191268191268192E-3</v>
      </c>
      <c r="L129" s="23">
        <v>4.9376299376299379E-3</v>
      </c>
    </row>
    <row r="130" spans="1:12" x14ac:dyDescent="0.2">
      <c r="B130" s="10" t="s">
        <v>134</v>
      </c>
      <c r="C130" s="28">
        <v>1910</v>
      </c>
      <c r="D130" s="23">
        <v>0.91557420031463033</v>
      </c>
      <c r="E130" s="23">
        <v>3.1987414787624541E-2</v>
      </c>
      <c r="F130" s="23">
        <v>7.341373885684321E-3</v>
      </c>
      <c r="G130" s="23">
        <v>1.5731515469323543E-2</v>
      </c>
      <c r="H130" s="23">
        <v>0.97063450445726274</v>
      </c>
      <c r="I130" s="23"/>
      <c r="J130" s="23">
        <v>5.243838489774515E-4</v>
      </c>
      <c r="K130" s="23">
        <v>1.5731515469323545E-3</v>
      </c>
      <c r="L130" s="23">
        <v>5.243838489774515E-3</v>
      </c>
    </row>
    <row r="131" spans="1:12" x14ac:dyDescent="0.2">
      <c r="A131" s="19" t="s">
        <v>135</v>
      </c>
      <c r="B131" s="18"/>
      <c r="C131" s="55">
        <v>82700</v>
      </c>
      <c r="D131" s="112">
        <v>0.89893835699257574</v>
      </c>
      <c r="E131" s="112">
        <v>3.4473168726270223E-2</v>
      </c>
      <c r="F131" s="112">
        <v>3.4944741360547508E-3</v>
      </c>
      <c r="G131" s="112">
        <v>2.0797562332228966E-3</v>
      </c>
      <c r="H131" s="112">
        <v>0.93898575608812362</v>
      </c>
      <c r="I131" s="111"/>
      <c r="J131" s="112">
        <v>7.9804599646925104E-3</v>
      </c>
      <c r="K131" s="112">
        <v>3.2042755918841141E-3</v>
      </c>
      <c r="L131" s="112">
        <v>3.2526420159125534E-3</v>
      </c>
    </row>
    <row r="132" spans="1:12" x14ac:dyDescent="0.2">
      <c r="B132" s="10" t="s">
        <v>136</v>
      </c>
      <c r="C132" s="28">
        <v>1950</v>
      </c>
      <c r="D132" s="23">
        <v>0.90820512820512822</v>
      </c>
      <c r="E132" s="23">
        <v>2.9743589743589743E-2</v>
      </c>
      <c r="F132" s="23">
        <v>3.5897435897435897E-3</v>
      </c>
      <c r="G132" s="23">
        <v>1.5384615384615385E-3</v>
      </c>
      <c r="H132" s="23">
        <v>0.94307692307692303</v>
      </c>
      <c r="I132" s="23"/>
      <c r="J132" s="23">
        <v>1.4871794871794871E-2</v>
      </c>
      <c r="K132" s="23">
        <v>3.0769230769230769E-3</v>
      </c>
      <c r="L132" s="23">
        <v>4.1025641025641026E-3</v>
      </c>
    </row>
    <row r="133" spans="1:12" x14ac:dyDescent="0.2">
      <c r="B133" s="10" t="s">
        <v>137</v>
      </c>
      <c r="C133" s="60">
        <v>1830</v>
      </c>
      <c r="D133" s="23">
        <v>0.90257252326217841</v>
      </c>
      <c r="E133" s="23">
        <v>1.9704433497536946E-2</v>
      </c>
      <c r="F133" s="23">
        <v>3.8314176245210726E-3</v>
      </c>
      <c r="G133" s="23">
        <v>2.1893814997263274E-3</v>
      </c>
      <c r="H133" s="23">
        <v>0.92829775588396279</v>
      </c>
      <c r="I133" s="23"/>
      <c r="J133" s="23">
        <v>5.4734537493158182E-3</v>
      </c>
      <c r="K133" s="23">
        <v>6.0207991242474E-3</v>
      </c>
      <c r="L133" s="23">
        <v>4.3787629994526548E-3</v>
      </c>
    </row>
    <row r="134" spans="1:12" x14ac:dyDescent="0.2">
      <c r="B134" s="10" t="s">
        <v>138</v>
      </c>
      <c r="C134" s="28">
        <v>3630</v>
      </c>
      <c r="D134" s="23">
        <v>0.92996967190515578</v>
      </c>
      <c r="E134" s="23">
        <v>2.3711055969120487E-2</v>
      </c>
      <c r="F134" s="23">
        <v>1.1028398125172319E-3</v>
      </c>
      <c r="G134" s="23">
        <v>1.6542597187758478E-3</v>
      </c>
      <c r="H134" s="23">
        <v>0.95643782740556937</v>
      </c>
      <c r="I134" s="23"/>
      <c r="J134" s="23">
        <v>0</v>
      </c>
      <c r="K134" s="23">
        <v>1.6542597187758478E-3</v>
      </c>
      <c r="L134" s="23">
        <v>2.2056796250344637E-3</v>
      </c>
    </row>
    <row r="135" spans="1:12" x14ac:dyDescent="0.2">
      <c r="B135" s="10" t="s">
        <v>139</v>
      </c>
      <c r="C135" s="28">
        <v>2260</v>
      </c>
      <c r="D135" s="23">
        <v>0.91589198760513502</v>
      </c>
      <c r="E135" s="23">
        <v>3.0101814962372731E-2</v>
      </c>
      <c r="F135" s="23">
        <v>4.4267374944665782E-4</v>
      </c>
      <c r="G135" s="23">
        <v>0</v>
      </c>
      <c r="H135" s="23">
        <v>0.94643647631695438</v>
      </c>
      <c r="I135" s="23"/>
      <c r="J135" s="23">
        <v>1.3280212483399733E-3</v>
      </c>
      <c r="K135" s="23">
        <v>6.6401062416998674E-3</v>
      </c>
      <c r="L135" s="23">
        <v>3.5413899955732625E-3</v>
      </c>
    </row>
    <row r="136" spans="1:12" x14ac:dyDescent="0.2">
      <c r="B136" s="10" t="s">
        <v>140</v>
      </c>
      <c r="C136" s="28">
        <v>3920</v>
      </c>
      <c r="D136" s="23">
        <v>0.93268740438551756</v>
      </c>
      <c r="E136" s="23">
        <v>3.4166241713411524E-2</v>
      </c>
      <c r="F136" s="23">
        <v>6.3742988271290159E-3</v>
      </c>
      <c r="G136" s="23">
        <v>1.2748597654258032E-3</v>
      </c>
      <c r="H136" s="23">
        <v>0.97450280469148398</v>
      </c>
      <c r="I136" s="23"/>
      <c r="J136" s="23">
        <v>0</v>
      </c>
      <c r="K136" s="23">
        <v>1.0198878123406426E-3</v>
      </c>
      <c r="L136" s="23">
        <v>4.0795512493625704E-3</v>
      </c>
    </row>
    <row r="137" spans="1:12" x14ac:dyDescent="0.2">
      <c r="B137" s="10" t="s">
        <v>141</v>
      </c>
      <c r="C137" s="28">
        <v>3830</v>
      </c>
      <c r="D137" s="23">
        <v>0.93291568780997125</v>
      </c>
      <c r="E137" s="23">
        <v>2.975724353954581E-2</v>
      </c>
      <c r="F137" s="23">
        <v>4.437483685721744E-3</v>
      </c>
      <c r="G137" s="23">
        <v>1.3051422605063951E-3</v>
      </c>
      <c r="H137" s="23">
        <v>0.96841555729574524</v>
      </c>
      <c r="I137" s="23"/>
      <c r="J137" s="23">
        <v>0</v>
      </c>
      <c r="K137" s="23">
        <v>2.8713129731140694E-3</v>
      </c>
      <c r="L137" s="23">
        <v>5.2205690420255805E-3</v>
      </c>
    </row>
    <row r="138" spans="1:12" x14ac:dyDescent="0.2">
      <c r="B138" s="10" t="s">
        <v>142</v>
      </c>
      <c r="C138" s="28">
        <v>5610</v>
      </c>
      <c r="D138" s="23">
        <v>0.88228999464954516</v>
      </c>
      <c r="E138" s="23">
        <v>6.6702336365257714E-2</v>
      </c>
      <c r="F138" s="23">
        <v>6.9555912252541466E-3</v>
      </c>
      <c r="G138" s="23">
        <v>3.0319243802389871E-3</v>
      </c>
      <c r="H138" s="23">
        <v>0.95897984662029601</v>
      </c>
      <c r="I138" s="23"/>
      <c r="J138" s="23">
        <v>1.2484394506866417E-3</v>
      </c>
      <c r="K138" s="23">
        <v>4.9937578027465668E-3</v>
      </c>
      <c r="L138" s="23">
        <v>3.3886213661494559E-3</v>
      </c>
    </row>
    <row r="139" spans="1:12" x14ac:dyDescent="0.2">
      <c r="B139" s="10" t="s">
        <v>143</v>
      </c>
      <c r="C139" s="28">
        <v>1480</v>
      </c>
      <c r="D139" s="23">
        <v>0.93016949152542372</v>
      </c>
      <c r="E139" s="23">
        <v>1.8983050847457626E-2</v>
      </c>
      <c r="F139" s="23">
        <v>8.8135593220338981E-3</v>
      </c>
      <c r="G139" s="23">
        <v>2.0338983050847458E-3</v>
      </c>
      <c r="H139" s="23">
        <v>0.96</v>
      </c>
      <c r="I139" s="23"/>
      <c r="J139" s="23">
        <v>0</v>
      </c>
      <c r="K139" s="23">
        <v>2.0338983050847458E-3</v>
      </c>
      <c r="L139" s="23">
        <v>2.0338983050847458E-3</v>
      </c>
    </row>
    <row r="140" spans="1:12" x14ac:dyDescent="0.2">
      <c r="B140" s="10" t="s">
        <v>144</v>
      </c>
      <c r="C140" s="28">
        <v>1980</v>
      </c>
      <c r="D140" s="23">
        <v>0.89343434343434347</v>
      </c>
      <c r="E140" s="23">
        <v>4.2424242424242427E-2</v>
      </c>
      <c r="F140" s="23">
        <v>4.5454545454545452E-3</v>
      </c>
      <c r="G140" s="23">
        <v>4.0404040404040404E-3</v>
      </c>
      <c r="H140" s="23">
        <v>0.94444444444444442</v>
      </c>
      <c r="I140" s="23"/>
      <c r="J140" s="23">
        <v>0</v>
      </c>
      <c r="K140" s="23">
        <v>3.0303030303030303E-3</v>
      </c>
      <c r="L140" s="23">
        <v>7.0707070707070711E-3</v>
      </c>
    </row>
    <row r="141" spans="1:12" x14ac:dyDescent="0.2">
      <c r="B141" s="10" t="s">
        <v>145</v>
      </c>
      <c r="C141" s="28">
        <v>14030</v>
      </c>
      <c r="D141" s="23">
        <v>0.81994440088388343</v>
      </c>
      <c r="E141" s="23">
        <v>3.8491695773041554E-2</v>
      </c>
      <c r="F141" s="23">
        <v>2.9225176420272295E-3</v>
      </c>
      <c r="G141" s="23">
        <v>1.2830565257680518E-3</v>
      </c>
      <c r="H141" s="23">
        <v>0.86264167082472021</v>
      </c>
      <c r="I141" s="23"/>
      <c r="J141" s="23">
        <v>4.312495544942619E-2</v>
      </c>
      <c r="K141" s="23">
        <v>2.5661130515361036E-3</v>
      </c>
      <c r="L141" s="23">
        <v>3.2076413144201299E-3</v>
      </c>
    </row>
    <row r="142" spans="1:12" x14ac:dyDescent="0.2">
      <c r="B142" s="10" t="s">
        <v>146</v>
      </c>
      <c r="C142" s="28">
        <v>5100</v>
      </c>
      <c r="D142" s="23">
        <v>0.9037254901960784</v>
      </c>
      <c r="E142" s="23">
        <v>3.019607843137255E-2</v>
      </c>
      <c r="F142" s="23">
        <v>5.8823529411764705E-3</v>
      </c>
      <c r="G142" s="23">
        <v>4.7058823529411761E-3</v>
      </c>
      <c r="H142" s="23">
        <v>0.94450980392156858</v>
      </c>
      <c r="I142" s="23"/>
      <c r="J142" s="23">
        <v>0</v>
      </c>
      <c r="K142" s="23">
        <v>7.8431372549019605E-4</v>
      </c>
      <c r="L142" s="23">
        <v>3.9215686274509803E-3</v>
      </c>
    </row>
    <row r="143" spans="1:12" x14ac:dyDescent="0.2">
      <c r="B143" s="10" t="s">
        <v>147</v>
      </c>
      <c r="C143" s="28">
        <v>5340</v>
      </c>
      <c r="D143" s="23">
        <v>0.91718193741802512</v>
      </c>
      <c r="E143" s="23">
        <v>2.304665542439573E-2</v>
      </c>
      <c r="F143" s="23">
        <v>1.3115982761851227E-3</v>
      </c>
      <c r="G143" s="23">
        <v>2.6231965523702454E-3</v>
      </c>
      <c r="H143" s="23">
        <v>0.94416338767097618</v>
      </c>
      <c r="I143" s="23"/>
      <c r="J143" s="23">
        <v>1.8737118231216038E-4</v>
      </c>
      <c r="K143" s="23">
        <v>5.4337642870526514E-3</v>
      </c>
      <c r="L143" s="23">
        <v>2.2484541877459247E-3</v>
      </c>
    </row>
    <row r="144" spans="1:12" x14ac:dyDescent="0.2">
      <c r="B144" s="10" t="s">
        <v>148</v>
      </c>
      <c r="C144" s="28">
        <v>2930</v>
      </c>
      <c r="D144" s="23">
        <v>0.91971301674069017</v>
      </c>
      <c r="E144" s="23">
        <v>2.6306798770071745E-2</v>
      </c>
      <c r="F144" s="23">
        <v>2.7331738981892723E-3</v>
      </c>
      <c r="G144" s="23">
        <v>2.7331738981892723E-3</v>
      </c>
      <c r="H144" s="23">
        <v>0.95148616330714042</v>
      </c>
      <c r="I144" s="23"/>
      <c r="J144" s="23">
        <v>0</v>
      </c>
      <c r="K144" s="23">
        <v>2.7331738981892723E-3</v>
      </c>
      <c r="L144" s="23">
        <v>2.0498804236419544E-3</v>
      </c>
    </row>
    <row r="145" spans="1:12" x14ac:dyDescent="0.2">
      <c r="B145" s="10" t="s">
        <v>149</v>
      </c>
      <c r="C145" s="28">
        <v>2630</v>
      </c>
      <c r="D145" s="23">
        <v>0.92512352717597868</v>
      </c>
      <c r="E145" s="23">
        <v>2.6605853287723299E-2</v>
      </c>
      <c r="F145" s="23">
        <v>1.9004180919802356E-3</v>
      </c>
      <c r="G145" s="23">
        <v>1.5203344735841885E-3</v>
      </c>
      <c r="H145" s="23">
        <v>0.95515013302926643</v>
      </c>
      <c r="I145" s="23"/>
      <c r="J145" s="23">
        <v>0</v>
      </c>
      <c r="K145" s="23">
        <v>5.3211706575446594E-3</v>
      </c>
      <c r="L145" s="23">
        <v>2.6605853287723297E-3</v>
      </c>
    </row>
    <row r="146" spans="1:12" x14ac:dyDescent="0.2">
      <c r="B146" s="10" t="s">
        <v>150</v>
      </c>
      <c r="C146" s="28">
        <v>2430</v>
      </c>
      <c r="D146" s="23">
        <v>0.90268041237113406</v>
      </c>
      <c r="E146" s="23">
        <v>4.7010309278350516E-2</v>
      </c>
      <c r="F146" s="23">
        <v>1.6494845360824743E-3</v>
      </c>
      <c r="G146" s="23">
        <v>1.2371134020618556E-3</v>
      </c>
      <c r="H146" s="23">
        <v>0.95257731958762881</v>
      </c>
      <c r="I146" s="23"/>
      <c r="J146" s="23">
        <v>0</v>
      </c>
      <c r="K146" s="23">
        <v>6.1855670103092781E-3</v>
      </c>
      <c r="L146" s="23">
        <v>3.2989690721649486E-3</v>
      </c>
    </row>
    <row r="147" spans="1:12" x14ac:dyDescent="0.2">
      <c r="B147" s="10" t="s">
        <v>151</v>
      </c>
      <c r="C147" s="28">
        <v>3160</v>
      </c>
      <c r="D147" s="23">
        <v>0.9275316455696202</v>
      </c>
      <c r="E147" s="23">
        <v>2.911392405063291E-2</v>
      </c>
      <c r="F147" s="23">
        <v>4.4303797468354432E-3</v>
      </c>
      <c r="G147" s="23">
        <v>9.493670886075949E-4</v>
      </c>
      <c r="H147" s="23">
        <v>0.96202531645569622</v>
      </c>
      <c r="I147" s="23"/>
      <c r="J147" s="23">
        <v>0</v>
      </c>
      <c r="K147" s="23">
        <v>2.5316455696202532E-3</v>
      </c>
      <c r="L147" s="23">
        <v>3.1645569620253164E-3</v>
      </c>
    </row>
    <row r="148" spans="1:12" x14ac:dyDescent="0.2">
      <c r="B148" s="10" t="s">
        <v>152</v>
      </c>
      <c r="C148" s="28">
        <v>1880</v>
      </c>
      <c r="D148" s="23">
        <v>0.92921766897285796</v>
      </c>
      <c r="E148" s="23">
        <v>1.4901543374135177E-2</v>
      </c>
      <c r="F148" s="23">
        <v>5.3219797764768491E-3</v>
      </c>
      <c r="G148" s="23">
        <v>4.2575838211814793E-3</v>
      </c>
      <c r="H148" s="23">
        <v>0.95369877594465136</v>
      </c>
      <c r="I148" s="23"/>
      <c r="J148" s="23">
        <v>0</v>
      </c>
      <c r="K148" s="23">
        <v>2.6609898882384245E-3</v>
      </c>
      <c r="L148" s="23">
        <v>5.854177754124534E-3</v>
      </c>
    </row>
    <row r="149" spans="1:12" x14ac:dyDescent="0.2">
      <c r="B149" s="10" t="s">
        <v>153</v>
      </c>
      <c r="C149" s="28">
        <v>3380</v>
      </c>
      <c r="D149" s="23">
        <v>0.89310038495706245</v>
      </c>
      <c r="E149" s="23">
        <v>4.5602605863192182E-2</v>
      </c>
      <c r="F149" s="23">
        <v>2.6650873556411016E-3</v>
      </c>
      <c r="G149" s="23">
        <v>2.3689665383476457E-3</v>
      </c>
      <c r="H149" s="23">
        <v>0.94373704471424336</v>
      </c>
      <c r="I149" s="23"/>
      <c r="J149" s="23">
        <v>0</v>
      </c>
      <c r="K149" s="23">
        <v>8.8836245188036718E-4</v>
      </c>
      <c r="L149" s="23">
        <v>1.7767249037607344E-3</v>
      </c>
    </row>
    <row r="150" spans="1:12" x14ac:dyDescent="0.2">
      <c r="B150" s="10" t="s">
        <v>154</v>
      </c>
      <c r="C150" s="28">
        <v>2550</v>
      </c>
      <c r="D150" s="23">
        <v>0.91503523884103366</v>
      </c>
      <c r="E150" s="23">
        <v>2.8974158183241974E-2</v>
      </c>
      <c r="F150" s="23">
        <v>2.3492560689115116E-3</v>
      </c>
      <c r="G150" s="23">
        <v>2.3492560689115116E-3</v>
      </c>
      <c r="H150" s="23">
        <v>0.94870790916209868</v>
      </c>
      <c r="I150" s="23"/>
      <c r="J150" s="23">
        <v>7.8308535630383712E-4</v>
      </c>
      <c r="K150" s="23">
        <v>6.6562255285826152E-3</v>
      </c>
      <c r="L150" s="23">
        <v>1.5661707126076742E-3</v>
      </c>
    </row>
    <row r="151" spans="1:12" x14ac:dyDescent="0.2">
      <c r="B151" s="10" t="s">
        <v>155</v>
      </c>
      <c r="C151" s="28">
        <v>2770</v>
      </c>
      <c r="D151" s="23">
        <v>0.90800865800865804</v>
      </c>
      <c r="E151" s="23">
        <v>3.896103896103896E-2</v>
      </c>
      <c r="F151" s="23">
        <v>3.6075036075036075E-4</v>
      </c>
      <c r="G151" s="23">
        <v>1.0822510822510823E-3</v>
      </c>
      <c r="H151" s="23">
        <v>0.94841269841269837</v>
      </c>
      <c r="I151" s="23"/>
      <c r="J151" s="23">
        <v>0</v>
      </c>
      <c r="K151" s="23">
        <v>3.6075036075036075E-3</v>
      </c>
      <c r="L151" s="23">
        <v>1.8037518037518038E-3</v>
      </c>
    </row>
    <row r="152" spans="1:12" x14ac:dyDescent="0.2">
      <c r="B152" s="10" t="s">
        <v>156</v>
      </c>
      <c r="C152" s="28">
        <v>2430</v>
      </c>
      <c r="D152" s="23">
        <v>0.93652102225886236</v>
      </c>
      <c r="E152" s="23">
        <v>4.2044517724649628E-2</v>
      </c>
      <c r="F152" s="23">
        <v>2.4732069249793899E-3</v>
      </c>
      <c r="G152" s="23">
        <v>2.8854080791426216E-3</v>
      </c>
      <c r="H152" s="23">
        <v>0.98392415498763397</v>
      </c>
      <c r="I152" s="23"/>
      <c r="J152" s="23">
        <v>4.1220115416323167E-4</v>
      </c>
      <c r="K152" s="23">
        <v>2.0610057708161582E-3</v>
      </c>
      <c r="L152" s="23">
        <v>2.8854080791426216E-3</v>
      </c>
    </row>
    <row r="153" spans="1:12" x14ac:dyDescent="0.2">
      <c r="B153" s="10" t="s">
        <v>157</v>
      </c>
      <c r="C153" s="28">
        <v>3810</v>
      </c>
      <c r="D153" s="23">
        <v>0.91290661070304302</v>
      </c>
      <c r="E153" s="23">
        <v>3.6988457502623293E-2</v>
      </c>
      <c r="F153" s="23">
        <v>5.2465897166841555E-4</v>
      </c>
      <c r="G153" s="23">
        <v>2.6232948583420777E-4</v>
      </c>
      <c r="H153" s="23">
        <v>0.95068205666316896</v>
      </c>
      <c r="I153" s="23"/>
      <c r="J153" s="23">
        <v>5.2465897166841555E-4</v>
      </c>
      <c r="K153" s="23">
        <v>4.1972717733473244E-3</v>
      </c>
      <c r="L153" s="23">
        <v>4.1972717733473244E-3</v>
      </c>
    </row>
    <row r="154" spans="1:12" x14ac:dyDescent="0.2">
      <c r="B154" s="10" t="s">
        <v>158</v>
      </c>
      <c r="C154" s="28">
        <v>3800</v>
      </c>
      <c r="D154" s="23">
        <v>0.93306982872200261</v>
      </c>
      <c r="E154" s="23">
        <v>2.4242424242424242E-2</v>
      </c>
      <c r="F154" s="23">
        <v>6.3241106719367588E-3</v>
      </c>
      <c r="G154" s="23">
        <v>3.6890645586297758E-3</v>
      </c>
      <c r="H154" s="23">
        <v>0.96732542819499345</v>
      </c>
      <c r="I154" s="23"/>
      <c r="J154" s="23">
        <v>0</v>
      </c>
      <c r="K154" s="23">
        <v>1.3175230566534915E-3</v>
      </c>
      <c r="L154" s="23">
        <v>2.1080368906455861E-3</v>
      </c>
    </row>
    <row r="155" spans="1:12" x14ac:dyDescent="0.2">
      <c r="A155" s="19" t="s">
        <v>159</v>
      </c>
      <c r="B155" s="18"/>
      <c r="C155" s="55">
        <v>29980</v>
      </c>
      <c r="D155" s="112">
        <v>0.90365625834000529</v>
      </c>
      <c r="E155" s="112">
        <v>3.8197224446223643E-2</v>
      </c>
      <c r="F155" s="112">
        <v>6.1382439284761144E-3</v>
      </c>
      <c r="G155" s="112">
        <v>5.7045636509207368E-3</v>
      </c>
      <c r="H155" s="112">
        <v>0.95369629036562586</v>
      </c>
      <c r="I155" s="111"/>
      <c r="J155" s="112">
        <v>4.0032025620496394E-4</v>
      </c>
      <c r="K155" s="112">
        <v>2.7355217507339206E-3</v>
      </c>
      <c r="L155" s="112">
        <v>5.3709634374165998E-3</v>
      </c>
    </row>
    <row r="156" spans="1:12" x14ac:dyDescent="0.2">
      <c r="B156" s="10" t="s">
        <v>160</v>
      </c>
      <c r="C156" s="28">
        <v>5950</v>
      </c>
      <c r="D156" s="23">
        <v>0.89519650655021832</v>
      </c>
      <c r="E156" s="23">
        <v>4.0141081625797784E-2</v>
      </c>
      <c r="F156" s="23">
        <v>3.6949949613705071E-3</v>
      </c>
      <c r="G156" s="23">
        <v>6.8861269734632182E-3</v>
      </c>
      <c r="H156" s="23">
        <v>0.94591871011084983</v>
      </c>
      <c r="I156" s="23"/>
      <c r="J156" s="23">
        <v>6.7181726570372856E-4</v>
      </c>
      <c r="K156" s="23">
        <v>0</v>
      </c>
      <c r="L156" s="23">
        <v>5.0386294927779645E-3</v>
      </c>
    </row>
    <row r="157" spans="1:12" x14ac:dyDescent="0.2">
      <c r="B157" s="10" t="s">
        <v>161</v>
      </c>
      <c r="C157" s="60">
        <v>1230</v>
      </c>
      <c r="D157" s="23">
        <v>0.90243902439024393</v>
      </c>
      <c r="E157" s="23">
        <v>3.4959349593495934E-2</v>
      </c>
      <c r="F157" s="23">
        <v>4.8780487804878049E-3</v>
      </c>
      <c r="G157" s="23">
        <v>1.056910569105691E-2</v>
      </c>
      <c r="H157" s="23">
        <v>0.95284552845528458</v>
      </c>
      <c r="I157" s="23"/>
      <c r="J157" s="23">
        <v>0</v>
      </c>
      <c r="K157" s="23">
        <v>8.1300813008130081E-4</v>
      </c>
      <c r="L157" s="23">
        <v>3.2520325203252032E-3</v>
      </c>
    </row>
    <row r="158" spans="1:12" x14ac:dyDescent="0.2">
      <c r="B158" s="10" t="s">
        <v>162</v>
      </c>
      <c r="C158" s="28">
        <v>2050</v>
      </c>
      <c r="D158" s="23">
        <v>0.88948655256723719</v>
      </c>
      <c r="E158" s="23">
        <v>4.3031784841075796E-2</v>
      </c>
      <c r="F158" s="23">
        <v>5.8679706601466996E-3</v>
      </c>
      <c r="G158" s="23">
        <v>6.8459657701711489E-3</v>
      </c>
      <c r="H158" s="23">
        <v>0.94523227383863084</v>
      </c>
      <c r="I158" s="23"/>
      <c r="J158" s="23">
        <v>4.8899755501222489E-4</v>
      </c>
      <c r="K158" s="23">
        <v>1.9559902200488996E-3</v>
      </c>
      <c r="L158" s="23">
        <v>8.3129584352078234E-3</v>
      </c>
    </row>
    <row r="159" spans="1:12" x14ac:dyDescent="0.2">
      <c r="B159" s="10" t="s">
        <v>163</v>
      </c>
      <c r="C159" s="28">
        <v>1200</v>
      </c>
      <c r="D159" s="23">
        <v>0.95321637426900585</v>
      </c>
      <c r="E159" s="23">
        <v>1.4202172096908938E-2</v>
      </c>
      <c r="F159" s="23">
        <v>0</v>
      </c>
      <c r="G159" s="23">
        <v>5.0125313283208017E-3</v>
      </c>
      <c r="H159" s="23">
        <v>0.97243107769423553</v>
      </c>
      <c r="I159" s="23"/>
      <c r="J159" s="23">
        <v>8.3542188805346695E-4</v>
      </c>
      <c r="K159" s="23">
        <v>4.1771094402673348E-3</v>
      </c>
      <c r="L159" s="23">
        <v>5.8479532163742687E-3</v>
      </c>
    </row>
    <row r="160" spans="1:12" x14ac:dyDescent="0.2">
      <c r="B160" s="10" t="s">
        <v>164</v>
      </c>
      <c r="C160" s="28">
        <v>1720</v>
      </c>
      <c r="D160" s="23">
        <v>0.88457076566125292</v>
      </c>
      <c r="E160" s="23">
        <v>4.1183294663573088E-2</v>
      </c>
      <c r="F160" s="23">
        <v>2.9002320185614848E-3</v>
      </c>
      <c r="G160" s="23">
        <v>8.7006960556844544E-3</v>
      </c>
      <c r="H160" s="23">
        <v>0.93735498839907194</v>
      </c>
      <c r="I160" s="23"/>
      <c r="J160" s="23">
        <v>1.1600928074245939E-3</v>
      </c>
      <c r="K160" s="23">
        <v>5.2204176334106726E-3</v>
      </c>
      <c r="L160" s="23">
        <v>6.3805104408352666E-3</v>
      </c>
    </row>
    <row r="161" spans="2:12" x14ac:dyDescent="0.2">
      <c r="B161" s="10" t="s">
        <v>165</v>
      </c>
      <c r="C161" s="28">
        <v>2940</v>
      </c>
      <c r="D161" s="23">
        <v>0.89679836512261579</v>
      </c>
      <c r="E161" s="23">
        <v>2.4523160762942781E-2</v>
      </c>
      <c r="F161" s="23">
        <v>1.3964577656675749E-2</v>
      </c>
      <c r="G161" s="23">
        <v>9.8773841961852862E-3</v>
      </c>
      <c r="H161" s="23">
        <v>0.94516348773841963</v>
      </c>
      <c r="I161" s="23"/>
      <c r="J161" s="23">
        <v>0</v>
      </c>
      <c r="K161" s="23">
        <v>3.4059945504087193E-3</v>
      </c>
      <c r="L161" s="23">
        <v>5.7901907356948225E-3</v>
      </c>
    </row>
    <row r="162" spans="2:12" x14ac:dyDescent="0.2">
      <c r="B162" s="10" t="s">
        <v>166</v>
      </c>
      <c r="C162" s="28">
        <v>2280</v>
      </c>
      <c r="D162" s="23">
        <v>0.90538764783180026</v>
      </c>
      <c r="E162" s="23">
        <v>3.8545773105562856E-2</v>
      </c>
      <c r="F162" s="23">
        <v>1.4454664914586071E-2</v>
      </c>
      <c r="G162" s="23">
        <v>3.504161191414805E-3</v>
      </c>
      <c r="H162" s="23">
        <v>0.96189224704336396</v>
      </c>
      <c r="I162" s="23"/>
      <c r="J162" s="23">
        <v>0</v>
      </c>
      <c r="K162" s="23">
        <v>2.6281208935611039E-3</v>
      </c>
      <c r="L162" s="23">
        <v>3.9421813403416554E-3</v>
      </c>
    </row>
    <row r="163" spans="2:12" x14ac:dyDescent="0.2">
      <c r="B163" s="10" t="s">
        <v>167</v>
      </c>
      <c r="C163" s="28">
        <v>3650</v>
      </c>
      <c r="D163" s="23">
        <v>0.92054794520547945</v>
      </c>
      <c r="E163" s="23">
        <v>3.1232876712328769E-2</v>
      </c>
      <c r="F163" s="23">
        <v>4.6575342465753422E-3</v>
      </c>
      <c r="G163" s="23">
        <v>2.7397260273972603E-3</v>
      </c>
      <c r="H163" s="23">
        <v>0.9591780821917808</v>
      </c>
      <c r="I163" s="23"/>
      <c r="J163" s="23">
        <v>5.4794520547945202E-4</v>
      </c>
      <c r="K163" s="23">
        <v>4.10958904109589E-3</v>
      </c>
      <c r="L163" s="23">
        <v>4.3835616438356161E-3</v>
      </c>
    </row>
    <row r="164" spans="2:12" x14ac:dyDescent="0.2">
      <c r="B164" s="10" t="s">
        <v>168</v>
      </c>
      <c r="C164" s="28">
        <v>1630</v>
      </c>
      <c r="D164" s="23">
        <v>0.90379901960784315</v>
      </c>
      <c r="E164" s="23">
        <v>6.1274509803921566E-2</v>
      </c>
      <c r="F164" s="23">
        <v>6.1274509803921568E-4</v>
      </c>
      <c r="G164" s="23">
        <v>4.9019607843137254E-3</v>
      </c>
      <c r="H164" s="23">
        <v>0.97058823529411764</v>
      </c>
      <c r="I164" s="23"/>
      <c r="J164" s="23">
        <v>6.1274509803921568E-4</v>
      </c>
      <c r="K164" s="23">
        <v>6.1274509803921568E-4</v>
      </c>
      <c r="L164" s="23">
        <v>5.5147058823529415E-3</v>
      </c>
    </row>
    <row r="165" spans="2:12" x14ac:dyDescent="0.2">
      <c r="B165" s="10" t="s">
        <v>169</v>
      </c>
      <c r="C165" s="28">
        <v>1750</v>
      </c>
      <c r="D165" s="23">
        <v>0.91714285714285715</v>
      </c>
      <c r="E165" s="23">
        <v>3.8285714285714284E-2</v>
      </c>
      <c r="F165" s="23">
        <v>7.4285714285714285E-3</v>
      </c>
      <c r="G165" s="23">
        <v>6.285714285714286E-3</v>
      </c>
      <c r="H165" s="23">
        <v>0.96914285714285719</v>
      </c>
      <c r="I165" s="23"/>
      <c r="J165" s="23">
        <v>0</v>
      </c>
      <c r="K165" s="23">
        <v>1.1428571428571429E-3</v>
      </c>
      <c r="L165" s="23">
        <v>2.8571428571428571E-3</v>
      </c>
    </row>
    <row r="166" spans="2:12" x14ac:dyDescent="0.2">
      <c r="B166" s="10" t="s">
        <v>170</v>
      </c>
      <c r="C166" s="28">
        <v>2280</v>
      </c>
      <c r="D166" s="23">
        <v>0.90526315789473688</v>
      </c>
      <c r="E166" s="23">
        <v>3.9473684210526314E-2</v>
      </c>
      <c r="F166" s="23">
        <v>1.7543859649122807E-3</v>
      </c>
      <c r="G166" s="23">
        <v>3.9473684210526317E-3</v>
      </c>
      <c r="H166" s="23">
        <v>0.95043859649122808</v>
      </c>
      <c r="I166" s="23"/>
      <c r="J166" s="23">
        <v>4.3859649122807018E-4</v>
      </c>
      <c r="K166" s="23">
        <v>9.6491228070175444E-3</v>
      </c>
      <c r="L166" s="23">
        <v>5.7017543859649127E-3</v>
      </c>
    </row>
    <row r="167" spans="2:12" x14ac:dyDescent="0.2">
      <c r="B167" s="10" t="s">
        <v>171</v>
      </c>
      <c r="C167" s="28">
        <v>3300</v>
      </c>
      <c r="D167" s="23">
        <v>0.89802731411229131</v>
      </c>
      <c r="E167" s="23">
        <v>4.7344461305007586E-2</v>
      </c>
      <c r="F167" s="23">
        <v>9.104704097116844E-3</v>
      </c>
      <c r="G167" s="23">
        <v>2.1244309559939304E-3</v>
      </c>
      <c r="H167" s="23">
        <v>0.95660091047040974</v>
      </c>
      <c r="I167" s="23"/>
      <c r="J167" s="23">
        <v>0</v>
      </c>
      <c r="K167" s="23">
        <v>2.1244309559939304E-3</v>
      </c>
      <c r="L167" s="23">
        <v>6.9802731411229132E-3</v>
      </c>
    </row>
    <row r="168" spans="2:12" x14ac:dyDescent="0.2">
      <c r="D168" s="23"/>
      <c r="E168" s="23"/>
      <c r="F168" s="23"/>
      <c r="G168" s="23"/>
      <c r="H168" s="23"/>
      <c r="I168" s="23"/>
      <c r="J168" s="23"/>
      <c r="K168" s="23"/>
      <c r="L168" s="23"/>
    </row>
    <row r="169" spans="2:12" x14ac:dyDescent="0.2">
      <c r="B169" s="63" t="s">
        <v>215</v>
      </c>
      <c r="C169" s="28">
        <v>160</v>
      </c>
      <c r="D169" s="23">
        <v>0.81132075471698117</v>
      </c>
      <c r="E169" s="23">
        <v>0</v>
      </c>
      <c r="F169" s="23">
        <v>0</v>
      </c>
      <c r="G169" s="23">
        <v>0</v>
      </c>
      <c r="H169" s="23">
        <v>0.81132075471698117</v>
      </c>
      <c r="I169" s="23"/>
      <c r="J169" s="23">
        <v>6.2893081761006293E-3</v>
      </c>
      <c r="K169" s="23">
        <v>0</v>
      </c>
      <c r="L169" s="23">
        <v>0</v>
      </c>
    </row>
  </sheetData>
  <mergeCells count="3">
    <mergeCell ref="C5:C6"/>
    <mergeCell ref="D5:H5"/>
    <mergeCell ref="J5:L5"/>
  </mergeCells>
  <conditionalFormatting sqref="C3:C4">
    <cfRule type="iconSet" priority="1">
      <iconSet iconSet="3Arrows">
        <cfvo type="percent" val="0"/>
        <cfvo type="percent" val="33"/>
        <cfvo type="percent" val="67"/>
      </iconSet>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5"/>
  <sheetViews>
    <sheetView workbookViewId="0">
      <selection activeCell="I3" sqref="I3"/>
    </sheetView>
  </sheetViews>
  <sheetFormatPr defaultRowHeight="12.75" x14ac:dyDescent="0.2"/>
  <cols>
    <col min="1" max="1" width="1.7109375" customWidth="1"/>
    <col min="2" max="2" width="21.7109375" customWidth="1"/>
    <col min="3" max="3" width="12.7109375" customWidth="1"/>
    <col min="4" max="6" width="10.7109375" customWidth="1"/>
    <col min="7" max="7" width="3.7109375" customWidth="1"/>
    <col min="8" max="8" width="12.7109375" customWidth="1"/>
    <col min="9" max="11" width="10.7109375" customWidth="1"/>
    <col min="12" max="12" width="3.5703125" style="48" customWidth="1"/>
    <col min="13" max="13" width="10.28515625" bestFit="1" customWidth="1"/>
  </cols>
  <sheetData>
    <row r="1" spans="1:13" ht="15.75" x14ac:dyDescent="0.25">
      <c r="A1" s="2" t="s">
        <v>255</v>
      </c>
    </row>
    <row r="3" spans="1:13" ht="15.75" x14ac:dyDescent="0.25">
      <c r="A3" s="2" t="s">
        <v>247</v>
      </c>
      <c r="B3" s="12"/>
      <c r="C3" s="11"/>
      <c r="D3" s="11"/>
      <c r="E3" s="11"/>
      <c r="F3" s="11"/>
      <c r="G3" s="11"/>
      <c r="H3" s="11"/>
      <c r="I3" s="11"/>
      <c r="J3" s="11"/>
      <c r="K3" s="11"/>
      <c r="L3" s="49"/>
    </row>
    <row r="4" spans="1:13" ht="15.75" x14ac:dyDescent="0.25">
      <c r="A4" s="2"/>
      <c r="B4" s="12"/>
      <c r="C4" s="11"/>
      <c r="D4" s="11"/>
      <c r="E4" s="11"/>
      <c r="F4" s="11"/>
      <c r="G4" s="11"/>
      <c r="H4" s="11"/>
      <c r="I4" s="11"/>
      <c r="J4" s="11"/>
      <c r="K4" s="11"/>
      <c r="L4" s="49"/>
    </row>
    <row r="5" spans="1:13" ht="29.25" customHeight="1" x14ac:dyDescent="0.2">
      <c r="C5" s="151" t="s">
        <v>203</v>
      </c>
      <c r="D5" s="152" t="s">
        <v>205</v>
      </c>
      <c r="E5" s="152"/>
      <c r="F5" s="152"/>
      <c r="G5" s="16"/>
      <c r="H5" s="151" t="s">
        <v>204</v>
      </c>
      <c r="I5" s="152" t="s">
        <v>206</v>
      </c>
      <c r="J5" s="152"/>
      <c r="K5" s="152"/>
      <c r="L5" s="50"/>
    </row>
    <row r="6" spans="1:13" ht="14.25" customHeight="1" x14ac:dyDescent="0.2">
      <c r="A6" s="4"/>
      <c r="B6" s="4"/>
      <c r="C6" s="155"/>
      <c r="D6" s="43" t="s">
        <v>34</v>
      </c>
      <c r="E6" s="43" t="s">
        <v>35</v>
      </c>
      <c r="F6" s="43" t="s">
        <v>1</v>
      </c>
      <c r="G6" s="5"/>
      <c r="H6" s="152"/>
      <c r="I6" s="43" t="s">
        <v>34</v>
      </c>
      <c r="J6" s="43" t="s">
        <v>35</v>
      </c>
      <c r="K6" s="43" t="s">
        <v>1</v>
      </c>
      <c r="L6" s="9"/>
    </row>
    <row r="7" spans="1:13" ht="14.1" customHeight="1" x14ac:dyDescent="0.2">
      <c r="A7" s="1" t="s">
        <v>2</v>
      </c>
      <c r="C7" s="47">
        <v>589070</v>
      </c>
      <c r="D7" s="25">
        <v>0.94537549324227499</v>
      </c>
      <c r="E7" s="25">
        <v>0.93326345676719158</v>
      </c>
      <c r="F7" s="25">
        <v>0.93919069178418224</v>
      </c>
      <c r="G7" s="25"/>
      <c r="H7" s="47">
        <v>579330</v>
      </c>
      <c r="I7" s="25">
        <v>0.87091931122812016</v>
      </c>
      <c r="J7" s="25">
        <v>0.84191951506987706</v>
      </c>
      <c r="K7" s="25">
        <v>0.85613135082698411</v>
      </c>
      <c r="L7" s="51"/>
      <c r="M7" s="24"/>
    </row>
    <row r="8" spans="1:13" ht="14.1" customHeight="1" x14ac:dyDescent="0.2">
      <c r="A8" s="19" t="s">
        <v>3</v>
      </c>
      <c r="B8" s="18"/>
      <c r="C8" s="20">
        <v>90850</v>
      </c>
      <c r="D8" s="26">
        <v>0.94305012763458107</v>
      </c>
      <c r="E8" s="26">
        <v>0.93317952477467769</v>
      </c>
      <c r="F8" s="26">
        <v>0.93790590669924923</v>
      </c>
      <c r="G8" s="26"/>
      <c r="H8" s="27">
        <v>87820</v>
      </c>
      <c r="I8" s="26">
        <v>0.8621755545068428</v>
      </c>
      <c r="J8" s="26">
        <v>0.83894792539353591</v>
      </c>
      <c r="K8" s="26">
        <v>0.85017877883805137</v>
      </c>
      <c r="L8" s="51"/>
    </row>
    <row r="9" spans="1:13" ht="14.1" customHeight="1" x14ac:dyDescent="0.2">
      <c r="B9" t="s">
        <v>4</v>
      </c>
      <c r="C9" s="13">
        <v>1180</v>
      </c>
      <c r="D9" s="14">
        <v>0.96020761245674735</v>
      </c>
      <c r="E9" s="14">
        <v>0.93388429752066116</v>
      </c>
      <c r="F9" s="14">
        <v>0.94674556213017746</v>
      </c>
      <c r="G9" s="14"/>
      <c r="H9" s="17">
        <v>1170</v>
      </c>
      <c r="I9" s="14">
        <v>0.89399293286219084</v>
      </c>
      <c r="J9" s="14">
        <v>0.84717607973421927</v>
      </c>
      <c r="K9" s="14">
        <v>0.86986301369863017</v>
      </c>
      <c r="L9" s="52"/>
    </row>
    <row r="10" spans="1:13" ht="14.1" customHeight="1" x14ac:dyDescent="0.2">
      <c r="B10" t="s">
        <v>5</v>
      </c>
      <c r="C10" s="13">
        <v>2310</v>
      </c>
      <c r="D10" s="14">
        <v>0.94077834179357023</v>
      </c>
      <c r="E10" s="14">
        <v>0.94764862466725819</v>
      </c>
      <c r="F10" s="14">
        <v>0.94413165872672156</v>
      </c>
      <c r="G10" s="14"/>
      <c r="H10" s="17">
        <v>2170</v>
      </c>
      <c r="I10" s="14">
        <v>0.87084148727984345</v>
      </c>
      <c r="J10" s="14">
        <v>0.84076990376202976</v>
      </c>
      <c r="K10" s="14">
        <v>0.85496535796766748</v>
      </c>
      <c r="L10" s="52"/>
    </row>
    <row r="11" spans="1:13" ht="14.1" customHeight="1" x14ac:dyDescent="0.2">
      <c r="B11" t="s">
        <v>6</v>
      </c>
      <c r="C11" s="13">
        <v>5720</v>
      </c>
      <c r="D11" s="14">
        <v>0.95719424460431657</v>
      </c>
      <c r="E11" s="14">
        <v>0.95641811372148455</v>
      </c>
      <c r="F11" s="14">
        <v>0.95679552212698971</v>
      </c>
      <c r="G11" s="14"/>
      <c r="H11" s="17">
        <v>5500</v>
      </c>
      <c r="I11" s="14">
        <v>0.93723689246077302</v>
      </c>
      <c r="J11" s="14">
        <v>0.92033252511257357</v>
      </c>
      <c r="K11" s="14">
        <v>0.92836363636363639</v>
      </c>
      <c r="L11" s="52"/>
    </row>
    <row r="12" spans="1:13" ht="14.1" customHeight="1" x14ac:dyDescent="0.2">
      <c r="B12" t="s">
        <v>7</v>
      </c>
      <c r="C12" s="13">
        <v>5600</v>
      </c>
      <c r="D12" s="14">
        <v>0.9519125683060109</v>
      </c>
      <c r="E12" s="14">
        <v>0.95241427571728476</v>
      </c>
      <c r="F12" s="14">
        <v>0.95216848117080133</v>
      </c>
      <c r="G12" s="14"/>
      <c r="H12" s="17">
        <v>5100</v>
      </c>
      <c r="I12" s="14">
        <v>0.87149917627677098</v>
      </c>
      <c r="J12" s="14">
        <v>0.8429535232383808</v>
      </c>
      <c r="K12" s="14">
        <v>0.85655416012558871</v>
      </c>
      <c r="L12" s="52"/>
    </row>
    <row r="13" spans="1:13" ht="14.1" customHeight="1" x14ac:dyDescent="0.2">
      <c r="B13" t="s">
        <v>8</v>
      </c>
      <c r="C13" s="13">
        <v>13920</v>
      </c>
      <c r="D13" s="14">
        <v>0.955026455026455</v>
      </c>
      <c r="E13" s="14">
        <v>0.94248477121405294</v>
      </c>
      <c r="F13" s="14">
        <v>0.94855582698663599</v>
      </c>
      <c r="G13" s="14"/>
      <c r="H13" s="17">
        <v>13650</v>
      </c>
      <c r="I13" s="14">
        <v>0.84471015589526255</v>
      </c>
      <c r="J13" s="14">
        <v>0.82035587188612102</v>
      </c>
      <c r="K13" s="14">
        <v>0.83235681851472099</v>
      </c>
      <c r="L13" s="52"/>
    </row>
    <row r="14" spans="1:13" ht="14.1" customHeight="1" x14ac:dyDescent="0.2">
      <c r="B14" t="s">
        <v>9</v>
      </c>
      <c r="C14" s="13">
        <v>1540</v>
      </c>
      <c r="D14" s="14">
        <v>0.9576868829337094</v>
      </c>
      <c r="E14" s="14">
        <v>0.95049504950495045</v>
      </c>
      <c r="F14" s="14">
        <v>0.95442708333333337</v>
      </c>
      <c r="G14" s="14"/>
      <c r="H14" s="17">
        <v>1610</v>
      </c>
      <c r="I14" s="14">
        <v>0.85275288092189505</v>
      </c>
      <c r="J14" s="14">
        <v>0.84698795180722897</v>
      </c>
      <c r="K14" s="14">
        <v>0.85006195786864935</v>
      </c>
      <c r="L14" s="52"/>
    </row>
    <row r="15" spans="1:13" ht="14.1" customHeight="1" x14ac:dyDescent="0.2">
      <c r="B15" t="s">
        <v>10</v>
      </c>
      <c r="C15" s="13">
        <v>17690</v>
      </c>
      <c r="D15" s="14">
        <v>0.93957427328908216</v>
      </c>
      <c r="E15" s="14">
        <v>0.9300949190396427</v>
      </c>
      <c r="F15" s="14">
        <v>0.93477646526875036</v>
      </c>
      <c r="G15" s="14"/>
      <c r="H15" s="17">
        <v>17110</v>
      </c>
      <c r="I15" s="14">
        <v>0.83978494623655919</v>
      </c>
      <c r="J15" s="14">
        <v>0.81916962141141481</v>
      </c>
      <c r="K15" s="14">
        <v>0.82925261497107461</v>
      </c>
      <c r="L15" s="52"/>
    </row>
    <row r="16" spans="1:13" ht="14.1" customHeight="1" x14ac:dyDescent="0.2">
      <c r="B16" t="s">
        <v>11</v>
      </c>
      <c r="C16" s="13">
        <v>3300</v>
      </c>
      <c r="D16" s="14">
        <v>0.91016109045848825</v>
      </c>
      <c r="E16" s="14">
        <v>0.90719809637120763</v>
      </c>
      <c r="F16" s="14">
        <v>0.90864946889226095</v>
      </c>
      <c r="G16" s="14"/>
      <c r="H16" s="17">
        <v>3300</v>
      </c>
      <c r="I16" s="14">
        <v>0.87278287461773696</v>
      </c>
      <c r="J16" s="14">
        <v>0.86702767749699161</v>
      </c>
      <c r="K16" s="14">
        <v>0.86988171064604181</v>
      </c>
      <c r="L16" s="52"/>
    </row>
    <row r="17" spans="1:12" ht="14.1" customHeight="1" x14ac:dyDescent="0.2">
      <c r="B17" t="s">
        <v>12</v>
      </c>
      <c r="C17" s="13">
        <v>3040</v>
      </c>
      <c r="D17" s="14">
        <v>0.93445945945945941</v>
      </c>
      <c r="E17" s="14">
        <v>0.92880258899676371</v>
      </c>
      <c r="F17" s="14">
        <v>0.93155643303718327</v>
      </c>
      <c r="G17" s="14"/>
      <c r="H17" s="17">
        <v>3040</v>
      </c>
      <c r="I17" s="14">
        <v>0.93396226415094341</v>
      </c>
      <c r="J17" s="14">
        <v>0.90820943762120232</v>
      </c>
      <c r="K17" s="14">
        <v>0.9210785925682341</v>
      </c>
      <c r="L17" s="52"/>
    </row>
    <row r="18" spans="1:12" ht="14.1" customHeight="1" x14ac:dyDescent="0.2">
      <c r="B18" t="s">
        <v>13</v>
      </c>
      <c r="C18" s="13">
        <v>6240</v>
      </c>
      <c r="D18" s="14">
        <v>0.91419031719532551</v>
      </c>
      <c r="E18" s="14">
        <v>0.89799749687108887</v>
      </c>
      <c r="F18" s="14">
        <v>0.90566944266495841</v>
      </c>
      <c r="G18" s="14"/>
      <c r="H18" s="17">
        <v>5850</v>
      </c>
      <c r="I18" s="14">
        <v>0.80115273775216134</v>
      </c>
      <c r="J18" s="14">
        <v>0.76424102732960153</v>
      </c>
      <c r="K18" s="14">
        <v>0.7819176209195009</v>
      </c>
      <c r="L18" s="52"/>
    </row>
    <row r="19" spans="1:12" ht="14.1" customHeight="1" x14ac:dyDescent="0.2">
      <c r="B19" t="s">
        <v>14</v>
      </c>
      <c r="C19" s="13">
        <v>1990</v>
      </c>
      <c r="D19" s="14">
        <v>0.92753623188405798</v>
      </c>
      <c r="E19" s="14">
        <v>0.90486039296794207</v>
      </c>
      <c r="F19" s="14">
        <v>0.91411351079859371</v>
      </c>
      <c r="G19" s="14"/>
      <c r="H19" s="17">
        <v>1900</v>
      </c>
      <c r="I19" s="14">
        <v>0.8403908794788274</v>
      </c>
      <c r="J19" s="14">
        <v>0.80020597322348097</v>
      </c>
      <c r="K19" s="14">
        <v>0.81918819188191883</v>
      </c>
      <c r="L19" s="52"/>
    </row>
    <row r="20" spans="1:12" ht="14.1" customHeight="1" x14ac:dyDescent="0.2">
      <c r="B20" t="s">
        <v>15</v>
      </c>
      <c r="C20" s="13">
        <v>1530</v>
      </c>
      <c r="D20" s="14">
        <v>0.95403899721448471</v>
      </c>
      <c r="E20" s="14">
        <v>0.92980295566502458</v>
      </c>
      <c r="F20" s="14">
        <v>0.94117647058823528</v>
      </c>
      <c r="G20" s="14"/>
      <c r="H20" s="17">
        <v>1390</v>
      </c>
      <c r="I20" s="14">
        <v>0.84929356357927788</v>
      </c>
      <c r="J20" s="14">
        <v>0.81059602649006623</v>
      </c>
      <c r="K20" s="14">
        <v>0.82830459770114939</v>
      </c>
      <c r="L20" s="52"/>
    </row>
    <row r="21" spans="1:12" ht="14.1" customHeight="1" x14ac:dyDescent="0.2">
      <c r="B21" t="s">
        <v>16</v>
      </c>
      <c r="C21" s="13">
        <v>1630</v>
      </c>
      <c r="D21" s="14">
        <v>0.94017094017094016</v>
      </c>
      <c r="E21" s="14">
        <v>0.91738594327990131</v>
      </c>
      <c r="F21" s="14">
        <v>0.92883435582822083</v>
      </c>
      <c r="G21" s="14"/>
      <c r="H21" s="17">
        <v>1500</v>
      </c>
      <c r="I21" s="14">
        <v>0.88702928870292885</v>
      </c>
      <c r="J21" s="14">
        <v>0.85514612452350702</v>
      </c>
      <c r="K21" s="14">
        <v>0.87034574468085102</v>
      </c>
      <c r="L21" s="52"/>
    </row>
    <row r="22" spans="1:12" ht="14.1" customHeight="1" x14ac:dyDescent="0.2">
      <c r="B22" t="s">
        <v>17</v>
      </c>
      <c r="C22" s="13">
        <v>2310</v>
      </c>
      <c r="D22" s="14">
        <v>0.93588601959038287</v>
      </c>
      <c r="E22" s="14">
        <v>0.92171717171717171</v>
      </c>
      <c r="F22" s="14">
        <v>0.92823173367920453</v>
      </c>
      <c r="G22" s="14"/>
      <c r="H22" s="17">
        <v>2210</v>
      </c>
      <c r="I22" s="14">
        <v>0.81046931407942235</v>
      </c>
      <c r="J22" s="14">
        <v>0.77545454545454551</v>
      </c>
      <c r="K22" s="14">
        <v>0.79321266968325788</v>
      </c>
      <c r="L22" s="52"/>
    </row>
    <row r="23" spans="1:12" ht="14.1" customHeight="1" x14ac:dyDescent="0.2">
      <c r="B23" t="s">
        <v>18</v>
      </c>
      <c r="C23" s="13">
        <v>9870</v>
      </c>
      <c r="D23" s="14">
        <v>0.94655355249204665</v>
      </c>
      <c r="E23" s="14">
        <v>0.93211792086889056</v>
      </c>
      <c r="F23" s="14">
        <v>0.93901327119846012</v>
      </c>
      <c r="G23" s="14"/>
      <c r="H23" s="17">
        <v>9700</v>
      </c>
      <c r="I23" s="14">
        <v>0.90360146646538708</v>
      </c>
      <c r="J23" s="14">
        <v>0.87023503851471462</v>
      </c>
      <c r="K23" s="14">
        <v>0.88618556701030926</v>
      </c>
      <c r="L23" s="52"/>
    </row>
    <row r="24" spans="1:12" ht="14.1" customHeight="1" x14ac:dyDescent="0.2">
      <c r="B24" t="s">
        <v>19</v>
      </c>
      <c r="C24" s="13">
        <v>1730</v>
      </c>
      <c r="D24" s="14">
        <v>0.95255474452554745</v>
      </c>
      <c r="E24" s="14">
        <v>0.95175438596491224</v>
      </c>
      <c r="F24" s="14">
        <v>0.95213379469434833</v>
      </c>
      <c r="G24" s="14"/>
      <c r="H24" s="17">
        <v>1580</v>
      </c>
      <c r="I24" s="14">
        <v>0.89536423841059598</v>
      </c>
      <c r="J24" s="14">
        <v>0.87363304981773993</v>
      </c>
      <c r="K24" s="14">
        <v>0.88403041825095052</v>
      </c>
      <c r="L24" s="52"/>
    </row>
    <row r="25" spans="1:12" ht="14.1" customHeight="1" x14ac:dyDescent="0.2">
      <c r="B25" t="s">
        <v>20</v>
      </c>
      <c r="C25" s="13">
        <v>8350</v>
      </c>
      <c r="D25" s="14">
        <v>0.94596595114729831</v>
      </c>
      <c r="E25" s="14">
        <v>0.93581395348837204</v>
      </c>
      <c r="F25" s="14">
        <v>0.94073985394469051</v>
      </c>
      <c r="G25" s="14"/>
      <c r="H25" s="17">
        <v>8270</v>
      </c>
      <c r="I25" s="14">
        <v>0.84470647265429</v>
      </c>
      <c r="J25" s="14">
        <v>0.84376459598318543</v>
      </c>
      <c r="K25" s="14">
        <v>0.84421867440735365</v>
      </c>
      <c r="L25" s="52"/>
    </row>
    <row r="26" spans="1:12" ht="14.1" customHeight="1" x14ac:dyDescent="0.2">
      <c r="B26" t="s">
        <v>21</v>
      </c>
      <c r="C26" s="13">
        <v>1240</v>
      </c>
      <c r="D26" s="14">
        <v>0.93939393939393945</v>
      </c>
      <c r="E26" s="14">
        <v>0.92706645056726089</v>
      </c>
      <c r="F26" s="14">
        <v>0.93327974276527326</v>
      </c>
      <c r="G26" s="14"/>
      <c r="H26" s="17">
        <v>1180</v>
      </c>
      <c r="I26" s="14">
        <v>0.84183673469387754</v>
      </c>
      <c r="J26" s="14">
        <v>0.81112984822934231</v>
      </c>
      <c r="K26" s="14">
        <v>0.82641828958509733</v>
      </c>
      <c r="L26" s="52"/>
    </row>
    <row r="27" spans="1:12" ht="14.1" customHeight="1" x14ac:dyDescent="0.2">
      <c r="B27" t="s">
        <v>22</v>
      </c>
      <c r="C27" s="13">
        <v>1640</v>
      </c>
      <c r="D27" s="14">
        <v>0.94743429286608261</v>
      </c>
      <c r="E27" s="14">
        <v>0.94312796208530802</v>
      </c>
      <c r="F27" s="14">
        <v>0.94522215459525261</v>
      </c>
      <c r="G27" s="14"/>
      <c r="H27" s="17">
        <v>1590</v>
      </c>
      <c r="I27" s="14">
        <v>0.91855807743658213</v>
      </c>
      <c r="J27" s="14">
        <v>0.88928571428571423</v>
      </c>
      <c r="K27" s="14">
        <v>0.90308370044052866</v>
      </c>
      <c r="L27" s="52"/>
    </row>
    <row r="28" spans="1:12" ht="14.1" customHeight="1" x14ac:dyDescent="0.2">
      <c r="A28" s="19" t="s">
        <v>23</v>
      </c>
      <c r="B28" s="18"/>
      <c r="C28" s="20">
        <v>82880</v>
      </c>
      <c r="D28" s="26">
        <v>0.94068948473989866</v>
      </c>
      <c r="E28" s="26">
        <v>0.92655809212241902</v>
      </c>
      <c r="F28" s="26">
        <v>0.93339929055766024</v>
      </c>
      <c r="G28" s="26"/>
      <c r="H28" s="27">
        <v>84610</v>
      </c>
      <c r="I28" s="26">
        <v>0.88773368477571146</v>
      </c>
      <c r="J28" s="26">
        <v>0.85234713640136495</v>
      </c>
      <c r="K28" s="26">
        <v>0.8691967662632375</v>
      </c>
      <c r="L28" s="51"/>
    </row>
    <row r="29" spans="1:12" ht="14.1" customHeight="1" x14ac:dyDescent="0.2">
      <c r="B29" s="10" t="s">
        <v>24</v>
      </c>
      <c r="C29" s="13">
        <v>2690</v>
      </c>
      <c r="D29" s="14">
        <v>0.9306313328137179</v>
      </c>
      <c r="E29" s="14">
        <v>0.89387464387464388</v>
      </c>
      <c r="F29" s="14">
        <v>0.91145833333333337</v>
      </c>
      <c r="G29" s="14"/>
      <c r="H29" s="17">
        <v>2670</v>
      </c>
      <c r="I29" s="14">
        <v>0.79613899613899619</v>
      </c>
      <c r="J29" s="14">
        <v>0.77285921625544263</v>
      </c>
      <c r="K29" s="14">
        <v>0.78421839940164551</v>
      </c>
      <c r="L29" s="52"/>
    </row>
    <row r="30" spans="1:12" ht="14.1" customHeight="1" x14ac:dyDescent="0.2">
      <c r="B30" s="10" t="s">
        <v>25</v>
      </c>
      <c r="C30" s="13">
        <v>3310</v>
      </c>
      <c r="D30" s="14">
        <v>0.98073217726396922</v>
      </c>
      <c r="E30" s="14">
        <v>0.96866096866096862</v>
      </c>
      <c r="F30" s="14">
        <v>0.97433574879227058</v>
      </c>
      <c r="G30" s="14"/>
      <c r="H30" s="17">
        <v>3330</v>
      </c>
      <c r="I30" s="14">
        <v>0.90476190476190477</v>
      </c>
      <c r="J30" s="14">
        <v>0.87624051371862233</v>
      </c>
      <c r="K30" s="14">
        <v>0.8900900900900901</v>
      </c>
      <c r="L30" s="52"/>
    </row>
    <row r="31" spans="1:12" ht="14.1" customHeight="1" x14ac:dyDescent="0.2">
      <c r="B31" s="10" t="s">
        <v>26</v>
      </c>
      <c r="C31" s="13">
        <v>2700</v>
      </c>
      <c r="D31" s="14">
        <v>0.97505845674201086</v>
      </c>
      <c r="E31" s="14">
        <v>0.97590361445783136</v>
      </c>
      <c r="F31" s="14">
        <v>0.97551928783382791</v>
      </c>
      <c r="G31" s="14"/>
      <c r="H31" s="17">
        <v>2900</v>
      </c>
      <c r="I31" s="14">
        <v>0.87089715536105028</v>
      </c>
      <c r="J31" s="14">
        <v>0.85667539267015702</v>
      </c>
      <c r="K31" s="14">
        <v>0.86340117281821316</v>
      </c>
      <c r="L31" s="52"/>
    </row>
    <row r="32" spans="1:12" ht="14.1" customHeight="1" x14ac:dyDescent="0.2">
      <c r="B32" s="10" t="s">
        <v>27</v>
      </c>
      <c r="C32" s="13">
        <v>3220</v>
      </c>
      <c r="D32" s="14">
        <v>0.96730769230769231</v>
      </c>
      <c r="E32" s="14">
        <v>0.96024096385542168</v>
      </c>
      <c r="F32" s="14">
        <v>0.96366459627329193</v>
      </c>
      <c r="G32" s="14"/>
      <c r="H32" s="17">
        <v>3380</v>
      </c>
      <c r="I32" s="14">
        <v>0.95</v>
      </c>
      <c r="J32" s="14">
        <v>0.92312072892938501</v>
      </c>
      <c r="K32" s="14">
        <v>0.93605683836589693</v>
      </c>
      <c r="L32" s="52"/>
    </row>
    <row r="33" spans="2:12" ht="14.1" customHeight="1" x14ac:dyDescent="0.2">
      <c r="B33" s="10" t="s">
        <v>28</v>
      </c>
      <c r="C33" s="13">
        <v>3640</v>
      </c>
      <c r="D33" s="14">
        <v>0.8908988128886377</v>
      </c>
      <c r="E33" s="14">
        <v>0.90123456790123457</v>
      </c>
      <c r="F33" s="14">
        <v>0.89634313995050863</v>
      </c>
      <c r="G33" s="14"/>
      <c r="H33" s="17">
        <v>3540</v>
      </c>
      <c r="I33" s="14">
        <v>0.8500583430571762</v>
      </c>
      <c r="J33" s="14">
        <v>0.80636313768513435</v>
      </c>
      <c r="K33" s="14">
        <v>0.82782952300310475</v>
      </c>
      <c r="L33" s="52"/>
    </row>
    <row r="34" spans="2:12" ht="14.1" customHeight="1" x14ac:dyDescent="0.2">
      <c r="B34" s="10" t="s">
        <v>29</v>
      </c>
      <c r="C34" s="13">
        <v>1380</v>
      </c>
      <c r="D34" s="14">
        <v>0.9640718562874252</v>
      </c>
      <c r="E34" s="14">
        <v>0.92727272727272725</v>
      </c>
      <c r="F34" s="14">
        <v>0.94504699927693425</v>
      </c>
      <c r="G34" s="14"/>
      <c r="H34" s="17">
        <v>1480</v>
      </c>
      <c r="I34" s="14">
        <v>0.84993178717598905</v>
      </c>
      <c r="J34" s="14">
        <v>0.80402684563758386</v>
      </c>
      <c r="K34" s="14">
        <v>0.82679296346414077</v>
      </c>
      <c r="L34" s="52"/>
    </row>
    <row r="35" spans="2:12" ht="14.1" customHeight="1" x14ac:dyDescent="0.2">
      <c r="B35" s="10" t="s">
        <v>30</v>
      </c>
      <c r="C35" s="13">
        <v>40</v>
      </c>
      <c r="D35" s="14">
        <v>0.94117647058823528</v>
      </c>
      <c r="E35" s="14">
        <v>0.2857142857142857</v>
      </c>
      <c r="F35" s="14">
        <v>0.57894736842105265</v>
      </c>
      <c r="G35" s="14"/>
      <c r="H35" s="17">
        <v>40</v>
      </c>
      <c r="I35" s="14">
        <v>1</v>
      </c>
      <c r="J35" s="14">
        <v>0.35714285714285715</v>
      </c>
      <c r="K35" s="14">
        <v>0.48571428571428571</v>
      </c>
      <c r="L35" s="52"/>
    </row>
    <row r="36" spans="2:12" ht="14.1" customHeight="1" x14ac:dyDescent="0.2">
      <c r="B36" s="10" t="s">
        <v>31</v>
      </c>
      <c r="C36" s="13">
        <v>4630</v>
      </c>
      <c r="D36" s="14">
        <v>0.72727272727272729</v>
      </c>
      <c r="E36" s="14">
        <v>0.72658227848101264</v>
      </c>
      <c r="F36" s="14">
        <v>0.72579948141745898</v>
      </c>
      <c r="G36" s="14"/>
      <c r="H36" s="17">
        <v>5190</v>
      </c>
      <c r="I36" s="14">
        <v>0.81810561609388099</v>
      </c>
      <c r="J36" s="14">
        <v>0.79190751445086704</v>
      </c>
      <c r="K36" s="14">
        <v>0.80050115651503473</v>
      </c>
      <c r="L36" s="52"/>
    </row>
    <row r="37" spans="2:12" ht="14.1" customHeight="1" x14ac:dyDescent="0.2">
      <c r="B37" s="10" t="s">
        <v>32</v>
      </c>
      <c r="C37" s="13">
        <v>3460</v>
      </c>
      <c r="D37" s="14">
        <v>0.97302052785923754</v>
      </c>
      <c r="E37" s="14">
        <v>0.96353276353276351</v>
      </c>
      <c r="F37" s="14">
        <v>0.96820809248554918</v>
      </c>
      <c r="G37" s="14"/>
      <c r="H37" s="17">
        <v>3460</v>
      </c>
      <c r="I37" s="14">
        <v>0.95913601868067722</v>
      </c>
      <c r="J37" s="14">
        <v>0.94887995404939685</v>
      </c>
      <c r="K37" s="14">
        <v>0.95397973950795945</v>
      </c>
      <c r="L37" s="52"/>
    </row>
    <row r="38" spans="2:12" ht="14.1" customHeight="1" x14ac:dyDescent="0.2">
      <c r="B38" s="10" t="s">
        <v>33</v>
      </c>
      <c r="C38" s="13">
        <v>3950</v>
      </c>
      <c r="D38" s="14">
        <v>0.96551724137931039</v>
      </c>
      <c r="E38" s="14">
        <v>0.95685670261941447</v>
      </c>
      <c r="F38" s="14">
        <v>0.96124620060790278</v>
      </c>
      <c r="G38" s="14"/>
      <c r="H38" s="17">
        <v>3990</v>
      </c>
      <c r="I38" s="14">
        <v>0.90769230769230769</v>
      </c>
      <c r="J38" s="14">
        <v>0.85951589938300899</v>
      </c>
      <c r="K38" s="14">
        <v>0.88226452905811625</v>
      </c>
      <c r="L38" s="52"/>
    </row>
    <row r="39" spans="2:12" ht="14.1" customHeight="1" x14ac:dyDescent="0.2">
      <c r="B39" s="10" t="s">
        <v>43</v>
      </c>
      <c r="C39" s="13">
        <v>2660</v>
      </c>
      <c r="D39" s="14">
        <v>0.95718901453957994</v>
      </c>
      <c r="E39" s="14">
        <v>0.94235203689469638</v>
      </c>
      <c r="F39" s="14">
        <v>0.95065913370998112</v>
      </c>
      <c r="G39" s="14"/>
      <c r="H39" s="17">
        <v>2800</v>
      </c>
      <c r="I39" s="14">
        <v>0.8623574144486692</v>
      </c>
      <c r="J39" s="14">
        <v>0.82602832097100476</v>
      </c>
      <c r="K39" s="14">
        <v>0.84310221586847744</v>
      </c>
      <c r="L39" s="52"/>
    </row>
    <row r="40" spans="2:12" ht="14.1" customHeight="1" x14ac:dyDescent="0.2">
      <c r="B40" s="10" t="s">
        <v>44</v>
      </c>
      <c r="C40" s="13">
        <v>2480</v>
      </c>
      <c r="D40" s="14">
        <v>0.9406099518459069</v>
      </c>
      <c r="E40" s="14">
        <v>0.91619202603742877</v>
      </c>
      <c r="F40" s="14">
        <v>0.92848484848484847</v>
      </c>
      <c r="G40" s="14"/>
      <c r="H40" s="17">
        <v>2680</v>
      </c>
      <c r="I40" s="14">
        <v>0.85035460992907796</v>
      </c>
      <c r="J40" s="14">
        <v>0.83307086614173231</v>
      </c>
      <c r="K40" s="14">
        <v>0.84216417910447761</v>
      </c>
      <c r="L40" s="52"/>
    </row>
    <row r="41" spans="2:12" ht="14.1" customHeight="1" x14ac:dyDescent="0.2">
      <c r="B41" s="10" t="s">
        <v>45</v>
      </c>
      <c r="C41" s="13">
        <v>1080</v>
      </c>
      <c r="D41" s="14">
        <v>0.98464491362763917</v>
      </c>
      <c r="E41" s="14">
        <v>0.98028673835125446</v>
      </c>
      <c r="F41" s="14">
        <v>0.98239110287303055</v>
      </c>
      <c r="G41" s="14"/>
      <c r="H41" s="17">
        <v>1210</v>
      </c>
      <c r="I41" s="14">
        <v>0.92384105960264906</v>
      </c>
      <c r="J41" s="14">
        <v>0.9092409240924092</v>
      </c>
      <c r="K41" s="14">
        <v>0.91666666666666663</v>
      </c>
      <c r="L41" s="52"/>
    </row>
    <row r="42" spans="2:12" ht="14.1" customHeight="1" x14ac:dyDescent="0.2">
      <c r="B42" s="10" t="s">
        <v>46</v>
      </c>
      <c r="C42" s="13">
        <v>2730</v>
      </c>
      <c r="D42" s="14">
        <v>0.92841163310961972</v>
      </c>
      <c r="E42" s="14">
        <v>0.89935298346513304</v>
      </c>
      <c r="F42" s="14">
        <v>0.91361639824304541</v>
      </c>
      <c r="G42" s="14"/>
      <c r="H42" s="17">
        <v>2730</v>
      </c>
      <c r="I42" s="14">
        <v>0.86084381939304222</v>
      </c>
      <c r="J42" s="14">
        <v>0.80654545454545457</v>
      </c>
      <c r="K42" s="14">
        <v>0.8334556126192223</v>
      </c>
      <c r="L42" s="52"/>
    </row>
    <row r="43" spans="2:12" ht="14.1" customHeight="1" x14ac:dyDescent="0.2">
      <c r="B43" s="10" t="s">
        <v>47</v>
      </c>
      <c r="C43" s="13">
        <v>2600</v>
      </c>
      <c r="D43" s="14">
        <v>0.99305555555555558</v>
      </c>
      <c r="E43" s="14">
        <v>0.98467432950191569</v>
      </c>
      <c r="F43" s="14">
        <v>0.9888504421376394</v>
      </c>
      <c r="G43" s="14"/>
      <c r="H43" s="17">
        <v>2450</v>
      </c>
      <c r="I43" s="14">
        <v>0.97563098346388166</v>
      </c>
      <c r="J43" s="14">
        <v>0.9575944487278335</v>
      </c>
      <c r="K43" s="14">
        <v>0.96606704824202783</v>
      </c>
      <c r="L43" s="52"/>
    </row>
    <row r="44" spans="2:12" ht="14.1" customHeight="1" x14ac:dyDescent="0.2">
      <c r="B44" s="10" t="s">
        <v>48</v>
      </c>
      <c r="C44" s="13">
        <v>2860</v>
      </c>
      <c r="D44" s="14">
        <v>0.96725978647686828</v>
      </c>
      <c r="E44" s="14">
        <v>0.97241379310344822</v>
      </c>
      <c r="F44" s="14">
        <v>0.96988795518207283</v>
      </c>
      <c r="G44" s="14"/>
      <c r="H44" s="17">
        <v>2920</v>
      </c>
      <c r="I44" s="14">
        <v>0.88426252646436132</v>
      </c>
      <c r="J44" s="14">
        <v>0.86901595744680848</v>
      </c>
      <c r="K44" s="14">
        <v>0.87641218760698392</v>
      </c>
      <c r="L44" s="52"/>
    </row>
    <row r="45" spans="2:12" ht="14.1" customHeight="1" x14ac:dyDescent="0.2">
      <c r="B45" s="10" t="s">
        <v>49</v>
      </c>
      <c r="C45" s="13">
        <v>3060</v>
      </c>
      <c r="D45" s="14">
        <v>0.98384925975773885</v>
      </c>
      <c r="E45" s="14">
        <v>0.96867007672634275</v>
      </c>
      <c r="F45" s="14">
        <v>0.97610474631751232</v>
      </c>
      <c r="G45" s="14"/>
      <c r="H45" s="17">
        <v>2980</v>
      </c>
      <c r="I45" s="14">
        <v>0.93877551020408168</v>
      </c>
      <c r="J45" s="14">
        <v>0.92163212435233166</v>
      </c>
      <c r="K45" s="14">
        <v>0.9301544660846206</v>
      </c>
      <c r="L45" s="52"/>
    </row>
    <row r="46" spans="2:12" ht="14.1" customHeight="1" x14ac:dyDescent="0.2">
      <c r="B46" s="10" t="s">
        <v>50</v>
      </c>
      <c r="C46" s="13">
        <v>2760</v>
      </c>
      <c r="D46" s="14">
        <v>0.97358490566037736</v>
      </c>
      <c r="E46" s="14">
        <v>0.96438547486033521</v>
      </c>
      <c r="F46" s="14">
        <v>0.96885186526620792</v>
      </c>
      <c r="G46" s="14"/>
      <c r="H46" s="17">
        <v>2520</v>
      </c>
      <c r="I46" s="14">
        <v>0.9408945686900958</v>
      </c>
      <c r="J46" s="14">
        <v>0.9</v>
      </c>
      <c r="K46" s="14">
        <v>0.92057188244638599</v>
      </c>
      <c r="L46" s="52"/>
    </row>
    <row r="47" spans="2:12" ht="14.1" customHeight="1" x14ac:dyDescent="0.2">
      <c r="B47" s="10" t="s">
        <v>51</v>
      </c>
      <c r="C47" s="13">
        <v>1720</v>
      </c>
      <c r="D47" s="14">
        <v>0.93639575971731448</v>
      </c>
      <c r="E47" s="14">
        <v>0.89388696655132638</v>
      </c>
      <c r="F47" s="14">
        <v>0.91491841491841497</v>
      </c>
      <c r="G47" s="14"/>
      <c r="H47" s="17">
        <v>1790</v>
      </c>
      <c r="I47" s="14">
        <v>0.8671875</v>
      </c>
      <c r="J47" s="14">
        <v>0.7858744394618834</v>
      </c>
      <c r="K47" s="14">
        <v>0.82662192393736023</v>
      </c>
      <c r="L47" s="52"/>
    </row>
    <row r="48" spans="2:12" ht="14.1" customHeight="1" x14ac:dyDescent="0.2">
      <c r="B48" s="10" t="s">
        <v>52</v>
      </c>
      <c r="C48" s="13">
        <v>570</v>
      </c>
      <c r="D48" s="14">
        <v>0.90252707581227432</v>
      </c>
      <c r="E48" s="14">
        <v>0.90972222222222221</v>
      </c>
      <c r="F48" s="14">
        <v>0.90619469026548671</v>
      </c>
      <c r="G48" s="14"/>
      <c r="H48" s="17">
        <v>700</v>
      </c>
      <c r="I48" s="14">
        <v>0.82334384858044163</v>
      </c>
      <c r="J48" s="14">
        <v>0.81395348837209303</v>
      </c>
      <c r="K48" s="14">
        <v>0.81818181818181823</v>
      </c>
      <c r="L48" s="52"/>
    </row>
    <row r="49" spans="1:12" ht="14.1" customHeight="1" x14ac:dyDescent="0.2">
      <c r="B49" s="10" t="s">
        <v>53</v>
      </c>
      <c r="C49" s="13">
        <v>1560</v>
      </c>
      <c r="D49" s="14">
        <v>0.91974522292993632</v>
      </c>
      <c r="E49" s="14">
        <v>0.92357512953367871</v>
      </c>
      <c r="F49" s="14">
        <v>0.92189500640204869</v>
      </c>
      <c r="G49" s="14"/>
      <c r="H49" s="17">
        <v>1580</v>
      </c>
      <c r="I49" s="14">
        <v>0.91136079900124844</v>
      </c>
      <c r="J49" s="14">
        <v>0.86866059817945385</v>
      </c>
      <c r="K49" s="14">
        <v>0.89093214965123657</v>
      </c>
      <c r="L49" s="52"/>
    </row>
    <row r="50" spans="1:12" ht="14.1" customHeight="1" x14ac:dyDescent="0.2">
      <c r="B50" s="10" t="s">
        <v>54</v>
      </c>
      <c r="C50" s="13">
        <v>2660</v>
      </c>
      <c r="D50" s="14">
        <v>0.91487786824574391</v>
      </c>
      <c r="E50" s="14">
        <v>0.89118773946360152</v>
      </c>
      <c r="F50" s="14">
        <v>0.90323795180722888</v>
      </c>
      <c r="G50" s="14"/>
      <c r="H50" s="17">
        <v>2760</v>
      </c>
      <c r="I50" s="14">
        <v>0.83629629629629632</v>
      </c>
      <c r="J50" s="14">
        <v>0.80608634111818822</v>
      </c>
      <c r="K50" s="14">
        <v>0.82084690553745931</v>
      </c>
      <c r="L50" s="52"/>
    </row>
    <row r="51" spans="1:12" ht="14.1" customHeight="1" x14ac:dyDescent="0.2">
      <c r="B51" s="10" t="s">
        <v>55</v>
      </c>
      <c r="C51" s="13">
        <v>2800</v>
      </c>
      <c r="D51" s="14">
        <v>0.97669172932330828</v>
      </c>
      <c r="E51" s="14">
        <v>0.94828791055206152</v>
      </c>
      <c r="F51" s="14">
        <v>0.9611130931145202</v>
      </c>
      <c r="G51" s="14"/>
      <c r="H51" s="17">
        <v>2980</v>
      </c>
      <c r="I51" s="14">
        <v>0.78661087866108792</v>
      </c>
      <c r="J51" s="14">
        <v>0.70142487046632129</v>
      </c>
      <c r="K51" s="14">
        <v>0.74228187919463084</v>
      </c>
      <c r="L51" s="52"/>
    </row>
    <row r="52" spans="1:12" ht="14.1" customHeight="1" x14ac:dyDescent="0.2">
      <c r="B52" s="10" t="s">
        <v>56</v>
      </c>
      <c r="C52" s="13">
        <v>2000</v>
      </c>
      <c r="D52" s="14">
        <v>0.93487394957983194</v>
      </c>
      <c r="E52" s="14">
        <v>0.94134615384615383</v>
      </c>
      <c r="F52" s="14">
        <v>0.93843843843843844</v>
      </c>
      <c r="G52" s="14"/>
      <c r="H52" s="17">
        <v>1910</v>
      </c>
      <c r="I52" s="14">
        <v>0.9035874439461884</v>
      </c>
      <c r="J52" s="14">
        <v>0.8870168483647175</v>
      </c>
      <c r="K52" s="14">
        <v>0.89501312335958005</v>
      </c>
      <c r="L52" s="52"/>
    </row>
    <row r="53" spans="1:12" ht="14.1" customHeight="1" x14ac:dyDescent="0.2">
      <c r="B53" s="10" t="s">
        <v>57</v>
      </c>
      <c r="C53" s="13">
        <v>3720</v>
      </c>
      <c r="D53" s="14">
        <v>0.95846817691477881</v>
      </c>
      <c r="E53" s="14">
        <v>0.94782140935987091</v>
      </c>
      <c r="F53" s="14">
        <v>0.95320064550833783</v>
      </c>
      <c r="G53" s="14"/>
      <c r="H53" s="17">
        <v>4010</v>
      </c>
      <c r="I53" s="14">
        <v>0.91059768960321441</v>
      </c>
      <c r="J53" s="14">
        <v>0.85</v>
      </c>
      <c r="K53" s="14">
        <v>0.88010967098703885</v>
      </c>
      <c r="L53" s="52"/>
    </row>
    <row r="54" spans="1:12" ht="14.1" customHeight="1" x14ac:dyDescent="0.2">
      <c r="B54" s="10" t="s">
        <v>58</v>
      </c>
      <c r="C54" s="13">
        <v>3490</v>
      </c>
      <c r="D54" s="14">
        <v>0.97350993377483441</v>
      </c>
      <c r="E54" s="14">
        <v>0.97047566976489885</v>
      </c>
      <c r="F54" s="14">
        <v>0.971919770773639</v>
      </c>
      <c r="G54" s="14"/>
      <c r="H54" s="17">
        <v>3450</v>
      </c>
      <c r="I54" s="14">
        <v>0.96009673518742444</v>
      </c>
      <c r="J54" s="14">
        <v>0.92294807370184251</v>
      </c>
      <c r="K54" s="14">
        <v>0.94078374455732949</v>
      </c>
      <c r="L54" s="52"/>
    </row>
    <row r="55" spans="1:12" ht="14.1" customHeight="1" x14ac:dyDescent="0.2">
      <c r="B55" s="10" t="s">
        <v>59</v>
      </c>
      <c r="C55" s="13">
        <v>1290</v>
      </c>
      <c r="D55" s="14">
        <v>0.92101105845181674</v>
      </c>
      <c r="E55" s="14">
        <v>0.9147640791476408</v>
      </c>
      <c r="F55" s="14">
        <v>0.91802010827532865</v>
      </c>
      <c r="G55" s="14"/>
      <c r="H55" s="17">
        <v>1220</v>
      </c>
      <c r="I55" s="14">
        <v>0.8788870703764321</v>
      </c>
      <c r="J55" s="14">
        <v>0.86235489220563843</v>
      </c>
      <c r="K55" s="14">
        <v>0.87120590648072194</v>
      </c>
      <c r="L55" s="52"/>
    </row>
    <row r="56" spans="1:12" ht="14.1" customHeight="1" x14ac:dyDescent="0.2">
      <c r="B56" s="10" t="s">
        <v>60</v>
      </c>
      <c r="C56" s="13">
        <v>2740</v>
      </c>
      <c r="D56" s="14">
        <v>0.92788815305371597</v>
      </c>
      <c r="E56" s="14">
        <v>0.88567293777134593</v>
      </c>
      <c r="F56" s="14">
        <v>0.90660342940532657</v>
      </c>
      <c r="G56" s="14"/>
      <c r="H56" s="17">
        <v>2770</v>
      </c>
      <c r="I56" s="14">
        <v>0.88424197162061235</v>
      </c>
      <c r="J56" s="14">
        <v>0.85213735108619482</v>
      </c>
      <c r="K56" s="14">
        <v>0.86767895878524948</v>
      </c>
      <c r="L56" s="52"/>
    </row>
    <row r="57" spans="1:12" ht="14.1" customHeight="1" x14ac:dyDescent="0.2">
      <c r="B57" s="10" t="s">
        <v>61</v>
      </c>
      <c r="C57" s="13">
        <v>2430</v>
      </c>
      <c r="D57" s="14">
        <v>0.94706840390879476</v>
      </c>
      <c r="E57" s="14">
        <v>0.92301255230125523</v>
      </c>
      <c r="F57" s="14">
        <v>0.93525773195876294</v>
      </c>
      <c r="G57" s="14"/>
      <c r="H57" s="17">
        <v>2340</v>
      </c>
      <c r="I57" s="14">
        <v>0.90455717970765259</v>
      </c>
      <c r="J57" s="14">
        <v>0.85908319185059423</v>
      </c>
      <c r="K57" s="14">
        <v>0.88182593856655289</v>
      </c>
      <c r="L57" s="52"/>
    </row>
    <row r="58" spans="1:12" ht="14.1" customHeight="1" x14ac:dyDescent="0.2">
      <c r="B58" s="10" t="s">
        <v>62</v>
      </c>
      <c r="C58" s="13">
        <v>2620</v>
      </c>
      <c r="D58" s="14">
        <v>0.94932699920823438</v>
      </c>
      <c r="E58" s="14">
        <v>0.89109639440765265</v>
      </c>
      <c r="F58" s="14">
        <v>0.91917651544033552</v>
      </c>
      <c r="G58" s="14"/>
      <c r="H58" s="17">
        <v>2590</v>
      </c>
      <c r="I58" s="14">
        <v>0.86530931871574002</v>
      </c>
      <c r="J58" s="14">
        <v>0.79862174578866774</v>
      </c>
      <c r="K58" s="14">
        <v>0.83133462282398451</v>
      </c>
      <c r="L58" s="52"/>
    </row>
    <row r="59" spans="1:12" ht="14.1" customHeight="1" x14ac:dyDescent="0.2">
      <c r="B59" s="10" t="s">
        <v>63</v>
      </c>
      <c r="C59" s="13">
        <v>3020</v>
      </c>
      <c r="D59" s="14">
        <v>0.94085656016315433</v>
      </c>
      <c r="E59" s="14">
        <v>0.92168284789644017</v>
      </c>
      <c r="F59" s="14">
        <v>0.93103448275862066</v>
      </c>
      <c r="G59" s="14"/>
      <c r="H59" s="17">
        <v>3060</v>
      </c>
      <c r="I59" s="14">
        <v>0.91408450704225352</v>
      </c>
      <c r="J59" s="14">
        <v>0.87293830177153331</v>
      </c>
      <c r="K59" s="14">
        <v>0.89205103042198231</v>
      </c>
      <c r="L59" s="52"/>
    </row>
    <row r="60" spans="1:12" ht="14.1" customHeight="1" x14ac:dyDescent="0.2">
      <c r="B60" s="10" t="s">
        <v>64</v>
      </c>
      <c r="C60" s="13">
        <v>1890</v>
      </c>
      <c r="D60" s="14">
        <v>0.94940796555435958</v>
      </c>
      <c r="E60" s="14">
        <v>0.95751295336787567</v>
      </c>
      <c r="F60" s="14">
        <v>0.95353748680042238</v>
      </c>
      <c r="G60" s="14"/>
      <c r="H60" s="17">
        <v>2040</v>
      </c>
      <c r="I60" s="14">
        <v>0.88199389623601221</v>
      </c>
      <c r="J60" s="14">
        <v>0.86406844106463876</v>
      </c>
      <c r="K60" s="14">
        <v>0.87272727272727268</v>
      </c>
      <c r="L60" s="52"/>
    </row>
    <row r="61" spans="1:12" ht="14.1" customHeight="1" x14ac:dyDescent="0.2">
      <c r="B61" s="10" t="s">
        <v>65</v>
      </c>
      <c r="C61" s="13">
        <v>1160</v>
      </c>
      <c r="D61" s="14">
        <v>0.95</v>
      </c>
      <c r="E61" s="14">
        <v>0.93369175627240142</v>
      </c>
      <c r="F61" s="14">
        <v>0.94214162348877373</v>
      </c>
      <c r="G61" s="14"/>
      <c r="H61" s="17">
        <v>1180</v>
      </c>
      <c r="I61" s="14">
        <v>0.91979522184300344</v>
      </c>
      <c r="J61" s="14">
        <v>0.89001692047377323</v>
      </c>
      <c r="K61" s="14">
        <v>0.90484282073067124</v>
      </c>
      <c r="L61" s="52"/>
    </row>
    <row r="62" spans="1:12" ht="14.1" customHeight="1" x14ac:dyDescent="0.2">
      <c r="A62" s="19" t="s">
        <v>66</v>
      </c>
      <c r="B62" s="18"/>
      <c r="C62" s="20">
        <v>67240</v>
      </c>
      <c r="D62" s="26">
        <v>0.95400671120278302</v>
      </c>
      <c r="E62" s="26">
        <v>0.94471146927615479</v>
      </c>
      <c r="F62" s="26">
        <v>0.94915455883883826</v>
      </c>
      <c r="G62" s="26"/>
      <c r="H62" s="20">
        <v>65270</v>
      </c>
      <c r="I62" s="26">
        <v>0.87387869440684907</v>
      </c>
      <c r="J62" s="26">
        <v>0.84503255869526261</v>
      </c>
      <c r="K62" s="26">
        <v>0.85903839671498172</v>
      </c>
      <c r="L62" s="51"/>
    </row>
    <row r="63" spans="1:12" ht="14.1" customHeight="1" x14ac:dyDescent="0.2">
      <c r="B63" s="10" t="s">
        <v>67</v>
      </c>
      <c r="C63" s="13">
        <v>1910</v>
      </c>
      <c r="D63" s="14">
        <v>0.97486338797814209</v>
      </c>
      <c r="E63" s="14">
        <v>0.95967741935483875</v>
      </c>
      <c r="F63" s="14">
        <v>0.96698113207547165</v>
      </c>
      <c r="G63" s="14"/>
      <c r="H63" s="17">
        <v>1890</v>
      </c>
      <c r="I63" s="14">
        <v>0.91694725028058366</v>
      </c>
      <c r="J63" s="14">
        <v>0.88241206030150754</v>
      </c>
      <c r="K63" s="14">
        <v>0.89878113407525173</v>
      </c>
      <c r="L63" s="52"/>
    </row>
    <row r="64" spans="1:12" ht="14.1" customHeight="1" x14ac:dyDescent="0.2">
      <c r="B64" s="10" t="s">
        <v>68</v>
      </c>
      <c r="C64" s="13">
        <v>6570</v>
      </c>
      <c r="D64" s="14">
        <v>0.95940959409594095</v>
      </c>
      <c r="E64" s="14">
        <v>0.94870247435123722</v>
      </c>
      <c r="F64" s="14">
        <v>0.95400548279013098</v>
      </c>
      <c r="G64" s="14"/>
      <c r="H64" s="17">
        <v>6280</v>
      </c>
      <c r="I64" s="14">
        <v>0.9157591287636131</v>
      </c>
      <c r="J64" s="14">
        <v>0.90117199873297438</v>
      </c>
      <c r="K64" s="14">
        <v>0.90842490842490842</v>
      </c>
      <c r="L64" s="52"/>
    </row>
    <row r="65" spans="1:12" ht="14.1" customHeight="1" x14ac:dyDescent="0.2">
      <c r="B65" s="10" t="s">
        <v>69</v>
      </c>
      <c r="C65" s="13">
        <v>2960</v>
      </c>
      <c r="D65" s="14">
        <v>0.94210150107219437</v>
      </c>
      <c r="E65" s="14">
        <v>0.92994858611825193</v>
      </c>
      <c r="F65" s="14">
        <v>0.93549476528199937</v>
      </c>
      <c r="G65" s="14"/>
      <c r="H65" s="17">
        <v>2830</v>
      </c>
      <c r="I65" s="14">
        <v>0.88095238095238093</v>
      </c>
      <c r="J65" s="14">
        <v>0.84610169491525422</v>
      </c>
      <c r="K65" s="14">
        <v>0.86199575371549897</v>
      </c>
      <c r="L65" s="52"/>
    </row>
    <row r="66" spans="1:12" ht="14.1" customHeight="1" x14ac:dyDescent="0.2">
      <c r="B66" s="10" t="s">
        <v>70</v>
      </c>
      <c r="C66" s="13">
        <v>16680</v>
      </c>
      <c r="D66" s="14">
        <v>0.95558044046285928</v>
      </c>
      <c r="E66" s="14">
        <v>0.94112203585887799</v>
      </c>
      <c r="F66" s="14">
        <v>0.94808775926147948</v>
      </c>
      <c r="G66" s="14"/>
      <c r="H66" s="17">
        <v>16480</v>
      </c>
      <c r="I66" s="14">
        <v>0.85782049681687678</v>
      </c>
      <c r="J66" s="14">
        <v>0.8306947069943289</v>
      </c>
      <c r="K66" s="14">
        <v>0.84388467374810316</v>
      </c>
      <c r="L66" s="52"/>
    </row>
    <row r="67" spans="1:12" ht="14.1" customHeight="1" x14ac:dyDescent="0.2">
      <c r="B67" s="10" t="s">
        <v>71</v>
      </c>
      <c r="C67" s="13">
        <v>13060</v>
      </c>
      <c r="D67" s="14">
        <v>0.95866300662037784</v>
      </c>
      <c r="E67" s="14">
        <v>0.94683949898048358</v>
      </c>
      <c r="F67" s="14">
        <v>0.95245022970903526</v>
      </c>
      <c r="G67" s="14"/>
      <c r="H67" s="17">
        <v>12560</v>
      </c>
      <c r="I67" s="14">
        <v>0.90195121951219515</v>
      </c>
      <c r="J67" s="14">
        <v>0.87507797878976923</v>
      </c>
      <c r="K67" s="14">
        <v>0.88823435758637159</v>
      </c>
      <c r="L67" s="52"/>
    </row>
    <row r="68" spans="1:12" ht="14.1" customHeight="1" x14ac:dyDescent="0.2">
      <c r="B68" s="10" t="s">
        <v>72</v>
      </c>
      <c r="C68" s="13">
        <v>2490</v>
      </c>
      <c r="D68" s="14">
        <v>0.9581939799331104</v>
      </c>
      <c r="E68" s="14">
        <v>0.96597061098221193</v>
      </c>
      <c r="F68" s="14">
        <v>0.96110665597433842</v>
      </c>
      <c r="G68" s="14"/>
      <c r="H68" s="17">
        <v>2450</v>
      </c>
      <c r="I68" s="14">
        <v>0.82164502164502162</v>
      </c>
      <c r="J68" s="14">
        <v>0.78321678321678323</v>
      </c>
      <c r="K68" s="14">
        <v>0.80155165373621884</v>
      </c>
      <c r="L68" s="52"/>
    </row>
    <row r="69" spans="1:12" ht="14.1" customHeight="1" x14ac:dyDescent="0.2">
      <c r="B69" s="10" t="s">
        <v>73</v>
      </c>
      <c r="C69" s="13">
        <v>9100</v>
      </c>
      <c r="D69" s="14">
        <v>0.95023750282741459</v>
      </c>
      <c r="E69" s="14">
        <v>0.95167842634167199</v>
      </c>
      <c r="F69" s="14">
        <v>0.95097823697515937</v>
      </c>
      <c r="G69" s="14"/>
      <c r="H69" s="17">
        <v>8730</v>
      </c>
      <c r="I69" s="14">
        <v>0.83748238609675907</v>
      </c>
      <c r="J69" s="14">
        <v>0.80232818446384602</v>
      </c>
      <c r="K69" s="14">
        <v>0.81939032775613108</v>
      </c>
      <c r="L69" s="52"/>
    </row>
    <row r="70" spans="1:12" ht="14.1" customHeight="1" x14ac:dyDescent="0.2">
      <c r="B70" s="10" t="s">
        <v>74</v>
      </c>
      <c r="C70" s="13">
        <v>2260</v>
      </c>
      <c r="D70" s="14">
        <v>0.95309734513274336</v>
      </c>
      <c r="E70" s="14">
        <v>0.93915343915343918</v>
      </c>
      <c r="F70" s="14">
        <v>0.94611307420494695</v>
      </c>
      <c r="G70" s="14"/>
      <c r="H70" s="17">
        <v>2240</v>
      </c>
      <c r="I70" s="14">
        <v>0.89698046181172286</v>
      </c>
      <c r="J70" s="14">
        <v>0.85586392121754695</v>
      </c>
      <c r="K70" s="14">
        <v>0.87650468123049485</v>
      </c>
      <c r="L70" s="52"/>
    </row>
    <row r="71" spans="1:12" ht="14.1" customHeight="1" x14ac:dyDescent="0.2">
      <c r="B71" s="10" t="s">
        <v>75</v>
      </c>
      <c r="C71" s="13">
        <v>2080</v>
      </c>
      <c r="D71" s="14">
        <v>0.88457609805924409</v>
      </c>
      <c r="E71" s="14">
        <v>0.89090909090909087</v>
      </c>
      <c r="F71" s="14">
        <v>0.8879268879268879</v>
      </c>
      <c r="G71" s="14"/>
      <c r="H71" s="17">
        <v>2150</v>
      </c>
      <c r="I71" s="14">
        <v>0.89214758751182588</v>
      </c>
      <c r="J71" s="14">
        <v>0.85059578368469291</v>
      </c>
      <c r="K71" s="14">
        <v>0.87104283054003728</v>
      </c>
      <c r="L71" s="52"/>
    </row>
    <row r="72" spans="1:12" ht="14.1" customHeight="1" x14ac:dyDescent="0.2">
      <c r="B72" s="10" t="s">
        <v>76</v>
      </c>
      <c r="C72" s="13">
        <v>8050</v>
      </c>
      <c r="D72" s="14">
        <v>0.95417515274949083</v>
      </c>
      <c r="E72" s="14">
        <v>0.94254545454545458</v>
      </c>
      <c r="F72" s="14">
        <v>0.94821805538308701</v>
      </c>
      <c r="G72" s="14"/>
      <c r="H72" s="17">
        <v>7780</v>
      </c>
      <c r="I72" s="14">
        <v>0.8539385847797063</v>
      </c>
      <c r="J72" s="14">
        <v>0.83176178660049627</v>
      </c>
      <c r="K72" s="14">
        <v>0.84246399176954734</v>
      </c>
      <c r="L72" s="52"/>
    </row>
    <row r="73" spans="1:12" ht="14.1" customHeight="1" x14ac:dyDescent="0.2">
      <c r="B73" s="10" t="s">
        <v>77</v>
      </c>
      <c r="C73" s="13">
        <v>2080</v>
      </c>
      <c r="D73" s="14">
        <v>0.97192642787996131</v>
      </c>
      <c r="E73" s="14">
        <v>0.96931927133269413</v>
      </c>
      <c r="F73" s="14">
        <v>0.97064485081809437</v>
      </c>
      <c r="G73" s="14"/>
      <c r="H73" s="17">
        <v>1900</v>
      </c>
      <c r="I73" s="14">
        <v>0.89802631578947367</v>
      </c>
      <c r="J73" s="14">
        <v>0.86368260427263477</v>
      </c>
      <c r="K73" s="14">
        <v>0.88021108179419527</v>
      </c>
      <c r="L73" s="52"/>
    </row>
    <row r="74" spans="1:12" ht="14.1" customHeight="1" x14ac:dyDescent="0.2">
      <c r="A74" s="19" t="s">
        <v>78</v>
      </c>
      <c r="B74" s="18"/>
      <c r="C74" s="20">
        <v>57500</v>
      </c>
      <c r="D74" s="26">
        <v>0.9418929569391703</v>
      </c>
      <c r="E74" s="26">
        <v>0.93327688399661302</v>
      </c>
      <c r="F74" s="26">
        <v>0.93750869625713096</v>
      </c>
      <c r="G74" s="26"/>
      <c r="H74" s="27">
        <v>56000</v>
      </c>
      <c r="I74" s="26">
        <v>0.85912581216774953</v>
      </c>
      <c r="J74" s="26">
        <v>0.83218047203587198</v>
      </c>
      <c r="K74" s="26">
        <v>0.84535990428742347</v>
      </c>
      <c r="L74" s="51"/>
    </row>
    <row r="75" spans="1:12" ht="14.1" customHeight="1" x14ac:dyDescent="0.2">
      <c r="B75" s="10" t="s">
        <v>79</v>
      </c>
      <c r="C75" s="13">
        <v>1700</v>
      </c>
      <c r="D75" s="14">
        <v>0.96969696969696972</v>
      </c>
      <c r="E75" s="14">
        <v>0.96807297605473208</v>
      </c>
      <c r="F75" s="14">
        <v>0.96886016451233847</v>
      </c>
      <c r="G75" s="14"/>
      <c r="H75" s="17">
        <v>1630</v>
      </c>
      <c r="I75" s="14">
        <v>0.8863049095607235</v>
      </c>
      <c r="J75" s="14">
        <v>0.86068476977567887</v>
      </c>
      <c r="K75" s="14">
        <v>0.87330873308733092</v>
      </c>
      <c r="L75" s="52"/>
    </row>
    <row r="76" spans="1:12" ht="14.1" customHeight="1" x14ac:dyDescent="0.2">
      <c r="B76" s="10" t="s">
        <v>80</v>
      </c>
      <c r="C76" s="13">
        <v>1680</v>
      </c>
      <c r="D76" s="14">
        <v>0.93399750933997505</v>
      </c>
      <c r="E76" s="14">
        <v>0.93530079455164583</v>
      </c>
      <c r="F76" s="14">
        <v>0.93467933491686461</v>
      </c>
      <c r="G76" s="14"/>
      <c r="H76" s="17">
        <v>1640</v>
      </c>
      <c r="I76" s="14">
        <v>0.84316185696361357</v>
      </c>
      <c r="J76" s="14">
        <v>0.82443653618030843</v>
      </c>
      <c r="K76" s="14">
        <v>0.83353658536585362</v>
      </c>
      <c r="L76" s="52"/>
    </row>
    <row r="77" spans="1:12" ht="14.1" customHeight="1" x14ac:dyDescent="0.2">
      <c r="B77" s="10" t="s">
        <v>81</v>
      </c>
      <c r="C77" s="13">
        <v>3910</v>
      </c>
      <c r="D77" s="14">
        <v>0.88198757763975155</v>
      </c>
      <c r="E77" s="14">
        <v>0.8595250126326428</v>
      </c>
      <c r="F77" s="14">
        <v>0.87062132446944518</v>
      </c>
      <c r="G77" s="14"/>
      <c r="H77" s="17">
        <v>3770</v>
      </c>
      <c r="I77" s="14">
        <v>0.8409337676438654</v>
      </c>
      <c r="J77" s="14">
        <v>0.78909090909090907</v>
      </c>
      <c r="K77" s="14">
        <v>0.81432360742705567</v>
      </c>
      <c r="L77" s="52"/>
    </row>
    <row r="78" spans="1:12" ht="14.1" customHeight="1" x14ac:dyDescent="0.2">
      <c r="B78" s="10" t="s">
        <v>200</v>
      </c>
      <c r="C78" s="13">
        <v>6060</v>
      </c>
      <c r="D78" s="14">
        <v>0.96278755074424893</v>
      </c>
      <c r="E78" s="14">
        <v>0.94942010309278346</v>
      </c>
      <c r="F78" s="14">
        <v>0.95596965699208447</v>
      </c>
      <c r="G78" s="14"/>
      <c r="H78" s="17">
        <v>6010</v>
      </c>
      <c r="I78" s="14">
        <v>0.91103327495621711</v>
      </c>
      <c r="J78" s="14">
        <v>0.89290281329923271</v>
      </c>
      <c r="K78" s="14">
        <v>0.90166389351081533</v>
      </c>
      <c r="L78" s="52"/>
    </row>
    <row r="79" spans="1:12" ht="14.1" customHeight="1" x14ac:dyDescent="0.2">
      <c r="B79" s="10" t="s">
        <v>83</v>
      </c>
      <c r="C79" s="13">
        <v>8420</v>
      </c>
      <c r="D79" s="14">
        <v>0.95027763755678951</v>
      </c>
      <c r="E79" s="14">
        <v>0.95007906031172351</v>
      </c>
      <c r="F79" s="14">
        <v>0.95020796197266788</v>
      </c>
      <c r="G79" s="14"/>
      <c r="H79" s="17">
        <v>8240</v>
      </c>
      <c r="I79" s="14">
        <v>0.87806710065097648</v>
      </c>
      <c r="J79" s="14">
        <v>0.85799097601519825</v>
      </c>
      <c r="K79" s="14">
        <v>0.86775054598398449</v>
      </c>
      <c r="L79" s="52"/>
    </row>
    <row r="80" spans="1:12" ht="14.1" customHeight="1" x14ac:dyDescent="0.2">
      <c r="B80" s="10" t="s">
        <v>84</v>
      </c>
      <c r="C80" s="13">
        <v>4320</v>
      </c>
      <c r="D80" s="14">
        <v>0.96346153846153848</v>
      </c>
      <c r="E80" s="14">
        <v>0.95308310991957101</v>
      </c>
      <c r="F80" s="14">
        <v>0.95808244557665589</v>
      </c>
      <c r="G80" s="14"/>
      <c r="H80" s="17">
        <v>4210</v>
      </c>
      <c r="I80" s="14">
        <v>0.88630746416213546</v>
      </c>
      <c r="J80" s="14">
        <v>0.8498168498168498</v>
      </c>
      <c r="K80" s="14">
        <v>0.8673639172807226</v>
      </c>
      <c r="L80" s="52"/>
    </row>
    <row r="81" spans="1:12" ht="14.1" customHeight="1" x14ac:dyDescent="0.2">
      <c r="B81" s="10" t="s">
        <v>85</v>
      </c>
      <c r="C81" s="13">
        <v>6600</v>
      </c>
      <c r="D81" s="14">
        <v>0.93076684259546727</v>
      </c>
      <c r="E81" s="14">
        <v>0.93254437869822482</v>
      </c>
      <c r="F81" s="14">
        <v>0.9316977131606845</v>
      </c>
      <c r="G81" s="14"/>
      <c r="H81" s="17">
        <v>6400</v>
      </c>
      <c r="I81" s="14">
        <v>0.83792544570502436</v>
      </c>
      <c r="J81" s="14">
        <v>0.81346211892544518</v>
      </c>
      <c r="K81" s="14">
        <v>0.82525789309159114</v>
      </c>
      <c r="L81" s="52"/>
    </row>
    <row r="82" spans="1:12" ht="14.1" customHeight="1" x14ac:dyDescent="0.2">
      <c r="B82" s="10" t="s">
        <v>86</v>
      </c>
      <c r="C82" s="13">
        <v>2190</v>
      </c>
      <c r="D82" s="14">
        <v>0.98005698005698005</v>
      </c>
      <c r="E82" s="14">
        <v>0.9674868189806678</v>
      </c>
      <c r="F82" s="14">
        <v>0.9735280693747147</v>
      </c>
      <c r="G82" s="14"/>
      <c r="H82" s="17">
        <v>2190</v>
      </c>
      <c r="I82" s="14">
        <v>0.92444029850746268</v>
      </c>
      <c r="J82" s="14">
        <v>0.92473118279569888</v>
      </c>
      <c r="K82" s="14">
        <v>0.92465753424657537</v>
      </c>
      <c r="L82" s="52"/>
    </row>
    <row r="83" spans="1:12" ht="14.1" customHeight="1" x14ac:dyDescent="0.2">
      <c r="B83" s="10" t="s">
        <v>87</v>
      </c>
      <c r="C83" s="13">
        <v>2920</v>
      </c>
      <c r="D83" s="14">
        <v>0.95901639344262291</v>
      </c>
      <c r="E83" s="14">
        <v>0.95159059474412167</v>
      </c>
      <c r="F83" s="14">
        <v>0.95543366472403157</v>
      </c>
      <c r="G83" s="14"/>
      <c r="H83" s="17">
        <v>2900</v>
      </c>
      <c r="I83" s="14">
        <v>0.86764705882352944</v>
      </c>
      <c r="J83" s="14">
        <v>0.86310746064339494</v>
      </c>
      <c r="K83" s="14">
        <v>0.8651724137931035</v>
      </c>
      <c r="L83" s="52"/>
    </row>
    <row r="84" spans="1:12" ht="14.1" customHeight="1" x14ac:dyDescent="0.2">
      <c r="B84" s="10" t="s">
        <v>88</v>
      </c>
      <c r="C84" s="13">
        <v>1660</v>
      </c>
      <c r="D84" s="14">
        <v>0.9279811097992916</v>
      </c>
      <c r="E84" s="14">
        <v>0.88655980271270041</v>
      </c>
      <c r="F84" s="14">
        <v>0.90772014475271412</v>
      </c>
      <c r="G84" s="14"/>
      <c r="H84" s="17">
        <v>1530</v>
      </c>
      <c r="I84" s="14">
        <v>0.80952380952380953</v>
      </c>
      <c r="J84" s="14">
        <v>0.82376502002670227</v>
      </c>
      <c r="K84" s="14">
        <v>0.8165137614678899</v>
      </c>
      <c r="L84" s="52"/>
    </row>
    <row r="85" spans="1:12" ht="14.1" customHeight="1" x14ac:dyDescent="0.2">
      <c r="B85" s="10" t="s">
        <v>89</v>
      </c>
      <c r="C85" s="13">
        <v>5910</v>
      </c>
      <c r="D85" s="14">
        <v>0.93831512160733166</v>
      </c>
      <c r="E85" s="14">
        <v>0.92433671798231243</v>
      </c>
      <c r="F85" s="14">
        <v>0.93125634947511005</v>
      </c>
      <c r="G85" s="14"/>
      <c r="H85" s="17">
        <v>5700</v>
      </c>
      <c r="I85" s="14">
        <v>0.86671522214129648</v>
      </c>
      <c r="J85" s="14">
        <v>0.84655172413793101</v>
      </c>
      <c r="K85" s="14">
        <v>0.85696735696735693</v>
      </c>
      <c r="L85" s="52"/>
    </row>
    <row r="86" spans="1:12" ht="14.1" customHeight="1" x14ac:dyDescent="0.2">
      <c r="B86" s="10" t="s">
        <v>90</v>
      </c>
      <c r="C86" s="13">
        <v>2990</v>
      </c>
      <c r="D86" s="14">
        <v>0.91390261115031757</v>
      </c>
      <c r="E86" s="14">
        <v>0.8951048951048951</v>
      </c>
      <c r="F86" s="14">
        <v>0.90401337792642145</v>
      </c>
      <c r="G86" s="14"/>
      <c r="H86" s="17">
        <v>3020</v>
      </c>
      <c r="I86" s="14">
        <v>0.76860622462787553</v>
      </c>
      <c r="J86" s="14">
        <v>0.70946822308690016</v>
      </c>
      <c r="K86" s="14">
        <v>0.73809523809523814</v>
      </c>
      <c r="L86" s="52"/>
    </row>
    <row r="87" spans="1:12" ht="14.1" customHeight="1" x14ac:dyDescent="0.2">
      <c r="B87" s="10" t="s">
        <v>91</v>
      </c>
      <c r="C87" s="13">
        <v>2520</v>
      </c>
      <c r="D87" s="14">
        <v>0.9538461538461539</v>
      </c>
      <c r="E87" s="14">
        <v>0.95252918287937738</v>
      </c>
      <c r="F87" s="14">
        <v>0.95317460317460323</v>
      </c>
      <c r="G87" s="14"/>
      <c r="H87" s="17">
        <v>2570</v>
      </c>
      <c r="I87" s="14">
        <v>0.87050359712230219</v>
      </c>
      <c r="J87" s="14">
        <v>0.82562547384382112</v>
      </c>
      <c r="K87" s="14">
        <v>0.84747081712062255</v>
      </c>
      <c r="L87" s="52"/>
    </row>
    <row r="88" spans="1:12" ht="14.1" customHeight="1" x14ac:dyDescent="0.2">
      <c r="B88" s="10" t="s">
        <v>92</v>
      </c>
      <c r="C88" s="13">
        <v>1530</v>
      </c>
      <c r="D88" s="14">
        <v>0.94071146245059289</v>
      </c>
      <c r="E88" s="14">
        <v>0.94771241830065356</v>
      </c>
      <c r="F88" s="14">
        <v>0.94429882044560942</v>
      </c>
      <c r="G88" s="14"/>
      <c r="H88" s="17">
        <v>1560</v>
      </c>
      <c r="I88" s="14">
        <v>0.89823609226594303</v>
      </c>
      <c r="J88" s="14">
        <v>0.85836385836385831</v>
      </c>
      <c r="K88" s="14">
        <v>0.87748556767158437</v>
      </c>
      <c r="L88" s="52"/>
    </row>
    <row r="89" spans="1:12" ht="14.1" customHeight="1" x14ac:dyDescent="0.2">
      <c r="B89" s="10" t="s">
        <v>93</v>
      </c>
      <c r="C89" s="13">
        <v>5090</v>
      </c>
      <c r="D89" s="14">
        <v>0.9330162504954419</v>
      </c>
      <c r="E89" s="14">
        <v>0.92211838006230529</v>
      </c>
      <c r="F89" s="14">
        <v>0.92751915144372421</v>
      </c>
      <c r="G89" s="14"/>
      <c r="H89" s="17">
        <v>4640</v>
      </c>
      <c r="I89" s="14">
        <v>0.78645132346343649</v>
      </c>
      <c r="J89" s="14">
        <v>0.74212271973466004</v>
      </c>
      <c r="K89" s="14">
        <v>0.76341305753070454</v>
      </c>
      <c r="L89" s="52"/>
    </row>
    <row r="90" spans="1:12" ht="14.1" customHeight="1" x14ac:dyDescent="0.2">
      <c r="A90" s="19" t="s">
        <v>94</v>
      </c>
      <c r="B90" s="18"/>
      <c r="C90" s="20">
        <v>66080</v>
      </c>
      <c r="D90" s="26">
        <v>0.92528356426933112</v>
      </c>
      <c r="E90" s="26">
        <v>0.91224223749703726</v>
      </c>
      <c r="F90" s="26">
        <v>0.91907269535742386</v>
      </c>
      <c r="G90" s="26"/>
      <c r="H90" s="27">
        <v>63500</v>
      </c>
      <c r="I90" s="26">
        <v>0.81885783242555688</v>
      </c>
      <c r="J90" s="26">
        <v>0.78959248036608742</v>
      </c>
      <c r="K90" s="26">
        <v>0.80520339543600483</v>
      </c>
      <c r="L90" s="51"/>
    </row>
    <row r="91" spans="1:12" ht="14.1" customHeight="1" x14ac:dyDescent="0.2">
      <c r="B91" s="10" t="s">
        <v>95</v>
      </c>
      <c r="C91" s="13">
        <v>13600</v>
      </c>
      <c r="D91" s="14">
        <v>0.91005954246317766</v>
      </c>
      <c r="E91" s="14">
        <v>0.88903743315508021</v>
      </c>
      <c r="F91" s="14">
        <v>0.9026991248069427</v>
      </c>
      <c r="G91" s="14"/>
      <c r="H91" s="17">
        <v>13460</v>
      </c>
      <c r="I91" s="14">
        <v>0.74909491578781673</v>
      </c>
      <c r="J91" s="14">
        <v>0.71835872680645652</v>
      </c>
      <c r="K91" s="14">
        <v>0.74255366560202041</v>
      </c>
      <c r="L91" s="52"/>
    </row>
    <row r="92" spans="1:12" ht="14.1" customHeight="1" x14ac:dyDescent="0.2">
      <c r="B92" s="10" t="s">
        <v>96</v>
      </c>
      <c r="C92" s="13">
        <v>3930</v>
      </c>
      <c r="D92" s="14">
        <v>0.94712525667351133</v>
      </c>
      <c r="E92" s="14">
        <v>0.95204442200908634</v>
      </c>
      <c r="F92" s="14">
        <v>0.9496054975820819</v>
      </c>
      <c r="G92" s="14"/>
      <c r="H92" s="17">
        <v>3830</v>
      </c>
      <c r="I92" s="14">
        <v>0.87840670859538783</v>
      </c>
      <c r="J92" s="14">
        <v>0.84703433922996874</v>
      </c>
      <c r="K92" s="14">
        <v>0.8626631853785901</v>
      </c>
      <c r="L92" s="52"/>
    </row>
    <row r="93" spans="1:12" ht="14.1" customHeight="1" x14ac:dyDescent="0.2">
      <c r="B93" s="10" t="s">
        <v>97</v>
      </c>
      <c r="C93" s="13">
        <v>3820</v>
      </c>
      <c r="D93" s="14">
        <v>0.94282572842221002</v>
      </c>
      <c r="E93" s="14">
        <v>0.93453273363318345</v>
      </c>
      <c r="F93" s="14">
        <v>0.93849777545145252</v>
      </c>
      <c r="G93" s="14"/>
      <c r="H93" s="17">
        <v>3700</v>
      </c>
      <c r="I93" s="14">
        <v>0.86338495575221241</v>
      </c>
      <c r="J93" s="14">
        <v>0.84065643197458972</v>
      </c>
      <c r="K93" s="14">
        <v>0.85158150851581504</v>
      </c>
      <c r="L93" s="52"/>
    </row>
    <row r="94" spans="1:12" ht="14.1" customHeight="1" x14ac:dyDescent="0.2">
      <c r="B94" s="10" t="s">
        <v>98</v>
      </c>
      <c r="C94" s="13">
        <v>1800</v>
      </c>
      <c r="D94" s="14">
        <v>0.97004608294930872</v>
      </c>
      <c r="E94" s="14">
        <v>0.95021645021645018</v>
      </c>
      <c r="F94" s="14">
        <v>0.95884315906562845</v>
      </c>
      <c r="G94" s="14"/>
      <c r="H94" s="17">
        <v>1980</v>
      </c>
      <c r="I94" s="14">
        <v>0.87408949011446413</v>
      </c>
      <c r="J94" s="14">
        <v>0.85308521057786479</v>
      </c>
      <c r="K94" s="14">
        <v>0.86333837619768028</v>
      </c>
      <c r="L94" s="52"/>
    </row>
    <row r="95" spans="1:12" ht="14.1" customHeight="1" x14ac:dyDescent="0.2">
      <c r="B95" s="10" t="s">
        <v>99</v>
      </c>
      <c r="C95" s="13">
        <v>4060</v>
      </c>
      <c r="D95" s="14">
        <v>0.95520833333333333</v>
      </c>
      <c r="E95" s="14">
        <v>0.95233644859813082</v>
      </c>
      <c r="F95" s="14">
        <v>0.95369458128078821</v>
      </c>
      <c r="G95" s="14"/>
      <c r="H95" s="17">
        <v>3490</v>
      </c>
      <c r="I95" s="14">
        <v>0.88112305854241335</v>
      </c>
      <c r="J95" s="14">
        <v>0.87962451684152398</v>
      </c>
      <c r="K95" s="14">
        <v>0.88034433285509328</v>
      </c>
      <c r="L95" s="52"/>
    </row>
    <row r="96" spans="1:12" ht="14.1" customHeight="1" x14ac:dyDescent="0.2">
      <c r="B96" s="10" t="s">
        <v>100</v>
      </c>
      <c r="C96" s="13">
        <v>3320</v>
      </c>
      <c r="D96" s="14">
        <v>0.91656365883807167</v>
      </c>
      <c r="E96" s="14">
        <v>0.91199054932073242</v>
      </c>
      <c r="F96" s="14">
        <v>0.91342383107088987</v>
      </c>
      <c r="G96" s="14"/>
      <c r="H96" s="17">
        <v>3040</v>
      </c>
      <c r="I96" s="14">
        <v>0.82295988934993081</v>
      </c>
      <c r="J96" s="14">
        <v>0.76767676767676762</v>
      </c>
      <c r="K96" s="14">
        <v>0.79380764163372863</v>
      </c>
      <c r="L96" s="52"/>
    </row>
    <row r="97" spans="1:12" ht="14.1" customHeight="1" x14ac:dyDescent="0.2">
      <c r="B97" s="10" t="s">
        <v>101</v>
      </c>
      <c r="C97" s="13">
        <v>2600</v>
      </c>
      <c r="D97" s="14">
        <v>0.93826157595450854</v>
      </c>
      <c r="E97" s="14">
        <v>0.93070751276440555</v>
      </c>
      <c r="F97" s="14">
        <v>0.93428132205995384</v>
      </c>
      <c r="G97" s="14"/>
      <c r="H97" s="17">
        <v>2520</v>
      </c>
      <c r="I97" s="14">
        <v>0.85164835164835162</v>
      </c>
      <c r="J97" s="14">
        <v>0.85668276972624802</v>
      </c>
      <c r="K97" s="14">
        <v>0.85413354531001595</v>
      </c>
      <c r="L97" s="52"/>
    </row>
    <row r="98" spans="1:12" ht="14.1" customHeight="1" x14ac:dyDescent="0.2">
      <c r="B98" s="10" t="s">
        <v>102</v>
      </c>
      <c r="C98" s="13">
        <v>9480</v>
      </c>
      <c r="D98" s="14">
        <v>0.95465393794749398</v>
      </c>
      <c r="E98" s="14">
        <v>0.94104354971240756</v>
      </c>
      <c r="F98" s="14">
        <v>0.9476627624775773</v>
      </c>
      <c r="G98" s="14"/>
      <c r="H98" s="17">
        <v>9240</v>
      </c>
      <c r="I98" s="14">
        <v>0.88751127141568986</v>
      </c>
      <c r="J98" s="14">
        <v>0.84309231089810377</v>
      </c>
      <c r="K98" s="14">
        <v>0.86442880346507855</v>
      </c>
      <c r="L98" s="52"/>
    </row>
    <row r="99" spans="1:12" ht="14.1" customHeight="1" x14ac:dyDescent="0.2">
      <c r="B99" s="10" t="s">
        <v>103</v>
      </c>
      <c r="C99" s="13">
        <v>2810</v>
      </c>
      <c r="D99" s="14">
        <v>0.92978566149297859</v>
      </c>
      <c r="E99" s="14">
        <v>0.9331955922865014</v>
      </c>
      <c r="F99" s="14">
        <v>0.9315508021390374</v>
      </c>
      <c r="G99" s="14"/>
      <c r="H99" s="17">
        <v>2470</v>
      </c>
      <c r="I99" s="14">
        <v>0.78514376996805113</v>
      </c>
      <c r="J99" s="14">
        <v>0.76026272577996712</v>
      </c>
      <c r="K99" s="14">
        <v>0.77287449392712548</v>
      </c>
      <c r="L99" s="52"/>
    </row>
    <row r="100" spans="1:12" ht="14.1" customHeight="1" x14ac:dyDescent="0.2">
      <c r="B100" s="10" t="s">
        <v>104</v>
      </c>
      <c r="C100" s="13">
        <v>1590</v>
      </c>
      <c r="D100" s="14">
        <v>0.91566265060240959</v>
      </c>
      <c r="E100" s="14">
        <v>0.89438502673796794</v>
      </c>
      <c r="F100" s="14">
        <v>0.90554156171284639</v>
      </c>
      <c r="G100" s="14"/>
      <c r="H100" s="17">
        <v>1820</v>
      </c>
      <c r="I100" s="14">
        <v>0.83544303797468356</v>
      </c>
      <c r="J100" s="14">
        <v>0.79215270413573702</v>
      </c>
      <c r="K100" s="14">
        <v>0.81222466960352424</v>
      </c>
      <c r="L100" s="52"/>
    </row>
    <row r="101" spans="1:12" ht="14.1" customHeight="1" x14ac:dyDescent="0.2">
      <c r="B101" s="10" t="s">
        <v>105</v>
      </c>
      <c r="C101" s="13">
        <v>3430</v>
      </c>
      <c r="D101" s="14">
        <v>0.92248520710059168</v>
      </c>
      <c r="E101" s="14">
        <v>0.9285714285714286</v>
      </c>
      <c r="F101" s="14">
        <v>0.92556917688266205</v>
      </c>
      <c r="G101" s="14"/>
      <c r="H101" s="17">
        <v>3180</v>
      </c>
      <c r="I101" s="14">
        <v>0.88049901510177286</v>
      </c>
      <c r="J101" s="14">
        <v>0.87108433734939761</v>
      </c>
      <c r="K101" s="14">
        <v>0.87558906691800187</v>
      </c>
      <c r="L101" s="52"/>
    </row>
    <row r="102" spans="1:12" ht="14.1" customHeight="1" x14ac:dyDescent="0.2">
      <c r="B102" s="10" t="s">
        <v>106</v>
      </c>
      <c r="C102" s="13">
        <v>6320</v>
      </c>
      <c r="D102" s="14">
        <v>0.94936708860759489</v>
      </c>
      <c r="E102" s="14">
        <v>0.93638048177887589</v>
      </c>
      <c r="F102" s="14">
        <v>0.94271245450229468</v>
      </c>
      <c r="G102" s="14"/>
      <c r="H102" s="17">
        <v>6080</v>
      </c>
      <c r="I102" s="14">
        <v>0.91082368958475157</v>
      </c>
      <c r="J102" s="14">
        <v>0.86227735368956748</v>
      </c>
      <c r="K102" s="14">
        <v>0.88572837882275568</v>
      </c>
      <c r="L102" s="52"/>
    </row>
    <row r="103" spans="1:12" ht="14.1" customHeight="1" x14ac:dyDescent="0.2">
      <c r="B103" s="10" t="s">
        <v>107</v>
      </c>
      <c r="C103" s="13">
        <v>3130</v>
      </c>
      <c r="D103" s="14">
        <v>0.95056031641397498</v>
      </c>
      <c r="E103" s="14">
        <v>0.91831683168316836</v>
      </c>
      <c r="F103" s="14">
        <v>0.93392914139802108</v>
      </c>
      <c r="G103" s="14"/>
      <c r="H103" s="17">
        <v>2800</v>
      </c>
      <c r="I103" s="14">
        <v>0.89751098096632509</v>
      </c>
      <c r="J103" s="14">
        <v>0.8607242339832869</v>
      </c>
      <c r="K103" s="14">
        <v>0.87865810135617417</v>
      </c>
      <c r="L103" s="52"/>
    </row>
    <row r="104" spans="1:12" ht="14.1" customHeight="1" x14ac:dyDescent="0.2">
      <c r="B104" s="10" t="s">
        <v>108</v>
      </c>
      <c r="C104" s="13">
        <v>6210</v>
      </c>
      <c r="D104" s="14">
        <v>0.81830462681526517</v>
      </c>
      <c r="E104" s="14">
        <v>0.79335793357933582</v>
      </c>
      <c r="F104" s="14">
        <v>0.80527840360476344</v>
      </c>
      <c r="G104" s="14"/>
      <c r="H104" s="17">
        <v>5900</v>
      </c>
      <c r="I104" s="14">
        <v>0.57202944269190326</v>
      </c>
      <c r="J104" s="14">
        <v>0.55946123521682001</v>
      </c>
      <c r="K104" s="14">
        <v>0.56554180091571982</v>
      </c>
      <c r="L104" s="52"/>
    </row>
    <row r="105" spans="1:12" ht="14.1" customHeight="1" x14ac:dyDescent="0.2">
      <c r="A105" s="19" t="s">
        <v>109</v>
      </c>
      <c r="B105" s="18"/>
      <c r="C105" s="20">
        <v>52250</v>
      </c>
      <c r="D105" s="26">
        <v>0.94977078722731589</v>
      </c>
      <c r="E105" s="26">
        <v>0.93610414874116199</v>
      </c>
      <c r="F105" s="26">
        <v>0.94283581803915562</v>
      </c>
      <c r="G105" s="26"/>
      <c r="H105" s="27">
        <v>51450</v>
      </c>
      <c r="I105" s="26">
        <v>0.88697156188407544</v>
      </c>
      <c r="J105" s="26">
        <v>0.85118125118125121</v>
      </c>
      <c r="K105" s="26">
        <v>0.86881486376180661</v>
      </c>
      <c r="L105" s="51"/>
    </row>
    <row r="106" spans="1:12" ht="14.1" customHeight="1" x14ac:dyDescent="0.2">
      <c r="B106" s="10" t="s">
        <v>110</v>
      </c>
      <c r="C106" s="13">
        <v>2850</v>
      </c>
      <c r="D106" s="14">
        <v>0.92983699503897943</v>
      </c>
      <c r="E106" s="14">
        <v>0.91422594142259417</v>
      </c>
      <c r="F106" s="14">
        <v>0.92196836555360284</v>
      </c>
      <c r="G106" s="14"/>
      <c r="H106" s="17">
        <v>2810</v>
      </c>
      <c r="I106" s="14">
        <v>0.77636499626028421</v>
      </c>
      <c r="J106" s="14">
        <v>0.71894093686354377</v>
      </c>
      <c r="K106" s="14">
        <v>0.74626334519572957</v>
      </c>
      <c r="L106" s="52"/>
    </row>
    <row r="107" spans="1:12" ht="14.1" customHeight="1" x14ac:dyDescent="0.2">
      <c r="B107" s="10" t="s">
        <v>111</v>
      </c>
      <c r="C107" s="13">
        <v>8780</v>
      </c>
      <c r="D107" s="14">
        <v>0.95195478097032504</v>
      </c>
      <c r="E107" s="14">
        <v>0.93802567507746792</v>
      </c>
      <c r="F107" s="14">
        <v>0.94433060109289613</v>
      </c>
      <c r="G107" s="14"/>
      <c r="H107" s="17">
        <v>8650</v>
      </c>
      <c r="I107" s="14">
        <v>0.87905176584421862</v>
      </c>
      <c r="J107" s="14">
        <v>0.83226235320186126</v>
      </c>
      <c r="K107" s="14">
        <v>0.85446769159634728</v>
      </c>
      <c r="L107" s="52"/>
    </row>
    <row r="108" spans="1:12" ht="14.1" customHeight="1" x14ac:dyDescent="0.2">
      <c r="B108" s="10" t="s">
        <v>112</v>
      </c>
      <c r="C108" s="13">
        <v>4170</v>
      </c>
      <c r="D108" s="14">
        <v>0.94786030496802753</v>
      </c>
      <c r="E108" s="14">
        <v>0.93764650726676046</v>
      </c>
      <c r="F108" s="14">
        <v>0.94263082093134898</v>
      </c>
      <c r="G108" s="14"/>
      <c r="H108" s="17">
        <v>3990</v>
      </c>
      <c r="I108" s="14">
        <v>0.88414006179196702</v>
      </c>
      <c r="J108" s="14">
        <v>0.857421875</v>
      </c>
      <c r="K108" s="14">
        <v>0.87042606516290721</v>
      </c>
      <c r="L108" s="52"/>
    </row>
    <row r="109" spans="1:12" ht="14.1" customHeight="1" x14ac:dyDescent="0.2">
      <c r="B109" s="10" t="s">
        <v>113</v>
      </c>
      <c r="C109" s="13">
        <v>7140</v>
      </c>
      <c r="D109" s="14">
        <v>0.96617089530475353</v>
      </c>
      <c r="E109" s="14">
        <v>0.9558427571351642</v>
      </c>
      <c r="F109" s="14">
        <v>0.96080627099664051</v>
      </c>
      <c r="G109" s="14"/>
      <c r="H109" s="17">
        <v>7220</v>
      </c>
      <c r="I109" s="14">
        <v>0.90182648401826482</v>
      </c>
      <c r="J109" s="14">
        <v>0.86071524603388005</v>
      </c>
      <c r="K109" s="14">
        <v>0.88065900595320501</v>
      </c>
      <c r="L109" s="52"/>
    </row>
    <row r="110" spans="1:12" ht="14.1" customHeight="1" x14ac:dyDescent="0.2">
      <c r="B110" s="10" t="s">
        <v>114</v>
      </c>
      <c r="C110" s="13">
        <v>8410</v>
      </c>
      <c r="D110" s="14">
        <v>0.94468085106382982</v>
      </c>
      <c r="E110" s="14">
        <v>0.94741718786194118</v>
      </c>
      <c r="F110" s="14">
        <v>0.94637974081559861</v>
      </c>
      <c r="G110" s="14"/>
      <c r="H110" s="17">
        <v>8500</v>
      </c>
      <c r="I110" s="14">
        <v>0.87063106796116507</v>
      </c>
      <c r="J110" s="14">
        <v>0.85048905449464374</v>
      </c>
      <c r="K110" s="14">
        <v>0.86169587204516052</v>
      </c>
      <c r="L110" s="52"/>
    </row>
    <row r="111" spans="1:12" ht="14.1" customHeight="1" x14ac:dyDescent="0.2">
      <c r="B111" s="10" t="s">
        <v>115</v>
      </c>
      <c r="C111" s="13">
        <v>8020</v>
      </c>
      <c r="D111" s="14">
        <v>0.95877592311583204</v>
      </c>
      <c r="E111" s="14">
        <v>0.95154943433349726</v>
      </c>
      <c r="F111" s="14">
        <v>0.95511221945137159</v>
      </c>
      <c r="G111" s="14"/>
      <c r="H111" s="17">
        <v>7790</v>
      </c>
      <c r="I111" s="14">
        <v>0.88164251207729472</v>
      </c>
      <c r="J111" s="14">
        <v>0.83177570093457942</v>
      </c>
      <c r="K111" s="14">
        <v>0.85562114989733062</v>
      </c>
      <c r="L111" s="52"/>
    </row>
    <row r="112" spans="1:12" ht="14.1" customHeight="1" x14ac:dyDescent="0.2">
      <c r="B112" s="10" t="s">
        <v>116</v>
      </c>
      <c r="C112" s="13">
        <v>3410</v>
      </c>
      <c r="D112" s="14">
        <v>0.94420062695924767</v>
      </c>
      <c r="E112" s="14">
        <v>0.92840778923253153</v>
      </c>
      <c r="F112" s="14">
        <v>0.9372434017595308</v>
      </c>
      <c r="G112" s="14"/>
      <c r="H112" s="17">
        <v>3200</v>
      </c>
      <c r="I112" s="14">
        <v>0.89255663430420717</v>
      </c>
      <c r="J112" s="14">
        <v>0.87761377613776137</v>
      </c>
      <c r="K112" s="14">
        <v>0.88597313339581385</v>
      </c>
      <c r="L112" s="52"/>
    </row>
    <row r="113" spans="1:12" ht="14.1" customHeight="1" x14ac:dyDescent="0.2">
      <c r="B113" s="10" t="s">
        <v>117</v>
      </c>
      <c r="C113" s="13">
        <v>9150</v>
      </c>
      <c r="D113" s="14">
        <v>0.94898641122744487</v>
      </c>
      <c r="E113" s="14">
        <v>0.91146620600302308</v>
      </c>
      <c r="F113" s="14">
        <v>0.93015630123510762</v>
      </c>
      <c r="G113" s="14"/>
      <c r="H113" s="17">
        <v>8960</v>
      </c>
      <c r="I113" s="14">
        <v>0.93627674101046887</v>
      </c>
      <c r="J113" s="14">
        <v>0.91074961530006593</v>
      </c>
      <c r="K113" s="14">
        <v>0.92342040634070099</v>
      </c>
      <c r="L113" s="52"/>
    </row>
    <row r="114" spans="1:12" ht="14.1" customHeight="1" x14ac:dyDescent="0.2">
      <c r="B114" s="10" t="s">
        <v>118</v>
      </c>
      <c r="C114" s="13">
        <v>320</v>
      </c>
      <c r="D114" s="14">
        <v>0.71052631578947367</v>
      </c>
      <c r="E114" s="14">
        <v>0.71511627906976749</v>
      </c>
      <c r="F114" s="14">
        <v>0.71296296296296291</v>
      </c>
      <c r="G114" s="14"/>
      <c r="H114" s="17">
        <v>330</v>
      </c>
      <c r="I114" s="14">
        <v>0.86163522012578619</v>
      </c>
      <c r="J114" s="14">
        <v>0.85029940119760483</v>
      </c>
      <c r="K114" s="14">
        <v>0.85582822085889576</v>
      </c>
      <c r="L114" s="52"/>
    </row>
    <row r="115" spans="1:12" ht="14.1" customHeight="1" x14ac:dyDescent="0.2">
      <c r="A115" s="19" t="s">
        <v>119</v>
      </c>
      <c r="B115" s="18"/>
      <c r="C115" s="20">
        <v>59430</v>
      </c>
      <c r="D115" s="26">
        <v>0.95321961177813919</v>
      </c>
      <c r="E115" s="26">
        <v>0.93993618630966091</v>
      </c>
      <c r="F115" s="26">
        <v>0.94650849739188958</v>
      </c>
      <c r="G115" s="26"/>
      <c r="H115" s="27">
        <v>59520</v>
      </c>
      <c r="I115" s="26">
        <v>0.88557162534435263</v>
      </c>
      <c r="J115" s="26">
        <v>0.85956017908875426</v>
      </c>
      <c r="K115" s="26">
        <v>0.87233899558109451</v>
      </c>
      <c r="L115" s="51"/>
    </row>
    <row r="116" spans="1:12" ht="14.1" customHeight="1" x14ac:dyDescent="0.2">
      <c r="B116" s="10" t="s">
        <v>120</v>
      </c>
      <c r="C116" s="13">
        <v>2730</v>
      </c>
      <c r="D116" s="14">
        <v>0.97093889716840531</v>
      </c>
      <c r="E116" s="14">
        <v>0.94392523364485981</v>
      </c>
      <c r="F116" s="14">
        <v>0.95718990120746428</v>
      </c>
      <c r="G116" s="14"/>
      <c r="H116" s="17">
        <v>2760</v>
      </c>
      <c r="I116" s="14">
        <v>0.86548808608762495</v>
      </c>
      <c r="J116" s="14">
        <v>0.82348901098901095</v>
      </c>
      <c r="K116" s="14">
        <v>0.84336475707034086</v>
      </c>
      <c r="L116" s="52"/>
    </row>
    <row r="117" spans="1:12" ht="14.1" customHeight="1" x14ac:dyDescent="0.2">
      <c r="B117" s="10" t="s">
        <v>121</v>
      </c>
      <c r="C117" s="13">
        <v>5940</v>
      </c>
      <c r="D117" s="14">
        <v>0.96040955631399316</v>
      </c>
      <c r="E117" s="14">
        <v>0.95385126162018596</v>
      </c>
      <c r="F117" s="14">
        <v>0.95708515651295856</v>
      </c>
      <c r="G117" s="14"/>
      <c r="H117" s="17">
        <v>5870</v>
      </c>
      <c r="I117" s="14">
        <v>0.91179558977948894</v>
      </c>
      <c r="J117" s="14">
        <v>0.88793103448275867</v>
      </c>
      <c r="K117" s="14">
        <v>0.89954026902775408</v>
      </c>
      <c r="L117" s="52"/>
    </row>
    <row r="118" spans="1:12" ht="14.1" customHeight="1" x14ac:dyDescent="0.2">
      <c r="B118" s="10" t="s">
        <v>122</v>
      </c>
      <c r="C118" s="13">
        <v>2490</v>
      </c>
      <c r="D118" s="14">
        <v>0.96771452846219197</v>
      </c>
      <c r="E118" s="14">
        <v>0.96224961479198767</v>
      </c>
      <c r="F118" s="14">
        <v>0.96511627906976749</v>
      </c>
      <c r="G118" s="14"/>
      <c r="H118" s="17">
        <v>2580</v>
      </c>
      <c r="I118" s="14">
        <v>0.88914373088685017</v>
      </c>
      <c r="J118" s="14">
        <v>0.86269841269841274</v>
      </c>
      <c r="K118" s="14">
        <v>0.87650019357336428</v>
      </c>
      <c r="L118" s="52"/>
    </row>
    <row r="119" spans="1:12" ht="14.1" customHeight="1" x14ac:dyDescent="0.2">
      <c r="B119" s="10" t="s">
        <v>123</v>
      </c>
      <c r="C119" s="13">
        <v>3600</v>
      </c>
      <c r="D119" s="14">
        <v>0.9541021227768216</v>
      </c>
      <c r="E119" s="14">
        <v>0.9321389793702497</v>
      </c>
      <c r="F119" s="14">
        <v>0.94297635605006958</v>
      </c>
      <c r="G119" s="14"/>
      <c r="H119" s="17">
        <v>3690</v>
      </c>
      <c r="I119" s="14">
        <v>0.82442748091603058</v>
      </c>
      <c r="J119" s="14">
        <v>0.8084187803561792</v>
      </c>
      <c r="K119" s="14">
        <v>0.81638188228912389</v>
      </c>
      <c r="L119" s="52"/>
    </row>
    <row r="120" spans="1:12" ht="14.1" customHeight="1" x14ac:dyDescent="0.2">
      <c r="B120" s="10" t="s">
        <v>124</v>
      </c>
      <c r="C120" s="13">
        <v>3750</v>
      </c>
      <c r="D120" s="14">
        <v>0.96158008658008653</v>
      </c>
      <c r="E120" s="14">
        <v>0.95888244596731687</v>
      </c>
      <c r="F120" s="14">
        <v>0.96021361815754336</v>
      </c>
      <c r="G120" s="14"/>
      <c r="H120" s="17">
        <v>3660</v>
      </c>
      <c r="I120" s="14">
        <v>0.89364096792346648</v>
      </c>
      <c r="J120" s="14">
        <v>0.86670207116303766</v>
      </c>
      <c r="K120" s="14">
        <v>0.8797814207650273</v>
      </c>
      <c r="L120" s="52"/>
    </row>
    <row r="121" spans="1:12" ht="14.1" customHeight="1" x14ac:dyDescent="0.2">
      <c r="B121" s="10" t="s">
        <v>125</v>
      </c>
      <c r="C121" s="13">
        <v>3220</v>
      </c>
      <c r="D121" s="14">
        <v>0.94674556213017746</v>
      </c>
      <c r="E121" s="14">
        <v>0.95524146054181391</v>
      </c>
      <c r="F121" s="14">
        <v>0.95125737348649486</v>
      </c>
      <c r="G121" s="14"/>
      <c r="H121" s="17">
        <v>3190</v>
      </c>
      <c r="I121" s="14">
        <v>0.89764267990074442</v>
      </c>
      <c r="J121" s="14">
        <v>0.86904005085823266</v>
      </c>
      <c r="K121" s="14">
        <v>0.88355304456999373</v>
      </c>
      <c r="L121" s="52"/>
    </row>
    <row r="122" spans="1:12" ht="14.1" customHeight="1" x14ac:dyDescent="0.2">
      <c r="B122" s="10" t="s">
        <v>126</v>
      </c>
      <c r="C122" s="13">
        <v>5070</v>
      </c>
      <c r="D122" s="14">
        <v>0.95866060355518812</v>
      </c>
      <c r="E122" s="14">
        <v>0.9438202247191011</v>
      </c>
      <c r="F122" s="14">
        <v>0.95147928994082842</v>
      </c>
      <c r="G122" s="14"/>
      <c r="H122" s="17">
        <v>5280</v>
      </c>
      <c r="I122" s="14">
        <v>0.89280063291139244</v>
      </c>
      <c r="J122" s="14">
        <v>0.84710280373831781</v>
      </c>
      <c r="K122" s="14">
        <v>0.87005114605038836</v>
      </c>
      <c r="L122" s="52"/>
    </row>
    <row r="123" spans="1:12" ht="14.1" customHeight="1" x14ac:dyDescent="0.2">
      <c r="B123" s="10" t="s">
        <v>127</v>
      </c>
      <c r="C123" s="13">
        <v>7400</v>
      </c>
      <c r="D123" s="14">
        <v>0.94854586129753915</v>
      </c>
      <c r="E123" s="14">
        <v>0.92593568792830783</v>
      </c>
      <c r="F123" s="14">
        <v>0.93713667703122883</v>
      </c>
      <c r="G123" s="14"/>
      <c r="H123" s="17">
        <v>7710</v>
      </c>
      <c r="I123" s="14">
        <v>0.88274572649572647</v>
      </c>
      <c r="J123" s="14">
        <v>0.84108135421930263</v>
      </c>
      <c r="K123" s="14">
        <v>0.86120119341029966</v>
      </c>
      <c r="L123" s="52"/>
    </row>
    <row r="124" spans="1:12" ht="14.1" customHeight="1" x14ac:dyDescent="0.2">
      <c r="B124" s="10" t="s">
        <v>128</v>
      </c>
      <c r="C124" s="13">
        <v>2020</v>
      </c>
      <c r="D124" s="14">
        <v>0.94916911045943309</v>
      </c>
      <c r="E124" s="14">
        <v>0.94170854271356785</v>
      </c>
      <c r="F124" s="14">
        <v>0.94549058473736369</v>
      </c>
      <c r="G124" s="14"/>
      <c r="H124" s="17">
        <v>1980</v>
      </c>
      <c r="I124" s="14">
        <v>0.87859424920127793</v>
      </c>
      <c r="J124" s="14">
        <v>0.88246628131021199</v>
      </c>
      <c r="K124" s="14">
        <v>0.88062721294891244</v>
      </c>
      <c r="L124" s="52"/>
    </row>
    <row r="125" spans="1:12" ht="14.1" customHeight="1" x14ac:dyDescent="0.2">
      <c r="B125" s="10" t="s">
        <v>129</v>
      </c>
      <c r="C125" s="13">
        <v>2000</v>
      </c>
      <c r="D125" s="14">
        <v>0.97177419354838712</v>
      </c>
      <c r="E125" s="14">
        <v>0.97316103379721675</v>
      </c>
      <c r="F125" s="14">
        <v>0.97247247247247248</v>
      </c>
      <c r="G125" s="14"/>
      <c r="H125" s="17">
        <v>2010</v>
      </c>
      <c r="I125" s="14">
        <v>0.91770833333333335</v>
      </c>
      <c r="J125" s="14">
        <v>0.90162368672397331</v>
      </c>
      <c r="K125" s="14">
        <v>0.90931738913801696</v>
      </c>
      <c r="L125" s="52"/>
    </row>
    <row r="126" spans="1:12" ht="14.1" customHeight="1" x14ac:dyDescent="0.2">
      <c r="B126" s="10" t="s">
        <v>130</v>
      </c>
      <c r="C126" s="13">
        <v>6200</v>
      </c>
      <c r="D126" s="14">
        <v>0.9201309328968903</v>
      </c>
      <c r="E126" s="14">
        <v>0.91183959261616809</v>
      </c>
      <c r="F126" s="14">
        <v>0.91592706148136194</v>
      </c>
      <c r="G126" s="14"/>
      <c r="H126" s="17">
        <v>6240</v>
      </c>
      <c r="I126" s="14">
        <v>0.89280958721704395</v>
      </c>
      <c r="J126" s="14">
        <v>0.88326127239036445</v>
      </c>
      <c r="K126" s="14">
        <v>0.88785645626401799</v>
      </c>
      <c r="L126" s="52"/>
    </row>
    <row r="127" spans="1:12" ht="14.1" customHeight="1" x14ac:dyDescent="0.2">
      <c r="B127" s="10" t="s">
        <v>131</v>
      </c>
      <c r="C127" s="13">
        <v>3270</v>
      </c>
      <c r="D127" s="14">
        <v>0.97637292464878667</v>
      </c>
      <c r="E127" s="14">
        <v>0.93779342723004699</v>
      </c>
      <c r="F127" s="14">
        <v>0.95626911314984708</v>
      </c>
      <c r="G127" s="14"/>
      <c r="H127" s="17">
        <v>3270</v>
      </c>
      <c r="I127" s="14">
        <v>0.88480392156862742</v>
      </c>
      <c r="J127" s="14">
        <v>0.84216940889701397</v>
      </c>
      <c r="K127" s="14">
        <v>0.86346976175931578</v>
      </c>
      <c r="L127" s="52"/>
    </row>
    <row r="128" spans="1:12" ht="14.1" customHeight="1" x14ac:dyDescent="0.2">
      <c r="B128" s="10" t="s">
        <v>132</v>
      </c>
      <c r="C128" s="13">
        <v>6000</v>
      </c>
      <c r="D128" s="14">
        <v>0.94645293315143242</v>
      </c>
      <c r="E128" s="14">
        <v>0.93241919686581787</v>
      </c>
      <c r="F128" s="14">
        <v>0.93928273561301079</v>
      </c>
      <c r="G128" s="14"/>
      <c r="H128" s="17">
        <v>5600</v>
      </c>
      <c r="I128" s="14">
        <v>0.8587632638126601</v>
      </c>
      <c r="J128" s="14">
        <v>0.83803552769070011</v>
      </c>
      <c r="K128" s="14">
        <v>0.84814418272662384</v>
      </c>
      <c r="L128" s="52"/>
    </row>
    <row r="129" spans="1:12" ht="14.1" customHeight="1" x14ac:dyDescent="0.2">
      <c r="B129" s="10" t="s">
        <v>133</v>
      </c>
      <c r="C129" s="13">
        <v>3850</v>
      </c>
      <c r="D129" s="14">
        <v>0.9518459069020867</v>
      </c>
      <c r="E129" s="14">
        <v>0.93431025770591203</v>
      </c>
      <c r="F129" s="14">
        <v>0.9428274428274428</v>
      </c>
      <c r="G129" s="14"/>
      <c r="H129" s="17">
        <v>3860</v>
      </c>
      <c r="I129" s="14">
        <v>0.90020898641588298</v>
      </c>
      <c r="J129" s="14">
        <v>0.88065843621399176</v>
      </c>
      <c r="K129" s="14">
        <v>0.89035769828926903</v>
      </c>
      <c r="L129" s="52"/>
    </row>
    <row r="130" spans="1:12" ht="14.1" customHeight="1" x14ac:dyDescent="0.2">
      <c r="B130" s="10" t="s">
        <v>134</v>
      </c>
      <c r="C130" s="13">
        <v>1910</v>
      </c>
      <c r="D130" s="14">
        <v>0.96145374449339205</v>
      </c>
      <c r="E130" s="14">
        <v>0.94994994994994997</v>
      </c>
      <c r="F130" s="14">
        <v>0.95542737283691659</v>
      </c>
      <c r="G130" s="14"/>
      <c r="H130" s="17">
        <v>1820</v>
      </c>
      <c r="I130" s="14">
        <v>0.90523968784838349</v>
      </c>
      <c r="J130" s="14">
        <v>0.90357529794149516</v>
      </c>
      <c r="K130" s="14">
        <v>0.9043956043956044</v>
      </c>
      <c r="L130" s="52"/>
    </row>
    <row r="131" spans="1:12" ht="14.1" customHeight="1" x14ac:dyDescent="0.2">
      <c r="A131" s="19" t="s">
        <v>135</v>
      </c>
      <c r="B131" s="18"/>
      <c r="C131" s="20">
        <v>82700</v>
      </c>
      <c r="D131" s="26">
        <v>0.95282878041498731</v>
      </c>
      <c r="E131" s="26">
        <v>0.93735411312569261</v>
      </c>
      <c r="F131" s="26">
        <v>0.94488645981959318</v>
      </c>
      <c r="G131" s="26"/>
      <c r="H131" s="27">
        <v>81180</v>
      </c>
      <c r="I131" s="26">
        <v>0.8877052483126826</v>
      </c>
      <c r="J131" s="26">
        <v>0.85772907212513272</v>
      </c>
      <c r="K131" s="26">
        <v>0.87239310659160618</v>
      </c>
      <c r="L131" s="51"/>
    </row>
    <row r="132" spans="1:12" ht="14.1" customHeight="1" x14ac:dyDescent="0.2">
      <c r="B132" s="10" t="s">
        <v>136</v>
      </c>
      <c r="C132" s="13">
        <v>1950</v>
      </c>
      <c r="D132" s="14">
        <v>0.9536842105263158</v>
      </c>
      <c r="E132" s="14">
        <v>0.95899999999999996</v>
      </c>
      <c r="F132" s="14">
        <v>0.95641025641025645</v>
      </c>
      <c r="G132" s="14"/>
      <c r="H132" s="17">
        <v>1960</v>
      </c>
      <c r="I132" s="14">
        <v>0.90476190476190477</v>
      </c>
      <c r="J132" s="14">
        <v>0.86993402450518376</v>
      </c>
      <c r="K132" s="14">
        <v>0.88594704684317716</v>
      </c>
      <c r="L132" s="52"/>
    </row>
    <row r="133" spans="1:12" ht="14.1" customHeight="1" x14ac:dyDescent="0.2">
      <c r="B133" s="10" t="s">
        <v>137</v>
      </c>
      <c r="C133" s="13">
        <v>1830</v>
      </c>
      <c r="D133" s="14">
        <v>0.94370860927152322</v>
      </c>
      <c r="E133" s="14">
        <v>0.91965255157437564</v>
      </c>
      <c r="F133" s="14">
        <v>0.93158182813355228</v>
      </c>
      <c r="G133" s="14"/>
      <c r="H133" s="17">
        <v>1770</v>
      </c>
      <c r="I133" s="14">
        <v>0.86017897091722595</v>
      </c>
      <c r="J133" s="14">
        <v>0.85371428571428576</v>
      </c>
      <c r="K133" s="14">
        <v>0.85698134539287729</v>
      </c>
      <c r="L133" s="52"/>
    </row>
    <row r="134" spans="1:12" ht="14.1" customHeight="1" x14ac:dyDescent="0.2">
      <c r="B134" s="10" t="s">
        <v>138</v>
      </c>
      <c r="C134" s="13">
        <v>3630</v>
      </c>
      <c r="D134" s="15">
        <v>0.95859689476710752</v>
      </c>
      <c r="E134" s="15">
        <v>0.95119363395225465</v>
      </c>
      <c r="F134" s="15">
        <v>0.95478356768679351</v>
      </c>
      <c r="G134" s="15"/>
      <c r="H134" s="13">
        <v>3570</v>
      </c>
      <c r="I134" s="15">
        <v>0.87427578215527235</v>
      </c>
      <c r="J134" s="15">
        <v>0.85395095367847407</v>
      </c>
      <c r="K134" s="15">
        <v>0.86418370204424533</v>
      </c>
      <c r="L134" s="53"/>
    </row>
    <row r="135" spans="1:12" ht="14.1" customHeight="1" x14ac:dyDescent="0.2">
      <c r="B135" s="10" t="s">
        <v>139</v>
      </c>
      <c r="C135" s="13">
        <v>2260</v>
      </c>
      <c r="D135" s="15">
        <v>0.95664206642066418</v>
      </c>
      <c r="E135" s="15">
        <v>0.93926432848588537</v>
      </c>
      <c r="F135" s="15">
        <v>0.94776449756529435</v>
      </c>
      <c r="G135" s="15"/>
      <c r="H135" s="13">
        <v>2210</v>
      </c>
      <c r="I135" s="15">
        <v>0.91464510332434856</v>
      </c>
      <c r="J135" s="15">
        <v>0.86222627737226276</v>
      </c>
      <c r="K135" s="15">
        <v>0.8886373924852875</v>
      </c>
      <c r="L135" s="53"/>
    </row>
    <row r="136" spans="1:12" ht="14.1" customHeight="1" x14ac:dyDescent="0.2">
      <c r="B136" s="10" t="s">
        <v>140</v>
      </c>
      <c r="C136" s="13">
        <v>3920</v>
      </c>
      <c r="D136" s="15">
        <v>0.98349307774227901</v>
      </c>
      <c r="E136" s="15">
        <v>0.96379647749510766</v>
      </c>
      <c r="F136" s="15">
        <v>0.97322794492605813</v>
      </c>
      <c r="G136" s="15"/>
      <c r="H136" s="13">
        <v>3730</v>
      </c>
      <c r="I136" s="15">
        <v>0.92908587257617725</v>
      </c>
      <c r="J136" s="15">
        <v>0.90223608944357769</v>
      </c>
      <c r="K136" s="15">
        <v>0.91523605150214593</v>
      </c>
      <c r="L136" s="53"/>
    </row>
    <row r="137" spans="1:12" ht="14.1" customHeight="1" x14ac:dyDescent="0.2">
      <c r="B137" s="10" t="s">
        <v>141</v>
      </c>
      <c r="C137" s="13">
        <v>3830</v>
      </c>
      <c r="D137" s="15">
        <v>0.97126130920702503</v>
      </c>
      <c r="E137" s="15">
        <v>0.96311475409836067</v>
      </c>
      <c r="F137" s="15">
        <v>0.96711041503523887</v>
      </c>
      <c r="G137" s="15"/>
      <c r="H137" s="13">
        <v>3500</v>
      </c>
      <c r="I137" s="15">
        <v>0.87378640776699024</v>
      </c>
      <c r="J137" s="15">
        <v>0.83486238532110091</v>
      </c>
      <c r="K137" s="15">
        <v>0.85436337625178826</v>
      </c>
      <c r="L137" s="53"/>
    </row>
    <row r="138" spans="1:12" ht="14.1" customHeight="1" x14ac:dyDescent="0.2">
      <c r="B138" s="10" t="s">
        <v>142</v>
      </c>
      <c r="C138" s="13">
        <v>5610</v>
      </c>
      <c r="D138" s="15">
        <v>0.9596033786265149</v>
      </c>
      <c r="E138" s="15">
        <v>0.95524475524475527</v>
      </c>
      <c r="F138" s="15">
        <v>0.95719636169074374</v>
      </c>
      <c r="G138" s="15"/>
      <c r="H138" s="13">
        <v>5580</v>
      </c>
      <c r="I138" s="15">
        <v>0.90222222222222226</v>
      </c>
      <c r="J138" s="15">
        <v>0.87840670859538783</v>
      </c>
      <c r="K138" s="15">
        <v>0.88914798206278023</v>
      </c>
      <c r="L138" s="53"/>
    </row>
    <row r="139" spans="1:12" ht="14.1" customHeight="1" x14ac:dyDescent="0.2">
      <c r="B139" s="10" t="s">
        <v>143</v>
      </c>
      <c r="C139" s="13">
        <v>1480</v>
      </c>
      <c r="D139" s="15">
        <v>0.9659400544959128</v>
      </c>
      <c r="E139" s="15">
        <v>0.95006747638326583</v>
      </c>
      <c r="F139" s="15">
        <v>0.95796610169491525</v>
      </c>
      <c r="G139" s="15"/>
      <c r="H139" s="13">
        <v>1400</v>
      </c>
      <c r="I139" s="15">
        <v>0.89897510980966322</v>
      </c>
      <c r="J139" s="15">
        <v>0.8485273492286115</v>
      </c>
      <c r="K139" s="15">
        <v>0.87320916905444124</v>
      </c>
      <c r="L139" s="53"/>
    </row>
    <row r="140" spans="1:12" ht="14.1" customHeight="1" x14ac:dyDescent="0.2">
      <c r="B140" s="10" t="s">
        <v>144</v>
      </c>
      <c r="C140" s="13">
        <v>1980</v>
      </c>
      <c r="D140" s="15">
        <v>0.95796676441837736</v>
      </c>
      <c r="E140" s="15">
        <v>0.92163009404388718</v>
      </c>
      <c r="F140" s="15">
        <v>0.94040404040404035</v>
      </c>
      <c r="G140" s="15"/>
      <c r="H140" s="13">
        <v>1990</v>
      </c>
      <c r="I140" s="15">
        <v>0.88229376257545267</v>
      </c>
      <c r="J140" s="15">
        <v>0.84236947791164662</v>
      </c>
      <c r="K140" s="15">
        <v>0.86231155778894475</v>
      </c>
      <c r="L140" s="53"/>
    </row>
    <row r="141" spans="1:12" ht="14.1" customHeight="1" x14ac:dyDescent="0.2">
      <c r="B141" s="10" t="s">
        <v>145</v>
      </c>
      <c r="C141" s="13">
        <v>14030</v>
      </c>
      <c r="D141" s="15">
        <v>0.91982809721398928</v>
      </c>
      <c r="E141" s="15">
        <v>0.89026232660348859</v>
      </c>
      <c r="F141" s="15">
        <v>0.9044835697483784</v>
      </c>
      <c r="G141" s="15"/>
      <c r="H141" s="13">
        <v>13770</v>
      </c>
      <c r="I141" s="15">
        <v>0.84655223438887239</v>
      </c>
      <c r="J141" s="15">
        <v>0.81523755171921819</v>
      </c>
      <c r="K141" s="15">
        <v>0.83060942834313944</v>
      </c>
      <c r="L141" s="53"/>
    </row>
    <row r="142" spans="1:12" ht="14.1" customHeight="1" x14ac:dyDescent="0.2">
      <c r="B142" s="10" t="s">
        <v>146</v>
      </c>
      <c r="C142" s="13">
        <v>5100</v>
      </c>
      <c r="D142" s="15">
        <v>0.94895132568262763</v>
      </c>
      <c r="E142" s="15">
        <v>0.93071233943168552</v>
      </c>
      <c r="F142" s="15">
        <v>0.93980392156862746</v>
      </c>
      <c r="G142" s="15"/>
      <c r="H142" s="13">
        <v>5100</v>
      </c>
      <c r="I142" s="15">
        <v>0.88483373884833738</v>
      </c>
      <c r="J142" s="15">
        <v>0.8444613050075872</v>
      </c>
      <c r="K142" s="15">
        <v>0.86400156770527137</v>
      </c>
      <c r="L142" s="53"/>
    </row>
    <row r="143" spans="1:12" ht="14.1" customHeight="1" x14ac:dyDescent="0.2">
      <c r="B143" s="10" t="s">
        <v>147</v>
      </c>
      <c r="C143" s="13">
        <v>5340</v>
      </c>
      <c r="D143" s="15">
        <v>0.9464285714285714</v>
      </c>
      <c r="E143" s="15">
        <v>0.93711821775062887</v>
      </c>
      <c r="F143" s="15">
        <v>0.94172756230091814</v>
      </c>
      <c r="G143" s="15"/>
      <c r="H143" s="13">
        <v>5170</v>
      </c>
      <c r="I143" s="15">
        <v>0.89099526066350709</v>
      </c>
      <c r="J143" s="15">
        <v>0.85356600910470415</v>
      </c>
      <c r="K143" s="15">
        <v>0.87205257054503282</v>
      </c>
      <c r="L143" s="53"/>
    </row>
    <row r="144" spans="1:12" ht="14.1" customHeight="1" x14ac:dyDescent="0.2">
      <c r="B144" s="10" t="s">
        <v>148</v>
      </c>
      <c r="C144" s="13">
        <v>2930</v>
      </c>
      <c r="D144" s="15">
        <v>0.95319148936170217</v>
      </c>
      <c r="E144" s="15">
        <v>0.94462755438365198</v>
      </c>
      <c r="F144" s="15">
        <v>0.94875298940895114</v>
      </c>
      <c r="G144" s="15"/>
      <c r="H144" s="13">
        <v>3000</v>
      </c>
      <c r="I144" s="15">
        <v>0.92026578073089704</v>
      </c>
      <c r="J144" s="15">
        <v>0.88636363636363635</v>
      </c>
      <c r="K144" s="15">
        <v>0.90336554481839382</v>
      </c>
      <c r="L144" s="53"/>
    </row>
    <row r="145" spans="1:12" ht="14.1" customHeight="1" x14ac:dyDescent="0.2">
      <c r="B145" s="10" t="s">
        <v>149</v>
      </c>
      <c r="C145" s="13">
        <v>2630</v>
      </c>
      <c r="D145" s="15">
        <v>0.96156744536548611</v>
      </c>
      <c r="E145" s="15">
        <v>0.94555214723926384</v>
      </c>
      <c r="F145" s="15">
        <v>0.9536297985556822</v>
      </c>
      <c r="G145" s="15"/>
      <c r="H145" s="13">
        <v>2720</v>
      </c>
      <c r="I145" s="15">
        <v>0.92909896602658792</v>
      </c>
      <c r="J145" s="15">
        <v>0.8813186813186813</v>
      </c>
      <c r="K145" s="15">
        <v>0.90514705882352942</v>
      </c>
      <c r="L145" s="53"/>
    </row>
    <row r="146" spans="1:12" ht="14.1" customHeight="1" x14ac:dyDescent="0.2">
      <c r="B146" s="10" t="s">
        <v>150</v>
      </c>
      <c r="C146" s="13">
        <v>2430</v>
      </c>
      <c r="D146" s="15">
        <v>0.95450490633363072</v>
      </c>
      <c r="E146" s="15">
        <v>0.94781931464174451</v>
      </c>
      <c r="F146" s="15">
        <v>0.95134020618556703</v>
      </c>
      <c r="G146" s="15"/>
      <c r="H146" s="13">
        <v>2350</v>
      </c>
      <c r="I146" s="15">
        <v>0.88775510204081631</v>
      </c>
      <c r="J146" s="15">
        <v>0.83490162532078704</v>
      </c>
      <c r="K146" s="15">
        <v>0.86193712829226843</v>
      </c>
      <c r="L146" s="53"/>
    </row>
    <row r="147" spans="1:12" ht="14.1" customHeight="1" x14ac:dyDescent="0.2">
      <c r="B147" s="10" t="s">
        <v>151</v>
      </c>
      <c r="C147" s="13">
        <v>3160</v>
      </c>
      <c r="D147" s="15">
        <v>0.96734160679294579</v>
      </c>
      <c r="E147" s="15">
        <v>0.95633456334563349</v>
      </c>
      <c r="F147" s="15">
        <v>0.96107594936708862</v>
      </c>
      <c r="G147" s="15"/>
      <c r="H147" s="13">
        <v>3120</v>
      </c>
      <c r="I147" s="15">
        <v>0.89717223650385602</v>
      </c>
      <c r="J147" s="15">
        <v>0.8883928571428571</v>
      </c>
      <c r="K147" s="15">
        <v>0.89276568501920617</v>
      </c>
      <c r="L147" s="53"/>
    </row>
    <row r="148" spans="1:12" ht="14.1" customHeight="1" x14ac:dyDescent="0.2">
      <c r="B148" s="10" t="s">
        <v>152</v>
      </c>
      <c r="C148" s="13">
        <v>1880</v>
      </c>
      <c r="D148" s="15">
        <v>0.96491228070175439</v>
      </c>
      <c r="E148" s="15">
        <v>0.93485005170630819</v>
      </c>
      <c r="F148" s="15">
        <v>0.94944119212346989</v>
      </c>
      <c r="G148" s="15"/>
      <c r="H148" s="13">
        <v>1870</v>
      </c>
      <c r="I148" s="15">
        <v>0.89212513484358147</v>
      </c>
      <c r="J148" s="15">
        <v>0.86016949152542377</v>
      </c>
      <c r="K148" s="15">
        <v>0.87600213789417425</v>
      </c>
      <c r="L148" s="53"/>
    </row>
    <row r="149" spans="1:12" ht="14.1" customHeight="1" x14ac:dyDescent="0.2">
      <c r="B149" s="10" t="s">
        <v>153</v>
      </c>
      <c r="C149" s="13">
        <v>3380</v>
      </c>
      <c r="D149" s="15">
        <v>0.9438271604938272</v>
      </c>
      <c r="E149" s="15">
        <v>0.93910073989755261</v>
      </c>
      <c r="F149" s="15">
        <v>0.94136807817589574</v>
      </c>
      <c r="G149" s="15"/>
      <c r="H149" s="13">
        <v>3260</v>
      </c>
      <c r="I149" s="15">
        <v>0.86088583905177796</v>
      </c>
      <c r="J149" s="15">
        <v>0.82991556091676721</v>
      </c>
      <c r="K149" s="15">
        <v>0.84518700183936235</v>
      </c>
      <c r="L149" s="53"/>
    </row>
    <row r="150" spans="1:12" ht="14.1" customHeight="1" x14ac:dyDescent="0.2">
      <c r="B150" s="10" t="s">
        <v>154</v>
      </c>
      <c r="C150" s="13">
        <v>2550</v>
      </c>
      <c r="D150" s="15">
        <v>0.960093896713615</v>
      </c>
      <c r="E150" s="15">
        <v>0.93416927899686519</v>
      </c>
      <c r="F150" s="15">
        <v>0.94714173844949101</v>
      </c>
      <c r="G150" s="15"/>
      <c r="H150" s="13">
        <v>2720</v>
      </c>
      <c r="I150" s="15">
        <v>0.8867033831628639</v>
      </c>
      <c r="J150" s="15">
        <v>0.88520055325034575</v>
      </c>
      <c r="K150" s="15">
        <v>0.88594554819720384</v>
      </c>
      <c r="L150" s="53"/>
    </row>
    <row r="151" spans="1:12" ht="14.1" customHeight="1" x14ac:dyDescent="0.2">
      <c r="B151" s="10" t="s">
        <v>155</v>
      </c>
      <c r="C151" s="13">
        <v>2770</v>
      </c>
      <c r="D151" s="15">
        <v>0.96024006001500373</v>
      </c>
      <c r="E151" s="15">
        <v>0.93537178596247395</v>
      </c>
      <c r="F151" s="15">
        <v>0.94733044733044736</v>
      </c>
      <c r="G151" s="15"/>
      <c r="H151" s="13">
        <v>2650</v>
      </c>
      <c r="I151" s="15">
        <v>0.9046177138531416</v>
      </c>
      <c r="J151" s="15">
        <v>0.89323308270676693</v>
      </c>
      <c r="K151" s="15">
        <v>0.8989060731799321</v>
      </c>
      <c r="L151" s="53"/>
    </row>
    <row r="152" spans="1:12" ht="14.1" customHeight="1" x14ac:dyDescent="0.2">
      <c r="B152" s="10" t="s">
        <v>156</v>
      </c>
      <c r="C152" s="13">
        <v>2430</v>
      </c>
      <c r="D152" s="15">
        <v>0.97902684563758391</v>
      </c>
      <c r="E152" s="15">
        <v>0.98379254457050247</v>
      </c>
      <c r="F152" s="15">
        <v>0.98145094806265454</v>
      </c>
      <c r="G152" s="15"/>
      <c r="H152" s="13">
        <v>2310</v>
      </c>
      <c r="I152" s="15">
        <v>0.90760869565217395</v>
      </c>
      <c r="J152" s="15">
        <v>0.90515806988352743</v>
      </c>
      <c r="K152" s="15">
        <v>0.90633130962705988</v>
      </c>
      <c r="L152" s="53"/>
    </row>
    <row r="153" spans="1:12" ht="14.1" customHeight="1" x14ac:dyDescent="0.2">
      <c r="B153" s="10" t="s">
        <v>157</v>
      </c>
      <c r="C153" s="13">
        <v>3810</v>
      </c>
      <c r="D153" s="15">
        <v>0.95595175668589405</v>
      </c>
      <c r="E153" s="15">
        <v>0.94593175853018374</v>
      </c>
      <c r="F153" s="15">
        <v>0.95094438614900312</v>
      </c>
      <c r="G153" s="15"/>
      <c r="H153" s="13">
        <v>3540</v>
      </c>
      <c r="I153" s="15">
        <v>0.88153938665063136</v>
      </c>
      <c r="J153" s="15">
        <v>0.83910495471497071</v>
      </c>
      <c r="K153" s="15">
        <v>0.85907935611409203</v>
      </c>
      <c r="L153" s="53"/>
    </row>
    <row r="154" spans="1:12" ht="14.1" customHeight="1" x14ac:dyDescent="0.2">
      <c r="B154" s="10" t="s">
        <v>158</v>
      </c>
      <c r="C154" s="13">
        <v>3800</v>
      </c>
      <c r="D154" s="15">
        <v>0.96760259179265662</v>
      </c>
      <c r="E154" s="15">
        <v>0.95983522142121525</v>
      </c>
      <c r="F154" s="15">
        <v>0.96363636363636362</v>
      </c>
      <c r="G154" s="15"/>
      <c r="H154" s="13">
        <v>3890</v>
      </c>
      <c r="I154" s="15">
        <v>0.92643194955333685</v>
      </c>
      <c r="J154" s="15">
        <v>0.90387518872672368</v>
      </c>
      <c r="K154" s="15">
        <v>0.91491002570694091</v>
      </c>
      <c r="L154" s="53"/>
    </row>
    <row r="155" spans="1:12" ht="14.1" customHeight="1" x14ac:dyDescent="0.2">
      <c r="A155" s="19" t="s">
        <v>159</v>
      </c>
      <c r="B155" s="18"/>
      <c r="C155" s="20">
        <v>29980</v>
      </c>
      <c r="D155" s="26">
        <v>0.9534408821727588</v>
      </c>
      <c r="E155" s="26">
        <v>0.94360754519255963</v>
      </c>
      <c r="F155" s="26">
        <v>0.94839204697091006</v>
      </c>
      <c r="G155" s="26"/>
      <c r="H155" s="27">
        <v>29880</v>
      </c>
      <c r="I155" s="26">
        <v>0.87160255969173606</v>
      </c>
      <c r="J155" s="26">
        <v>0.84918717764575313</v>
      </c>
      <c r="K155" s="26">
        <v>0.86018410041841009</v>
      </c>
      <c r="L155" s="51"/>
    </row>
    <row r="156" spans="1:12" ht="14.1" customHeight="1" x14ac:dyDescent="0.2">
      <c r="B156" s="10" t="s">
        <v>160</v>
      </c>
      <c r="C156" s="13">
        <v>5950</v>
      </c>
      <c r="D156" s="15">
        <v>0.94599243206054351</v>
      </c>
      <c r="E156" s="15">
        <v>0.93385982230997033</v>
      </c>
      <c r="F156" s="15">
        <v>0.93970440040309033</v>
      </c>
      <c r="G156" s="15"/>
      <c r="H156" s="13">
        <v>5890</v>
      </c>
      <c r="I156" s="15">
        <v>0.87658989343416982</v>
      </c>
      <c r="J156" s="15">
        <v>0.85439838220424669</v>
      </c>
      <c r="K156" s="15">
        <v>0.86579572446555819</v>
      </c>
      <c r="L156" s="53"/>
    </row>
    <row r="157" spans="1:12" ht="14.1" customHeight="1" x14ac:dyDescent="0.2">
      <c r="B157" s="10" t="s">
        <v>161</v>
      </c>
      <c r="C157" s="13">
        <v>1230</v>
      </c>
      <c r="D157" s="15">
        <v>0.95109612141652611</v>
      </c>
      <c r="E157" s="15">
        <v>0.93396226415094341</v>
      </c>
      <c r="F157" s="15">
        <v>0.94227642276422763</v>
      </c>
      <c r="G157" s="15"/>
      <c r="H157" s="13">
        <v>1260</v>
      </c>
      <c r="I157" s="15">
        <v>0.87386018237082064</v>
      </c>
      <c r="J157" s="15">
        <v>0.84848484848484851</v>
      </c>
      <c r="K157" s="15">
        <v>0.86157517899761338</v>
      </c>
      <c r="L157" s="53"/>
    </row>
    <row r="158" spans="1:12" ht="14.1" customHeight="1" x14ac:dyDescent="0.2">
      <c r="B158" s="10" t="s">
        <v>162</v>
      </c>
      <c r="C158" s="13">
        <v>2050</v>
      </c>
      <c r="D158" s="15">
        <v>0.94053518334985131</v>
      </c>
      <c r="E158" s="15">
        <v>0.93725868725868722</v>
      </c>
      <c r="F158" s="15">
        <v>0.93887530562347188</v>
      </c>
      <c r="G158" s="15"/>
      <c r="H158" s="13">
        <v>2020</v>
      </c>
      <c r="I158" s="15">
        <v>0.80592441266598569</v>
      </c>
      <c r="J158" s="15">
        <v>0.80824544582933844</v>
      </c>
      <c r="K158" s="15">
        <v>0.80712166172106825</v>
      </c>
      <c r="L158" s="53"/>
    </row>
    <row r="159" spans="1:12" ht="14.1" customHeight="1" x14ac:dyDescent="0.2">
      <c r="B159" s="10" t="s">
        <v>163</v>
      </c>
      <c r="C159" s="13">
        <v>1200</v>
      </c>
      <c r="D159" s="15">
        <v>0.97301854974704893</v>
      </c>
      <c r="E159" s="15">
        <v>0.96351575456053073</v>
      </c>
      <c r="F159" s="15">
        <v>0.96825396825396826</v>
      </c>
      <c r="G159" s="15"/>
      <c r="H159" s="13">
        <v>1180</v>
      </c>
      <c r="I159" s="15">
        <v>0.86247877758913416</v>
      </c>
      <c r="J159" s="15">
        <v>0.87858347386172009</v>
      </c>
      <c r="K159" s="15">
        <v>0.87055837563451777</v>
      </c>
      <c r="L159" s="53"/>
    </row>
    <row r="160" spans="1:12" ht="14.1" customHeight="1" x14ac:dyDescent="0.2">
      <c r="B160" s="10" t="s">
        <v>164</v>
      </c>
      <c r="C160" s="13">
        <v>1720</v>
      </c>
      <c r="D160" s="15">
        <v>0.94089834515366433</v>
      </c>
      <c r="E160" s="15">
        <v>0.919908466819222</v>
      </c>
      <c r="F160" s="15">
        <v>0.92981438515081205</v>
      </c>
      <c r="G160" s="15"/>
      <c r="H160" s="13">
        <v>1750</v>
      </c>
      <c r="I160" s="15">
        <v>0.86547619047619051</v>
      </c>
      <c r="J160" s="15">
        <v>0.83039647577092512</v>
      </c>
      <c r="K160" s="15">
        <v>0.847254004576659</v>
      </c>
      <c r="L160" s="53"/>
    </row>
    <row r="161" spans="2:12" ht="14.1" customHeight="1" x14ac:dyDescent="0.2">
      <c r="B161" s="10" t="s">
        <v>165</v>
      </c>
      <c r="C161" s="13">
        <v>2940</v>
      </c>
      <c r="D161" s="15">
        <v>0.93049645390070923</v>
      </c>
      <c r="E161" s="15">
        <v>0.9397116644823067</v>
      </c>
      <c r="F161" s="15">
        <v>0.93528610354223429</v>
      </c>
      <c r="G161" s="15"/>
      <c r="H161" s="13">
        <v>2810</v>
      </c>
      <c r="I161" s="15">
        <v>0.86183719193427932</v>
      </c>
      <c r="J161" s="15">
        <v>0.83991825613079019</v>
      </c>
      <c r="K161" s="15">
        <v>0.85037406483790523</v>
      </c>
      <c r="L161" s="53"/>
    </row>
    <row r="162" spans="2:12" ht="14.1" customHeight="1" x14ac:dyDescent="0.2">
      <c r="B162" s="10" t="s">
        <v>166</v>
      </c>
      <c r="C162" s="13">
        <v>2280</v>
      </c>
      <c r="D162" s="15">
        <v>0.96177777777777773</v>
      </c>
      <c r="E162" s="15">
        <v>0.95509499136442144</v>
      </c>
      <c r="F162" s="15">
        <v>0.95838808585194923</v>
      </c>
      <c r="G162" s="15"/>
      <c r="H162" s="13">
        <v>2300</v>
      </c>
      <c r="I162" s="15">
        <v>0.90185676392572944</v>
      </c>
      <c r="J162" s="15">
        <v>0.88431876606683801</v>
      </c>
      <c r="K162" s="15">
        <v>0.89295039164490864</v>
      </c>
      <c r="L162" s="53"/>
    </row>
    <row r="163" spans="2:12" ht="14.1" customHeight="1" x14ac:dyDescent="0.2">
      <c r="B163" s="10" t="s">
        <v>167</v>
      </c>
      <c r="C163" s="13">
        <v>3650</v>
      </c>
      <c r="D163" s="15">
        <v>0.96662958843159064</v>
      </c>
      <c r="E163" s="15">
        <v>0.94762419006479481</v>
      </c>
      <c r="F163" s="15">
        <v>0.95698630136986307</v>
      </c>
      <c r="G163" s="15"/>
      <c r="H163" s="13">
        <v>3570</v>
      </c>
      <c r="I163" s="15">
        <v>0.87062314540059349</v>
      </c>
      <c r="J163" s="15">
        <v>0.83200847906730258</v>
      </c>
      <c r="K163" s="15">
        <v>0.85022396416573354</v>
      </c>
      <c r="L163" s="53"/>
    </row>
    <row r="164" spans="2:12" ht="14.1" customHeight="1" x14ac:dyDescent="0.2">
      <c r="B164" s="10" t="s">
        <v>168</v>
      </c>
      <c r="C164" s="13">
        <v>1630</v>
      </c>
      <c r="D164" s="15">
        <v>0.97184822521419834</v>
      </c>
      <c r="E164" s="15">
        <v>0.96073619631901841</v>
      </c>
      <c r="F164" s="15">
        <v>0.96629901960784315</v>
      </c>
      <c r="G164" s="15"/>
      <c r="H164" s="13">
        <v>1640</v>
      </c>
      <c r="I164" s="15">
        <v>0.86472819216182051</v>
      </c>
      <c r="J164" s="15">
        <v>0.81538461538461537</v>
      </c>
      <c r="K164" s="15">
        <v>0.83924205378973105</v>
      </c>
      <c r="L164" s="53"/>
    </row>
    <row r="165" spans="2:12" ht="14.1" customHeight="1" x14ac:dyDescent="0.2">
      <c r="B165" s="10" t="s">
        <v>169</v>
      </c>
      <c r="C165" s="13">
        <v>1750</v>
      </c>
      <c r="D165" s="15">
        <v>0.97189695550351285</v>
      </c>
      <c r="E165" s="15">
        <v>0.9542410714285714</v>
      </c>
      <c r="F165" s="15">
        <v>0.96285714285714286</v>
      </c>
      <c r="G165" s="15"/>
      <c r="H165" s="13">
        <v>1830</v>
      </c>
      <c r="I165" s="15">
        <v>0.86622073578595316</v>
      </c>
      <c r="J165" s="15">
        <v>0.86344086021505373</v>
      </c>
      <c r="K165" s="15">
        <v>0.86480569239189931</v>
      </c>
      <c r="L165" s="53"/>
    </row>
    <row r="166" spans="2:12" ht="14.1" customHeight="1" x14ac:dyDescent="0.2">
      <c r="B166" s="10" t="s">
        <v>170</v>
      </c>
      <c r="C166" s="13">
        <v>2280</v>
      </c>
      <c r="D166" s="15">
        <v>0.95077484047402006</v>
      </c>
      <c r="E166" s="15">
        <v>0.9432203389830508</v>
      </c>
      <c r="F166" s="15">
        <v>0.94692982456140351</v>
      </c>
      <c r="G166" s="15"/>
      <c r="H166" s="13">
        <v>2320</v>
      </c>
      <c r="I166" s="15">
        <v>0.88739946380697055</v>
      </c>
      <c r="J166" s="15">
        <v>0.85809128630705389</v>
      </c>
      <c r="K166" s="15">
        <v>0.87220309810671259</v>
      </c>
      <c r="L166" s="53"/>
    </row>
    <row r="167" spans="2:12" ht="14.1" customHeight="1" x14ac:dyDescent="0.2">
      <c r="B167" s="10" t="s">
        <v>171</v>
      </c>
      <c r="C167" s="13">
        <v>3300</v>
      </c>
      <c r="D167" s="15">
        <v>0.95736906211936668</v>
      </c>
      <c r="E167" s="15">
        <v>0.9516031457955233</v>
      </c>
      <c r="F167" s="15">
        <v>0.95447647951441583</v>
      </c>
      <c r="G167" s="15"/>
      <c r="H167" s="13">
        <v>3310</v>
      </c>
      <c r="I167" s="15">
        <v>0.89160401002506262</v>
      </c>
      <c r="J167" s="15">
        <v>0.87076023391812862</v>
      </c>
      <c r="K167" s="15">
        <v>0.88089480048367597</v>
      </c>
      <c r="L167" s="53"/>
    </row>
    <row r="168" spans="2:12" x14ac:dyDescent="0.2">
      <c r="I168" s="15"/>
      <c r="J168" s="15"/>
      <c r="K168" s="15"/>
      <c r="L168" s="53"/>
    </row>
    <row r="169" spans="2:12" x14ac:dyDescent="0.2">
      <c r="B169" s="63" t="s">
        <v>215</v>
      </c>
      <c r="C169">
        <v>160</v>
      </c>
      <c r="D169" s="23">
        <v>0.84507042253521125</v>
      </c>
      <c r="E169" s="23">
        <v>0.79545454545454541</v>
      </c>
      <c r="F169" s="23">
        <v>0.8176100628930818</v>
      </c>
      <c r="H169">
        <v>120</v>
      </c>
      <c r="I169" s="65">
        <v>0.90625</v>
      </c>
      <c r="J169" s="65">
        <v>0.90909090909090906</v>
      </c>
      <c r="K169" s="65">
        <v>0.90756302521008403</v>
      </c>
      <c r="L169" s="53"/>
    </row>
    <row r="170" spans="2:12" x14ac:dyDescent="0.2">
      <c r="I170" s="15"/>
      <c r="J170" s="15"/>
      <c r="K170" s="15"/>
      <c r="L170" s="53"/>
    </row>
    <row r="171" spans="2:12" x14ac:dyDescent="0.2">
      <c r="I171" s="15"/>
      <c r="J171" s="15"/>
      <c r="K171" s="15"/>
      <c r="L171" s="53"/>
    </row>
    <row r="172" spans="2:12" x14ac:dyDescent="0.2">
      <c r="I172" s="15"/>
      <c r="J172" s="15"/>
      <c r="K172" s="15"/>
      <c r="L172" s="53"/>
    </row>
    <row r="173" spans="2:12" x14ac:dyDescent="0.2">
      <c r="I173" s="15"/>
      <c r="J173" s="15"/>
      <c r="K173" s="15"/>
      <c r="L173" s="53"/>
    </row>
    <row r="174" spans="2:12" x14ac:dyDescent="0.2">
      <c r="I174" s="15"/>
      <c r="J174" s="15"/>
      <c r="K174" s="15"/>
      <c r="L174" s="53"/>
    </row>
    <row r="175" spans="2:12" x14ac:dyDescent="0.2">
      <c r="I175" s="15"/>
      <c r="J175" s="15"/>
      <c r="K175" s="15"/>
      <c r="L175" s="53"/>
    </row>
  </sheetData>
  <mergeCells count="4">
    <mergeCell ref="H5:H6"/>
    <mergeCell ref="I5:K5"/>
    <mergeCell ref="D5:F5"/>
    <mergeCell ref="C5:C6"/>
  </mergeCells>
  <phoneticPr fontId="4" type="noConversion"/>
  <pageMargins left="0.59055118110236227" right="0.19685039370078741" top="0.78740157480314965" bottom="0.39370078740157483" header="0.51181102362204722" footer="0.51181102362204722"/>
  <pageSetup paperSize="9" scale="83" fitToHeight="0" orientation="portrait" r:id="rId1"/>
  <headerFooter alignWithMargins="0"/>
  <rowBreaks count="2" manualBreakCount="2">
    <brk id="61" max="16383" man="1"/>
    <brk id="1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0"/>
  <sheetViews>
    <sheetView workbookViewId="0">
      <selection activeCell="E5" sqref="E5:F5"/>
    </sheetView>
  </sheetViews>
  <sheetFormatPr defaultRowHeight="12.75" x14ac:dyDescent="0.2"/>
  <cols>
    <col min="1" max="1" width="1.7109375" customWidth="1"/>
    <col min="2" max="2" width="21.7109375" customWidth="1"/>
    <col min="3" max="3" width="11.7109375" style="13" customWidth="1"/>
    <col min="4" max="4" width="10.7109375" customWidth="1"/>
    <col min="5" max="5" width="11.7109375" style="68" customWidth="1"/>
    <col min="6" max="6" width="10.7109375" customWidth="1"/>
    <col min="7" max="7" width="11.7109375" style="13" customWidth="1"/>
    <col min="8" max="8" width="10.7109375" customWidth="1"/>
    <col min="9" max="9" width="11.7109375" style="13" customWidth="1"/>
    <col min="10" max="10" width="10.7109375" customWidth="1"/>
    <col min="11" max="11" width="11.7109375" style="13" customWidth="1"/>
    <col min="12" max="12" width="10.7109375" customWidth="1"/>
    <col min="13" max="13" width="10.7109375" style="13" customWidth="1"/>
    <col min="14" max="14" width="10.7109375" customWidth="1"/>
    <col min="15" max="15" width="2.5703125" customWidth="1"/>
  </cols>
  <sheetData>
    <row r="1" spans="1:17" ht="15.75" x14ac:dyDescent="0.25">
      <c r="A1" s="2" t="s">
        <v>255</v>
      </c>
    </row>
    <row r="3" spans="1:17" ht="15.75" x14ac:dyDescent="0.25">
      <c r="A3" s="2" t="s">
        <v>248</v>
      </c>
      <c r="C3" s="28"/>
      <c r="D3" s="11"/>
      <c r="E3" s="11"/>
      <c r="F3" s="3"/>
      <c r="G3" s="105"/>
      <c r="H3" s="3"/>
      <c r="I3" s="28"/>
      <c r="J3" s="3"/>
      <c r="K3" s="28"/>
      <c r="L3" s="3"/>
      <c r="M3" s="28"/>
      <c r="N3" s="3"/>
    </row>
    <row r="4" spans="1:17" ht="15.75" x14ac:dyDescent="0.25">
      <c r="A4" s="2"/>
      <c r="C4" s="28"/>
      <c r="D4" s="11"/>
      <c r="E4" s="11"/>
      <c r="F4" s="3"/>
      <c r="G4" s="28"/>
      <c r="H4" s="3"/>
      <c r="I4" s="28"/>
      <c r="J4" s="3"/>
      <c r="K4" s="28"/>
      <c r="L4" s="3"/>
      <c r="M4" s="28"/>
      <c r="N4" s="3"/>
    </row>
    <row r="5" spans="1:17" ht="23.25" customHeight="1" x14ac:dyDescent="0.2">
      <c r="C5" s="156" t="s">
        <v>36</v>
      </c>
      <c r="D5" s="156"/>
      <c r="E5" s="156" t="s">
        <v>37</v>
      </c>
      <c r="F5" s="156"/>
      <c r="G5" s="156" t="s">
        <v>38</v>
      </c>
      <c r="H5" s="156"/>
      <c r="I5" s="156" t="s">
        <v>39</v>
      </c>
      <c r="J5" s="156"/>
      <c r="K5" s="156" t="s">
        <v>40</v>
      </c>
      <c r="L5" s="156"/>
      <c r="M5" s="156" t="s">
        <v>41</v>
      </c>
      <c r="N5" s="156"/>
    </row>
    <row r="6" spans="1:17" ht="48.75" customHeight="1" x14ac:dyDescent="0.2">
      <c r="A6" s="4"/>
      <c r="B6" s="4"/>
      <c r="C6" s="94" t="s">
        <v>245</v>
      </c>
      <c r="D6" s="95" t="s">
        <v>202</v>
      </c>
      <c r="E6" s="94" t="s">
        <v>245</v>
      </c>
      <c r="F6" s="95" t="s">
        <v>202</v>
      </c>
      <c r="G6" s="94" t="s">
        <v>245</v>
      </c>
      <c r="H6" s="95" t="s">
        <v>202</v>
      </c>
      <c r="I6" s="94" t="s">
        <v>245</v>
      </c>
      <c r="J6" s="95" t="s">
        <v>202</v>
      </c>
      <c r="K6" s="94" t="s">
        <v>245</v>
      </c>
      <c r="L6" s="95" t="s">
        <v>202</v>
      </c>
      <c r="M6" s="94" t="s">
        <v>245</v>
      </c>
      <c r="N6" s="95" t="s">
        <v>202</v>
      </c>
      <c r="O6" s="9"/>
    </row>
    <row r="7" spans="1:17" ht="14.1" customHeight="1" x14ac:dyDescent="0.2">
      <c r="A7" s="1" t="s">
        <v>2</v>
      </c>
      <c r="C7" s="54">
        <v>889680</v>
      </c>
      <c r="D7" s="34">
        <v>0.894518609437294</v>
      </c>
      <c r="E7" s="99">
        <v>38830</v>
      </c>
      <c r="F7" s="33">
        <v>0.89682968914986216</v>
      </c>
      <c r="G7" s="106">
        <v>50170</v>
      </c>
      <c r="H7" s="33">
        <v>0.91444745654600545</v>
      </c>
      <c r="I7" s="106">
        <v>90840</v>
      </c>
      <c r="J7" s="33">
        <v>0.93892760036546574</v>
      </c>
      <c r="K7" s="106">
        <v>4520</v>
      </c>
      <c r="L7" s="33">
        <v>0.95484727755644094</v>
      </c>
      <c r="M7" s="106">
        <v>94360</v>
      </c>
      <c r="N7" s="33">
        <v>0.88052647195964562</v>
      </c>
      <c r="P7" s="23"/>
      <c r="Q7" s="23"/>
    </row>
    <row r="8" spans="1:17" ht="14.1" customHeight="1" x14ac:dyDescent="0.2">
      <c r="A8" s="26" t="s">
        <v>3</v>
      </c>
      <c r="B8" s="26"/>
      <c r="C8" s="55">
        <v>150130</v>
      </c>
      <c r="D8" s="35">
        <v>0.89100634125546196</v>
      </c>
      <c r="E8" s="100">
        <v>5880</v>
      </c>
      <c r="F8" s="35">
        <v>0.90885903757864306</v>
      </c>
      <c r="G8" s="100">
        <v>3260</v>
      </c>
      <c r="H8" s="35">
        <v>0.92135176651305684</v>
      </c>
      <c r="I8" s="100">
        <v>8030</v>
      </c>
      <c r="J8" s="35">
        <v>0.94267912772585671</v>
      </c>
      <c r="K8" s="100">
        <v>680</v>
      </c>
      <c r="L8" s="35">
        <v>0.97337278106508873</v>
      </c>
      <c r="M8" s="100">
        <v>10700</v>
      </c>
      <c r="N8" s="35">
        <v>0.89111131881484251</v>
      </c>
      <c r="P8" s="23"/>
      <c r="Q8" s="23"/>
    </row>
    <row r="9" spans="1:17" ht="14.1" customHeight="1" x14ac:dyDescent="0.2">
      <c r="B9" t="s">
        <v>4</v>
      </c>
      <c r="C9" s="28">
        <v>2050</v>
      </c>
      <c r="D9" s="36">
        <v>0.90258158792011689</v>
      </c>
      <c r="E9" s="101">
        <v>70</v>
      </c>
      <c r="F9" s="56">
        <v>0.90140845070422537</v>
      </c>
      <c r="G9" s="107">
        <v>50</v>
      </c>
      <c r="H9" s="56">
        <v>0.98039215686274506</v>
      </c>
      <c r="I9" s="107">
        <v>90</v>
      </c>
      <c r="J9" s="56">
        <v>0.97647058823529409</v>
      </c>
      <c r="K9" s="108" t="s">
        <v>199</v>
      </c>
      <c r="L9" s="57" t="s">
        <v>199</v>
      </c>
      <c r="M9" s="108">
        <v>90</v>
      </c>
      <c r="N9" s="57">
        <v>0.94318181818181823</v>
      </c>
      <c r="P9" s="23"/>
      <c r="Q9" s="23"/>
    </row>
    <row r="10" spans="1:17" ht="14.1" customHeight="1" x14ac:dyDescent="0.2">
      <c r="B10" t="s">
        <v>5</v>
      </c>
      <c r="C10" s="28">
        <v>3810</v>
      </c>
      <c r="D10" s="36">
        <v>0.89697766097240472</v>
      </c>
      <c r="E10" s="101">
        <v>310</v>
      </c>
      <c r="F10" s="56">
        <v>0.92207792207792205</v>
      </c>
      <c r="G10" s="107">
        <v>60</v>
      </c>
      <c r="H10" s="56">
        <v>0.96721311475409832</v>
      </c>
      <c r="I10" s="107">
        <v>110</v>
      </c>
      <c r="J10" s="56">
        <v>0.95575221238938057</v>
      </c>
      <c r="K10" s="107">
        <v>30</v>
      </c>
      <c r="L10" s="56">
        <v>1</v>
      </c>
      <c r="M10" s="107">
        <v>150</v>
      </c>
      <c r="N10" s="56">
        <v>0.87012987012987009</v>
      </c>
      <c r="P10" s="23"/>
      <c r="Q10" s="23"/>
    </row>
    <row r="11" spans="1:17" ht="14.1" customHeight="1" x14ac:dyDescent="0.2">
      <c r="B11" t="s">
        <v>6</v>
      </c>
      <c r="C11" s="28">
        <v>7660</v>
      </c>
      <c r="D11" s="36">
        <v>0.93631736917656272</v>
      </c>
      <c r="E11" s="101">
        <v>440</v>
      </c>
      <c r="F11" s="56">
        <v>0.90660592255125283</v>
      </c>
      <c r="G11" s="107">
        <v>200</v>
      </c>
      <c r="H11" s="56">
        <v>0.93627450980392157</v>
      </c>
      <c r="I11" s="107">
        <v>1050</v>
      </c>
      <c r="J11" s="56">
        <v>0.95124282982791586</v>
      </c>
      <c r="K11" s="107">
        <v>40</v>
      </c>
      <c r="L11" s="56">
        <v>1</v>
      </c>
      <c r="M11" s="107">
        <v>1820</v>
      </c>
      <c r="N11" s="56">
        <v>0.97365532381997799</v>
      </c>
      <c r="P11" s="23"/>
      <c r="Q11" s="23"/>
    </row>
    <row r="12" spans="1:17" ht="14.1" customHeight="1" x14ac:dyDescent="0.2">
      <c r="B12" t="s">
        <v>7</v>
      </c>
      <c r="C12" s="28">
        <v>9730</v>
      </c>
      <c r="D12" s="36">
        <v>0.90678314491264134</v>
      </c>
      <c r="E12" s="101">
        <v>330</v>
      </c>
      <c r="F12" s="56">
        <v>0.93920972644376899</v>
      </c>
      <c r="G12" s="107">
        <v>70</v>
      </c>
      <c r="H12" s="56">
        <v>0.94444444444444442</v>
      </c>
      <c r="I12" s="107">
        <v>130</v>
      </c>
      <c r="J12" s="56">
        <v>0.94573643410852715</v>
      </c>
      <c r="K12" s="107">
        <v>30</v>
      </c>
      <c r="L12" s="56">
        <v>0.94117647058823528</v>
      </c>
      <c r="M12" s="107">
        <v>410</v>
      </c>
      <c r="N12" s="56">
        <v>0.85432098765432096</v>
      </c>
      <c r="P12" s="23"/>
      <c r="Q12" s="23"/>
    </row>
    <row r="13" spans="1:17" ht="14.1" customHeight="1" x14ac:dyDescent="0.2">
      <c r="B13" t="s">
        <v>8</v>
      </c>
      <c r="C13" s="28">
        <v>24740</v>
      </c>
      <c r="D13" s="36">
        <v>0.88915837982051904</v>
      </c>
      <c r="E13" s="101">
        <v>460</v>
      </c>
      <c r="F13" s="56">
        <v>0.90259740259740262</v>
      </c>
      <c r="G13" s="107">
        <v>160</v>
      </c>
      <c r="H13" s="56">
        <v>0.92546583850931674</v>
      </c>
      <c r="I13" s="107">
        <v>510</v>
      </c>
      <c r="J13" s="56">
        <v>0.94509803921568625</v>
      </c>
      <c r="K13" s="107">
        <v>90</v>
      </c>
      <c r="L13" s="56">
        <v>1</v>
      </c>
      <c r="M13" s="107">
        <v>1610</v>
      </c>
      <c r="N13" s="56">
        <v>0.88950962135319678</v>
      </c>
      <c r="P13" s="23"/>
      <c r="Q13" s="23"/>
    </row>
    <row r="14" spans="1:17" ht="14.1" customHeight="1" x14ac:dyDescent="0.2">
      <c r="B14" t="s">
        <v>9</v>
      </c>
      <c r="C14" s="28">
        <v>2860</v>
      </c>
      <c r="D14" s="36">
        <v>0.90006988120195663</v>
      </c>
      <c r="E14" s="101">
        <v>30</v>
      </c>
      <c r="F14" s="56">
        <v>0.967741935483871</v>
      </c>
      <c r="G14" s="108" t="s">
        <v>199</v>
      </c>
      <c r="H14" s="57" t="s">
        <v>199</v>
      </c>
      <c r="I14" s="108">
        <v>20</v>
      </c>
      <c r="J14" s="57">
        <v>0.95454545454545459</v>
      </c>
      <c r="K14" s="108" t="s">
        <v>199</v>
      </c>
      <c r="L14" s="57" t="s">
        <v>199</v>
      </c>
      <c r="M14" s="108">
        <v>230</v>
      </c>
      <c r="N14" s="57">
        <v>0.89427312775330392</v>
      </c>
      <c r="P14" s="23"/>
      <c r="Q14" s="23"/>
    </row>
    <row r="15" spans="1:17" ht="14.1" customHeight="1" x14ac:dyDescent="0.2">
      <c r="B15" t="s">
        <v>10</v>
      </c>
      <c r="C15" s="28">
        <v>30830</v>
      </c>
      <c r="D15" s="36">
        <v>0.88081489651592815</v>
      </c>
      <c r="E15" s="101">
        <v>1040</v>
      </c>
      <c r="F15" s="56">
        <v>0.91826923076923073</v>
      </c>
      <c r="G15" s="107">
        <v>470</v>
      </c>
      <c r="H15" s="56">
        <v>0.92827004219409281</v>
      </c>
      <c r="I15" s="107">
        <v>980</v>
      </c>
      <c r="J15" s="56">
        <v>0.94882292732855678</v>
      </c>
      <c r="K15" s="107">
        <v>110</v>
      </c>
      <c r="L15" s="56">
        <v>0.99056603773584906</v>
      </c>
      <c r="M15" s="107">
        <v>1380</v>
      </c>
      <c r="N15" s="56">
        <v>0.83224873463485172</v>
      </c>
      <c r="P15" s="23"/>
      <c r="Q15" s="23"/>
    </row>
    <row r="16" spans="1:17" ht="14.1" customHeight="1" x14ac:dyDescent="0.2">
      <c r="B16" t="s">
        <v>11</v>
      </c>
      <c r="C16" s="28">
        <v>5480</v>
      </c>
      <c r="D16" s="36">
        <v>0.88919313618108797</v>
      </c>
      <c r="E16" s="101">
        <v>230</v>
      </c>
      <c r="F16" s="56">
        <v>0.87606837606837606</v>
      </c>
      <c r="G16" s="107">
        <v>240</v>
      </c>
      <c r="H16" s="56">
        <v>0.87341772151898733</v>
      </c>
      <c r="I16" s="107">
        <v>280</v>
      </c>
      <c r="J16" s="56">
        <v>0.96057347670250892</v>
      </c>
      <c r="K16" s="108" t="s">
        <v>199</v>
      </c>
      <c r="L16" s="56" t="s">
        <v>199</v>
      </c>
      <c r="M16" s="107">
        <v>350</v>
      </c>
      <c r="N16" s="56">
        <v>0.84682080924855496</v>
      </c>
      <c r="P16" s="23"/>
      <c r="Q16" s="23"/>
    </row>
    <row r="17" spans="1:17" ht="14.1" customHeight="1" x14ac:dyDescent="0.2">
      <c r="B17" t="s">
        <v>12</v>
      </c>
      <c r="C17" s="28">
        <v>4190</v>
      </c>
      <c r="D17" s="36">
        <v>0.91718377088305492</v>
      </c>
      <c r="E17" s="101">
        <v>310</v>
      </c>
      <c r="F17" s="56">
        <v>0.92532467532467533</v>
      </c>
      <c r="G17" s="107">
        <v>590</v>
      </c>
      <c r="H17" s="56">
        <v>0.94772344013490728</v>
      </c>
      <c r="I17" s="107">
        <v>390</v>
      </c>
      <c r="J17" s="56">
        <v>0.95064935064935063</v>
      </c>
      <c r="K17" s="107">
        <v>40</v>
      </c>
      <c r="L17" s="56">
        <v>0.97499999999999998</v>
      </c>
      <c r="M17" s="107">
        <v>560</v>
      </c>
      <c r="N17" s="56">
        <v>0.9521276595744681</v>
      </c>
      <c r="P17" s="23"/>
      <c r="Q17" s="23"/>
    </row>
    <row r="18" spans="1:17" ht="14.1" customHeight="1" x14ac:dyDescent="0.2">
      <c r="B18" t="s">
        <v>13</v>
      </c>
      <c r="C18" s="28">
        <v>10540</v>
      </c>
      <c r="D18" s="36">
        <v>0.84554079696394691</v>
      </c>
      <c r="E18" s="101">
        <v>480</v>
      </c>
      <c r="F18" s="56">
        <v>0.87056367432150317</v>
      </c>
      <c r="G18" s="107">
        <v>210</v>
      </c>
      <c r="H18" s="56">
        <v>0.89622641509433965</v>
      </c>
      <c r="I18" s="107">
        <v>530</v>
      </c>
      <c r="J18" s="56">
        <v>0.86692015209125473</v>
      </c>
      <c r="K18" s="107">
        <v>60</v>
      </c>
      <c r="L18" s="56">
        <v>0.89655172413793105</v>
      </c>
      <c r="M18" s="107">
        <v>280</v>
      </c>
      <c r="N18" s="56">
        <v>0.72499999999999998</v>
      </c>
      <c r="P18" s="23"/>
      <c r="Q18" s="23"/>
    </row>
    <row r="19" spans="1:17" ht="14.1" customHeight="1" x14ac:dyDescent="0.2">
      <c r="B19" t="s">
        <v>14</v>
      </c>
      <c r="C19" s="28">
        <v>3270</v>
      </c>
      <c r="D19" s="36">
        <v>0.86593204775022958</v>
      </c>
      <c r="E19" s="101">
        <v>80</v>
      </c>
      <c r="F19" s="56">
        <v>0.88095238095238093</v>
      </c>
      <c r="G19" s="107">
        <v>90</v>
      </c>
      <c r="H19" s="56">
        <v>0.92553191489361697</v>
      </c>
      <c r="I19" s="107">
        <v>130</v>
      </c>
      <c r="J19" s="56">
        <v>0.93798449612403101</v>
      </c>
      <c r="K19" s="107">
        <v>20</v>
      </c>
      <c r="L19" s="57">
        <v>1</v>
      </c>
      <c r="M19" s="108">
        <v>290</v>
      </c>
      <c r="N19" s="57">
        <v>0.82593856655290099</v>
      </c>
      <c r="P19" s="23"/>
      <c r="Q19" s="23"/>
    </row>
    <row r="20" spans="1:17" ht="14.1" customHeight="1" x14ac:dyDescent="0.2">
      <c r="B20" t="s">
        <v>15</v>
      </c>
      <c r="C20" s="28">
        <v>1730</v>
      </c>
      <c r="D20" s="36">
        <v>0.8666666666666667</v>
      </c>
      <c r="E20" s="101">
        <v>210</v>
      </c>
      <c r="F20" s="56">
        <v>0.84037558685446012</v>
      </c>
      <c r="G20" s="107">
        <v>200</v>
      </c>
      <c r="H20" s="56">
        <v>0.90147783251231528</v>
      </c>
      <c r="I20" s="107">
        <v>320</v>
      </c>
      <c r="J20" s="56">
        <v>0.94920634920634916</v>
      </c>
      <c r="K20" s="108" t="s">
        <v>199</v>
      </c>
      <c r="L20" s="57" t="s">
        <v>199</v>
      </c>
      <c r="M20" s="108">
        <v>450</v>
      </c>
      <c r="N20" s="56">
        <v>0.93612334801762109</v>
      </c>
      <c r="P20" s="23"/>
      <c r="Q20" s="23"/>
    </row>
    <row r="21" spans="1:17" ht="14.1" customHeight="1" x14ac:dyDescent="0.2">
      <c r="B21" t="s">
        <v>16</v>
      </c>
      <c r="C21" s="28">
        <v>1180</v>
      </c>
      <c r="D21" s="36">
        <v>0.85471537807986409</v>
      </c>
      <c r="E21" s="101">
        <v>250</v>
      </c>
      <c r="F21" s="56">
        <v>0.90157480314960625</v>
      </c>
      <c r="G21" s="107">
        <v>300</v>
      </c>
      <c r="H21" s="56">
        <v>0.93666666666666665</v>
      </c>
      <c r="I21" s="107">
        <v>1280</v>
      </c>
      <c r="J21" s="56">
        <v>0.94062500000000004</v>
      </c>
      <c r="K21" s="108" t="s">
        <v>199</v>
      </c>
      <c r="L21" s="57" t="s">
        <v>199</v>
      </c>
      <c r="M21" s="108">
        <v>120</v>
      </c>
      <c r="N21" s="56">
        <v>0.83471074380165289</v>
      </c>
      <c r="P21" s="23"/>
      <c r="Q21" s="23"/>
    </row>
    <row r="22" spans="1:17" ht="14.1" customHeight="1" x14ac:dyDescent="0.2">
      <c r="B22" t="s">
        <v>17</v>
      </c>
      <c r="C22" s="28">
        <v>3700</v>
      </c>
      <c r="D22" s="36">
        <v>0.84837837837837837</v>
      </c>
      <c r="E22" s="101">
        <v>200</v>
      </c>
      <c r="F22" s="56">
        <v>0.91044776119402981</v>
      </c>
      <c r="G22" s="107">
        <v>90</v>
      </c>
      <c r="H22" s="56">
        <v>0.91304347826086951</v>
      </c>
      <c r="I22" s="107">
        <v>370</v>
      </c>
      <c r="J22" s="56">
        <v>0.94623655913978499</v>
      </c>
      <c r="K22" s="107">
        <v>40</v>
      </c>
      <c r="L22" s="57">
        <v>0.97619047619047616</v>
      </c>
      <c r="M22" s="108">
        <v>120</v>
      </c>
      <c r="N22" s="56">
        <v>0.87068965517241381</v>
      </c>
      <c r="P22" s="23"/>
      <c r="Q22" s="23"/>
    </row>
    <row r="23" spans="1:17" ht="14.1" customHeight="1" x14ac:dyDescent="0.2">
      <c r="B23" t="s">
        <v>18</v>
      </c>
      <c r="C23" s="28">
        <v>16840</v>
      </c>
      <c r="D23" s="36">
        <v>0.91281624896068414</v>
      </c>
      <c r="E23" s="101">
        <v>660</v>
      </c>
      <c r="F23" s="56">
        <v>0.93524096385542166</v>
      </c>
      <c r="G23" s="107">
        <v>210</v>
      </c>
      <c r="H23" s="56">
        <v>0.91509433962264153</v>
      </c>
      <c r="I23" s="107">
        <v>830</v>
      </c>
      <c r="J23" s="56">
        <v>0.95393939393939398</v>
      </c>
      <c r="K23" s="107">
        <v>90</v>
      </c>
      <c r="L23" s="56">
        <v>0.92941176470588238</v>
      </c>
      <c r="M23" s="107">
        <v>950</v>
      </c>
      <c r="N23" s="56">
        <v>0.85955649419218583</v>
      </c>
      <c r="P23" s="23"/>
      <c r="Q23" s="23"/>
    </row>
    <row r="24" spans="1:17" ht="14.1" customHeight="1" x14ac:dyDescent="0.2">
      <c r="B24" t="s">
        <v>19</v>
      </c>
      <c r="C24" s="28">
        <v>2950</v>
      </c>
      <c r="D24" s="36">
        <v>0.91952461799660445</v>
      </c>
      <c r="E24" s="101">
        <v>110</v>
      </c>
      <c r="F24" s="56">
        <v>0.94495412844036697</v>
      </c>
      <c r="G24" s="107">
        <v>20</v>
      </c>
      <c r="H24" s="56">
        <v>0.90476190476190477</v>
      </c>
      <c r="I24" s="107">
        <v>50</v>
      </c>
      <c r="J24" s="56">
        <v>0.8936170212765957</v>
      </c>
      <c r="K24" s="108" t="s">
        <v>199</v>
      </c>
      <c r="L24" s="57" t="s">
        <v>199</v>
      </c>
      <c r="M24" s="108">
        <v>180</v>
      </c>
      <c r="N24" s="57">
        <v>0.90909090909090906</v>
      </c>
      <c r="P24" s="23"/>
      <c r="Q24" s="23"/>
    </row>
    <row r="25" spans="1:17" ht="14.1" customHeight="1" x14ac:dyDescent="0.2">
      <c r="B25" t="s">
        <v>20</v>
      </c>
      <c r="C25" s="28">
        <v>14030</v>
      </c>
      <c r="D25" s="36">
        <v>0.88989452679589509</v>
      </c>
      <c r="E25" s="101">
        <v>430</v>
      </c>
      <c r="F25" s="56">
        <v>0.92757009345794394</v>
      </c>
      <c r="G25" s="107">
        <v>180</v>
      </c>
      <c r="H25" s="56">
        <v>0.85310734463276838</v>
      </c>
      <c r="I25" s="107">
        <v>530</v>
      </c>
      <c r="J25" s="56">
        <v>0.95238095238095233</v>
      </c>
      <c r="K25" s="107">
        <v>40</v>
      </c>
      <c r="L25" s="56">
        <v>0.97435897435897434</v>
      </c>
      <c r="M25" s="107">
        <v>1420</v>
      </c>
      <c r="N25" s="56">
        <v>0.89084507042253525</v>
      </c>
      <c r="P25" s="23"/>
      <c r="Q25" s="23"/>
    </row>
    <row r="26" spans="1:17" ht="14.1" customHeight="1" x14ac:dyDescent="0.2">
      <c r="B26" t="s">
        <v>21</v>
      </c>
      <c r="C26" s="28">
        <v>1940</v>
      </c>
      <c r="D26" s="36">
        <v>0.88068181818181823</v>
      </c>
      <c r="E26" s="101">
        <v>110</v>
      </c>
      <c r="F26" s="56">
        <v>0.82300884955752207</v>
      </c>
      <c r="G26" s="107">
        <v>20</v>
      </c>
      <c r="H26" s="57">
        <v>0.82608695652173914</v>
      </c>
      <c r="I26" s="108">
        <v>230</v>
      </c>
      <c r="J26" s="56">
        <v>0.91189427312775329</v>
      </c>
      <c r="K26" s="108" t="s">
        <v>199</v>
      </c>
      <c r="L26" s="57" t="s">
        <v>199</v>
      </c>
      <c r="M26" s="108">
        <v>120</v>
      </c>
      <c r="N26" s="57">
        <v>0.8925619834710744</v>
      </c>
      <c r="P26" s="23"/>
      <c r="Q26" s="23"/>
    </row>
    <row r="27" spans="1:17" ht="14.1" customHeight="1" x14ac:dyDescent="0.2">
      <c r="B27" t="s">
        <v>22</v>
      </c>
      <c r="C27" s="28">
        <v>2620</v>
      </c>
      <c r="D27" s="36">
        <v>0.91955775829203201</v>
      </c>
      <c r="E27" s="101">
        <v>110</v>
      </c>
      <c r="F27" s="56">
        <v>0.89473684210526316</v>
      </c>
      <c r="G27" s="107">
        <v>70</v>
      </c>
      <c r="H27" s="56">
        <v>0.95454545454545459</v>
      </c>
      <c r="I27" s="107">
        <v>230</v>
      </c>
      <c r="J27" s="56">
        <v>0.96566523605150212</v>
      </c>
      <c r="K27" s="107">
        <v>30</v>
      </c>
      <c r="L27" s="56">
        <v>1</v>
      </c>
      <c r="M27" s="107">
        <v>170</v>
      </c>
      <c r="N27" s="57">
        <v>0.94152046783625731</v>
      </c>
      <c r="P27" s="23"/>
      <c r="Q27" s="23"/>
    </row>
    <row r="28" spans="1:17" ht="14.1" customHeight="1" x14ac:dyDescent="0.2">
      <c r="A28" s="26" t="s">
        <v>23</v>
      </c>
      <c r="B28" s="26"/>
      <c r="C28" s="55">
        <v>64420</v>
      </c>
      <c r="D28" s="35">
        <v>0.88591208245374398</v>
      </c>
      <c r="E28" s="100">
        <v>10800</v>
      </c>
      <c r="F28" s="35">
        <v>0.90088003705419173</v>
      </c>
      <c r="G28" s="100">
        <v>31480</v>
      </c>
      <c r="H28" s="35">
        <v>0.91393442622950816</v>
      </c>
      <c r="I28" s="100">
        <v>30250</v>
      </c>
      <c r="J28" s="35">
        <v>0.95420882100112414</v>
      </c>
      <c r="K28" s="100">
        <v>1140</v>
      </c>
      <c r="L28" s="35">
        <v>0.94273127753303965</v>
      </c>
      <c r="M28" s="100">
        <v>29410</v>
      </c>
      <c r="N28" s="35">
        <v>0.86373835588495274</v>
      </c>
      <c r="P28" s="23"/>
      <c r="Q28" s="23"/>
    </row>
    <row r="29" spans="1:17" ht="14.1" customHeight="1" x14ac:dyDescent="0.2">
      <c r="B29" s="10" t="s">
        <v>24</v>
      </c>
      <c r="C29" s="28">
        <v>2860</v>
      </c>
      <c r="D29" s="36">
        <v>0.81195386228591404</v>
      </c>
      <c r="E29" s="101">
        <v>260</v>
      </c>
      <c r="F29" s="56">
        <v>0.8599221789883269</v>
      </c>
      <c r="G29" s="107">
        <v>1210</v>
      </c>
      <c r="H29" s="56">
        <v>0.88879736408566723</v>
      </c>
      <c r="I29" s="107">
        <v>710</v>
      </c>
      <c r="J29" s="56">
        <v>0.9152542372881356</v>
      </c>
      <c r="K29" s="107">
        <v>20</v>
      </c>
      <c r="L29" s="57">
        <v>0.95454545454545459</v>
      </c>
      <c r="M29" s="108">
        <v>300</v>
      </c>
      <c r="N29" s="56">
        <v>0.85</v>
      </c>
      <c r="P29" s="23"/>
      <c r="Q29" s="23"/>
    </row>
    <row r="30" spans="1:17" ht="14.1" customHeight="1" x14ac:dyDescent="0.2">
      <c r="B30" s="10" t="s">
        <v>25</v>
      </c>
      <c r="C30" s="28">
        <v>3050</v>
      </c>
      <c r="D30" s="36">
        <v>0.92653328960314862</v>
      </c>
      <c r="E30" s="101">
        <v>540</v>
      </c>
      <c r="F30" s="56">
        <v>0.92897196261682247</v>
      </c>
      <c r="G30" s="107">
        <v>860</v>
      </c>
      <c r="H30" s="56">
        <v>0.91627906976744189</v>
      </c>
      <c r="I30" s="107">
        <v>850</v>
      </c>
      <c r="J30" s="56">
        <v>0.95647058823529407</v>
      </c>
      <c r="K30" s="107">
        <v>110</v>
      </c>
      <c r="L30" s="56">
        <v>0.98165137614678899</v>
      </c>
      <c r="M30" s="107">
        <v>1240</v>
      </c>
      <c r="N30" s="56">
        <v>0.93704600484261502</v>
      </c>
      <c r="P30" s="23"/>
      <c r="Q30" s="23"/>
    </row>
    <row r="31" spans="1:17" ht="14.1" customHeight="1" x14ac:dyDescent="0.2">
      <c r="B31" s="10" t="s">
        <v>26</v>
      </c>
      <c r="C31" s="28">
        <v>4220</v>
      </c>
      <c r="D31" s="36">
        <v>0.90732401042901156</v>
      </c>
      <c r="E31" s="101">
        <v>210</v>
      </c>
      <c r="F31" s="56">
        <v>0.92890995260663511</v>
      </c>
      <c r="G31" s="107">
        <v>670</v>
      </c>
      <c r="H31" s="56">
        <v>0.9479940564635958</v>
      </c>
      <c r="I31" s="107">
        <v>270</v>
      </c>
      <c r="J31" s="56">
        <v>0.9662921348314607</v>
      </c>
      <c r="K31" s="107">
        <v>60</v>
      </c>
      <c r="L31" s="56">
        <v>0.96610169491525422</v>
      </c>
      <c r="M31" s="107">
        <v>170</v>
      </c>
      <c r="N31" s="56">
        <v>0.93975903614457834</v>
      </c>
      <c r="P31" s="23"/>
      <c r="Q31" s="23"/>
    </row>
    <row r="32" spans="1:17" ht="14.1" customHeight="1" x14ac:dyDescent="0.2">
      <c r="B32" s="10" t="s">
        <v>27</v>
      </c>
      <c r="C32" s="28">
        <v>1350</v>
      </c>
      <c r="D32" s="36">
        <v>0.91821561338289959</v>
      </c>
      <c r="E32" s="101">
        <v>490</v>
      </c>
      <c r="F32" s="56">
        <v>0.92607802874743328</v>
      </c>
      <c r="G32" s="107">
        <v>2020</v>
      </c>
      <c r="H32" s="56">
        <v>0.95540138751238846</v>
      </c>
      <c r="I32" s="107">
        <v>2160</v>
      </c>
      <c r="J32" s="56">
        <v>0.97593706617306797</v>
      </c>
      <c r="K32" s="107">
        <v>20</v>
      </c>
      <c r="L32" s="56">
        <v>0.95454545454545459</v>
      </c>
      <c r="M32" s="107">
        <v>570</v>
      </c>
      <c r="N32" s="56">
        <v>0.92212389380530968</v>
      </c>
      <c r="P32" s="23"/>
      <c r="Q32" s="23"/>
    </row>
    <row r="33" spans="2:17" ht="14.1" customHeight="1" x14ac:dyDescent="0.2">
      <c r="B33" s="10" t="s">
        <v>28</v>
      </c>
      <c r="C33" s="28">
        <v>4700</v>
      </c>
      <c r="D33" s="36">
        <v>0.85018088955096827</v>
      </c>
      <c r="E33" s="101">
        <v>320</v>
      </c>
      <c r="F33" s="56">
        <v>0.86984126984126986</v>
      </c>
      <c r="G33" s="107">
        <v>410</v>
      </c>
      <c r="H33" s="56">
        <v>0.88647342995169087</v>
      </c>
      <c r="I33" s="107">
        <v>230</v>
      </c>
      <c r="J33" s="56">
        <v>0.87068965517241381</v>
      </c>
      <c r="K33" s="107">
        <v>50</v>
      </c>
      <c r="L33" s="56">
        <v>0.98113207547169812</v>
      </c>
      <c r="M33" s="107">
        <v>1470</v>
      </c>
      <c r="N33" s="56">
        <v>0.88820722563053855</v>
      </c>
      <c r="P33" s="23"/>
      <c r="Q33" s="23"/>
    </row>
    <row r="34" spans="2:17" ht="14.1" customHeight="1" x14ac:dyDescent="0.2">
      <c r="B34" s="10" t="s">
        <v>29</v>
      </c>
      <c r="C34" s="28">
        <v>640</v>
      </c>
      <c r="D34" s="36">
        <v>0.76923076923076927</v>
      </c>
      <c r="E34" s="101">
        <v>190</v>
      </c>
      <c r="F34" s="56">
        <v>0.77837837837837842</v>
      </c>
      <c r="G34" s="107">
        <v>380</v>
      </c>
      <c r="H34" s="56">
        <v>0.83727034120734911</v>
      </c>
      <c r="I34" s="107">
        <v>350</v>
      </c>
      <c r="J34" s="56">
        <v>0.85507246376811596</v>
      </c>
      <c r="K34" s="108" t="s">
        <v>199</v>
      </c>
      <c r="L34" s="57" t="s">
        <v>199</v>
      </c>
      <c r="M34" s="108">
        <v>1300</v>
      </c>
      <c r="N34" s="56">
        <v>0.97617217524980782</v>
      </c>
      <c r="P34" s="23"/>
      <c r="Q34" s="23"/>
    </row>
    <row r="35" spans="2:17" ht="14.1" customHeight="1" x14ac:dyDescent="0.2">
      <c r="B35" s="10" t="s">
        <v>30</v>
      </c>
      <c r="C35" s="98" t="s">
        <v>199</v>
      </c>
      <c r="D35" s="36" t="s">
        <v>199</v>
      </c>
      <c r="E35" s="102" t="s">
        <v>199</v>
      </c>
      <c r="F35" s="57" t="s">
        <v>199</v>
      </c>
      <c r="G35" s="108" t="s">
        <v>199</v>
      </c>
      <c r="H35" s="57" t="s">
        <v>199</v>
      </c>
      <c r="I35" s="108" t="s">
        <v>199</v>
      </c>
      <c r="J35" s="56" t="s">
        <v>199</v>
      </c>
      <c r="K35" s="108" t="s">
        <v>199</v>
      </c>
      <c r="L35" s="57" t="s">
        <v>199</v>
      </c>
      <c r="M35" s="108">
        <v>30</v>
      </c>
      <c r="N35" s="57">
        <v>0.37931034482758619</v>
      </c>
      <c r="P35" s="23"/>
      <c r="Q35" s="23"/>
    </row>
    <row r="36" spans="2:17" ht="14.1" customHeight="1" x14ac:dyDescent="0.2">
      <c r="B36" s="10" t="s">
        <v>31</v>
      </c>
      <c r="C36" s="98" t="s">
        <v>199</v>
      </c>
      <c r="D36" s="36" t="s">
        <v>199</v>
      </c>
      <c r="E36" s="102" t="s">
        <v>199</v>
      </c>
      <c r="F36" s="56" t="s">
        <v>199</v>
      </c>
      <c r="G36" s="108" t="s">
        <v>199</v>
      </c>
      <c r="H36" s="56" t="s">
        <v>199</v>
      </c>
      <c r="I36" s="108" t="s">
        <v>199</v>
      </c>
      <c r="J36" s="56" t="s">
        <v>199</v>
      </c>
      <c r="K36" s="108" t="s">
        <v>199</v>
      </c>
      <c r="L36" s="56" t="s">
        <v>199</v>
      </c>
      <c r="M36" s="107">
        <v>9820</v>
      </c>
      <c r="N36" s="56">
        <v>0.76528117359413206</v>
      </c>
      <c r="P36" s="23"/>
      <c r="Q36" s="23"/>
    </row>
    <row r="37" spans="2:17" ht="14.1" customHeight="1" x14ac:dyDescent="0.2">
      <c r="B37" s="10" t="s">
        <v>32</v>
      </c>
      <c r="C37" s="28">
        <v>2190</v>
      </c>
      <c r="D37" s="36">
        <v>0.94981751824817517</v>
      </c>
      <c r="E37" s="101">
        <v>480</v>
      </c>
      <c r="F37" s="56">
        <v>0.950207468879668</v>
      </c>
      <c r="G37" s="107">
        <v>1320</v>
      </c>
      <c r="H37" s="56">
        <v>0.96069538926681786</v>
      </c>
      <c r="I37" s="107">
        <v>2380</v>
      </c>
      <c r="J37" s="56">
        <v>0.97146454049517417</v>
      </c>
      <c r="K37" s="107">
        <v>30</v>
      </c>
      <c r="L37" s="56">
        <v>0.96153846153846156</v>
      </c>
      <c r="M37" s="107">
        <v>510</v>
      </c>
      <c r="N37" s="56">
        <v>0.9724950884086444</v>
      </c>
      <c r="P37" s="23"/>
      <c r="Q37" s="23"/>
    </row>
    <row r="38" spans="2:17" ht="14.1" customHeight="1" x14ac:dyDescent="0.2">
      <c r="B38" s="10" t="s">
        <v>33</v>
      </c>
      <c r="C38" s="28">
        <v>3970</v>
      </c>
      <c r="D38" s="36">
        <v>0.90957178841309827</v>
      </c>
      <c r="E38" s="101">
        <v>650</v>
      </c>
      <c r="F38" s="56">
        <v>0.91344667697063364</v>
      </c>
      <c r="G38" s="107">
        <v>1860</v>
      </c>
      <c r="H38" s="56">
        <v>0.93558776167471824</v>
      </c>
      <c r="I38" s="107">
        <v>620</v>
      </c>
      <c r="J38" s="56">
        <v>0.97244732576985415</v>
      </c>
      <c r="K38" s="107">
        <v>30</v>
      </c>
      <c r="L38" s="56">
        <v>1</v>
      </c>
      <c r="M38" s="107">
        <v>810</v>
      </c>
      <c r="N38" s="56">
        <v>0.91245376078914919</v>
      </c>
      <c r="P38" s="23"/>
      <c r="Q38" s="23"/>
    </row>
    <row r="39" spans="2:17" ht="14.1" customHeight="1" x14ac:dyDescent="0.2">
      <c r="B39" s="10" t="s">
        <v>43</v>
      </c>
      <c r="C39" s="28">
        <v>2500</v>
      </c>
      <c r="D39" s="36">
        <v>0.84646141543382647</v>
      </c>
      <c r="E39" s="101">
        <v>270</v>
      </c>
      <c r="F39" s="56">
        <v>0.87226277372262773</v>
      </c>
      <c r="G39" s="107">
        <v>1310</v>
      </c>
      <c r="H39" s="56">
        <v>0.93649579188982401</v>
      </c>
      <c r="I39" s="107">
        <v>470</v>
      </c>
      <c r="J39" s="56">
        <v>0.967741935483871</v>
      </c>
      <c r="K39" s="107">
        <v>50</v>
      </c>
      <c r="L39" s="56">
        <v>0.98076923076923073</v>
      </c>
      <c r="M39" s="107">
        <v>850</v>
      </c>
      <c r="N39" s="56">
        <v>0.93911007025761128</v>
      </c>
      <c r="P39" s="23"/>
      <c r="Q39" s="23"/>
    </row>
    <row r="40" spans="2:17" ht="14.1" customHeight="1" x14ac:dyDescent="0.2">
      <c r="B40" s="10" t="s">
        <v>44</v>
      </c>
      <c r="C40" s="28">
        <v>1370</v>
      </c>
      <c r="D40" s="36">
        <v>0.86456808199121526</v>
      </c>
      <c r="E40" s="101">
        <v>380</v>
      </c>
      <c r="F40" s="56">
        <v>0.89682539682539686</v>
      </c>
      <c r="G40" s="107">
        <v>1780</v>
      </c>
      <c r="H40" s="56">
        <v>0.88957746478873234</v>
      </c>
      <c r="I40" s="107">
        <v>610</v>
      </c>
      <c r="J40" s="56">
        <v>0.92561983471074383</v>
      </c>
      <c r="K40" s="107">
        <v>30</v>
      </c>
      <c r="L40" s="56">
        <v>0.96969696969696972</v>
      </c>
      <c r="M40" s="107">
        <v>1000</v>
      </c>
      <c r="N40" s="56">
        <v>0.86573146292585168</v>
      </c>
      <c r="P40" s="23"/>
      <c r="Q40" s="23"/>
    </row>
    <row r="41" spans="2:17" ht="14.1" customHeight="1" x14ac:dyDescent="0.2">
      <c r="B41" s="10" t="s">
        <v>45</v>
      </c>
      <c r="C41" s="28">
        <v>840</v>
      </c>
      <c r="D41" s="36">
        <v>0.93001186239620404</v>
      </c>
      <c r="E41" s="101">
        <v>220</v>
      </c>
      <c r="F41" s="56">
        <v>0.95871559633027525</v>
      </c>
      <c r="G41" s="107">
        <v>650</v>
      </c>
      <c r="H41" s="56">
        <v>0.94761171032357472</v>
      </c>
      <c r="I41" s="107">
        <v>310</v>
      </c>
      <c r="J41" s="56">
        <v>0.97394136807817588</v>
      </c>
      <c r="K41" s="108" t="s">
        <v>199</v>
      </c>
      <c r="L41" s="57" t="s">
        <v>199</v>
      </c>
      <c r="M41" s="108">
        <v>270</v>
      </c>
      <c r="N41" s="56">
        <v>0.96268656716417911</v>
      </c>
      <c r="P41" s="23"/>
      <c r="Q41" s="23"/>
    </row>
    <row r="42" spans="2:17" ht="14.1" customHeight="1" x14ac:dyDescent="0.2">
      <c r="B42" s="10" t="s">
        <v>46</v>
      </c>
      <c r="C42" s="28">
        <v>2140</v>
      </c>
      <c r="D42" s="36">
        <v>0.8600746268656716</v>
      </c>
      <c r="E42" s="101">
        <v>490</v>
      </c>
      <c r="F42" s="56">
        <v>0.88163265306122451</v>
      </c>
      <c r="G42" s="107">
        <v>1650</v>
      </c>
      <c r="H42" s="56">
        <v>0.89738919247115967</v>
      </c>
      <c r="I42" s="107">
        <v>360</v>
      </c>
      <c r="J42" s="56">
        <v>0.89106145251396651</v>
      </c>
      <c r="K42" s="107">
        <v>40</v>
      </c>
      <c r="L42" s="56">
        <v>0.87804878048780488</v>
      </c>
      <c r="M42" s="107">
        <v>780</v>
      </c>
      <c r="N42" s="56">
        <v>0.84704370179948585</v>
      </c>
      <c r="P42" s="23"/>
      <c r="Q42" s="23"/>
    </row>
    <row r="43" spans="2:17" ht="14.1" customHeight="1" x14ac:dyDescent="0.2">
      <c r="B43" s="10" t="s">
        <v>47</v>
      </c>
      <c r="C43" s="28">
        <v>1440</v>
      </c>
      <c r="D43" s="36">
        <v>0.95211658570437196</v>
      </c>
      <c r="E43" s="101">
        <v>340</v>
      </c>
      <c r="F43" s="56">
        <v>0.9528023598820059</v>
      </c>
      <c r="G43" s="107">
        <v>700</v>
      </c>
      <c r="H43" s="56">
        <v>0.98278335724533716</v>
      </c>
      <c r="I43" s="107">
        <v>2170</v>
      </c>
      <c r="J43" s="56">
        <v>0.99355432780847142</v>
      </c>
      <c r="K43" s="107">
        <v>40</v>
      </c>
      <c r="L43" s="56">
        <v>1</v>
      </c>
      <c r="M43" s="107">
        <v>360</v>
      </c>
      <c r="N43" s="56">
        <v>0.99721448467966578</v>
      </c>
      <c r="P43" s="23"/>
      <c r="Q43" s="23"/>
    </row>
    <row r="44" spans="2:17" ht="14.1" customHeight="1" x14ac:dyDescent="0.2">
      <c r="B44" s="10" t="s">
        <v>48</v>
      </c>
      <c r="C44" s="28">
        <v>4670</v>
      </c>
      <c r="D44" s="36">
        <v>0.91993149218582748</v>
      </c>
      <c r="E44" s="101">
        <v>190</v>
      </c>
      <c r="F44" s="56">
        <v>0.93513513513513513</v>
      </c>
      <c r="G44" s="107">
        <v>480</v>
      </c>
      <c r="H44" s="56">
        <v>0.95597484276729561</v>
      </c>
      <c r="I44" s="107">
        <v>200</v>
      </c>
      <c r="J44" s="56">
        <v>0.96</v>
      </c>
      <c r="K44" s="107">
        <v>20</v>
      </c>
      <c r="L44" s="56">
        <v>0.95652173913043481</v>
      </c>
      <c r="M44" s="107">
        <v>220</v>
      </c>
      <c r="N44" s="56">
        <v>0.85972850678733037</v>
      </c>
      <c r="P44" s="23"/>
      <c r="Q44" s="23"/>
    </row>
    <row r="45" spans="2:17" ht="14.1" customHeight="1" x14ac:dyDescent="0.2">
      <c r="B45" s="10" t="s">
        <v>49</v>
      </c>
      <c r="C45" s="28">
        <v>3300</v>
      </c>
      <c r="D45" s="36">
        <v>0.93185947910357358</v>
      </c>
      <c r="E45" s="101">
        <v>330</v>
      </c>
      <c r="F45" s="56">
        <v>0.96960486322188455</v>
      </c>
      <c r="G45" s="107">
        <v>590</v>
      </c>
      <c r="H45" s="56">
        <v>0.97610921501706482</v>
      </c>
      <c r="I45" s="107">
        <v>1410</v>
      </c>
      <c r="J45" s="56">
        <v>0.983026874115983</v>
      </c>
      <c r="K45" s="108" t="s">
        <v>199</v>
      </c>
      <c r="L45" s="56" t="s">
        <v>199</v>
      </c>
      <c r="M45" s="107">
        <v>390</v>
      </c>
      <c r="N45" s="56">
        <v>0.97927461139896377</v>
      </c>
      <c r="P45" s="23"/>
      <c r="Q45" s="23"/>
    </row>
    <row r="46" spans="2:17" ht="14.1" customHeight="1" x14ac:dyDescent="0.2">
      <c r="B46" s="10" t="s">
        <v>50</v>
      </c>
      <c r="C46" s="28">
        <v>1960</v>
      </c>
      <c r="D46" s="36">
        <v>0.90765306122448974</v>
      </c>
      <c r="E46" s="101">
        <v>380</v>
      </c>
      <c r="F46" s="56">
        <v>0.94680851063829785</v>
      </c>
      <c r="G46" s="107">
        <v>600</v>
      </c>
      <c r="H46" s="56">
        <v>0.94639865996649919</v>
      </c>
      <c r="I46" s="107">
        <v>1950</v>
      </c>
      <c r="J46" s="56">
        <v>0.97745901639344257</v>
      </c>
      <c r="K46" s="108" t="s">
        <v>199</v>
      </c>
      <c r="L46" s="56" t="s">
        <v>199</v>
      </c>
      <c r="M46" s="107">
        <v>370</v>
      </c>
      <c r="N46" s="56">
        <v>0.97574123989218331</v>
      </c>
      <c r="P46" s="23"/>
      <c r="Q46" s="23"/>
    </row>
    <row r="47" spans="2:17" ht="14.1" customHeight="1" x14ac:dyDescent="0.2">
      <c r="B47" s="10" t="s">
        <v>51</v>
      </c>
      <c r="C47" s="28">
        <v>1250</v>
      </c>
      <c r="D47" s="36">
        <v>0.81499202551834127</v>
      </c>
      <c r="E47" s="101">
        <v>340</v>
      </c>
      <c r="F47" s="56">
        <v>0.84477611940298503</v>
      </c>
      <c r="G47" s="107">
        <v>840</v>
      </c>
      <c r="H47" s="56">
        <v>0.88822829964328176</v>
      </c>
      <c r="I47" s="107">
        <v>290</v>
      </c>
      <c r="J47" s="56">
        <v>0.9263157894736842</v>
      </c>
      <c r="K47" s="107">
        <v>30</v>
      </c>
      <c r="L47" s="56">
        <v>0.9285714285714286</v>
      </c>
      <c r="M47" s="107">
        <v>760</v>
      </c>
      <c r="N47" s="56">
        <v>0.92772667542706966</v>
      </c>
      <c r="P47" s="23"/>
      <c r="Q47" s="23"/>
    </row>
    <row r="48" spans="2:17" ht="14.1" customHeight="1" x14ac:dyDescent="0.2">
      <c r="B48" s="10" t="s">
        <v>52</v>
      </c>
      <c r="C48" s="28">
        <v>400</v>
      </c>
      <c r="D48" s="36">
        <v>0.77722772277227725</v>
      </c>
      <c r="E48" s="101">
        <v>150</v>
      </c>
      <c r="F48" s="56">
        <v>0.87662337662337664</v>
      </c>
      <c r="G48" s="107">
        <v>240</v>
      </c>
      <c r="H48" s="56">
        <v>0.90416666666666667</v>
      </c>
      <c r="I48" s="107">
        <v>90</v>
      </c>
      <c r="J48" s="56">
        <v>0.87356321839080464</v>
      </c>
      <c r="K48" s="108" t="s">
        <v>199</v>
      </c>
      <c r="L48" s="57" t="s">
        <v>199</v>
      </c>
      <c r="M48" s="108">
        <v>380</v>
      </c>
      <c r="N48" s="56">
        <v>0.90133333333333332</v>
      </c>
      <c r="P48" s="23"/>
      <c r="Q48" s="23"/>
    </row>
    <row r="49" spans="1:17" ht="14.1" customHeight="1" x14ac:dyDescent="0.2">
      <c r="B49" s="10" t="s">
        <v>53</v>
      </c>
      <c r="C49" s="28">
        <v>1850</v>
      </c>
      <c r="D49" s="36">
        <v>0.90579317812669191</v>
      </c>
      <c r="E49" s="101">
        <v>200</v>
      </c>
      <c r="F49" s="56">
        <v>0.94472361809045224</v>
      </c>
      <c r="G49" s="107">
        <v>110</v>
      </c>
      <c r="H49" s="56">
        <v>0.87619047619047619</v>
      </c>
      <c r="I49" s="107">
        <v>470</v>
      </c>
      <c r="J49" s="56">
        <v>0.94882729211087424</v>
      </c>
      <c r="K49" s="107">
        <v>50</v>
      </c>
      <c r="L49" s="56">
        <v>0.85416666666666663</v>
      </c>
      <c r="M49" s="107">
        <v>470</v>
      </c>
      <c r="N49" s="56">
        <v>0.86199575371549897</v>
      </c>
      <c r="P49" s="23"/>
      <c r="Q49" s="23"/>
    </row>
    <row r="50" spans="1:17" ht="14.1" customHeight="1" x14ac:dyDescent="0.2">
      <c r="B50" s="10" t="s">
        <v>54</v>
      </c>
      <c r="C50" s="28">
        <v>1270</v>
      </c>
      <c r="D50" s="36">
        <v>0.83175355450236965</v>
      </c>
      <c r="E50" s="101">
        <v>520</v>
      </c>
      <c r="F50" s="56">
        <v>0.85192307692307689</v>
      </c>
      <c r="G50" s="107">
        <v>2070</v>
      </c>
      <c r="H50" s="56">
        <v>0.86135265700483088</v>
      </c>
      <c r="I50" s="107">
        <v>270</v>
      </c>
      <c r="J50" s="56">
        <v>0.89591078066914498</v>
      </c>
      <c r="K50" s="107">
        <v>40</v>
      </c>
      <c r="L50" s="56">
        <v>0.95454545454545459</v>
      </c>
      <c r="M50" s="107">
        <v>1250</v>
      </c>
      <c r="N50" s="56">
        <v>0.88400000000000001</v>
      </c>
      <c r="P50" s="23"/>
      <c r="Q50" s="23"/>
    </row>
    <row r="51" spans="1:17" ht="14.1" customHeight="1" x14ac:dyDescent="0.2">
      <c r="B51" s="10" t="s">
        <v>55</v>
      </c>
      <c r="C51" s="28">
        <v>1870</v>
      </c>
      <c r="D51" s="36">
        <v>0.85149572649572647</v>
      </c>
      <c r="E51" s="101">
        <v>580</v>
      </c>
      <c r="F51" s="56">
        <v>0.85121107266435991</v>
      </c>
      <c r="G51" s="107">
        <v>2250</v>
      </c>
      <c r="H51" s="56">
        <v>0.83888149134487355</v>
      </c>
      <c r="I51" s="107">
        <v>330</v>
      </c>
      <c r="J51" s="56">
        <v>0.90243902439024393</v>
      </c>
      <c r="K51" s="107">
        <v>70</v>
      </c>
      <c r="L51" s="56">
        <v>0.80821917808219179</v>
      </c>
      <c r="M51" s="107">
        <v>680</v>
      </c>
      <c r="N51" s="56">
        <v>0.84683357879234167</v>
      </c>
      <c r="P51" s="23"/>
      <c r="Q51" s="23"/>
    </row>
    <row r="52" spans="1:17" ht="14.1" customHeight="1" x14ac:dyDescent="0.2">
      <c r="B52" s="10" t="s">
        <v>56</v>
      </c>
      <c r="C52" s="28">
        <v>1710</v>
      </c>
      <c r="D52" s="36">
        <v>0.89264877479579929</v>
      </c>
      <c r="E52" s="101">
        <v>280</v>
      </c>
      <c r="F52" s="56">
        <v>0.90747330960854089</v>
      </c>
      <c r="G52" s="107">
        <v>630</v>
      </c>
      <c r="H52" s="56">
        <v>0.95079365079365075</v>
      </c>
      <c r="I52" s="107">
        <v>670</v>
      </c>
      <c r="J52" s="56">
        <v>0.95529061102831592</v>
      </c>
      <c r="K52" s="107">
        <v>40</v>
      </c>
      <c r="L52" s="56">
        <v>0.91891891891891897</v>
      </c>
      <c r="M52" s="107">
        <v>570</v>
      </c>
      <c r="N52" s="56">
        <v>0.9140350877192982</v>
      </c>
      <c r="P52" s="23"/>
      <c r="Q52" s="23"/>
    </row>
    <row r="53" spans="1:17" ht="14.1" customHeight="1" x14ac:dyDescent="0.2">
      <c r="B53" s="10" t="s">
        <v>57</v>
      </c>
      <c r="C53" s="28">
        <v>1470</v>
      </c>
      <c r="D53" s="36">
        <v>0.84772263766145484</v>
      </c>
      <c r="E53" s="101">
        <v>480</v>
      </c>
      <c r="F53" s="56">
        <v>0.90105263157894733</v>
      </c>
      <c r="G53" s="107">
        <v>2040</v>
      </c>
      <c r="H53" s="56">
        <v>0.92149165848871439</v>
      </c>
      <c r="I53" s="107">
        <v>3310</v>
      </c>
      <c r="J53" s="56">
        <v>0.94506489586477516</v>
      </c>
      <c r="K53" s="108" t="s">
        <v>199</v>
      </c>
      <c r="L53" s="56" t="s">
        <v>199</v>
      </c>
      <c r="M53" s="107">
        <v>420</v>
      </c>
      <c r="N53" s="56">
        <v>0.89879518072289155</v>
      </c>
      <c r="P53" s="23"/>
      <c r="Q53" s="23"/>
    </row>
    <row r="54" spans="1:17" ht="14.1" customHeight="1" x14ac:dyDescent="0.2">
      <c r="B54" s="10" t="s">
        <v>58</v>
      </c>
      <c r="C54" s="28">
        <v>1780</v>
      </c>
      <c r="D54" s="36">
        <v>0.92544843049327352</v>
      </c>
      <c r="E54" s="101">
        <v>380</v>
      </c>
      <c r="F54" s="56">
        <v>0.93157894736842106</v>
      </c>
      <c r="G54" s="107">
        <v>860</v>
      </c>
      <c r="H54" s="56">
        <v>0.96140350877192982</v>
      </c>
      <c r="I54" s="107">
        <v>3150</v>
      </c>
      <c r="J54" s="56">
        <v>0.98062877103842494</v>
      </c>
      <c r="K54" s="107">
        <v>40</v>
      </c>
      <c r="L54" s="56">
        <v>0.97435897435897434</v>
      </c>
      <c r="M54" s="107">
        <v>730</v>
      </c>
      <c r="N54" s="56">
        <v>0.93406593406593408</v>
      </c>
      <c r="P54" s="23"/>
      <c r="Q54" s="23"/>
    </row>
    <row r="55" spans="1:17" ht="14.1" customHeight="1" x14ac:dyDescent="0.2">
      <c r="B55" s="10" t="s">
        <v>59</v>
      </c>
      <c r="C55" s="28">
        <v>1790</v>
      </c>
      <c r="D55" s="36">
        <v>0.88521836506159013</v>
      </c>
      <c r="E55" s="101">
        <v>170</v>
      </c>
      <c r="F55" s="56">
        <v>0.88023952095808389</v>
      </c>
      <c r="G55" s="107">
        <v>60</v>
      </c>
      <c r="H55" s="56">
        <v>0.93442622950819676</v>
      </c>
      <c r="I55" s="107">
        <v>170</v>
      </c>
      <c r="J55" s="56">
        <v>0.94186046511627908</v>
      </c>
      <c r="K55" s="108" t="s">
        <v>199</v>
      </c>
      <c r="L55" s="57" t="s">
        <v>199</v>
      </c>
      <c r="M55" s="108">
        <v>310</v>
      </c>
      <c r="N55" s="56">
        <v>0.92556634304207119</v>
      </c>
      <c r="P55" s="23"/>
      <c r="Q55" s="23"/>
    </row>
    <row r="56" spans="1:17" ht="14.1" customHeight="1" x14ac:dyDescent="0.2">
      <c r="B56" s="10" t="s">
        <v>60</v>
      </c>
      <c r="C56" s="28">
        <v>1460</v>
      </c>
      <c r="D56" s="36">
        <v>0.83879781420765032</v>
      </c>
      <c r="E56" s="101">
        <v>450</v>
      </c>
      <c r="F56" s="56">
        <v>0.86444444444444446</v>
      </c>
      <c r="G56" s="107">
        <v>2440</v>
      </c>
      <c r="H56" s="56">
        <v>0.90774907749077494</v>
      </c>
      <c r="I56" s="107">
        <v>280</v>
      </c>
      <c r="J56" s="56">
        <v>0.92957746478873238</v>
      </c>
      <c r="K56" s="107">
        <v>70</v>
      </c>
      <c r="L56" s="56">
        <v>0.87323943661971826</v>
      </c>
      <c r="M56" s="107">
        <v>800</v>
      </c>
      <c r="N56" s="56">
        <v>0.91113892365456817</v>
      </c>
      <c r="P56" s="23"/>
      <c r="Q56" s="23"/>
    </row>
    <row r="57" spans="1:17" ht="14.1" customHeight="1" x14ac:dyDescent="0.2">
      <c r="B57" s="10" t="s">
        <v>61</v>
      </c>
      <c r="C57" s="28">
        <v>3170</v>
      </c>
      <c r="D57" s="36">
        <v>0.899652887346166</v>
      </c>
      <c r="E57" s="101">
        <v>280</v>
      </c>
      <c r="F57" s="56">
        <v>0.92753623188405798</v>
      </c>
      <c r="G57" s="107">
        <v>270</v>
      </c>
      <c r="H57" s="56">
        <v>0.94095940959409596</v>
      </c>
      <c r="I57" s="107">
        <v>460</v>
      </c>
      <c r="J57" s="56">
        <v>0.9568965517241379</v>
      </c>
      <c r="K57" s="107">
        <v>50</v>
      </c>
      <c r="L57" s="56">
        <v>0.97872340425531912</v>
      </c>
      <c r="M57" s="107">
        <v>540</v>
      </c>
      <c r="N57" s="56">
        <v>0.89114391143911442</v>
      </c>
      <c r="P57" s="23"/>
      <c r="Q57" s="23"/>
    </row>
    <row r="58" spans="1:17" ht="14.1" customHeight="1" x14ac:dyDescent="0.2">
      <c r="B58" s="10" t="s">
        <v>62</v>
      </c>
      <c r="C58" s="28">
        <v>930</v>
      </c>
      <c r="D58" s="36">
        <v>0.78302900107411388</v>
      </c>
      <c r="E58" s="101">
        <v>160</v>
      </c>
      <c r="F58" s="56">
        <v>0.83950617283950613</v>
      </c>
      <c r="G58" s="107">
        <v>510</v>
      </c>
      <c r="H58" s="56">
        <v>0.86497064579256355</v>
      </c>
      <c r="I58" s="107">
        <v>3310</v>
      </c>
      <c r="J58" s="56">
        <v>0.90854210685179593</v>
      </c>
      <c r="K58" s="107">
        <v>40</v>
      </c>
      <c r="L58" s="56">
        <v>0.95</v>
      </c>
      <c r="M58" s="107">
        <v>250</v>
      </c>
      <c r="N58" s="56">
        <v>0.81673306772908372</v>
      </c>
      <c r="P58" s="23"/>
      <c r="Q58" s="23"/>
    </row>
    <row r="59" spans="1:17" ht="14.1" customHeight="1" x14ac:dyDescent="0.2">
      <c r="B59" s="10" t="s">
        <v>63</v>
      </c>
      <c r="C59" s="28">
        <v>2350</v>
      </c>
      <c r="D59" s="36">
        <v>0.88571428571428568</v>
      </c>
      <c r="E59" s="101">
        <v>550</v>
      </c>
      <c r="F59" s="56">
        <v>0.9054545454545454</v>
      </c>
      <c r="G59" s="107">
        <v>1380</v>
      </c>
      <c r="H59" s="56">
        <v>0.92034757422157853</v>
      </c>
      <c r="I59" s="107">
        <v>1400</v>
      </c>
      <c r="J59" s="56">
        <v>0.94699140401146131</v>
      </c>
      <c r="K59" s="107">
        <v>40</v>
      </c>
      <c r="L59" s="56">
        <v>0.95</v>
      </c>
      <c r="M59" s="107">
        <v>360</v>
      </c>
      <c r="N59" s="56">
        <v>0.91135734072022156</v>
      </c>
      <c r="P59" s="23"/>
      <c r="Q59" s="23"/>
    </row>
    <row r="60" spans="1:17" ht="14.1" customHeight="1" x14ac:dyDescent="0.2">
      <c r="B60" s="10" t="s">
        <v>64</v>
      </c>
      <c r="C60" s="28">
        <v>1270</v>
      </c>
      <c r="D60" s="36">
        <v>0.872827804107425</v>
      </c>
      <c r="E60" s="101">
        <v>370</v>
      </c>
      <c r="F60" s="56">
        <v>0.88219178082191785</v>
      </c>
      <c r="G60" s="107">
        <v>900</v>
      </c>
      <c r="H60" s="56">
        <v>0.9211111111111111</v>
      </c>
      <c r="I60" s="107">
        <v>660</v>
      </c>
      <c r="J60" s="56">
        <v>0.95731707317073167</v>
      </c>
      <c r="K60" s="107">
        <v>30</v>
      </c>
      <c r="L60" s="56">
        <v>0.8928571428571429</v>
      </c>
      <c r="M60" s="107">
        <v>710</v>
      </c>
      <c r="N60" s="56">
        <v>0.94257703081232491</v>
      </c>
      <c r="P60" s="23"/>
      <c r="Q60" s="23"/>
    </row>
    <row r="61" spans="1:17" ht="14.1" customHeight="1" x14ac:dyDescent="0.2">
      <c r="B61" s="10" t="s">
        <v>65</v>
      </c>
      <c r="C61" s="28">
        <v>630</v>
      </c>
      <c r="D61" s="36">
        <v>0.89873417721518989</v>
      </c>
      <c r="E61" s="101">
        <v>190</v>
      </c>
      <c r="F61" s="56">
        <v>0.92063492063492058</v>
      </c>
      <c r="G61" s="107">
        <v>400</v>
      </c>
      <c r="H61" s="56">
        <v>0.91</v>
      </c>
      <c r="I61" s="107">
        <v>340</v>
      </c>
      <c r="J61" s="56">
        <v>0.9522388059701492</v>
      </c>
      <c r="K61" s="107">
        <v>30</v>
      </c>
      <c r="L61" s="56">
        <v>1</v>
      </c>
      <c r="M61" s="107">
        <v>750</v>
      </c>
      <c r="N61" s="56">
        <v>0.93608521970705727</v>
      </c>
      <c r="P61" s="23"/>
      <c r="Q61" s="23"/>
    </row>
    <row r="62" spans="1:17" ht="14.1" customHeight="1" x14ac:dyDescent="0.2">
      <c r="A62" s="26" t="s">
        <v>66</v>
      </c>
      <c r="B62" s="26"/>
      <c r="C62" s="55">
        <v>110800</v>
      </c>
      <c r="D62" s="35">
        <v>0.90353062219093516</v>
      </c>
      <c r="E62" s="100">
        <v>4360</v>
      </c>
      <c r="F62" s="35">
        <v>0.90971585701191571</v>
      </c>
      <c r="G62" s="100">
        <v>2840</v>
      </c>
      <c r="H62" s="35">
        <v>0.92698412698412702</v>
      </c>
      <c r="I62" s="100">
        <v>5350</v>
      </c>
      <c r="J62" s="35">
        <v>0.94239760613428092</v>
      </c>
      <c r="K62" s="100">
        <v>520</v>
      </c>
      <c r="L62" s="35">
        <v>0.96923076923076923</v>
      </c>
      <c r="M62" s="100">
        <v>8640</v>
      </c>
      <c r="N62" s="35">
        <v>0.88369401689619254</v>
      </c>
      <c r="P62" s="23"/>
      <c r="Q62" s="23"/>
    </row>
    <row r="63" spans="1:17" ht="14.1" customHeight="1" x14ac:dyDescent="0.2">
      <c r="B63" s="10" t="s">
        <v>67</v>
      </c>
      <c r="C63" s="28">
        <v>2650</v>
      </c>
      <c r="D63" s="36">
        <v>0.9297317718171515</v>
      </c>
      <c r="E63" s="101">
        <v>290</v>
      </c>
      <c r="F63" s="56">
        <v>0.90689655172413797</v>
      </c>
      <c r="G63" s="107">
        <v>170</v>
      </c>
      <c r="H63" s="56">
        <v>0.94674556213017746</v>
      </c>
      <c r="I63" s="107">
        <v>500</v>
      </c>
      <c r="J63" s="56">
        <v>0.95381526104417669</v>
      </c>
      <c r="K63" s="108" t="s">
        <v>199</v>
      </c>
      <c r="L63" s="57" t="s">
        <v>199</v>
      </c>
      <c r="M63" s="108">
        <v>180</v>
      </c>
      <c r="N63" s="56">
        <v>0.9505494505494505</v>
      </c>
      <c r="P63" s="23"/>
      <c r="Q63" s="23"/>
    </row>
    <row r="64" spans="1:17" ht="14.1" customHeight="1" x14ac:dyDescent="0.2">
      <c r="B64" s="10" t="s">
        <v>68</v>
      </c>
      <c r="C64" s="28">
        <v>11340</v>
      </c>
      <c r="D64" s="36">
        <v>0.9312748125275695</v>
      </c>
      <c r="E64" s="101">
        <v>420</v>
      </c>
      <c r="F64" s="56">
        <v>0.92771084337349397</v>
      </c>
      <c r="G64" s="107">
        <v>130</v>
      </c>
      <c r="H64" s="56">
        <v>0.93023255813953487</v>
      </c>
      <c r="I64" s="107">
        <v>350</v>
      </c>
      <c r="J64" s="56">
        <v>0.96317280453257792</v>
      </c>
      <c r="K64" s="107">
        <v>90</v>
      </c>
      <c r="L64" s="56">
        <v>0.97727272727272729</v>
      </c>
      <c r="M64" s="107">
        <v>530</v>
      </c>
      <c r="N64" s="56">
        <v>0.91619047619047622</v>
      </c>
      <c r="P64" s="23"/>
      <c r="Q64" s="23"/>
    </row>
    <row r="65" spans="1:17" ht="14.1" customHeight="1" x14ac:dyDescent="0.2">
      <c r="B65" s="10" t="s">
        <v>69</v>
      </c>
      <c r="C65" s="28">
        <v>4890</v>
      </c>
      <c r="D65" s="36">
        <v>0.90405073649754497</v>
      </c>
      <c r="E65" s="101">
        <v>140</v>
      </c>
      <c r="F65" s="56">
        <v>0.89855072463768115</v>
      </c>
      <c r="G65" s="107">
        <v>80</v>
      </c>
      <c r="H65" s="56">
        <v>0.8571428571428571</v>
      </c>
      <c r="I65" s="107">
        <v>70</v>
      </c>
      <c r="J65" s="56">
        <v>0.9</v>
      </c>
      <c r="K65" s="108" t="s">
        <v>199</v>
      </c>
      <c r="L65" s="57" t="s">
        <v>199</v>
      </c>
      <c r="M65" s="108">
        <v>600</v>
      </c>
      <c r="N65" s="57">
        <v>0.86733001658374798</v>
      </c>
      <c r="P65" s="23"/>
      <c r="Q65" s="23"/>
    </row>
    <row r="66" spans="1:17" ht="14.1" customHeight="1" x14ac:dyDescent="0.2">
      <c r="B66" s="10" t="s">
        <v>70</v>
      </c>
      <c r="C66" s="28">
        <v>28100</v>
      </c>
      <c r="D66" s="36">
        <v>0.89698975234842016</v>
      </c>
      <c r="E66" s="101">
        <v>820</v>
      </c>
      <c r="F66" s="56">
        <v>0.8907975460122699</v>
      </c>
      <c r="G66" s="107">
        <v>440</v>
      </c>
      <c r="H66" s="56">
        <v>0.92922374429223742</v>
      </c>
      <c r="I66" s="107">
        <v>430</v>
      </c>
      <c r="J66" s="56">
        <v>0.93271461716937354</v>
      </c>
      <c r="K66" s="107">
        <v>110</v>
      </c>
      <c r="L66" s="56">
        <v>0.9821428571428571</v>
      </c>
      <c r="M66" s="107">
        <v>3260</v>
      </c>
      <c r="N66" s="56">
        <v>0.8796438440282468</v>
      </c>
      <c r="P66" s="23"/>
      <c r="Q66" s="23"/>
    </row>
    <row r="67" spans="1:17" ht="14.1" customHeight="1" x14ac:dyDescent="0.2">
      <c r="B67" s="10" t="s">
        <v>71</v>
      </c>
      <c r="C67" s="28">
        <v>20850</v>
      </c>
      <c r="D67" s="36">
        <v>0.91952424344156158</v>
      </c>
      <c r="E67" s="101">
        <v>1180</v>
      </c>
      <c r="F67" s="56">
        <v>0.92627118644067796</v>
      </c>
      <c r="G67" s="107">
        <v>790</v>
      </c>
      <c r="H67" s="56">
        <v>0.92620865139949105</v>
      </c>
      <c r="I67" s="107">
        <v>1210</v>
      </c>
      <c r="J67" s="56">
        <v>0.96023198011599009</v>
      </c>
      <c r="K67" s="107">
        <v>130</v>
      </c>
      <c r="L67" s="56">
        <v>0.97674418604651159</v>
      </c>
      <c r="M67" s="107">
        <v>1470</v>
      </c>
      <c r="N67" s="56">
        <v>0.89720898570456098</v>
      </c>
      <c r="P67" s="23"/>
      <c r="Q67" s="23"/>
    </row>
    <row r="68" spans="1:17" ht="14.1" customHeight="1" x14ac:dyDescent="0.2">
      <c r="B68" s="10" t="s">
        <v>72</v>
      </c>
      <c r="C68" s="28">
        <v>2130</v>
      </c>
      <c r="D68" s="36">
        <v>0.86265286923800566</v>
      </c>
      <c r="E68" s="101">
        <v>330</v>
      </c>
      <c r="F68" s="56">
        <v>0.84848484848484851</v>
      </c>
      <c r="G68" s="107">
        <v>600</v>
      </c>
      <c r="H68" s="56">
        <v>0.88067226890756301</v>
      </c>
      <c r="I68" s="107">
        <v>1690</v>
      </c>
      <c r="J68" s="56">
        <v>0.92061611374407581</v>
      </c>
      <c r="K68" s="108" t="s">
        <v>199</v>
      </c>
      <c r="L68" s="57" t="s">
        <v>199</v>
      </c>
      <c r="M68" s="108">
        <v>190</v>
      </c>
      <c r="N68" s="56">
        <v>0.82383419689119175</v>
      </c>
      <c r="P68" s="23"/>
      <c r="Q68" s="23"/>
    </row>
    <row r="69" spans="1:17" ht="14.1" customHeight="1" x14ac:dyDescent="0.2">
      <c r="B69" s="10" t="s">
        <v>73</v>
      </c>
      <c r="C69" s="28">
        <v>16900</v>
      </c>
      <c r="D69" s="36">
        <v>0.88639053254437872</v>
      </c>
      <c r="E69" s="101">
        <v>320</v>
      </c>
      <c r="F69" s="56">
        <v>0.91874999999999996</v>
      </c>
      <c r="G69" s="107">
        <v>90</v>
      </c>
      <c r="H69" s="56">
        <v>0.93181818181818177</v>
      </c>
      <c r="I69" s="107">
        <v>130</v>
      </c>
      <c r="J69" s="56">
        <v>0.96124031007751942</v>
      </c>
      <c r="K69" s="107">
        <v>50</v>
      </c>
      <c r="L69" s="56">
        <v>1</v>
      </c>
      <c r="M69" s="107">
        <v>340</v>
      </c>
      <c r="N69" s="56">
        <v>0.80825958702064893</v>
      </c>
      <c r="P69" s="23"/>
      <c r="Q69" s="23"/>
    </row>
    <row r="70" spans="1:17" ht="14.1" customHeight="1" x14ac:dyDescent="0.2">
      <c r="B70" s="10" t="s">
        <v>74</v>
      </c>
      <c r="C70" s="28">
        <v>3290</v>
      </c>
      <c r="D70" s="36">
        <v>0.90194292653309049</v>
      </c>
      <c r="E70" s="101">
        <v>200</v>
      </c>
      <c r="F70" s="56">
        <v>0.949238578680203</v>
      </c>
      <c r="G70" s="107">
        <v>110</v>
      </c>
      <c r="H70" s="56">
        <v>0.98095238095238091</v>
      </c>
      <c r="I70" s="107">
        <v>620</v>
      </c>
      <c r="J70" s="56">
        <v>0.94363929146537839</v>
      </c>
      <c r="K70" s="108" t="s">
        <v>199</v>
      </c>
      <c r="L70" s="56" t="s">
        <v>199</v>
      </c>
      <c r="M70" s="107">
        <v>270</v>
      </c>
      <c r="N70" s="56">
        <v>0.8925925925925926</v>
      </c>
      <c r="P70" s="23"/>
      <c r="Q70" s="23"/>
    </row>
    <row r="71" spans="1:17" ht="14.1" customHeight="1" x14ac:dyDescent="0.2">
      <c r="B71" s="10" t="s">
        <v>75</v>
      </c>
      <c r="C71" s="28">
        <v>3560</v>
      </c>
      <c r="D71" s="36">
        <v>0.87717818999437891</v>
      </c>
      <c r="E71" s="101">
        <v>100</v>
      </c>
      <c r="F71" s="56">
        <v>0.90099009900990101</v>
      </c>
      <c r="G71" s="108" t="s">
        <v>199</v>
      </c>
      <c r="H71" s="56" t="s">
        <v>199</v>
      </c>
      <c r="I71" s="107">
        <v>50</v>
      </c>
      <c r="J71" s="56">
        <v>0.98</v>
      </c>
      <c r="K71" s="107">
        <v>40</v>
      </c>
      <c r="L71" s="56">
        <v>0.94285714285714284</v>
      </c>
      <c r="M71" s="107">
        <v>470</v>
      </c>
      <c r="N71" s="56">
        <v>0.87393162393162394</v>
      </c>
      <c r="P71" s="23"/>
      <c r="Q71" s="23"/>
    </row>
    <row r="72" spans="1:17" ht="14.1" customHeight="1" x14ac:dyDescent="0.2">
      <c r="B72" s="10" t="s">
        <v>76</v>
      </c>
      <c r="C72" s="28">
        <v>13950</v>
      </c>
      <c r="D72" s="36">
        <v>0.89668769716088326</v>
      </c>
      <c r="E72" s="101">
        <v>440</v>
      </c>
      <c r="F72" s="56">
        <v>0.89569160997732422</v>
      </c>
      <c r="G72" s="107">
        <v>110</v>
      </c>
      <c r="H72" s="56">
        <v>0.92380952380952386</v>
      </c>
      <c r="I72" s="107">
        <v>170</v>
      </c>
      <c r="J72" s="56">
        <v>0.9337349397590361</v>
      </c>
      <c r="K72" s="107">
        <v>50</v>
      </c>
      <c r="L72" s="56">
        <v>0.89583333333333337</v>
      </c>
      <c r="M72" s="107">
        <v>1120</v>
      </c>
      <c r="N72" s="56">
        <v>0.88314005352363956</v>
      </c>
      <c r="P72" s="23"/>
      <c r="Q72" s="23"/>
    </row>
    <row r="73" spans="1:17" ht="14.1" customHeight="1" x14ac:dyDescent="0.2">
      <c r="B73" s="10" t="s">
        <v>77</v>
      </c>
      <c r="C73" s="28">
        <v>3150</v>
      </c>
      <c r="D73" s="36">
        <v>0.91463027610282455</v>
      </c>
      <c r="E73" s="101">
        <v>140</v>
      </c>
      <c r="F73" s="56">
        <v>0.96350364963503654</v>
      </c>
      <c r="G73" s="107">
        <v>330</v>
      </c>
      <c r="H73" s="56">
        <v>0.99695121951219512</v>
      </c>
      <c r="I73" s="107">
        <v>130</v>
      </c>
      <c r="J73" s="56">
        <v>0.9850746268656716</v>
      </c>
      <c r="K73" s="108" t="s">
        <v>199</v>
      </c>
      <c r="L73" s="57" t="s">
        <v>199</v>
      </c>
      <c r="M73" s="108">
        <v>210</v>
      </c>
      <c r="N73" s="56">
        <v>0.94859813084112155</v>
      </c>
      <c r="P73" s="23"/>
      <c r="Q73" s="23"/>
    </row>
    <row r="74" spans="1:17" ht="14.1" customHeight="1" x14ac:dyDescent="0.2">
      <c r="A74" s="26" t="s">
        <v>78</v>
      </c>
      <c r="B74" s="26"/>
      <c r="C74" s="55">
        <v>101760</v>
      </c>
      <c r="D74" s="35">
        <v>0.89268762468184637</v>
      </c>
      <c r="E74" s="100">
        <v>2400</v>
      </c>
      <c r="F74" s="35">
        <v>0.88800999167360528</v>
      </c>
      <c r="G74" s="100">
        <v>1060</v>
      </c>
      <c r="H74" s="35">
        <v>0.87370405278039587</v>
      </c>
      <c r="I74" s="100">
        <v>1590</v>
      </c>
      <c r="J74" s="35">
        <v>0.91309823677581869</v>
      </c>
      <c r="K74" s="100">
        <v>330</v>
      </c>
      <c r="L74" s="35">
        <v>0.93230769230769228</v>
      </c>
      <c r="M74" s="100">
        <v>6360</v>
      </c>
      <c r="N74" s="35">
        <v>0.87896887771141152</v>
      </c>
      <c r="P74" s="23"/>
      <c r="Q74" s="23"/>
    </row>
    <row r="75" spans="1:17" ht="14.1" customHeight="1" x14ac:dyDescent="0.2">
      <c r="B75" s="10" t="s">
        <v>79</v>
      </c>
      <c r="C75" s="28">
        <v>3020</v>
      </c>
      <c r="D75" s="36">
        <v>0.92452830188679247</v>
      </c>
      <c r="E75" s="101">
        <v>110</v>
      </c>
      <c r="F75" s="56">
        <v>0.90990990990990994</v>
      </c>
      <c r="G75" s="107">
        <v>20</v>
      </c>
      <c r="H75" s="57">
        <v>0.73913043478260865</v>
      </c>
      <c r="I75" s="108">
        <v>40</v>
      </c>
      <c r="J75" s="56">
        <v>0.97368421052631582</v>
      </c>
      <c r="K75" s="108" t="s">
        <v>199</v>
      </c>
      <c r="L75" s="57" t="s">
        <v>199</v>
      </c>
      <c r="M75" s="108">
        <v>130</v>
      </c>
      <c r="N75" s="56">
        <v>0.890625</v>
      </c>
      <c r="P75" s="23"/>
      <c r="Q75" s="23"/>
    </row>
    <row r="76" spans="1:17" ht="14.1" customHeight="1" x14ac:dyDescent="0.2">
      <c r="B76" s="10" t="s">
        <v>80</v>
      </c>
      <c r="C76" s="28">
        <v>2790</v>
      </c>
      <c r="D76" s="36">
        <v>0.88513998564249818</v>
      </c>
      <c r="E76" s="101">
        <v>140</v>
      </c>
      <c r="F76" s="56">
        <v>0.89583333333333337</v>
      </c>
      <c r="G76" s="107">
        <v>20</v>
      </c>
      <c r="H76" s="56">
        <v>0.90909090909090906</v>
      </c>
      <c r="I76" s="107">
        <v>50</v>
      </c>
      <c r="J76" s="56">
        <v>0.97872340425531912</v>
      </c>
      <c r="K76" s="107">
        <v>20</v>
      </c>
      <c r="L76" s="57">
        <v>0.95652173913043481</v>
      </c>
      <c r="M76" s="108">
        <v>300</v>
      </c>
      <c r="N76" s="57">
        <v>0.85430463576158944</v>
      </c>
      <c r="P76" s="23"/>
      <c r="Q76" s="23"/>
    </row>
    <row r="77" spans="1:17" ht="14.1" customHeight="1" x14ac:dyDescent="0.2">
      <c r="B77" s="10" t="s">
        <v>81</v>
      </c>
      <c r="C77" s="28">
        <v>5760</v>
      </c>
      <c r="D77" s="36">
        <v>0.83715277777777775</v>
      </c>
      <c r="E77" s="101">
        <v>470</v>
      </c>
      <c r="F77" s="56">
        <v>0.83047210300429186</v>
      </c>
      <c r="G77" s="107">
        <v>600</v>
      </c>
      <c r="H77" s="56">
        <v>0.86754966887417218</v>
      </c>
      <c r="I77" s="107">
        <v>460</v>
      </c>
      <c r="J77" s="56">
        <v>0.90021691973969631</v>
      </c>
      <c r="K77" s="107">
        <v>30</v>
      </c>
      <c r="L77" s="56">
        <v>0.85185185185185186</v>
      </c>
      <c r="M77" s="107">
        <v>360</v>
      </c>
      <c r="N77" s="56">
        <v>0.83746556473829203</v>
      </c>
      <c r="P77" s="23"/>
      <c r="Q77" s="23"/>
    </row>
    <row r="78" spans="1:17" ht="14.1" customHeight="1" x14ac:dyDescent="0.2">
      <c r="B78" s="10" t="s">
        <v>200</v>
      </c>
      <c r="C78" s="28">
        <v>11090</v>
      </c>
      <c r="D78" s="36">
        <v>0.92941494636257094</v>
      </c>
      <c r="E78" s="101">
        <v>140</v>
      </c>
      <c r="F78" s="56">
        <v>0.91549295774647887</v>
      </c>
      <c r="G78" s="108" t="s">
        <v>199</v>
      </c>
      <c r="H78" s="57" t="s">
        <v>199</v>
      </c>
      <c r="I78" s="108">
        <v>30</v>
      </c>
      <c r="J78" s="57">
        <v>0.96875</v>
      </c>
      <c r="K78" s="108" t="s">
        <v>199</v>
      </c>
      <c r="L78" s="57" t="s">
        <v>199</v>
      </c>
      <c r="M78" s="108">
        <v>780</v>
      </c>
      <c r="N78" s="56">
        <v>0.9241645244215938</v>
      </c>
      <c r="P78" s="23"/>
      <c r="Q78" s="23"/>
    </row>
    <row r="79" spans="1:17" ht="14.1" customHeight="1" x14ac:dyDescent="0.2">
      <c r="B79" s="10" t="s">
        <v>83</v>
      </c>
      <c r="C79" s="28">
        <v>15780</v>
      </c>
      <c r="D79" s="36">
        <v>0.90943085308657623</v>
      </c>
      <c r="E79" s="101">
        <v>240</v>
      </c>
      <c r="F79" s="56">
        <v>0.94491525423728817</v>
      </c>
      <c r="G79" s="107">
        <v>40</v>
      </c>
      <c r="H79" s="56">
        <v>0.91666666666666663</v>
      </c>
      <c r="I79" s="107">
        <v>70</v>
      </c>
      <c r="J79" s="56">
        <v>0.97142857142857142</v>
      </c>
      <c r="K79" s="107">
        <v>40</v>
      </c>
      <c r="L79" s="56">
        <v>0.90909090909090906</v>
      </c>
      <c r="M79" s="107">
        <v>490</v>
      </c>
      <c r="N79" s="56">
        <v>0.88235294117647056</v>
      </c>
      <c r="P79" s="23"/>
      <c r="Q79" s="23"/>
    </row>
    <row r="80" spans="1:17" ht="14.1" customHeight="1" x14ac:dyDescent="0.2">
      <c r="B80" s="10" t="s">
        <v>84</v>
      </c>
      <c r="C80" s="28">
        <v>8000</v>
      </c>
      <c r="D80" s="36">
        <v>0.91325000000000001</v>
      </c>
      <c r="E80" s="101">
        <v>130</v>
      </c>
      <c r="F80" s="56">
        <v>0.9140625</v>
      </c>
      <c r="G80" s="108" t="s">
        <v>199</v>
      </c>
      <c r="H80" s="57" t="s">
        <v>199</v>
      </c>
      <c r="I80" s="108">
        <v>50</v>
      </c>
      <c r="J80" s="56">
        <v>1</v>
      </c>
      <c r="K80" s="107">
        <v>20</v>
      </c>
      <c r="L80" s="57">
        <v>1</v>
      </c>
      <c r="M80" s="108">
        <v>310</v>
      </c>
      <c r="N80" s="57">
        <v>0.8918032786885246</v>
      </c>
      <c r="P80" s="23"/>
      <c r="Q80" s="23"/>
    </row>
    <row r="81" spans="1:17" ht="14.1" customHeight="1" x14ac:dyDescent="0.2">
      <c r="B81" s="10" t="s">
        <v>85</v>
      </c>
      <c r="C81" s="28">
        <v>11700</v>
      </c>
      <c r="D81" s="36">
        <v>0.88001025553371504</v>
      </c>
      <c r="E81" s="101">
        <v>340</v>
      </c>
      <c r="F81" s="56">
        <v>0.85545722713864303</v>
      </c>
      <c r="G81" s="107">
        <v>110</v>
      </c>
      <c r="H81" s="56">
        <v>0.86915887850467288</v>
      </c>
      <c r="I81" s="107">
        <v>180</v>
      </c>
      <c r="J81" s="56">
        <v>0.9382022471910112</v>
      </c>
      <c r="K81" s="107">
        <v>40</v>
      </c>
      <c r="L81" s="56">
        <v>0.9285714285714286</v>
      </c>
      <c r="M81" s="107">
        <v>630</v>
      </c>
      <c r="N81" s="56">
        <v>0.86119873817034698</v>
      </c>
      <c r="P81" s="23"/>
      <c r="Q81" s="23"/>
    </row>
    <row r="82" spans="1:17" ht="14.1" customHeight="1" x14ac:dyDescent="0.2">
      <c r="B82" s="10" t="s">
        <v>86</v>
      </c>
      <c r="C82" s="28">
        <v>4150</v>
      </c>
      <c r="D82" s="36">
        <v>0.94788902291917976</v>
      </c>
      <c r="E82" s="101">
        <v>70</v>
      </c>
      <c r="F82" s="56">
        <v>0.97058823529411764</v>
      </c>
      <c r="G82" s="108" t="s">
        <v>199</v>
      </c>
      <c r="H82" s="56" t="s">
        <v>199</v>
      </c>
      <c r="I82" s="107">
        <v>40</v>
      </c>
      <c r="J82" s="56">
        <v>1</v>
      </c>
      <c r="K82" s="108" t="s">
        <v>199</v>
      </c>
      <c r="L82" s="57" t="s">
        <v>199</v>
      </c>
      <c r="M82" s="108">
        <v>110</v>
      </c>
      <c r="N82" s="57">
        <v>0.97142857142857142</v>
      </c>
      <c r="P82" s="23"/>
      <c r="Q82" s="23"/>
    </row>
    <row r="83" spans="1:17" ht="14.1" customHeight="1" x14ac:dyDescent="0.2">
      <c r="B83" s="10" t="s">
        <v>87</v>
      </c>
      <c r="C83" s="28">
        <v>5470</v>
      </c>
      <c r="D83" s="36">
        <v>0.90957252466203875</v>
      </c>
      <c r="E83" s="101">
        <v>70</v>
      </c>
      <c r="F83" s="56">
        <v>0.95774647887323938</v>
      </c>
      <c r="G83" s="107">
        <v>60</v>
      </c>
      <c r="H83" s="56">
        <v>0.91228070175438591</v>
      </c>
      <c r="I83" s="107">
        <v>40</v>
      </c>
      <c r="J83" s="56">
        <v>0.97297297297297303</v>
      </c>
      <c r="K83" s="107">
        <v>20</v>
      </c>
      <c r="L83" s="56">
        <v>1</v>
      </c>
      <c r="M83" s="107">
        <v>160</v>
      </c>
      <c r="N83" s="56">
        <v>0.89032258064516134</v>
      </c>
      <c r="P83" s="23"/>
      <c r="Q83" s="23"/>
    </row>
    <row r="84" spans="1:17" ht="14.1" customHeight="1" x14ac:dyDescent="0.2">
      <c r="B84" s="10" t="s">
        <v>88</v>
      </c>
      <c r="C84" s="28">
        <v>1860</v>
      </c>
      <c r="D84" s="36">
        <v>0.82929456112008615</v>
      </c>
      <c r="E84" s="101">
        <v>40</v>
      </c>
      <c r="F84" s="56">
        <v>0.92682926829268297</v>
      </c>
      <c r="G84" s="108" t="s">
        <v>199</v>
      </c>
      <c r="H84" s="57" t="s">
        <v>199</v>
      </c>
      <c r="I84" s="108">
        <v>30</v>
      </c>
      <c r="J84" s="56">
        <v>0.93103448275862066</v>
      </c>
      <c r="K84" s="108" t="s">
        <v>199</v>
      </c>
      <c r="L84" s="57" t="s">
        <v>199</v>
      </c>
      <c r="M84" s="108">
        <v>1240</v>
      </c>
      <c r="N84" s="57">
        <v>0.91033925686591277</v>
      </c>
      <c r="P84" s="23"/>
      <c r="Q84" s="23"/>
    </row>
    <row r="85" spans="1:17" ht="14.1" customHeight="1" x14ac:dyDescent="0.2">
      <c r="B85" s="10" t="s">
        <v>89</v>
      </c>
      <c r="C85" s="28">
        <v>10820</v>
      </c>
      <c r="D85" s="36">
        <v>0.89346761526379004</v>
      </c>
      <c r="E85" s="101">
        <v>160</v>
      </c>
      <c r="F85" s="56">
        <v>0.91304347826086951</v>
      </c>
      <c r="G85" s="107">
        <v>20</v>
      </c>
      <c r="H85" s="56">
        <v>0.91666666666666663</v>
      </c>
      <c r="I85" s="107">
        <v>80</v>
      </c>
      <c r="J85" s="56">
        <v>0.93421052631578949</v>
      </c>
      <c r="K85" s="107">
        <v>30</v>
      </c>
      <c r="L85" s="56">
        <v>0.96551724137931039</v>
      </c>
      <c r="M85" s="107">
        <v>490</v>
      </c>
      <c r="N85" s="56">
        <v>0.90631364562118122</v>
      </c>
      <c r="P85" s="23"/>
      <c r="Q85" s="23"/>
    </row>
    <row r="86" spans="1:17" ht="14.1" customHeight="1" x14ac:dyDescent="0.2">
      <c r="B86" s="10" t="s">
        <v>90</v>
      </c>
      <c r="C86" s="28">
        <v>5560</v>
      </c>
      <c r="D86" s="36">
        <v>0.82271418286537079</v>
      </c>
      <c r="E86" s="101">
        <v>140</v>
      </c>
      <c r="F86" s="56">
        <v>0.84397163120567376</v>
      </c>
      <c r="G86" s="107">
        <v>30</v>
      </c>
      <c r="H86" s="56">
        <v>0.78787878787878785</v>
      </c>
      <c r="I86" s="107">
        <v>90</v>
      </c>
      <c r="J86" s="56">
        <v>0.84269662921348309</v>
      </c>
      <c r="K86" s="108" t="s">
        <v>199</v>
      </c>
      <c r="L86" s="57" t="s">
        <v>199</v>
      </c>
      <c r="M86" s="108">
        <v>180</v>
      </c>
      <c r="N86" s="56">
        <v>0.73480662983425415</v>
      </c>
      <c r="P86" s="23"/>
      <c r="Q86" s="23"/>
    </row>
    <row r="87" spans="1:17" ht="14.1" customHeight="1" x14ac:dyDescent="0.2">
      <c r="B87" s="10" t="s">
        <v>91</v>
      </c>
      <c r="C87" s="28">
        <v>4060</v>
      </c>
      <c r="D87" s="36">
        <v>0.89556650246305414</v>
      </c>
      <c r="E87" s="101">
        <v>140</v>
      </c>
      <c r="F87" s="56">
        <v>0.94074074074074077</v>
      </c>
      <c r="G87" s="107">
        <v>60</v>
      </c>
      <c r="H87" s="56">
        <v>0.93442622950819676</v>
      </c>
      <c r="I87" s="107">
        <v>280</v>
      </c>
      <c r="J87" s="56">
        <v>0.95714285714285718</v>
      </c>
      <c r="K87" s="107">
        <v>20</v>
      </c>
      <c r="L87" s="57">
        <v>1</v>
      </c>
      <c r="M87" s="108">
        <v>530</v>
      </c>
      <c r="N87" s="56">
        <v>0.88345864661654139</v>
      </c>
      <c r="P87" s="23"/>
      <c r="Q87" s="23"/>
    </row>
    <row r="88" spans="1:17" ht="14.1" customHeight="1" x14ac:dyDescent="0.2">
      <c r="B88" s="10" t="s">
        <v>92</v>
      </c>
      <c r="C88" s="28">
        <v>2860</v>
      </c>
      <c r="D88" s="36">
        <v>0.90944055944055946</v>
      </c>
      <c r="E88" s="101">
        <v>60</v>
      </c>
      <c r="F88" s="56">
        <v>0.94915254237288138</v>
      </c>
      <c r="G88" s="108" t="s">
        <v>199</v>
      </c>
      <c r="H88" s="57" t="s">
        <v>199</v>
      </c>
      <c r="I88" s="108" t="s">
        <v>199</v>
      </c>
      <c r="J88" s="57" t="s">
        <v>199</v>
      </c>
      <c r="K88" s="108" t="s">
        <v>199</v>
      </c>
      <c r="L88" s="57" t="s">
        <v>199</v>
      </c>
      <c r="M88" s="108">
        <v>130</v>
      </c>
      <c r="N88" s="57">
        <v>0.90697674418604646</v>
      </c>
      <c r="P88" s="23"/>
      <c r="Q88" s="23"/>
    </row>
    <row r="89" spans="1:17" ht="14.1" customHeight="1" x14ac:dyDescent="0.2">
      <c r="B89" s="10" t="s">
        <v>93</v>
      </c>
      <c r="C89" s="28">
        <v>8850</v>
      </c>
      <c r="D89" s="36">
        <v>0.85585076314301867</v>
      </c>
      <c r="E89" s="101">
        <v>160</v>
      </c>
      <c r="F89" s="56">
        <v>0.84375</v>
      </c>
      <c r="G89" s="107">
        <v>30</v>
      </c>
      <c r="H89" s="56">
        <v>0.79411764705882348</v>
      </c>
      <c r="I89" s="107">
        <v>140</v>
      </c>
      <c r="J89" s="56">
        <v>0.70833333333333337</v>
      </c>
      <c r="K89" s="107">
        <v>20</v>
      </c>
      <c r="L89" s="56">
        <v>0.90476190476190477</v>
      </c>
      <c r="M89" s="107">
        <v>530</v>
      </c>
      <c r="N89" s="56">
        <v>0.78030303030303028</v>
      </c>
      <c r="P89" s="23"/>
      <c r="Q89" s="23"/>
    </row>
    <row r="90" spans="1:17" ht="14.1" customHeight="1" x14ac:dyDescent="0.2">
      <c r="A90" s="26" t="s">
        <v>94</v>
      </c>
      <c r="B90" s="26"/>
      <c r="C90" s="55">
        <v>96340</v>
      </c>
      <c r="D90" s="35">
        <v>0.86026885348004356</v>
      </c>
      <c r="E90" s="100">
        <v>5190</v>
      </c>
      <c r="F90" s="35">
        <v>0.84667309546769531</v>
      </c>
      <c r="G90" s="100">
        <v>4350</v>
      </c>
      <c r="H90" s="35">
        <v>0.88178472861085555</v>
      </c>
      <c r="I90" s="100">
        <v>16520</v>
      </c>
      <c r="J90" s="35">
        <v>0.89714251119990318</v>
      </c>
      <c r="K90" s="100">
        <v>360</v>
      </c>
      <c r="L90" s="35">
        <v>0.90277777777777779</v>
      </c>
      <c r="M90" s="100">
        <v>6840</v>
      </c>
      <c r="N90" s="35">
        <v>0.82253108997805413</v>
      </c>
      <c r="P90" s="23"/>
      <c r="Q90" s="23"/>
    </row>
    <row r="91" spans="1:17" ht="14.1" customHeight="1" x14ac:dyDescent="0.2">
      <c r="B91" s="10" t="s">
        <v>95</v>
      </c>
      <c r="C91" s="28">
        <v>11130</v>
      </c>
      <c r="D91" s="36">
        <v>0.79038634321653189</v>
      </c>
      <c r="E91" s="101">
        <v>1760</v>
      </c>
      <c r="F91" s="56">
        <v>0.78478137421919369</v>
      </c>
      <c r="G91" s="107">
        <v>2190</v>
      </c>
      <c r="H91" s="56">
        <v>0.8353102189781022</v>
      </c>
      <c r="I91" s="107">
        <v>8660</v>
      </c>
      <c r="J91" s="56">
        <v>0.85402471417022752</v>
      </c>
      <c r="K91" s="107">
        <v>100</v>
      </c>
      <c r="L91" s="56">
        <v>0.81052631578947365</v>
      </c>
      <c r="M91" s="107">
        <v>3220</v>
      </c>
      <c r="N91" s="56">
        <v>0.8653428482780019</v>
      </c>
      <c r="P91" s="23"/>
      <c r="Q91" s="23"/>
    </row>
    <row r="92" spans="1:17" ht="14.1" customHeight="1" x14ac:dyDescent="0.2">
      <c r="B92" s="10" t="s">
        <v>96</v>
      </c>
      <c r="C92" s="28">
        <v>5250</v>
      </c>
      <c r="D92" s="36">
        <v>0.89117591004383456</v>
      </c>
      <c r="E92" s="101">
        <v>380</v>
      </c>
      <c r="F92" s="56">
        <v>0.88157894736842102</v>
      </c>
      <c r="G92" s="107">
        <v>480</v>
      </c>
      <c r="H92" s="56">
        <v>0.93933054393305437</v>
      </c>
      <c r="I92" s="107">
        <v>1240</v>
      </c>
      <c r="J92" s="56">
        <v>0.96854838709677415</v>
      </c>
      <c r="K92" s="107">
        <v>30</v>
      </c>
      <c r="L92" s="56">
        <v>0.96666666666666667</v>
      </c>
      <c r="M92" s="107">
        <v>380</v>
      </c>
      <c r="N92" s="56">
        <v>0.8984375</v>
      </c>
      <c r="P92" s="23"/>
      <c r="Q92" s="23"/>
    </row>
    <row r="93" spans="1:17" ht="14.1" customHeight="1" x14ac:dyDescent="0.2">
      <c r="B93" s="10" t="s">
        <v>97</v>
      </c>
      <c r="C93" s="28">
        <v>6250</v>
      </c>
      <c r="D93" s="36">
        <v>0.89356594110115239</v>
      </c>
      <c r="E93" s="101">
        <v>280</v>
      </c>
      <c r="F93" s="56">
        <v>0.8971631205673759</v>
      </c>
      <c r="G93" s="107">
        <v>130</v>
      </c>
      <c r="H93" s="56">
        <v>0.91044776119402981</v>
      </c>
      <c r="I93" s="107">
        <v>580</v>
      </c>
      <c r="J93" s="56">
        <v>0.92869565217391303</v>
      </c>
      <c r="K93" s="108" t="s">
        <v>199</v>
      </c>
      <c r="L93" s="57" t="s">
        <v>199</v>
      </c>
      <c r="M93" s="108">
        <v>260</v>
      </c>
      <c r="N93" s="56">
        <v>0.86973180076628354</v>
      </c>
      <c r="P93" s="23"/>
      <c r="Q93" s="23"/>
    </row>
    <row r="94" spans="1:17" ht="14.1" customHeight="1" x14ac:dyDescent="0.2">
      <c r="B94" s="10" t="s">
        <v>98</v>
      </c>
      <c r="C94" s="28">
        <v>3490</v>
      </c>
      <c r="D94" s="36">
        <v>0.9082042455536431</v>
      </c>
      <c r="E94" s="101">
        <v>60</v>
      </c>
      <c r="F94" s="56">
        <v>0.92982456140350878</v>
      </c>
      <c r="G94" s="108" t="s">
        <v>199</v>
      </c>
      <c r="H94" s="57" t="s">
        <v>199</v>
      </c>
      <c r="I94" s="108" t="s">
        <v>199</v>
      </c>
      <c r="J94" s="57" t="s">
        <v>199</v>
      </c>
      <c r="K94" s="108" t="s">
        <v>199</v>
      </c>
      <c r="L94" s="57" t="s">
        <v>199</v>
      </c>
      <c r="M94" s="108">
        <v>210</v>
      </c>
      <c r="N94" s="57">
        <v>0.910377358490566</v>
      </c>
      <c r="P94" s="23"/>
      <c r="Q94" s="23"/>
    </row>
    <row r="95" spans="1:17" ht="14.1" customHeight="1" x14ac:dyDescent="0.2">
      <c r="B95" s="10" t="s">
        <v>99</v>
      </c>
      <c r="C95" s="28">
        <v>4680</v>
      </c>
      <c r="D95" s="36">
        <v>0.9054545454545454</v>
      </c>
      <c r="E95" s="101">
        <v>470</v>
      </c>
      <c r="F95" s="56">
        <v>0.89240506329113922</v>
      </c>
      <c r="G95" s="107">
        <v>490</v>
      </c>
      <c r="H95" s="56">
        <v>0.95714285714285718</v>
      </c>
      <c r="I95" s="107">
        <v>1720</v>
      </c>
      <c r="J95" s="56">
        <v>0.95937318630295998</v>
      </c>
      <c r="K95" s="108" t="s">
        <v>199</v>
      </c>
      <c r="L95" s="57" t="s">
        <v>199</v>
      </c>
      <c r="M95" s="108">
        <v>170</v>
      </c>
      <c r="N95" s="56">
        <v>0.88023952095808389</v>
      </c>
      <c r="P95" s="23"/>
      <c r="Q95" s="23"/>
    </row>
    <row r="96" spans="1:17" ht="14.1" customHeight="1" x14ac:dyDescent="0.2">
      <c r="B96" s="10" t="s">
        <v>100</v>
      </c>
      <c r="C96" s="28">
        <v>5770</v>
      </c>
      <c r="D96" s="36">
        <v>0.8605377276669558</v>
      </c>
      <c r="E96" s="101">
        <v>90</v>
      </c>
      <c r="F96" s="56">
        <v>0.898876404494382</v>
      </c>
      <c r="G96" s="108" t="s">
        <v>199</v>
      </c>
      <c r="H96" s="57" t="s">
        <v>199</v>
      </c>
      <c r="I96" s="108">
        <v>30</v>
      </c>
      <c r="J96" s="56">
        <v>0.90322580645161288</v>
      </c>
      <c r="K96" s="108" t="s">
        <v>199</v>
      </c>
      <c r="L96" s="57" t="s">
        <v>199</v>
      </c>
      <c r="M96" s="108">
        <v>450</v>
      </c>
      <c r="N96" s="57">
        <v>0.7901785714285714</v>
      </c>
      <c r="P96" s="23"/>
      <c r="Q96" s="23"/>
    </row>
    <row r="97" spans="1:17" ht="14.1" customHeight="1" x14ac:dyDescent="0.2">
      <c r="B97" s="10" t="s">
        <v>101</v>
      </c>
      <c r="C97" s="28">
        <v>4340</v>
      </c>
      <c r="D97" s="36">
        <v>0.89388696655132638</v>
      </c>
      <c r="E97" s="101">
        <v>240</v>
      </c>
      <c r="F97" s="56">
        <v>0.88429752066115708</v>
      </c>
      <c r="G97" s="107">
        <v>80</v>
      </c>
      <c r="H97" s="56">
        <v>0.9</v>
      </c>
      <c r="I97" s="107">
        <v>370</v>
      </c>
      <c r="J97" s="56">
        <v>0.93442622950819676</v>
      </c>
      <c r="K97" s="107">
        <v>30</v>
      </c>
      <c r="L97" s="56">
        <v>0.92307692307692313</v>
      </c>
      <c r="M97" s="107">
        <v>70</v>
      </c>
      <c r="N97" s="56">
        <v>0.76811594202898548</v>
      </c>
      <c r="P97" s="23"/>
      <c r="Q97" s="23"/>
    </row>
    <row r="98" spans="1:17" ht="14.1" customHeight="1" x14ac:dyDescent="0.2">
      <c r="B98" s="10" t="s">
        <v>102</v>
      </c>
      <c r="C98" s="28">
        <v>17480</v>
      </c>
      <c r="D98" s="36">
        <v>0.90932494279176201</v>
      </c>
      <c r="E98" s="101">
        <v>320</v>
      </c>
      <c r="F98" s="56">
        <v>0.90654205607476634</v>
      </c>
      <c r="G98" s="107">
        <v>90</v>
      </c>
      <c r="H98" s="56">
        <v>0.90109890109890112</v>
      </c>
      <c r="I98" s="107">
        <v>370</v>
      </c>
      <c r="J98" s="56">
        <v>0.94535519125683065</v>
      </c>
      <c r="K98" s="107">
        <v>30</v>
      </c>
      <c r="L98" s="56">
        <v>0.94117647058823528</v>
      </c>
      <c r="M98" s="107">
        <v>420</v>
      </c>
      <c r="N98" s="56">
        <v>0.75714285714285712</v>
      </c>
      <c r="P98" s="23"/>
      <c r="Q98" s="23"/>
    </row>
    <row r="99" spans="1:17" ht="14.1" customHeight="1" x14ac:dyDescent="0.2">
      <c r="B99" s="10" t="s">
        <v>103</v>
      </c>
      <c r="C99" s="28">
        <v>4330</v>
      </c>
      <c r="D99" s="36">
        <v>0.85361348418379124</v>
      </c>
      <c r="E99" s="101">
        <v>160</v>
      </c>
      <c r="F99" s="56">
        <v>0.86538461538461542</v>
      </c>
      <c r="G99" s="107">
        <v>70</v>
      </c>
      <c r="H99" s="56">
        <v>0.88732394366197187</v>
      </c>
      <c r="I99" s="107">
        <v>470</v>
      </c>
      <c r="J99" s="56">
        <v>0.87076271186440679</v>
      </c>
      <c r="K99" s="108" t="s">
        <v>199</v>
      </c>
      <c r="L99" s="57" t="s">
        <v>199</v>
      </c>
      <c r="M99" s="108">
        <v>230</v>
      </c>
      <c r="N99" s="56">
        <v>0.875</v>
      </c>
      <c r="P99" s="23"/>
      <c r="Q99" s="23"/>
    </row>
    <row r="100" spans="1:17" ht="14.1" customHeight="1" x14ac:dyDescent="0.2">
      <c r="B100" s="10" t="s">
        <v>104</v>
      </c>
      <c r="C100" s="28">
        <v>2840</v>
      </c>
      <c r="D100" s="36">
        <v>0.85200845665961944</v>
      </c>
      <c r="E100" s="101">
        <v>130</v>
      </c>
      <c r="F100" s="56">
        <v>0.8515625</v>
      </c>
      <c r="G100" s="107">
        <v>40</v>
      </c>
      <c r="H100" s="56">
        <v>0.82499999999999996</v>
      </c>
      <c r="I100" s="107">
        <v>150</v>
      </c>
      <c r="J100" s="56">
        <v>0.88741721854304634</v>
      </c>
      <c r="K100" s="108" t="s">
        <v>199</v>
      </c>
      <c r="L100" s="57" t="s">
        <v>199</v>
      </c>
      <c r="M100" s="108">
        <v>240</v>
      </c>
      <c r="N100" s="57">
        <v>0.88796680497925307</v>
      </c>
      <c r="P100" s="23"/>
      <c r="Q100" s="23"/>
    </row>
    <row r="101" spans="1:17" ht="14.1" customHeight="1" x14ac:dyDescent="0.2">
      <c r="B101" s="10" t="s">
        <v>105</v>
      </c>
      <c r="C101" s="28">
        <v>4940</v>
      </c>
      <c r="D101" s="36">
        <v>0.89284990885152926</v>
      </c>
      <c r="E101" s="101">
        <v>300</v>
      </c>
      <c r="F101" s="56">
        <v>0.88813559322033897</v>
      </c>
      <c r="G101" s="107">
        <v>170</v>
      </c>
      <c r="H101" s="56">
        <v>0.93975903614457834</v>
      </c>
      <c r="I101" s="107">
        <v>1160</v>
      </c>
      <c r="J101" s="56">
        <v>0.93766233766233764</v>
      </c>
      <c r="K101" s="108" t="s">
        <v>199</v>
      </c>
      <c r="L101" s="57" t="s">
        <v>199</v>
      </c>
      <c r="M101" s="108">
        <v>40</v>
      </c>
      <c r="N101" s="56">
        <v>0.82499999999999996</v>
      </c>
      <c r="P101" s="23"/>
      <c r="Q101" s="23"/>
    </row>
    <row r="102" spans="1:17" ht="14.1" customHeight="1" x14ac:dyDescent="0.2">
      <c r="B102" s="10" t="s">
        <v>106</v>
      </c>
      <c r="C102" s="28">
        <v>11100</v>
      </c>
      <c r="D102" s="36">
        <v>0.91300432276657062</v>
      </c>
      <c r="E102" s="101">
        <v>310</v>
      </c>
      <c r="F102" s="56">
        <v>0.89423076923076927</v>
      </c>
      <c r="G102" s="107">
        <v>90</v>
      </c>
      <c r="H102" s="56">
        <v>0.96470588235294119</v>
      </c>
      <c r="I102" s="107">
        <v>540</v>
      </c>
      <c r="J102" s="56">
        <v>0.96461824953445063</v>
      </c>
      <c r="K102" s="107">
        <v>50</v>
      </c>
      <c r="L102" s="56">
        <v>1</v>
      </c>
      <c r="M102" s="107">
        <v>320</v>
      </c>
      <c r="N102" s="56">
        <v>0.88571428571428568</v>
      </c>
      <c r="P102" s="23"/>
      <c r="Q102" s="23"/>
    </row>
    <row r="103" spans="1:17" ht="14.1" customHeight="1" x14ac:dyDescent="0.2">
      <c r="B103" s="10" t="s">
        <v>107</v>
      </c>
      <c r="C103" s="28">
        <v>3690</v>
      </c>
      <c r="D103" s="36">
        <v>0.89470827679782905</v>
      </c>
      <c r="E103" s="101">
        <v>510</v>
      </c>
      <c r="F103" s="56">
        <v>0.8801571709233792</v>
      </c>
      <c r="G103" s="107">
        <v>490</v>
      </c>
      <c r="H103" s="56">
        <v>0.92418032786885251</v>
      </c>
      <c r="I103" s="107">
        <v>1130</v>
      </c>
      <c r="J103" s="56">
        <v>0.9610619469026549</v>
      </c>
      <c r="K103" s="108" t="s">
        <v>199</v>
      </c>
      <c r="L103" s="57" t="s">
        <v>199</v>
      </c>
      <c r="M103" s="108">
        <v>110</v>
      </c>
      <c r="N103" s="56">
        <v>0.84112149532710279</v>
      </c>
      <c r="P103" s="23"/>
      <c r="Q103" s="23"/>
    </row>
    <row r="104" spans="1:17" ht="14.1" customHeight="1" x14ac:dyDescent="0.2">
      <c r="B104" s="10" t="s">
        <v>108</v>
      </c>
      <c r="C104" s="28">
        <v>11070</v>
      </c>
      <c r="D104" s="36">
        <v>0.69803142495936432</v>
      </c>
      <c r="E104" s="101">
        <v>180</v>
      </c>
      <c r="F104" s="56">
        <v>0.7039106145251397</v>
      </c>
      <c r="G104" s="108" t="s">
        <v>199</v>
      </c>
      <c r="H104" s="56" t="s">
        <v>199</v>
      </c>
      <c r="I104" s="107">
        <v>100</v>
      </c>
      <c r="J104" s="56">
        <v>0.77</v>
      </c>
      <c r="K104" s="107">
        <v>20</v>
      </c>
      <c r="L104" s="56">
        <v>0.78260869565217395</v>
      </c>
      <c r="M104" s="107">
        <v>720</v>
      </c>
      <c r="N104" s="57">
        <v>0.52653631284916202</v>
      </c>
      <c r="P104" s="23"/>
      <c r="Q104" s="23"/>
    </row>
    <row r="105" spans="1:17" ht="14.1" customHeight="1" x14ac:dyDescent="0.2">
      <c r="A105" s="26" t="s">
        <v>109</v>
      </c>
      <c r="B105" s="26"/>
      <c r="C105" s="55">
        <v>78900</v>
      </c>
      <c r="D105" s="35">
        <v>0.90238276299112796</v>
      </c>
      <c r="E105" s="100">
        <v>3240</v>
      </c>
      <c r="F105" s="35">
        <v>0.90228113440197288</v>
      </c>
      <c r="G105" s="100">
        <v>2350</v>
      </c>
      <c r="H105" s="35">
        <v>0.93922651933701662</v>
      </c>
      <c r="I105" s="100">
        <v>6800</v>
      </c>
      <c r="J105" s="35">
        <v>0.9596999558758641</v>
      </c>
      <c r="K105" s="100">
        <v>440</v>
      </c>
      <c r="L105" s="35">
        <v>0.98194130925507905</v>
      </c>
      <c r="M105" s="100">
        <v>11970</v>
      </c>
      <c r="N105" s="35">
        <v>0.89196189839572193</v>
      </c>
      <c r="P105" s="23"/>
      <c r="Q105" s="23"/>
    </row>
    <row r="106" spans="1:17" ht="14.1" customHeight="1" x14ac:dyDescent="0.2">
      <c r="B106" s="10" t="s">
        <v>110</v>
      </c>
      <c r="C106" s="28">
        <v>3520</v>
      </c>
      <c r="D106" s="36">
        <v>0.83333333333333337</v>
      </c>
      <c r="E106" s="101">
        <v>300</v>
      </c>
      <c r="F106" s="56">
        <v>0.8125</v>
      </c>
      <c r="G106" s="107">
        <v>140</v>
      </c>
      <c r="H106" s="56">
        <v>0.83687943262411346</v>
      </c>
      <c r="I106" s="107">
        <v>770</v>
      </c>
      <c r="J106" s="56">
        <v>0.90414507772020725</v>
      </c>
      <c r="K106" s="108" t="s">
        <v>199</v>
      </c>
      <c r="L106" s="57" t="s">
        <v>199</v>
      </c>
      <c r="M106" s="108">
        <v>910</v>
      </c>
      <c r="N106" s="56">
        <v>0.78587196467991172</v>
      </c>
      <c r="P106" s="23"/>
      <c r="Q106" s="23"/>
    </row>
    <row r="107" spans="1:17" ht="14.1" customHeight="1" x14ac:dyDescent="0.2">
      <c r="B107" s="10" t="s">
        <v>111</v>
      </c>
      <c r="C107" s="28">
        <v>9750</v>
      </c>
      <c r="D107" s="36">
        <v>0.89157862344855887</v>
      </c>
      <c r="E107" s="101">
        <v>160</v>
      </c>
      <c r="F107" s="56">
        <v>0.88819875776397517</v>
      </c>
      <c r="G107" s="107">
        <v>30</v>
      </c>
      <c r="H107" s="56">
        <v>0.88</v>
      </c>
      <c r="I107" s="107">
        <v>70</v>
      </c>
      <c r="J107" s="56">
        <v>0.91891891891891897</v>
      </c>
      <c r="K107" s="107">
        <v>30</v>
      </c>
      <c r="L107" s="56">
        <v>1</v>
      </c>
      <c r="M107" s="107">
        <v>7400</v>
      </c>
      <c r="N107" s="56">
        <v>0.9102702702702703</v>
      </c>
      <c r="P107" s="23"/>
      <c r="Q107" s="23"/>
    </row>
    <row r="108" spans="1:17" ht="14.1" customHeight="1" x14ac:dyDescent="0.2">
      <c r="B108" s="10" t="s">
        <v>112</v>
      </c>
      <c r="C108" s="28">
        <v>3420</v>
      </c>
      <c r="D108" s="36">
        <v>0.84375</v>
      </c>
      <c r="E108" s="101">
        <v>540</v>
      </c>
      <c r="F108" s="56">
        <v>0.88037383177570094</v>
      </c>
      <c r="G108" s="107">
        <v>780</v>
      </c>
      <c r="H108" s="56">
        <v>0.94897959183673475</v>
      </c>
      <c r="I108" s="107">
        <v>3220</v>
      </c>
      <c r="J108" s="56">
        <v>0.9695652173913043</v>
      </c>
      <c r="K108" s="107">
        <v>30</v>
      </c>
      <c r="L108" s="56">
        <v>1</v>
      </c>
      <c r="M108" s="107">
        <v>160</v>
      </c>
      <c r="N108" s="56">
        <v>0.8834355828220859</v>
      </c>
      <c r="P108" s="23"/>
      <c r="Q108" s="23"/>
    </row>
    <row r="109" spans="1:17" ht="14.1" customHeight="1" x14ac:dyDescent="0.2">
      <c r="B109" s="10" t="s">
        <v>113</v>
      </c>
      <c r="C109" s="28">
        <v>12450</v>
      </c>
      <c r="D109" s="36">
        <v>0.91514664523905187</v>
      </c>
      <c r="E109" s="101">
        <v>400</v>
      </c>
      <c r="F109" s="56">
        <v>0.93017456359102246</v>
      </c>
      <c r="G109" s="107">
        <v>70</v>
      </c>
      <c r="H109" s="56">
        <v>0.9538461538461539</v>
      </c>
      <c r="I109" s="107">
        <v>1000</v>
      </c>
      <c r="J109" s="56">
        <v>0.97191574724172514</v>
      </c>
      <c r="K109" s="107">
        <v>60</v>
      </c>
      <c r="L109" s="56">
        <v>0.967741935483871</v>
      </c>
      <c r="M109" s="107">
        <v>400</v>
      </c>
      <c r="N109" s="56">
        <v>0.93702770780856426</v>
      </c>
      <c r="P109" s="23"/>
      <c r="Q109" s="23"/>
    </row>
    <row r="110" spans="1:17" ht="14.1" customHeight="1" x14ac:dyDescent="0.2">
      <c r="B110" s="10" t="s">
        <v>114</v>
      </c>
      <c r="C110" s="28">
        <v>14830</v>
      </c>
      <c r="D110" s="36">
        <v>0.90798166374544964</v>
      </c>
      <c r="E110" s="101">
        <v>210</v>
      </c>
      <c r="F110" s="56">
        <v>0.91866028708133973</v>
      </c>
      <c r="G110" s="107">
        <v>60</v>
      </c>
      <c r="H110" s="56">
        <v>0.8545454545454545</v>
      </c>
      <c r="I110" s="107">
        <v>90</v>
      </c>
      <c r="J110" s="56">
        <v>0.95744680851063835</v>
      </c>
      <c r="K110" s="107">
        <v>30</v>
      </c>
      <c r="L110" s="56">
        <v>1</v>
      </c>
      <c r="M110" s="107">
        <v>1690</v>
      </c>
      <c r="N110" s="56">
        <v>0.86221170904790068</v>
      </c>
      <c r="P110" s="23"/>
      <c r="Q110" s="23"/>
    </row>
    <row r="111" spans="1:17" ht="14.1" customHeight="1" x14ac:dyDescent="0.2">
      <c r="B111" s="10" t="s">
        <v>115</v>
      </c>
      <c r="C111" s="28">
        <v>13450</v>
      </c>
      <c r="D111" s="36">
        <v>0.9033841576794347</v>
      </c>
      <c r="E111" s="101">
        <v>520</v>
      </c>
      <c r="F111" s="56">
        <v>0.93461538461538463</v>
      </c>
      <c r="G111" s="107">
        <v>460</v>
      </c>
      <c r="H111" s="56">
        <v>0.92672413793103448</v>
      </c>
      <c r="I111" s="107">
        <v>480</v>
      </c>
      <c r="J111" s="56">
        <v>0.95859213250517594</v>
      </c>
      <c r="K111" s="107">
        <v>50</v>
      </c>
      <c r="L111" s="56">
        <v>1</v>
      </c>
      <c r="M111" s="107">
        <v>850</v>
      </c>
      <c r="N111" s="56">
        <v>0.88429752066115708</v>
      </c>
      <c r="P111" s="23"/>
      <c r="Q111" s="23"/>
    </row>
    <row r="112" spans="1:17" ht="14.1" customHeight="1" x14ac:dyDescent="0.2">
      <c r="B112" s="10" t="s">
        <v>116</v>
      </c>
      <c r="C112" s="28">
        <v>4230</v>
      </c>
      <c r="D112" s="36">
        <v>0.89180250413418383</v>
      </c>
      <c r="E112" s="101">
        <v>620</v>
      </c>
      <c r="F112" s="56">
        <v>0.90499194847020936</v>
      </c>
      <c r="G112" s="107">
        <v>590</v>
      </c>
      <c r="H112" s="56">
        <v>0.96114864864864868</v>
      </c>
      <c r="I112" s="107">
        <v>820</v>
      </c>
      <c r="J112" s="56">
        <v>0.96480582524271841</v>
      </c>
      <c r="K112" s="107">
        <v>60</v>
      </c>
      <c r="L112" s="56">
        <v>1</v>
      </c>
      <c r="M112" s="107">
        <v>280</v>
      </c>
      <c r="N112" s="56">
        <v>0.96402877697841727</v>
      </c>
      <c r="P112" s="23"/>
      <c r="Q112" s="23"/>
    </row>
    <row r="113" spans="1:17" ht="14.1" customHeight="1" x14ac:dyDescent="0.2">
      <c r="B113" s="10" t="s">
        <v>117</v>
      </c>
      <c r="C113" s="28">
        <v>16650</v>
      </c>
      <c r="D113" s="36">
        <v>0.92679558011049723</v>
      </c>
      <c r="E113" s="101">
        <v>480</v>
      </c>
      <c r="F113" s="56">
        <v>0.92148760330578516</v>
      </c>
      <c r="G113" s="107">
        <v>230</v>
      </c>
      <c r="H113" s="56">
        <v>0.96035242290748901</v>
      </c>
      <c r="I113" s="107">
        <v>330</v>
      </c>
      <c r="J113" s="56">
        <v>0.95795795795795791</v>
      </c>
      <c r="K113" s="107">
        <v>160</v>
      </c>
      <c r="L113" s="56">
        <v>0.96894409937888204</v>
      </c>
      <c r="M113" s="107">
        <v>250</v>
      </c>
      <c r="N113" s="56">
        <v>0.84</v>
      </c>
      <c r="P113" s="23"/>
      <c r="Q113" s="23"/>
    </row>
    <row r="114" spans="1:17" ht="14.1" customHeight="1" x14ac:dyDescent="0.2">
      <c r="B114" s="10" t="s">
        <v>118</v>
      </c>
      <c r="C114" s="28">
        <v>600</v>
      </c>
      <c r="D114" s="36">
        <v>0.78903654485049834</v>
      </c>
      <c r="E114" s="102" t="s">
        <v>199</v>
      </c>
      <c r="F114" s="58" t="s">
        <v>199</v>
      </c>
      <c r="G114" s="109" t="s">
        <v>199</v>
      </c>
      <c r="H114" s="58" t="s">
        <v>199</v>
      </c>
      <c r="I114" s="109" t="s">
        <v>199</v>
      </c>
      <c r="J114" s="58" t="s">
        <v>199</v>
      </c>
      <c r="K114" s="109" t="s">
        <v>199</v>
      </c>
      <c r="L114" s="58" t="s">
        <v>199</v>
      </c>
      <c r="M114" s="110">
        <v>40</v>
      </c>
      <c r="N114" s="58">
        <v>0.72222222222222221</v>
      </c>
      <c r="P114" s="23"/>
      <c r="Q114" s="23"/>
    </row>
    <row r="115" spans="1:17" ht="14.1" customHeight="1" x14ac:dyDescent="0.2">
      <c r="A115" s="26" t="s">
        <v>119</v>
      </c>
      <c r="B115" s="26"/>
      <c r="C115" s="55">
        <v>95250</v>
      </c>
      <c r="D115" s="35">
        <v>0.90774706296129093</v>
      </c>
      <c r="E115" s="100">
        <v>2690</v>
      </c>
      <c r="F115" s="35">
        <v>0.90523968784838349</v>
      </c>
      <c r="G115" s="100">
        <v>1890</v>
      </c>
      <c r="H115" s="35">
        <v>0.92653276955602537</v>
      </c>
      <c r="I115" s="100">
        <v>9550</v>
      </c>
      <c r="J115" s="35">
        <v>0.93788624698858281</v>
      </c>
      <c r="K115" s="100">
        <v>260</v>
      </c>
      <c r="L115" s="35">
        <v>0.95294117647058818</v>
      </c>
      <c r="M115" s="100">
        <v>9310</v>
      </c>
      <c r="N115" s="35">
        <v>0.89358960592719849</v>
      </c>
      <c r="P115" s="23"/>
      <c r="Q115" s="23"/>
    </row>
    <row r="116" spans="1:17" ht="14.1" customHeight="1" x14ac:dyDescent="0.2">
      <c r="B116" s="10" t="s">
        <v>120</v>
      </c>
      <c r="C116" s="28">
        <v>5100</v>
      </c>
      <c r="D116" s="36">
        <v>0.90164576802507834</v>
      </c>
      <c r="E116" s="101">
        <v>40</v>
      </c>
      <c r="F116" s="56">
        <v>0.9285714285714286</v>
      </c>
      <c r="G116" s="107">
        <v>20</v>
      </c>
      <c r="H116" s="57">
        <v>0.91304347826086951</v>
      </c>
      <c r="I116" s="108" t="s">
        <v>199</v>
      </c>
      <c r="J116" s="57" t="s">
        <v>199</v>
      </c>
      <c r="K116" s="108" t="s">
        <v>199</v>
      </c>
      <c r="L116" s="57" t="s">
        <v>199</v>
      </c>
      <c r="M116" s="108">
        <v>300</v>
      </c>
      <c r="N116" s="57">
        <v>0.87128712871287128</v>
      </c>
      <c r="P116" s="23"/>
      <c r="Q116" s="23"/>
    </row>
    <row r="117" spans="1:17" ht="14.1" customHeight="1" x14ac:dyDescent="0.2">
      <c r="B117" s="10" t="s">
        <v>121</v>
      </c>
      <c r="C117" s="28">
        <v>6620</v>
      </c>
      <c r="D117" s="36">
        <v>0.91931097008159568</v>
      </c>
      <c r="E117" s="101">
        <v>420</v>
      </c>
      <c r="F117" s="56">
        <v>0.91666666666666663</v>
      </c>
      <c r="G117" s="107">
        <v>160</v>
      </c>
      <c r="H117" s="56">
        <v>0.95652173913043481</v>
      </c>
      <c r="I117" s="107">
        <v>4430</v>
      </c>
      <c r="J117" s="56">
        <v>0.94170808856755539</v>
      </c>
      <c r="K117" s="108" t="s">
        <v>199</v>
      </c>
      <c r="L117" s="57" t="s">
        <v>199</v>
      </c>
      <c r="M117" s="108">
        <v>180</v>
      </c>
      <c r="N117" s="56">
        <v>0.93714285714285717</v>
      </c>
      <c r="P117" s="23"/>
      <c r="Q117" s="23"/>
    </row>
    <row r="118" spans="1:17" ht="14.1" customHeight="1" x14ac:dyDescent="0.2">
      <c r="B118" s="10" t="s">
        <v>122</v>
      </c>
      <c r="C118" s="28">
        <v>4050</v>
      </c>
      <c r="D118" s="36">
        <v>0.91569839307787393</v>
      </c>
      <c r="E118" s="101">
        <v>130</v>
      </c>
      <c r="F118" s="56">
        <v>0.94444444444444442</v>
      </c>
      <c r="G118" s="107">
        <v>20</v>
      </c>
      <c r="H118" s="57">
        <v>0.90909090909090906</v>
      </c>
      <c r="I118" s="108">
        <v>500</v>
      </c>
      <c r="J118" s="56">
        <v>0.94</v>
      </c>
      <c r="K118" s="108" t="s">
        <v>199</v>
      </c>
      <c r="L118" s="57" t="s">
        <v>199</v>
      </c>
      <c r="M118" s="108">
        <v>380</v>
      </c>
      <c r="N118" s="57">
        <v>0.93103448275862066</v>
      </c>
      <c r="P118" s="23"/>
      <c r="Q118" s="23"/>
    </row>
    <row r="119" spans="1:17" ht="14.1" customHeight="1" x14ac:dyDescent="0.2">
      <c r="B119" s="10" t="s">
        <v>123</v>
      </c>
      <c r="C119" s="28">
        <v>6540</v>
      </c>
      <c r="D119" s="36">
        <v>0.88312681658253023</v>
      </c>
      <c r="E119" s="101">
        <v>110</v>
      </c>
      <c r="F119" s="56">
        <v>0.91666666666666663</v>
      </c>
      <c r="G119" s="107">
        <v>60</v>
      </c>
      <c r="H119" s="56">
        <v>0.8571428571428571</v>
      </c>
      <c r="I119" s="107">
        <v>160</v>
      </c>
      <c r="J119" s="56">
        <v>0.94838709677419353</v>
      </c>
      <c r="K119" s="107">
        <v>20</v>
      </c>
      <c r="L119" s="57">
        <v>0.90476190476190477</v>
      </c>
      <c r="M119" s="108">
        <v>410</v>
      </c>
      <c r="N119" s="56">
        <v>0.77530864197530869</v>
      </c>
      <c r="P119" s="23"/>
      <c r="Q119" s="23"/>
    </row>
    <row r="120" spans="1:17" ht="14.1" customHeight="1" x14ac:dyDescent="0.2">
      <c r="B120" s="10" t="s">
        <v>124</v>
      </c>
      <c r="C120" s="28">
        <v>7100</v>
      </c>
      <c r="D120" s="45">
        <v>0.92490842490842495</v>
      </c>
      <c r="E120" s="103">
        <v>70</v>
      </c>
      <c r="F120" s="45">
        <v>0.9452054794520548</v>
      </c>
      <c r="G120" s="102" t="s">
        <v>199</v>
      </c>
      <c r="H120" s="45" t="s">
        <v>199</v>
      </c>
      <c r="I120" s="103">
        <v>30</v>
      </c>
      <c r="J120" s="45">
        <v>0.81481481481481477</v>
      </c>
      <c r="K120" s="102" t="s">
        <v>199</v>
      </c>
      <c r="L120" s="45" t="s">
        <v>199</v>
      </c>
      <c r="M120" s="103">
        <v>190</v>
      </c>
      <c r="N120" s="45">
        <v>0.75401069518716579</v>
      </c>
      <c r="P120" s="23"/>
      <c r="Q120" s="23"/>
    </row>
    <row r="121" spans="1:17" ht="14.1" customHeight="1" x14ac:dyDescent="0.2">
      <c r="B121" s="10" t="s">
        <v>125</v>
      </c>
      <c r="C121" s="28">
        <v>5960</v>
      </c>
      <c r="D121" s="36">
        <v>0.91546460919154649</v>
      </c>
      <c r="E121" s="101">
        <v>50</v>
      </c>
      <c r="F121" s="56">
        <v>0.92592592592592593</v>
      </c>
      <c r="G121" s="107">
        <v>80</v>
      </c>
      <c r="H121" s="56">
        <v>0.9358974358974359</v>
      </c>
      <c r="I121" s="107">
        <v>90</v>
      </c>
      <c r="J121" s="56">
        <v>0.96470588235294119</v>
      </c>
      <c r="K121" s="108" t="s">
        <v>199</v>
      </c>
      <c r="L121" s="57" t="s">
        <v>199</v>
      </c>
      <c r="M121" s="108">
        <v>210</v>
      </c>
      <c r="N121" s="56">
        <v>0.94392523364485981</v>
      </c>
      <c r="P121" s="23"/>
      <c r="Q121" s="23"/>
    </row>
    <row r="122" spans="1:17" ht="14.1" customHeight="1" x14ac:dyDescent="0.2">
      <c r="B122" s="10" t="s">
        <v>126</v>
      </c>
      <c r="C122" s="28">
        <v>6810</v>
      </c>
      <c r="D122" s="36">
        <v>0.90631424375917768</v>
      </c>
      <c r="E122" s="101">
        <v>470</v>
      </c>
      <c r="F122" s="56">
        <v>0.89247311827956988</v>
      </c>
      <c r="G122" s="107">
        <v>180</v>
      </c>
      <c r="H122" s="56">
        <v>0.96</v>
      </c>
      <c r="I122" s="107">
        <v>2030</v>
      </c>
      <c r="J122" s="56">
        <v>0.93583415597235931</v>
      </c>
      <c r="K122" s="108" t="s">
        <v>199</v>
      </c>
      <c r="L122" s="56" t="s">
        <v>199</v>
      </c>
      <c r="M122" s="107">
        <v>860</v>
      </c>
      <c r="N122" s="56">
        <v>0.87733644859813087</v>
      </c>
      <c r="P122" s="23"/>
      <c r="Q122" s="23"/>
    </row>
    <row r="123" spans="1:17" ht="14.1" customHeight="1" x14ac:dyDescent="0.2">
      <c r="B123" s="10" t="s">
        <v>127</v>
      </c>
      <c r="C123" s="28">
        <v>8270</v>
      </c>
      <c r="D123" s="36">
        <v>0.89084975220597118</v>
      </c>
      <c r="E123" s="101">
        <v>460</v>
      </c>
      <c r="F123" s="56">
        <v>0.87746170678336977</v>
      </c>
      <c r="G123" s="107">
        <v>600</v>
      </c>
      <c r="H123" s="56">
        <v>0.91289782244556117</v>
      </c>
      <c r="I123" s="107">
        <v>630</v>
      </c>
      <c r="J123" s="56">
        <v>0.89808917197452232</v>
      </c>
      <c r="K123" s="107">
        <v>50</v>
      </c>
      <c r="L123" s="56">
        <v>0.94117647058823528</v>
      </c>
      <c r="M123" s="107">
        <v>5100</v>
      </c>
      <c r="N123" s="56">
        <v>0.91039215686274511</v>
      </c>
      <c r="P123" s="23"/>
      <c r="Q123" s="23"/>
    </row>
    <row r="124" spans="1:17" ht="14.1" customHeight="1" x14ac:dyDescent="0.2">
      <c r="B124" s="10" t="s">
        <v>128</v>
      </c>
      <c r="C124" s="28">
        <v>3720</v>
      </c>
      <c r="D124" s="36">
        <v>0.91165413533834583</v>
      </c>
      <c r="E124" s="101">
        <v>30</v>
      </c>
      <c r="F124" s="57">
        <v>1</v>
      </c>
      <c r="G124" s="108" t="s">
        <v>199</v>
      </c>
      <c r="H124" s="57" t="s">
        <v>199</v>
      </c>
      <c r="I124" s="108" t="s">
        <v>199</v>
      </c>
      <c r="J124" s="57" t="s">
        <v>199</v>
      </c>
      <c r="K124" s="108" t="s">
        <v>199</v>
      </c>
      <c r="L124" s="57" t="s">
        <v>199</v>
      </c>
      <c r="M124" s="108">
        <v>230</v>
      </c>
      <c r="N124" s="57">
        <v>0.92543859649122806</v>
      </c>
      <c r="P124" s="23"/>
      <c r="Q124" s="23"/>
    </row>
    <row r="125" spans="1:17" ht="14.1" customHeight="1" x14ac:dyDescent="0.2">
      <c r="B125" s="10" t="s">
        <v>129</v>
      </c>
      <c r="C125" s="28">
        <v>3650</v>
      </c>
      <c r="D125" s="36">
        <v>0.93753424657534246</v>
      </c>
      <c r="E125" s="101">
        <v>40</v>
      </c>
      <c r="F125" s="57">
        <v>1</v>
      </c>
      <c r="G125" s="108">
        <v>20</v>
      </c>
      <c r="H125" s="57">
        <v>1</v>
      </c>
      <c r="I125" s="108">
        <v>120</v>
      </c>
      <c r="J125" s="57">
        <v>0.97560975609756095</v>
      </c>
      <c r="K125" s="108" t="s">
        <v>199</v>
      </c>
      <c r="L125" s="57" t="s">
        <v>199</v>
      </c>
      <c r="M125" s="108">
        <v>160</v>
      </c>
      <c r="N125" s="57">
        <v>0.96319018404907975</v>
      </c>
      <c r="P125" s="23"/>
      <c r="Q125" s="23"/>
    </row>
    <row r="126" spans="1:17" ht="14.1" customHeight="1" x14ac:dyDescent="0.2">
      <c r="B126" s="10" t="s">
        <v>130</v>
      </c>
      <c r="C126" s="28">
        <v>11710</v>
      </c>
      <c r="D126" s="36">
        <v>0.90487575783451457</v>
      </c>
      <c r="E126" s="101">
        <v>130</v>
      </c>
      <c r="F126" s="56">
        <v>0.91538461538461535</v>
      </c>
      <c r="G126" s="107">
        <v>30</v>
      </c>
      <c r="H126" s="56">
        <v>0.88</v>
      </c>
      <c r="I126" s="107">
        <v>90</v>
      </c>
      <c r="J126" s="56">
        <v>0.94444444444444442</v>
      </c>
      <c r="K126" s="108" t="s">
        <v>199</v>
      </c>
      <c r="L126" s="57" t="s">
        <v>199</v>
      </c>
      <c r="M126" s="108">
        <v>470</v>
      </c>
      <c r="N126" s="56">
        <v>0.81449893390191896</v>
      </c>
      <c r="P126" s="23"/>
      <c r="Q126" s="23"/>
    </row>
    <row r="127" spans="1:17" ht="14.1" customHeight="1" x14ac:dyDescent="0.2">
      <c r="B127" s="10" t="s">
        <v>131</v>
      </c>
      <c r="C127" s="28">
        <v>5800</v>
      </c>
      <c r="D127" s="36">
        <v>0.9080241587575496</v>
      </c>
      <c r="E127" s="101">
        <v>90</v>
      </c>
      <c r="F127" s="56">
        <v>0.87777777777777777</v>
      </c>
      <c r="G127" s="107">
        <v>50</v>
      </c>
      <c r="H127" s="56">
        <v>0.97777777777777775</v>
      </c>
      <c r="I127" s="107">
        <v>320</v>
      </c>
      <c r="J127" s="56">
        <v>0.9375</v>
      </c>
      <c r="K127" s="108" t="s">
        <v>199</v>
      </c>
      <c r="L127" s="57" t="s">
        <v>199</v>
      </c>
      <c r="M127" s="108">
        <v>280</v>
      </c>
      <c r="N127" s="56">
        <v>0.91166077738515905</v>
      </c>
      <c r="P127" s="23"/>
      <c r="Q127" s="23"/>
    </row>
    <row r="128" spans="1:17" ht="14.1" customHeight="1" x14ac:dyDescent="0.2">
      <c r="B128" s="10" t="s">
        <v>132</v>
      </c>
      <c r="C128" s="28">
        <v>9040</v>
      </c>
      <c r="D128" s="36">
        <v>0.88906094458577589</v>
      </c>
      <c r="E128" s="101">
        <v>550</v>
      </c>
      <c r="F128" s="56">
        <v>0.89560439560439564</v>
      </c>
      <c r="G128" s="107">
        <v>610</v>
      </c>
      <c r="H128" s="56">
        <v>0.92659053833605221</v>
      </c>
      <c r="I128" s="107">
        <v>900</v>
      </c>
      <c r="J128" s="56">
        <v>0.93986636971046766</v>
      </c>
      <c r="K128" s="107">
        <v>40</v>
      </c>
      <c r="L128" s="56">
        <v>0.97435897435897434</v>
      </c>
      <c r="M128" s="107">
        <v>460</v>
      </c>
      <c r="N128" s="56">
        <v>0.88095238095238093</v>
      </c>
      <c r="P128" s="23"/>
      <c r="Q128" s="23"/>
    </row>
    <row r="129" spans="1:17" ht="14.1" customHeight="1" x14ac:dyDescent="0.2">
      <c r="B129" s="10" t="s">
        <v>133</v>
      </c>
      <c r="C129" s="28">
        <v>7240</v>
      </c>
      <c r="D129" s="36">
        <v>0.91605688250724837</v>
      </c>
      <c r="E129" s="101">
        <v>90</v>
      </c>
      <c r="F129" s="56">
        <v>0.93617021276595747</v>
      </c>
      <c r="G129" s="107">
        <v>60</v>
      </c>
      <c r="H129" s="56">
        <v>0.94545454545454544</v>
      </c>
      <c r="I129" s="107">
        <v>210</v>
      </c>
      <c r="J129" s="56">
        <v>0.94366197183098588</v>
      </c>
      <c r="K129" s="107">
        <v>20</v>
      </c>
      <c r="L129" s="57">
        <v>1</v>
      </c>
      <c r="M129" s="108">
        <v>80</v>
      </c>
      <c r="N129" s="56">
        <v>0.82278481012658233</v>
      </c>
      <c r="P129" s="23"/>
      <c r="Q129" s="23"/>
    </row>
    <row r="130" spans="1:17" ht="14.1" customHeight="1" x14ac:dyDescent="0.2">
      <c r="B130" s="10" t="s">
        <v>134</v>
      </c>
      <c r="C130" s="28">
        <v>3640</v>
      </c>
      <c r="D130" s="36">
        <v>0.93045629466739965</v>
      </c>
      <c r="E130" s="101">
        <v>20</v>
      </c>
      <c r="F130" s="56">
        <v>0.91304347826086951</v>
      </c>
      <c r="G130" s="108" t="s">
        <v>199</v>
      </c>
      <c r="H130" s="57" t="s">
        <v>199</v>
      </c>
      <c r="I130" s="108">
        <v>30</v>
      </c>
      <c r="J130" s="56">
        <v>0.96969696969696972</v>
      </c>
      <c r="K130" s="108" t="s">
        <v>199</v>
      </c>
      <c r="L130" s="57" t="s">
        <v>199</v>
      </c>
      <c r="M130" s="108" t="s">
        <v>199</v>
      </c>
      <c r="N130" s="57" t="s">
        <v>199</v>
      </c>
      <c r="P130" s="23"/>
      <c r="Q130" s="23"/>
    </row>
    <row r="131" spans="1:17" ht="14.1" customHeight="1" x14ac:dyDescent="0.2">
      <c r="A131" s="26" t="s">
        <v>135</v>
      </c>
      <c r="B131" s="26"/>
      <c r="C131" s="55">
        <v>136670</v>
      </c>
      <c r="D131" s="35">
        <v>0.90393297479237555</v>
      </c>
      <c r="E131" s="100">
        <v>3580</v>
      </c>
      <c r="F131" s="35">
        <v>0.90812622172577495</v>
      </c>
      <c r="G131" s="100">
        <v>2690</v>
      </c>
      <c r="H131" s="35">
        <v>0.93568773234200742</v>
      </c>
      <c r="I131" s="100">
        <v>11380</v>
      </c>
      <c r="J131" s="35">
        <v>0.94658701572520421</v>
      </c>
      <c r="K131" s="100">
        <v>660</v>
      </c>
      <c r="L131" s="35">
        <v>0.95909090909090911</v>
      </c>
      <c r="M131" s="100">
        <v>8900</v>
      </c>
      <c r="N131" s="35">
        <v>0.92687036620984053</v>
      </c>
      <c r="P131" s="23"/>
      <c r="Q131" s="23"/>
    </row>
    <row r="132" spans="1:17" ht="14.1" customHeight="1" x14ac:dyDescent="0.2">
      <c r="B132" s="10" t="s">
        <v>136</v>
      </c>
      <c r="C132" s="28">
        <v>2270</v>
      </c>
      <c r="D132" s="36">
        <v>0.90625</v>
      </c>
      <c r="E132" s="101">
        <v>40</v>
      </c>
      <c r="F132" s="56">
        <v>0.81818181818181823</v>
      </c>
      <c r="G132" s="107">
        <v>30</v>
      </c>
      <c r="H132" s="57">
        <v>0.8928571428571429</v>
      </c>
      <c r="I132" s="108">
        <v>1340</v>
      </c>
      <c r="J132" s="56">
        <v>0.96254681647940077</v>
      </c>
      <c r="K132" s="108" t="s">
        <v>199</v>
      </c>
      <c r="L132" s="57" t="s">
        <v>199</v>
      </c>
      <c r="M132" s="108">
        <v>230</v>
      </c>
      <c r="N132" s="56">
        <v>0.8458149779735683</v>
      </c>
      <c r="P132" s="23"/>
      <c r="Q132" s="23"/>
    </row>
    <row r="133" spans="1:17" ht="14.1" customHeight="1" x14ac:dyDescent="0.2">
      <c r="B133" s="10" t="s">
        <v>137</v>
      </c>
      <c r="C133" s="60">
        <v>3310</v>
      </c>
      <c r="D133" s="36">
        <v>0.89556293389677033</v>
      </c>
      <c r="E133" s="101">
        <v>60</v>
      </c>
      <c r="F133" s="56">
        <v>0.93650793650793651</v>
      </c>
      <c r="G133" s="108" t="s">
        <v>199</v>
      </c>
      <c r="H133" s="57" t="s">
        <v>199</v>
      </c>
      <c r="I133" s="108">
        <v>50</v>
      </c>
      <c r="J133" s="56">
        <v>0.82608695652173914</v>
      </c>
      <c r="K133" s="108" t="s">
        <v>199</v>
      </c>
      <c r="L133" s="57" t="s">
        <v>199</v>
      </c>
      <c r="M133" s="108">
        <v>150</v>
      </c>
      <c r="N133" s="57">
        <v>0.88079470198675491</v>
      </c>
      <c r="P133" s="23"/>
      <c r="Q133" s="23"/>
    </row>
    <row r="134" spans="1:17" ht="14.1" customHeight="1" x14ac:dyDescent="0.2">
      <c r="B134" s="10" t="s">
        <v>138</v>
      </c>
      <c r="C134" s="28">
        <v>5240</v>
      </c>
      <c r="D134" s="30">
        <v>0.89694656488549618</v>
      </c>
      <c r="E134" s="104">
        <v>200</v>
      </c>
      <c r="F134" s="56">
        <v>0.96534653465346532</v>
      </c>
      <c r="G134" s="107">
        <v>190</v>
      </c>
      <c r="H134" s="56">
        <v>0.90374331550802134</v>
      </c>
      <c r="I134" s="107">
        <v>1140</v>
      </c>
      <c r="J134" s="56">
        <v>0.96488147497805088</v>
      </c>
      <c r="K134" s="108" t="s">
        <v>199</v>
      </c>
      <c r="L134" s="57" t="s">
        <v>199</v>
      </c>
      <c r="M134" s="108">
        <v>420</v>
      </c>
      <c r="N134" s="56">
        <v>0.89473684210526316</v>
      </c>
      <c r="P134" s="23"/>
      <c r="Q134" s="23"/>
    </row>
    <row r="135" spans="1:17" ht="14.1" customHeight="1" x14ac:dyDescent="0.2">
      <c r="B135" s="10" t="s">
        <v>139</v>
      </c>
      <c r="C135" s="28">
        <v>3550</v>
      </c>
      <c r="D135" s="30">
        <v>0.91452750352609313</v>
      </c>
      <c r="E135" s="104">
        <v>130</v>
      </c>
      <c r="F135" s="56">
        <v>0.92366412213740456</v>
      </c>
      <c r="G135" s="107">
        <v>60</v>
      </c>
      <c r="H135" s="56">
        <v>0.91379310344827591</v>
      </c>
      <c r="I135" s="107">
        <v>430</v>
      </c>
      <c r="J135" s="56">
        <v>0.94009216589861755</v>
      </c>
      <c r="K135" s="108" t="s">
        <v>199</v>
      </c>
      <c r="L135" s="57" t="s">
        <v>199</v>
      </c>
      <c r="M135" s="108">
        <v>280</v>
      </c>
      <c r="N135" s="56">
        <v>0.92932862190812726</v>
      </c>
      <c r="P135" s="23"/>
      <c r="Q135" s="23"/>
    </row>
    <row r="136" spans="1:17" ht="14.1" customHeight="1" x14ac:dyDescent="0.2">
      <c r="B136" s="10" t="s">
        <v>140</v>
      </c>
      <c r="C136" s="28">
        <v>7080</v>
      </c>
      <c r="D136" s="30">
        <v>0.94351080355881933</v>
      </c>
      <c r="E136" s="104">
        <v>140</v>
      </c>
      <c r="F136" s="56">
        <v>0.95620437956204385</v>
      </c>
      <c r="G136" s="107">
        <v>20</v>
      </c>
      <c r="H136" s="56">
        <v>1</v>
      </c>
      <c r="I136" s="107">
        <v>70</v>
      </c>
      <c r="J136" s="56">
        <v>0.94029850746268662</v>
      </c>
      <c r="K136" s="107">
        <v>30</v>
      </c>
      <c r="L136" s="57">
        <v>1</v>
      </c>
      <c r="M136" s="108">
        <v>310</v>
      </c>
      <c r="N136" s="57">
        <v>0.96485623003194887</v>
      </c>
      <c r="P136" s="23"/>
      <c r="Q136" s="23"/>
    </row>
    <row r="137" spans="1:17" ht="14.1" customHeight="1" x14ac:dyDescent="0.2">
      <c r="B137" s="10" t="s">
        <v>141</v>
      </c>
      <c r="C137" s="28">
        <v>6840</v>
      </c>
      <c r="D137" s="30">
        <v>0.91136463361123299</v>
      </c>
      <c r="E137" s="104">
        <v>110</v>
      </c>
      <c r="F137" s="56">
        <v>0.87619047619047619</v>
      </c>
      <c r="G137" s="108" t="s">
        <v>199</v>
      </c>
      <c r="H137" s="56" t="s">
        <v>199</v>
      </c>
      <c r="I137" s="107">
        <v>60</v>
      </c>
      <c r="J137" s="56">
        <v>0.9642857142857143</v>
      </c>
      <c r="K137" s="108" t="s">
        <v>199</v>
      </c>
      <c r="L137" s="56" t="s">
        <v>199</v>
      </c>
      <c r="M137" s="107">
        <v>300</v>
      </c>
      <c r="N137" s="57">
        <v>0.95622895622895621</v>
      </c>
      <c r="P137" s="23"/>
      <c r="Q137" s="23"/>
    </row>
    <row r="138" spans="1:17" ht="14.1" customHeight="1" x14ac:dyDescent="0.2">
      <c r="B138" s="10" t="s">
        <v>142</v>
      </c>
      <c r="C138" s="28">
        <v>9020</v>
      </c>
      <c r="D138" s="30">
        <v>0.91616766467065869</v>
      </c>
      <c r="E138" s="104">
        <v>70</v>
      </c>
      <c r="F138" s="56">
        <v>0.98484848484848486</v>
      </c>
      <c r="G138" s="108" t="s">
        <v>199</v>
      </c>
      <c r="H138" s="56" t="s">
        <v>199</v>
      </c>
      <c r="I138" s="107">
        <v>40</v>
      </c>
      <c r="J138" s="56">
        <v>0.94594594594594594</v>
      </c>
      <c r="K138" s="107">
        <v>20</v>
      </c>
      <c r="L138" s="57">
        <v>0.95652173913043481</v>
      </c>
      <c r="M138" s="108">
        <v>2030</v>
      </c>
      <c r="N138" s="57">
        <v>0.95209876543209881</v>
      </c>
      <c r="P138" s="23"/>
      <c r="Q138" s="23"/>
    </row>
    <row r="139" spans="1:17" ht="14.1" customHeight="1" x14ac:dyDescent="0.2">
      <c r="B139" s="10" t="s">
        <v>143</v>
      </c>
      <c r="C139" s="28">
        <v>2680</v>
      </c>
      <c r="D139" s="30">
        <v>0.91367713004484308</v>
      </c>
      <c r="E139" s="104">
        <v>40</v>
      </c>
      <c r="F139" s="56">
        <v>0.91666666666666663</v>
      </c>
      <c r="G139" s="108" t="s">
        <v>199</v>
      </c>
      <c r="H139" s="56" t="s">
        <v>199</v>
      </c>
      <c r="I139" s="107">
        <v>10</v>
      </c>
      <c r="J139" s="57" t="s">
        <v>199</v>
      </c>
      <c r="K139" s="108" t="s">
        <v>199</v>
      </c>
      <c r="L139" s="57" t="s">
        <v>199</v>
      </c>
      <c r="M139" s="108">
        <v>140</v>
      </c>
      <c r="N139" s="57">
        <v>0.96350364963503654</v>
      </c>
      <c r="P139" s="23"/>
      <c r="Q139" s="23"/>
    </row>
    <row r="140" spans="1:17" ht="14.1" customHeight="1" x14ac:dyDescent="0.2">
      <c r="B140" s="10" t="s">
        <v>144</v>
      </c>
      <c r="C140" s="28">
        <v>3750</v>
      </c>
      <c r="D140" s="30">
        <v>0.89914621131270012</v>
      </c>
      <c r="E140" s="104">
        <v>40</v>
      </c>
      <c r="F140" s="56">
        <v>0.88095238095238093</v>
      </c>
      <c r="G140" s="107">
        <v>20</v>
      </c>
      <c r="H140" s="56">
        <v>0.9375</v>
      </c>
      <c r="I140" s="107">
        <v>10</v>
      </c>
      <c r="J140" s="57" t="s">
        <v>199</v>
      </c>
      <c r="K140" s="108" t="s">
        <v>199</v>
      </c>
      <c r="L140" s="57" t="s">
        <v>199</v>
      </c>
      <c r="M140" s="108">
        <v>140</v>
      </c>
      <c r="N140" s="57">
        <v>0.95</v>
      </c>
      <c r="P140" s="23"/>
      <c r="Q140" s="23"/>
    </row>
    <row r="141" spans="1:17" ht="14.1" customHeight="1" x14ac:dyDescent="0.2">
      <c r="B141" s="10" t="s">
        <v>145</v>
      </c>
      <c r="C141" s="28">
        <v>24270</v>
      </c>
      <c r="D141" s="30">
        <v>0.86450735566819137</v>
      </c>
      <c r="E141" s="104">
        <v>470</v>
      </c>
      <c r="F141" s="56">
        <v>0.87526881720430105</v>
      </c>
      <c r="G141" s="107">
        <v>110</v>
      </c>
      <c r="H141" s="56">
        <v>0.87962962962962965</v>
      </c>
      <c r="I141" s="107">
        <v>2070</v>
      </c>
      <c r="J141" s="56">
        <v>0.90299227799227799</v>
      </c>
      <c r="K141" s="107">
        <v>60</v>
      </c>
      <c r="L141" s="56">
        <v>0.8833333333333333</v>
      </c>
      <c r="M141" s="107">
        <v>820</v>
      </c>
      <c r="N141" s="56">
        <v>0.87257281553398058</v>
      </c>
      <c r="P141" s="23"/>
      <c r="Q141" s="23"/>
    </row>
    <row r="142" spans="1:17" ht="14.1" customHeight="1" x14ac:dyDescent="0.2">
      <c r="B142" s="10" t="s">
        <v>146</v>
      </c>
      <c r="C142" s="28">
        <v>8720</v>
      </c>
      <c r="D142" s="30">
        <v>0.90121615419917389</v>
      </c>
      <c r="E142" s="104">
        <v>310</v>
      </c>
      <c r="F142" s="56">
        <v>0.84967320261437906</v>
      </c>
      <c r="G142" s="107">
        <v>270</v>
      </c>
      <c r="H142" s="56">
        <v>0.89179104477611937</v>
      </c>
      <c r="I142" s="107">
        <v>170</v>
      </c>
      <c r="J142" s="56">
        <v>0.95348837209302328</v>
      </c>
      <c r="K142" s="107">
        <v>100</v>
      </c>
      <c r="L142" s="56">
        <v>0.97938144329896903</v>
      </c>
      <c r="M142" s="107">
        <v>640</v>
      </c>
      <c r="N142" s="56">
        <v>0.9145962732919255</v>
      </c>
      <c r="P142" s="23"/>
      <c r="Q142" s="23"/>
    </row>
    <row r="143" spans="1:17" ht="14.1" customHeight="1" x14ac:dyDescent="0.2">
      <c r="B143" s="10" t="s">
        <v>147</v>
      </c>
      <c r="C143" s="28">
        <v>5360</v>
      </c>
      <c r="D143" s="30">
        <v>0.8681605975723623</v>
      </c>
      <c r="E143" s="104">
        <v>670</v>
      </c>
      <c r="F143" s="56">
        <v>0.89850746268656712</v>
      </c>
      <c r="G143" s="107">
        <v>1220</v>
      </c>
      <c r="H143" s="56">
        <v>0.96147540983606561</v>
      </c>
      <c r="I143" s="107">
        <v>1790</v>
      </c>
      <c r="J143" s="56">
        <v>0.95800671892497202</v>
      </c>
      <c r="K143" s="107">
        <v>110</v>
      </c>
      <c r="L143" s="56">
        <v>0.96296296296296291</v>
      </c>
      <c r="M143" s="107">
        <v>1370</v>
      </c>
      <c r="N143" s="56">
        <v>0.94679300291545188</v>
      </c>
      <c r="P143" s="23"/>
      <c r="Q143" s="23"/>
    </row>
    <row r="144" spans="1:17" ht="14.1" customHeight="1" x14ac:dyDescent="0.2">
      <c r="B144" s="10" t="s">
        <v>148</v>
      </c>
      <c r="C144" s="28">
        <v>4160</v>
      </c>
      <c r="D144" s="30">
        <v>0.91834774255523532</v>
      </c>
      <c r="E144" s="104">
        <v>120</v>
      </c>
      <c r="F144" s="56">
        <v>0.91935483870967738</v>
      </c>
      <c r="G144" s="107">
        <v>60</v>
      </c>
      <c r="H144" s="56">
        <v>0.96721311475409832</v>
      </c>
      <c r="I144" s="107">
        <v>1550</v>
      </c>
      <c r="J144" s="56">
        <v>0.94379844961240311</v>
      </c>
      <c r="K144" s="108" t="s">
        <v>199</v>
      </c>
      <c r="L144" s="57" t="s">
        <v>199</v>
      </c>
      <c r="M144" s="108" t="s">
        <v>199</v>
      </c>
      <c r="N144" s="57" t="s">
        <v>199</v>
      </c>
      <c r="P144" s="23"/>
      <c r="Q144" s="23"/>
    </row>
    <row r="145" spans="1:17" ht="14.1" customHeight="1" x14ac:dyDescent="0.2">
      <c r="B145" s="10" t="s">
        <v>149</v>
      </c>
      <c r="C145" s="28">
        <v>4010</v>
      </c>
      <c r="D145" s="30">
        <v>0.91937094358462301</v>
      </c>
      <c r="E145" s="104">
        <v>100</v>
      </c>
      <c r="F145" s="56">
        <v>0.9509803921568627</v>
      </c>
      <c r="G145" s="107">
        <v>90</v>
      </c>
      <c r="H145" s="56">
        <v>0.93617021276595747</v>
      </c>
      <c r="I145" s="107">
        <v>1100</v>
      </c>
      <c r="J145" s="56">
        <v>0.96286231884057971</v>
      </c>
      <c r="K145" s="108" t="s">
        <v>199</v>
      </c>
      <c r="L145" s="57" t="s">
        <v>199</v>
      </c>
      <c r="M145" s="108">
        <v>40</v>
      </c>
      <c r="N145" s="56">
        <v>0.91891891891891897</v>
      </c>
      <c r="P145" s="23"/>
      <c r="Q145" s="23"/>
    </row>
    <row r="146" spans="1:17" ht="14.1" customHeight="1" x14ac:dyDescent="0.2">
      <c r="B146" s="10" t="s">
        <v>150</v>
      </c>
      <c r="C146" s="28">
        <v>4090</v>
      </c>
      <c r="D146" s="30">
        <v>0.89953556587631389</v>
      </c>
      <c r="E146" s="104">
        <v>90</v>
      </c>
      <c r="F146" s="56">
        <v>0.93258426966292129</v>
      </c>
      <c r="G146" s="107">
        <v>150</v>
      </c>
      <c r="H146" s="56">
        <v>0.96621621621621623</v>
      </c>
      <c r="I146" s="107">
        <v>100</v>
      </c>
      <c r="J146" s="56">
        <v>0.97894736842105268</v>
      </c>
      <c r="K146" s="108" t="s">
        <v>199</v>
      </c>
      <c r="L146" s="57" t="s">
        <v>199</v>
      </c>
      <c r="M146" s="108">
        <v>340</v>
      </c>
      <c r="N146" s="56">
        <v>0.94428152492668627</v>
      </c>
      <c r="P146" s="23"/>
      <c r="Q146" s="23"/>
    </row>
    <row r="147" spans="1:17" ht="14.1" customHeight="1" x14ac:dyDescent="0.2">
      <c r="B147" s="10" t="s">
        <v>151</v>
      </c>
      <c r="C147" s="28">
        <v>6040</v>
      </c>
      <c r="D147" s="30">
        <v>0.92645353652476392</v>
      </c>
      <c r="E147" s="104">
        <v>90</v>
      </c>
      <c r="F147" s="56">
        <v>0.9555555555555556</v>
      </c>
      <c r="G147" s="108" t="s">
        <v>199</v>
      </c>
      <c r="H147" s="57" t="s">
        <v>199</v>
      </c>
      <c r="I147" s="108" t="s">
        <v>199</v>
      </c>
      <c r="J147" s="56" t="s">
        <v>199</v>
      </c>
      <c r="K147" s="108" t="s">
        <v>199</v>
      </c>
      <c r="L147" s="56" t="s">
        <v>199</v>
      </c>
      <c r="M147" s="107">
        <v>100</v>
      </c>
      <c r="N147" s="56">
        <v>0.91</v>
      </c>
      <c r="P147" s="23"/>
      <c r="Q147" s="23"/>
    </row>
    <row r="148" spans="1:17" ht="14.1" customHeight="1" x14ac:dyDescent="0.2">
      <c r="B148" s="10" t="s">
        <v>152</v>
      </c>
      <c r="C148" s="28">
        <v>3620</v>
      </c>
      <c r="D148" s="30">
        <v>0.91120331950207467</v>
      </c>
      <c r="E148" s="104">
        <v>40</v>
      </c>
      <c r="F148" s="56">
        <v>1</v>
      </c>
      <c r="G148" s="108" t="s">
        <v>199</v>
      </c>
      <c r="H148" s="57" t="s">
        <v>199</v>
      </c>
      <c r="I148" s="108">
        <v>30</v>
      </c>
      <c r="J148" s="57">
        <v>1</v>
      </c>
      <c r="K148" s="108" t="s">
        <v>199</v>
      </c>
      <c r="L148" s="57" t="s">
        <v>199</v>
      </c>
      <c r="M148" s="108">
        <v>50</v>
      </c>
      <c r="N148" s="57">
        <v>0.91666666666666663</v>
      </c>
      <c r="P148" s="23"/>
      <c r="Q148" s="23"/>
    </row>
    <row r="149" spans="1:17" ht="14.1" customHeight="1" x14ac:dyDescent="0.2">
      <c r="B149" s="10" t="s">
        <v>153</v>
      </c>
      <c r="C149" s="28">
        <v>5630</v>
      </c>
      <c r="D149" s="30">
        <v>0.89121933878421611</v>
      </c>
      <c r="E149" s="104">
        <v>190</v>
      </c>
      <c r="F149" s="56">
        <v>0.88648648648648654</v>
      </c>
      <c r="G149" s="107">
        <v>60</v>
      </c>
      <c r="H149" s="56">
        <v>0.7931034482758621</v>
      </c>
      <c r="I149" s="107">
        <v>310</v>
      </c>
      <c r="J149" s="56">
        <v>0.94871794871794868</v>
      </c>
      <c r="K149" s="107">
        <v>40</v>
      </c>
      <c r="L149" s="56">
        <v>0.97222222222222221</v>
      </c>
      <c r="M149" s="107">
        <v>420</v>
      </c>
      <c r="N149" s="56">
        <v>0.90284360189573465</v>
      </c>
      <c r="P149" s="23"/>
      <c r="Q149" s="23"/>
    </row>
    <row r="150" spans="1:17" ht="14.1" customHeight="1" x14ac:dyDescent="0.2">
      <c r="B150" s="10" t="s">
        <v>154</v>
      </c>
      <c r="C150" s="28">
        <v>4590</v>
      </c>
      <c r="D150" s="30">
        <v>0.91008055736991078</v>
      </c>
      <c r="E150" s="104">
        <v>110</v>
      </c>
      <c r="F150" s="56">
        <v>0.90476190476190477</v>
      </c>
      <c r="G150" s="107">
        <v>60</v>
      </c>
      <c r="H150" s="56">
        <v>0.9464285714285714</v>
      </c>
      <c r="I150" s="107">
        <v>430</v>
      </c>
      <c r="J150" s="56">
        <v>0.96519721577726214</v>
      </c>
      <c r="K150" s="107">
        <v>30</v>
      </c>
      <c r="L150" s="56">
        <v>0.96551724137931039</v>
      </c>
      <c r="M150" s="107">
        <v>60</v>
      </c>
      <c r="N150" s="56">
        <v>0.94827586206896552</v>
      </c>
      <c r="P150" s="23"/>
      <c r="Q150" s="23"/>
    </row>
    <row r="151" spans="1:17" ht="14.1" customHeight="1" x14ac:dyDescent="0.2">
      <c r="B151" s="10" t="s">
        <v>155</v>
      </c>
      <c r="C151" s="28">
        <v>3920</v>
      </c>
      <c r="D151" s="30">
        <v>0.92464878671775219</v>
      </c>
      <c r="E151" s="104">
        <v>260</v>
      </c>
      <c r="F151" s="56">
        <v>0.89883268482490275</v>
      </c>
      <c r="G151" s="107">
        <v>200</v>
      </c>
      <c r="H151" s="56">
        <v>0.88775510204081631</v>
      </c>
      <c r="I151" s="107">
        <v>460</v>
      </c>
      <c r="J151" s="56">
        <v>0.94978165938864634</v>
      </c>
      <c r="K151" s="107">
        <v>50</v>
      </c>
      <c r="L151" s="56">
        <v>0.98076923076923073</v>
      </c>
      <c r="M151" s="107">
        <v>550</v>
      </c>
      <c r="N151" s="56">
        <v>0.91376146788990831</v>
      </c>
      <c r="P151" s="23"/>
      <c r="Q151" s="23"/>
    </row>
    <row r="152" spans="1:17" ht="14.1" customHeight="1" x14ac:dyDescent="0.2">
      <c r="B152" s="10" t="s">
        <v>156</v>
      </c>
      <c r="C152" s="28">
        <v>4410</v>
      </c>
      <c r="D152" s="30">
        <v>0.94443184395554547</v>
      </c>
      <c r="E152" s="104">
        <v>100</v>
      </c>
      <c r="F152" s="56">
        <v>0.95049504950495045</v>
      </c>
      <c r="G152" s="107">
        <v>20</v>
      </c>
      <c r="H152" s="57">
        <v>0.95</v>
      </c>
      <c r="I152" s="108">
        <v>80</v>
      </c>
      <c r="J152" s="56">
        <v>0.98795180722891562</v>
      </c>
      <c r="K152" s="108" t="s">
        <v>199</v>
      </c>
      <c r="L152" s="56" t="s">
        <v>199</v>
      </c>
      <c r="M152" s="107">
        <v>100</v>
      </c>
      <c r="N152" s="57">
        <v>0.92307692307692313</v>
      </c>
      <c r="P152" s="23"/>
      <c r="Q152" s="23"/>
    </row>
    <row r="153" spans="1:17" ht="14.1" customHeight="1" x14ac:dyDescent="0.2">
      <c r="B153" s="10" t="s">
        <v>157</v>
      </c>
      <c r="C153" s="28">
        <v>7030</v>
      </c>
      <c r="D153" s="30">
        <v>0.90791346427554798</v>
      </c>
      <c r="E153" s="104">
        <v>100</v>
      </c>
      <c r="F153" s="56">
        <v>0.95</v>
      </c>
      <c r="G153" s="107">
        <v>50</v>
      </c>
      <c r="H153" s="56">
        <v>0.91489361702127658</v>
      </c>
      <c r="I153" s="107">
        <v>60</v>
      </c>
      <c r="J153" s="56">
        <v>0.90909090909090906</v>
      </c>
      <c r="K153" s="108" t="s">
        <v>199</v>
      </c>
      <c r="L153" s="57" t="s">
        <v>199</v>
      </c>
      <c r="M153" s="108">
        <v>110</v>
      </c>
      <c r="N153" s="56">
        <v>0.77777777777777779</v>
      </c>
      <c r="P153" s="23"/>
      <c r="Q153" s="23"/>
    </row>
    <row r="154" spans="1:17" ht="14.1" customHeight="1" x14ac:dyDescent="0.2">
      <c r="B154" s="10" t="s">
        <v>158</v>
      </c>
      <c r="C154" s="28">
        <v>7120</v>
      </c>
      <c r="D154" s="30">
        <v>0.93675333801827121</v>
      </c>
      <c r="E154" s="104">
        <v>130</v>
      </c>
      <c r="F154" s="56">
        <v>0.93600000000000005</v>
      </c>
      <c r="G154" s="107">
        <v>30</v>
      </c>
      <c r="H154" s="56">
        <v>1</v>
      </c>
      <c r="I154" s="107">
        <v>90</v>
      </c>
      <c r="J154" s="56">
        <v>1</v>
      </c>
      <c r="K154" s="107">
        <v>40</v>
      </c>
      <c r="L154" s="56">
        <v>0.94594594594594594</v>
      </c>
      <c r="M154" s="107">
        <v>290</v>
      </c>
      <c r="N154" s="56">
        <v>0.96907216494845361</v>
      </c>
      <c r="P154" s="23"/>
      <c r="Q154" s="23"/>
    </row>
    <row r="155" spans="1:17" ht="14.1" customHeight="1" x14ac:dyDescent="0.2">
      <c r="A155" s="26" t="s">
        <v>159</v>
      </c>
      <c r="B155" s="26"/>
      <c r="C155" s="55">
        <v>55180</v>
      </c>
      <c r="D155" s="35">
        <v>0.90199702801638215</v>
      </c>
      <c r="E155" s="100">
        <v>680</v>
      </c>
      <c r="F155" s="35">
        <v>0.9400584795321637</v>
      </c>
      <c r="G155" s="100">
        <v>250</v>
      </c>
      <c r="H155" s="35">
        <v>0.93495934959349591</v>
      </c>
      <c r="I155" s="100">
        <v>1390</v>
      </c>
      <c r="J155" s="35">
        <v>0.94092219020172907</v>
      </c>
      <c r="K155" s="100">
        <v>140</v>
      </c>
      <c r="L155" s="35">
        <v>0.99305555555555558</v>
      </c>
      <c r="M155" s="100">
        <v>2210</v>
      </c>
      <c r="N155" s="35">
        <v>0.92025373810602629</v>
      </c>
      <c r="P155" s="23"/>
      <c r="Q155" s="23"/>
    </row>
    <row r="156" spans="1:17" ht="14.1" customHeight="1" x14ac:dyDescent="0.2">
      <c r="B156" s="10" t="s">
        <v>160</v>
      </c>
      <c r="C156" s="28">
        <v>11170</v>
      </c>
      <c r="D156" s="30">
        <v>0.90165696372592929</v>
      </c>
      <c r="E156" s="104">
        <v>70</v>
      </c>
      <c r="F156" s="56">
        <v>0.93243243243243246</v>
      </c>
      <c r="G156" s="108" t="s">
        <v>199</v>
      </c>
      <c r="H156" s="57" t="s">
        <v>199</v>
      </c>
      <c r="I156" s="108">
        <v>50</v>
      </c>
      <c r="J156" s="56">
        <v>0.94</v>
      </c>
      <c r="K156" s="108" t="s">
        <v>199</v>
      </c>
      <c r="L156" s="56" t="s">
        <v>199</v>
      </c>
      <c r="M156" s="107">
        <v>530</v>
      </c>
      <c r="N156" s="57">
        <v>0.92</v>
      </c>
      <c r="P156" s="23"/>
      <c r="Q156" s="23"/>
    </row>
    <row r="157" spans="1:17" ht="14.1" customHeight="1" x14ac:dyDescent="0.2">
      <c r="B157" s="10" t="s">
        <v>161</v>
      </c>
      <c r="C157" s="60">
        <v>2280</v>
      </c>
      <c r="D157" s="30">
        <v>0.9022787028921998</v>
      </c>
      <c r="E157" s="104">
        <v>40</v>
      </c>
      <c r="F157" s="56">
        <v>0.95454545454545459</v>
      </c>
      <c r="G157" s="108" t="s">
        <v>199</v>
      </c>
      <c r="H157" s="57" t="s">
        <v>199</v>
      </c>
      <c r="I157" s="108">
        <v>30</v>
      </c>
      <c r="J157" s="56">
        <v>0.96296296296296291</v>
      </c>
      <c r="K157" s="108" t="s">
        <v>199</v>
      </c>
      <c r="L157" s="57" t="s">
        <v>199</v>
      </c>
      <c r="M157" s="108">
        <v>120</v>
      </c>
      <c r="N157" s="57">
        <v>0.84033613445378152</v>
      </c>
      <c r="P157" s="23"/>
      <c r="Q157" s="23"/>
    </row>
    <row r="158" spans="1:17" ht="14.1" customHeight="1" x14ac:dyDescent="0.2">
      <c r="B158" s="10" t="s">
        <v>162</v>
      </c>
      <c r="C158" s="28">
        <v>3730</v>
      </c>
      <c r="D158" s="30">
        <v>0.87319034852546917</v>
      </c>
      <c r="E158" s="104">
        <v>40</v>
      </c>
      <c r="F158" s="56">
        <v>1</v>
      </c>
      <c r="G158" s="107">
        <v>20</v>
      </c>
      <c r="H158" s="56">
        <v>0.95</v>
      </c>
      <c r="I158" s="107">
        <v>50</v>
      </c>
      <c r="J158" s="56">
        <v>0.88235294117647056</v>
      </c>
      <c r="K158" s="108" t="s">
        <v>199</v>
      </c>
      <c r="L158" s="57" t="s">
        <v>199</v>
      </c>
      <c r="M158" s="108">
        <v>220</v>
      </c>
      <c r="N158" s="57">
        <v>0.84234234234234229</v>
      </c>
      <c r="P158" s="23"/>
      <c r="Q158" s="23"/>
    </row>
    <row r="159" spans="1:17" ht="14.1" customHeight="1" x14ac:dyDescent="0.2">
      <c r="B159" s="10" t="s">
        <v>163</v>
      </c>
      <c r="C159" s="28">
        <v>2290</v>
      </c>
      <c r="D159" s="30">
        <v>0.91870629370629375</v>
      </c>
      <c r="E159" s="98" t="s">
        <v>199</v>
      </c>
      <c r="F159" s="57" t="s">
        <v>199</v>
      </c>
      <c r="G159" s="108" t="s">
        <v>199</v>
      </c>
      <c r="H159" s="57" t="s">
        <v>199</v>
      </c>
      <c r="I159" s="108">
        <v>30</v>
      </c>
      <c r="J159" s="56">
        <v>0.96296296296296291</v>
      </c>
      <c r="K159" s="108" t="s">
        <v>199</v>
      </c>
      <c r="L159" s="57" t="s">
        <v>199</v>
      </c>
      <c r="M159" s="108">
        <v>30</v>
      </c>
      <c r="N159" s="57">
        <v>0.93939393939393945</v>
      </c>
      <c r="P159" s="23"/>
      <c r="Q159" s="23"/>
    </row>
    <row r="160" spans="1:17" ht="14.1" customHeight="1" x14ac:dyDescent="0.2">
      <c r="B160" s="10" t="s">
        <v>164</v>
      </c>
      <c r="C160" s="28">
        <v>3000</v>
      </c>
      <c r="D160" s="30">
        <v>0.8895930620413609</v>
      </c>
      <c r="E160" s="104">
        <v>120</v>
      </c>
      <c r="F160" s="56">
        <v>0.89830508474576276</v>
      </c>
      <c r="G160" s="107">
        <v>20</v>
      </c>
      <c r="H160" s="56">
        <v>0.8571428571428571</v>
      </c>
      <c r="I160" s="107">
        <v>210</v>
      </c>
      <c r="J160" s="56">
        <v>0.9</v>
      </c>
      <c r="K160" s="108" t="s">
        <v>199</v>
      </c>
      <c r="L160" s="57" t="s">
        <v>199</v>
      </c>
      <c r="M160" s="108">
        <v>120</v>
      </c>
      <c r="N160" s="56">
        <v>0.82786885245901642</v>
      </c>
      <c r="P160" s="23"/>
      <c r="Q160" s="23"/>
    </row>
    <row r="161" spans="1:17" ht="14.1" customHeight="1" x14ac:dyDescent="0.2">
      <c r="B161" s="10" t="s">
        <v>165</v>
      </c>
      <c r="C161" s="28">
        <v>4560</v>
      </c>
      <c r="D161" s="30">
        <v>0.87817703768624011</v>
      </c>
      <c r="E161" s="104">
        <v>160</v>
      </c>
      <c r="F161" s="56">
        <v>0.95625000000000004</v>
      </c>
      <c r="G161" s="107">
        <v>90</v>
      </c>
      <c r="H161" s="56">
        <v>0.93181818181818177</v>
      </c>
      <c r="I161" s="107">
        <v>470</v>
      </c>
      <c r="J161" s="56">
        <v>0.95147679324894519</v>
      </c>
      <c r="K161" s="107">
        <v>40</v>
      </c>
      <c r="L161" s="56">
        <v>1</v>
      </c>
      <c r="M161" s="107">
        <v>410</v>
      </c>
      <c r="N161" s="56">
        <v>0.95641646489104115</v>
      </c>
      <c r="P161" s="23"/>
      <c r="Q161" s="23"/>
    </row>
    <row r="162" spans="1:17" ht="14.1" customHeight="1" x14ac:dyDescent="0.2">
      <c r="B162" s="10" t="s">
        <v>166</v>
      </c>
      <c r="C162" s="28">
        <v>4390</v>
      </c>
      <c r="D162" s="30">
        <v>0.92369020501138954</v>
      </c>
      <c r="E162" s="104">
        <v>60</v>
      </c>
      <c r="F162" s="56">
        <v>0.93442622950819676</v>
      </c>
      <c r="G162" s="108" t="s">
        <v>199</v>
      </c>
      <c r="H162" s="57" t="s">
        <v>199</v>
      </c>
      <c r="I162" s="108">
        <v>80</v>
      </c>
      <c r="J162" s="56">
        <v>0.97333333333333338</v>
      </c>
      <c r="K162" s="107">
        <v>20</v>
      </c>
      <c r="L162" s="57">
        <v>1</v>
      </c>
      <c r="M162" s="108" t="s">
        <v>199</v>
      </c>
      <c r="N162" s="57" t="s">
        <v>199</v>
      </c>
      <c r="P162" s="23"/>
      <c r="Q162" s="23"/>
    </row>
    <row r="163" spans="1:17" ht="14.1" customHeight="1" x14ac:dyDescent="0.2">
      <c r="B163" s="10" t="s">
        <v>167</v>
      </c>
      <c r="C163" s="28">
        <v>6910</v>
      </c>
      <c r="D163" s="30">
        <v>0.90123099203475743</v>
      </c>
      <c r="E163" s="104">
        <v>40</v>
      </c>
      <c r="F163" s="56">
        <v>0.97560975609756095</v>
      </c>
      <c r="G163" s="108" t="s">
        <v>199</v>
      </c>
      <c r="H163" s="57" t="s">
        <v>199</v>
      </c>
      <c r="I163" s="108">
        <v>70</v>
      </c>
      <c r="J163" s="56">
        <v>0.9538461538461539</v>
      </c>
      <c r="K163" s="108" t="s">
        <v>199</v>
      </c>
      <c r="L163" s="57" t="s">
        <v>199</v>
      </c>
      <c r="M163" s="108">
        <v>200</v>
      </c>
      <c r="N163" s="57">
        <v>0.96954314720812185</v>
      </c>
      <c r="P163" s="23"/>
      <c r="Q163" s="23"/>
    </row>
    <row r="164" spans="1:17" ht="14.1" customHeight="1" x14ac:dyDescent="0.2">
      <c r="B164" s="10" t="s">
        <v>168</v>
      </c>
      <c r="C164" s="28">
        <v>3110</v>
      </c>
      <c r="D164" s="30">
        <v>0.90141297366730888</v>
      </c>
      <c r="E164" s="104">
        <v>30</v>
      </c>
      <c r="F164" s="56">
        <v>0.96153846153846156</v>
      </c>
      <c r="G164" s="108" t="s">
        <v>199</v>
      </c>
      <c r="H164" s="57" t="s">
        <v>199</v>
      </c>
      <c r="I164" s="108" t="s">
        <v>199</v>
      </c>
      <c r="J164" s="57" t="s">
        <v>199</v>
      </c>
      <c r="K164" s="108" t="s">
        <v>199</v>
      </c>
      <c r="L164" s="57" t="s">
        <v>199</v>
      </c>
      <c r="M164" s="108">
        <v>100</v>
      </c>
      <c r="N164" s="57">
        <v>0.91346153846153844</v>
      </c>
      <c r="P164" s="23"/>
      <c r="Q164" s="23"/>
    </row>
    <row r="165" spans="1:17" ht="14.1" customHeight="1" x14ac:dyDescent="0.2">
      <c r="B165" s="10" t="s">
        <v>169</v>
      </c>
      <c r="C165" s="28">
        <v>3340</v>
      </c>
      <c r="D165" s="30">
        <v>0.91075172207247679</v>
      </c>
      <c r="E165" s="104">
        <v>30</v>
      </c>
      <c r="F165" s="56">
        <v>0.91176470588235292</v>
      </c>
      <c r="G165" s="108" t="s">
        <v>199</v>
      </c>
      <c r="H165" s="57" t="s">
        <v>199</v>
      </c>
      <c r="I165" s="108">
        <v>110</v>
      </c>
      <c r="J165" s="56">
        <v>0.97247706422018354</v>
      </c>
      <c r="K165" s="108" t="s">
        <v>199</v>
      </c>
      <c r="L165" s="57" t="s">
        <v>199</v>
      </c>
      <c r="M165" s="108">
        <v>80</v>
      </c>
      <c r="N165" s="57">
        <v>0.91666666666666663</v>
      </c>
      <c r="P165" s="23"/>
      <c r="Q165" s="23"/>
    </row>
    <row r="166" spans="1:17" ht="14.1" customHeight="1" x14ac:dyDescent="0.2">
      <c r="B166" s="10" t="s">
        <v>170</v>
      </c>
      <c r="C166" s="28">
        <v>4290</v>
      </c>
      <c r="D166" s="30">
        <v>0.90741604477611937</v>
      </c>
      <c r="E166" s="104">
        <v>50</v>
      </c>
      <c r="F166" s="56">
        <v>0.92156862745098034</v>
      </c>
      <c r="G166" s="107">
        <v>30</v>
      </c>
      <c r="H166" s="56">
        <v>0.9375</v>
      </c>
      <c r="I166" s="107">
        <v>170</v>
      </c>
      <c r="J166" s="56">
        <v>0.93529411764705883</v>
      </c>
      <c r="K166" s="108" t="s">
        <v>199</v>
      </c>
      <c r="L166" s="57" t="s">
        <v>199</v>
      </c>
      <c r="M166" s="108">
        <v>60</v>
      </c>
      <c r="N166" s="57">
        <v>0.92982456140350878</v>
      </c>
      <c r="P166" s="23"/>
      <c r="Q166" s="23"/>
    </row>
    <row r="167" spans="1:17" ht="14.1" customHeight="1" x14ac:dyDescent="0.2">
      <c r="B167" s="10" t="s">
        <v>171</v>
      </c>
      <c r="C167" s="28">
        <v>6120</v>
      </c>
      <c r="D167" s="30">
        <v>0.91469194312796209</v>
      </c>
      <c r="E167" s="104">
        <v>20</v>
      </c>
      <c r="F167" s="56">
        <v>0.95454545454545459</v>
      </c>
      <c r="G167" s="107">
        <v>20</v>
      </c>
      <c r="H167" s="57">
        <v>0.95238095238095233</v>
      </c>
      <c r="I167" s="108">
        <v>120</v>
      </c>
      <c r="J167" s="56">
        <v>0.94017094017094016</v>
      </c>
      <c r="K167" s="108" t="s">
        <v>199</v>
      </c>
      <c r="L167" s="57" t="s">
        <v>199</v>
      </c>
      <c r="M167" s="108">
        <v>320</v>
      </c>
      <c r="N167" s="57">
        <v>0.95911949685534592</v>
      </c>
      <c r="P167" s="23"/>
      <c r="Q167" s="23"/>
    </row>
    <row r="168" spans="1:17" x14ac:dyDescent="0.2">
      <c r="C168" s="28"/>
      <c r="E168" s="96"/>
    </row>
    <row r="169" spans="1:17" x14ac:dyDescent="0.2">
      <c r="B169" s="63" t="s">
        <v>215</v>
      </c>
      <c r="C169" s="28">
        <v>240</v>
      </c>
      <c r="D169" s="64">
        <v>0.84937238493723854</v>
      </c>
      <c r="E169" s="97" t="s">
        <v>199</v>
      </c>
      <c r="F169" s="29" t="s">
        <v>199</v>
      </c>
      <c r="G169" s="98" t="s">
        <v>199</v>
      </c>
      <c r="H169" s="29" t="s">
        <v>199</v>
      </c>
      <c r="I169" s="98" t="s">
        <v>199</v>
      </c>
      <c r="J169" s="29" t="s">
        <v>199</v>
      </c>
      <c r="K169" s="98" t="s">
        <v>199</v>
      </c>
      <c r="L169" s="29" t="s">
        <v>199</v>
      </c>
      <c r="M169" s="13">
        <v>20</v>
      </c>
      <c r="N169" s="64">
        <v>0.91304347826086951</v>
      </c>
    </row>
    <row r="170" spans="1:17" x14ac:dyDescent="0.2">
      <c r="A170" s="1"/>
    </row>
  </sheetData>
  <mergeCells count="6">
    <mergeCell ref="I5:J5"/>
    <mergeCell ref="K5:L5"/>
    <mergeCell ref="M5:N5"/>
    <mergeCell ref="C5:D5"/>
    <mergeCell ref="E5:F5"/>
    <mergeCell ref="G5:H5"/>
  </mergeCells>
  <phoneticPr fontId="4" type="noConversion"/>
  <pageMargins left="0.78740157480314965" right="0.19685039370078741" top="0.78740157480314965" bottom="0.39370078740157483" header="0.51181102362204722" footer="0.51181102362204722"/>
  <pageSetup paperSize="9" scale="85" fitToHeight="0" orientation="portrait" r:id="rId1"/>
  <headerFooter alignWithMargins="0"/>
  <rowBreaks count="2" manualBreakCount="2">
    <brk id="61" max="16383" man="1"/>
    <brk id="11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workbookViewId="0">
      <selection activeCell="C189" sqref="C189"/>
    </sheetView>
  </sheetViews>
  <sheetFormatPr defaultRowHeight="12.75" x14ac:dyDescent="0.2"/>
  <cols>
    <col min="1" max="1" width="28" customWidth="1"/>
    <col min="2" max="2" width="12.7109375" customWidth="1"/>
    <col min="3" max="3" width="13.5703125" customWidth="1"/>
    <col min="5" max="5" width="12.85546875" customWidth="1"/>
    <col min="6" max="6" width="12.7109375" customWidth="1"/>
  </cols>
  <sheetData>
    <row r="1" spans="1:7" ht="15.75" x14ac:dyDescent="0.25">
      <c r="A1" s="2" t="s">
        <v>255</v>
      </c>
      <c r="B1" s="68"/>
      <c r="C1" s="68"/>
      <c r="D1" s="68"/>
      <c r="E1" s="68"/>
      <c r="F1" s="68"/>
      <c r="G1" s="68"/>
    </row>
    <row r="2" spans="1:7" x14ac:dyDescent="0.2">
      <c r="A2" s="69"/>
      <c r="B2" s="68"/>
      <c r="C2" s="68"/>
      <c r="D2" s="68"/>
      <c r="E2" s="68"/>
      <c r="F2" s="68"/>
      <c r="G2" s="68"/>
    </row>
    <row r="3" spans="1:7" ht="15.75" customHeight="1" x14ac:dyDescent="0.25">
      <c r="A3" s="2" t="s">
        <v>249</v>
      </c>
      <c r="B3" s="68"/>
      <c r="C3" s="68"/>
      <c r="D3" s="68"/>
      <c r="E3" s="68"/>
      <c r="F3" s="68"/>
      <c r="G3" s="68"/>
    </row>
    <row r="4" spans="1:7" ht="12.75" customHeight="1" x14ac:dyDescent="0.2">
      <c r="A4" s="87"/>
      <c r="B4" s="68"/>
      <c r="C4" s="68"/>
      <c r="D4" s="68"/>
      <c r="E4" s="68"/>
      <c r="F4" s="68"/>
      <c r="G4" s="68"/>
    </row>
    <row r="5" spans="1:7" x14ac:dyDescent="0.2">
      <c r="A5" s="72"/>
      <c r="B5" s="157" t="s">
        <v>219</v>
      </c>
      <c r="C5" s="157"/>
      <c r="D5" s="72"/>
      <c r="E5" s="158" t="s">
        <v>220</v>
      </c>
      <c r="F5" s="158"/>
      <c r="G5" s="68"/>
    </row>
    <row r="6" spans="1:7" ht="63" customHeight="1" x14ac:dyDescent="0.2">
      <c r="A6" s="73"/>
      <c r="B6" s="74" t="s">
        <v>221</v>
      </c>
      <c r="C6" s="75" t="s">
        <v>222</v>
      </c>
      <c r="D6" s="72"/>
      <c r="E6" s="74" t="s">
        <v>221</v>
      </c>
      <c r="F6" s="75" t="s">
        <v>222</v>
      </c>
      <c r="G6" s="68"/>
    </row>
    <row r="7" spans="1:7" x14ac:dyDescent="0.2">
      <c r="A7" s="76" t="s">
        <v>2</v>
      </c>
      <c r="B7" s="77">
        <v>48050</v>
      </c>
      <c r="C7" s="76">
        <v>0.85911682690306734</v>
      </c>
      <c r="D7" s="72"/>
      <c r="E7" s="77">
        <v>1120350</v>
      </c>
      <c r="F7" s="76">
        <v>0.89967519107851024</v>
      </c>
      <c r="G7" s="70"/>
    </row>
    <row r="8" spans="1:7" x14ac:dyDescent="0.2">
      <c r="A8" s="84" t="s">
        <v>3</v>
      </c>
      <c r="B8" s="85">
        <v>7890</v>
      </c>
      <c r="C8" s="84">
        <v>0.85285171102661594</v>
      </c>
      <c r="D8" s="86"/>
      <c r="E8" s="85">
        <v>170770</v>
      </c>
      <c r="F8" s="84">
        <v>0.89672315457856577</v>
      </c>
      <c r="G8" s="70"/>
    </row>
    <row r="9" spans="1:7" x14ac:dyDescent="0.2">
      <c r="A9" s="78" t="s">
        <v>223</v>
      </c>
      <c r="B9" s="79">
        <v>130</v>
      </c>
      <c r="C9" s="78">
        <v>0.89473684210526316</v>
      </c>
      <c r="D9" s="72"/>
      <c r="E9" s="79">
        <v>2220</v>
      </c>
      <c r="F9" s="78">
        <v>0.90937781785392247</v>
      </c>
      <c r="G9" s="70"/>
    </row>
    <row r="10" spans="1:7" x14ac:dyDescent="0.2">
      <c r="A10" s="78" t="s">
        <v>5</v>
      </c>
      <c r="B10" s="79">
        <v>220</v>
      </c>
      <c r="C10" s="78">
        <v>0.74545454545454548</v>
      </c>
      <c r="D10" s="72"/>
      <c r="E10" s="79">
        <v>4250</v>
      </c>
      <c r="F10" s="78">
        <v>0.90902679830747535</v>
      </c>
      <c r="G10" s="70"/>
    </row>
    <row r="11" spans="1:7" x14ac:dyDescent="0.2">
      <c r="A11" s="78" t="s">
        <v>6</v>
      </c>
      <c r="B11" s="79">
        <v>550</v>
      </c>
      <c r="C11" s="78">
        <v>0.88607594936708856</v>
      </c>
      <c r="D11" s="72"/>
      <c r="E11" s="79">
        <v>10660</v>
      </c>
      <c r="F11" s="78">
        <v>0.94579894973743439</v>
      </c>
      <c r="G11" s="70"/>
    </row>
    <row r="12" spans="1:7" x14ac:dyDescent="0.2">
      <c r="A12" s="78" t="s">
        <v>7</v>
      </c>
      <c r="B12" s="79">
        <v>550</v>
      </c>
      <c r="C12" s="78">
        <v>0.86238532110091748</v>
      </c>
      <c r="D12" s="72"/>
      <c r="E12" s="79">
        <v>10150</v>
      </c>
      <c r="F12" s="78">
        <v>0.90900137876698839</v>
      </c>
      <c r="G12" s="70"/>
    </row>
    <row r="13" spans="1:7" x14ac:dyDescent="0.2">
      <c r="A13" s="78" t="s">
        <v>8</v>
      </c>
      <c r="B13" s="79">
        <v>1030</v>
      </c>
      <c r="C13" s="78">
        <v>0.8341463414634146</v>
      </c>
      <c r="D13" s="72"/>
      <c r="E13" s="79">
        <v>26550</v>
      </c>
      <c r="F13" s="78">
        <v>0.89320827212114362</v>
      </c>
      <c r="G13" s="70"/>
    </row>
    <row r="14" spans="1:7" x14ac:dyDescent="0.2">
      <c r="A14" s="78" t="s">
        <v>9</v>
      </c>
      <c r="B14" s="79">
        <v>140</v>
      </c>
      <c r="C14" s="78">
        <v>0.88732394366197187</v>
      </c>
      <c r="D14" s="72"/>
      <c r="E14" s="79">
        <v>3010</v>
      </c>
      <c r="F14" s="78">
        <v>0.90159574468085102</v>
      </c>
      <c r="G14" s="70"/>
    </row>
    <row r="15" spans="1:7" x14ac:dyDescent="0.2">
      <c r="A15" s="78" t="s">
        <v>10</v>
      </c>
      <c r="B15" s="79">
        <v>1410</v>
      </c>
      <c r="C15" s="78">
        <v>0.85379701916252659</v>
      </c>
      <c r="D15" s="72"/>
      <c r="E15" s="79">
        <v>33400</v>
      </c>
      <c r="F15" s="78">
        <v>0.88412132826301759</v>
      </c>
      <c r="G15" s="70"/>
    </row>
    <row r="16" spans="1:7" x14ac:dyDescent="0.2">
      <c r="A16" s="78" t="s">
        <v>11</v>
      </c>
      <c r="B16" s="79">
        <v>330</v>
      </c>
      <c r="C16" s="78">
        <v>0.8858858858858859</v>
      </c>
      <c r="D16" s="72"/>
      <c r="E16" s="79">
        <v>6260</v>
      </c>
      <c r="F16" s="78">
        <v>0.88943920754114081</v>
      </c>
      <c r="G16" s="70"/>
    </row>
    <row r="17" spans="1:7" x14ac:dyDescent="0.2">
      <c r="A17" s="78" t="s">
        <v>12</v>
      </c>
      <c r="B17" s="79">
        <v>270</v>
      </c>
      <c r="C17" s="78">
        <v>0.91760299625468167</v>
      </c>
      <c r="D17" s="72"/>
      <c r="E17" s="79">
        <v>5810</v>
      </c>
      <c r="F17" s="78">
        <v>0.92671598142095302</v>
      </c>
      <c r="G17" s="70"/>
    </row>
    <row r="18" spans="1:7" x14ac:dyDescent="0.2">
      <c r="A18" s="78" t="s">
        <v>13</v>
      </c>
      <c r="B18" s="79">
        <v>490</v>
      </c>
      <c r="C18" s="78">
        <v>0.79260780287474331</v>
      </c>
      <c r="D18" s="72"/>
      <c r="E18" s="79">
        <v>11610</v>
      </c>
      <c r="F18" s="78">
        <v>0.84803583735354926</v>
      </c>
      <c r="G18" s="70"/>
    </row>
    <row r="19" spans="1:7" x14ac:dyDescent="0.2">
      <c r="A19" s="78" t="s">
        <v>14</v>
      </c>
      <c r="B19" s="79">
        <v>180</v>
      </c>
      <c r="C19" s="78">
        <v>0.80790960451977401</v>
      </c>
      <c r="D19" s="72"/>
      <c r="E19" s="79">
        <v>3710</v>
      </c>
      <c r="F19" s="78">
        <v>0.87065481002425227</v>
      </c>
      <c r="G19" s="70"/>
    </row>
    <row r="20" spans="1:7" x14ac:dyDescent="0.2">
      <c r="A20" s="78" t="s">
        <v>15</v>
      </c>
      <c r="B20" s="79">
        <v>160</v>
      </c>
      <c r="C20" s="78">
        <v>0.86075949367088611</v>
      </c>
      <c r="D20" s="72"/>
      <c r="E20" s="79">
        <v>2760</v>
      </c>
      <c r="F20" s="78">
        <v>0.88892908827785821</v>
      </c>
      <c r="G20" s="70"/>
    </row>
    <row r="21" spans="1:7" x14ac:dyDescent="0.2">
      <c r="A21" s="78" t="s">
        <v>16</v>
      </c>
      <c r="B21" s="79">
        <v>110</v>
      </c>
      <c r="C21" s="78">
        <v>0.86915887850467288</v>
      </c>
      <c r="D21" s="72"/>
      <c r="E21" s="79">
        <v>3030</v>
      </c>
      <c r="F21" s="78">
        <v>0.90188305252725476</v>
      </c>
      <c r="G21" s="70"/>
    </row>
    <row r="22" spans="1:7" x14ac:dyDescent="0.2">
      <c r="A22" s="78" t="s">
        <v>17</v>
      </c>
      <c r="B22" s="79">
        <v>120</v>
      </c>
      <c r="C22" s="78">
        <v>0.8728813559322034</v>
      </c>
      <c r="D22" s="72"/>
      <c r="E22" s="79">
        <v>4410</v>
      </c>
      <c r="F22" s="78">
        <v>0.86197502837684448</v>
      </c>
      <c r="G22" s="70"/>
    </row>
    <row r="23" spans="1:7" x14ac:dyDescent="0.2">
      <c r="A23" s="78" t="s">
        <v>224</v>
      </c>
      <c r="B23" s="79">
        <v>1100</v>
      </c>
      <c r="C23" s="78">
        <v>0.84936479128856623</v>
      </c>
      <c r="D23" s="72"/>
      <c r="E23" s="79">
        <v>18470</v>
      </c>
      <c r="F23" s="78">
        <v>0.91661703394877903</v>
      </c>
      <c r="G23" s="70"/>
    </row>
    <row r="24" spans="1:7" x14ac:dyDescent="0.2">
      <c r="A24" s="78" t="s">
        <v>19</v>
      </c>
      <c r="B24" s="79">
        <v>150</v>
      </c>
      <c r="C24" s="78">
        <v>0.87671232876712324</v>
      </c>
      <c r="D24" s="72"/>
      <c r="E24" s="79">
        <v>3170</v>
      </c>
      <c r="F24" s="78">
        <v>0.9216677195198989</v>
      </c>
      <c r="G24" s="70"/>
    </row>
    <row r="25" spans="1:7" x14ac:dyDescent="0.2">
      <c r="A25" s="78" t="s">
        <v>20</v>
      </c>
      <c r="B25" s="79">
        <v>690</v>
      </c>
      <c r="C25" s="78">
        <v>0.86396526772793059</v>
      </c>
      <c r="D25" s="72"/>
      <c r="E25" s="79">
        <v>15930</v>
      </c>
      <c r="F25" s="78">
        <v>0.89397363465160073</v>
      </c>
      <c r="G25" s="70"/>
    </row>
    <row r="26" spans="1:7" x14ac:dyDescent="0.2">
      <c r="A26" s="78" t="s">
        <v>21</v>
      </c>
      <c r="B26" s="79">
        <v>140</v>
      </c>
      <c r="C26" s="78">
        <v>0.8571428571428571</v>
      </c>
      <c r="D26" s="72"/>
      <c r="E26" s="79">
        <v>2290</v>
      </c>
      <c r="F26" s="78">
        <v>0.88271334792122536</v>
      </c>
      <c r="G26" s="70"/>
    </row>
    <row r="27" spans="1:7" x14ac:dyDescent="0.2">
      <c r="A27" s="78" t="s">
        <v>22</v>
      </c>
      <c r="B27" s="79">
        <v>140</v>
      </c>
      <c r="C27" s="78">
        <v>0.87591240875912413</v>
      </c>
      <c r="D27" s="72"/>
      <c r="E27" s="79">
        <v>3100</v>
      </c>
      <c r="F27" s="78">
        <v>0.92665589660743131</v>
      </c>
      <c r="G27" s="70"/>
    </row>
    <row r="28" spans="1:7" x14ac:dyDescent="0.2">
      <c r="A28" s="84" t="s">
        <v>23</v>
      </c>
      <c r="B28" s="85">
        <v>6260</v>
      </c>
      <c r="C28" s="84">
        <v>0.8844494166533482</v>
      </c>
      <c r="D28" s="86"/>
      <c r="E28" s="85">
        <v>161230</v>
      </c>
      <c r="F28" s="84">
        <v>0.90160823156549841</v>
      </c>
      <c r="G28" s="70"/>
    </row>
    <row r="29" spans="1:7" x14ac:dyDescent="0.2">
      <c r="A29" s="78" t="s">
        <v>24</v>
      </c>
      <c r="B29" s="79">
        <v>210</v>
      </c>
      <c r="C29" s="78">
        <v>0.85024154589371981</v>
      </c>
      <c r="D29" s="72"/>
      <c r="E29" s="79">
        <v>5160</v>
      </c>
      <c r="F29" s="78">
        <v>0.84791464597478172</v>
      </c>
      <c r="G29" s="70"/>
    </row>
    <row r="30" spans="1:7" x14ac:dyDescent="0.2">
      <c r="A30" s="78" t="s">
        <v>25</v>
      </c>
      <c r="B30" s="79">
        <v>270</v>
      </c>
      <c r="C30" s="78">
        <v>0.94095940959409596</v>
      </c>
      <c r="D30" s="72"/>
      <c r="E30" s="79">
        <v>6370</v>
      </c>
      <c r="F30" s="78">
        <v>0.9317218646994192</v>
      </c>
      <c r="G30" s="70"/>
    </row>
    <row r="31" spans="1:7" x14ac:dyDescent="0.2">
      <c r="A31" s="78" t="s">
        <v>26</v>
      </c>
      <c r="B31" s="79">
        <v>290</v>
      </c>
      <c r="C31" s="78">
        <v>0.86254295532646053</v>
      </c>
      <c r="D31" s="72"/>
      <c r="E31" s="79">
        <v>5300</v>
      </c>
      <c r="F31" s="78">
        <v>0.92043740573152333</v>
      </c>
      <c r="G31" s="70"/>
    </row>
    <row r="32" spans="1:7" x14ac:dyDescent="0.2">
      <c r="A32" s="78" t="s">
        <v>27</v>
      </c>
      <c r="B32" s="79">
        <v>410</v>
      </c>
      <c r="C32" s="78">
        <v>0.94417475728155342</v>
      </c>
      <c r="D32" s="72"/>
      <c r="E32" s="79">
        <v>6190</v>
      </c>
      <c r="F32" s="78">
        <v>0.94988684125444556</v>
      </c>
      <c r="G32" s="70"/>
    </row>
    <row r="33" spans="1:7" x14ac:dyDescent="0.2">
      <c r="A33" s="78" t="s">
        <v>28</v>
      </c>
      <c r="B33" s="79">
        <v>270</v>
      </c>
      <c r="C33" s="78">
        <v>0.85660377358490569</v>
      </c>
      <c r="D33" s="72"/>
      <c r="E33" s="79">
        <v>6920</v>
      </c>
      <c r="F33" s="78">
        <v>0.8627621113521331</v>
      </c>
      <c r="G33" s="70"/>
    </row>
    <row r="34" spans="1:7" x14ac:dyDescent="0.2">
      <c r="A34" s="78" t="s">
        <v>29</v>
      </c>
      <c r="B34" s="79">
        <v>150</v>
      </c>
      <c r="C34" s="78">
        <v>0.84666666666666668</v>
      </c>
      <c r="D34" s="72"/>
      <c r="E34" s="79">
        <v>2710</v>
      </c>
      <c r="F34" s="78">
        <v>0.88601991884913311</v>
      </c>
      <c r="G34" s="70"/>
    </row>
    <row r="35" spans="1:7" x14ac:dyDescent="0.2">
      <c r="A35" s="78" t="s">
        <v>30</v>
      </c>
      <c r="B35" s="79">
        <v>0</v>
      </c>
      <c r="C35" s="78"/>
      <c r="D35" s="72"/>
      <c r="E35" s="79">
        <v>70</v>
      </c>
      <c r="F35" s="78">
        <v>0.52857142857142858</v>
      </c>
      <c r="G35" s="70"/>
    </row>
    <row r="36" spans="1:7" x14ac:dyDescent="0.2">
      <c r="A36" s="78" t="s">
        <v>31</v>
      </c>
      <c r="B36" s="79">
        <v>190</v>
      </c>
      <c r="C36" s="78">
        <v>0.76315789473684215</v>
      </c>
      <c r="D36" s="91" t="s">
        <v>241</v>
      </c>
      <c r="E36" s="79">
        <v>9630</v>
      </c>
      <c r="F36" s="78">
        <v>0.76532308331601917</v>
      </c>
      <c r="G36" s="92" t="s">
        <v>241</v>
      </c>
    </row>
    <row r="37" spans="1:7" x14ac:dyDescent="0.2">
      <c r="A37" s="78" t="s">
        <v>32</v>
      </c>
      <c r="B37" s="79">
        <v>220</v>
      </c>
      <c r="C37" s="78">
        <v>0.92376681614349776</v>
      </c>
      <c r="D37" s="72"/>
      <c r="E37" s="79">
        <v>6690</v>
      </c>
      <c r="F37" s="78">
        <v>0.96234309623430958</v>
      </c>
      <c r="G37" s="70"/>
    </row>
    <row r="38" spans="1:7" x14ac:dyDescent="0.2">
      <c r="A38" s="78" t="s">
        <v>33</v>
      </c>
      <c r="B38" s="79">
        <v>210</v>
      </c>
      <c r="C38" s="78">
        <v>0.91747572815533984</v>
      </c>
      <c r="D38" s="72"/>
      <c r="E38" s="79">
        <v>7730</v>
      </c>
      <c r="F38" s="78">
        <v>0.921644685802948</v>
      </c>
      <c r="G38" s="70"/>
    </row>
    <row r="39" spans="1:7" x14ac:dyDescent="0.2">
      <c r="A39" s="78" t="s">
        <v>43</v>
      </c>
      <c r="B39" s="79">
        <v>240</v>
      </c>
      <c r="C39" s="78">
        <v>0.86307053941908718</v>
      </c>
      <c r="D39" s="72"/>
      <c r="E39" s="79">
        <v>5210</v>
      </c>
      <c r="F39" s="78">
        <v>0.89696853415195699</v>
      </c>
      <c r="G39" s="70"/>
    </row>
    <row r="40" spans="1:7" x14ac:dyDescent="0.2">
      <c r="A40" s="78" t="s">
        <v>44</v>
      </c>
      <c r="B40" s="79">
        <v>190</v>
      </c>
      <c r="C40" s="78">
        <v>0.84042553191489366</v>
      </c>
      <c r="D40" s="72"/>
      <c r="E40" s="79">
        <v>4970</v>
      </c>
      <c r="F40" s="78">
        <v>0.88524260116770681</v>
      </c>
      <c r="G40" s="70"/>
    </row>
    <row r="41" spans="1:7" x14ac:dyDescent="0.2">
      <c r="A41" s="78" t="s">
        <v>45</v>
      </c>
      <c r="B41" s="79">
        <v>80</v>
      </c>
      <c r="C41" s="78">
        <v>0.91025641025641024</v>
      </c>
      <c r="D41" s="72"/>
      <c r="E41" s="79">
        <v>2210</v>
      </c>
      <c r="F41" s="78">
        <v>0.94893809308630817</v>
      </c>
      <c r="G41" s="70"/>
    </row>
    <row r="42" spans="1:7" x14ac:dyDescent="0.2">
      <c r="A42" s="78" t="s">
        <v>46</v>
      </c>
      <c r="B42" s="79">
        <v>190</v>
      </c>
      <c r="C42" s="78">
        <v>0.88601036269430056</v>
      </c>
      <c r="D42" s="72"/>
      <c r="E42" s="79">
        <v>5270</v>
      </c>
      <c r="F42" s="78">
        <v>0.87312440645773981</v>
      </c>
      <c r="G42" s="70"/>
    </row>
    <row r="43" spans="1:7" x14ac:dyDescent="0.2">
      <c r="A43" s="78" t="s">
        <v>47</v>
      </c>
      <c r="B43" s="79">
        <v>130</v>
      </c>
      <c r="C43" s="78">
        <v>0.95454545454545459</v>
      </c>
      <c r="D43" s="72"/>
      <c r="E43" s="79">
        <v>4920</v>
      </c>
      <c r="F43" s="78">
        <v>0.97843336724313323</v>
      </c>
      <c r="G43" s="70"/>
    </row>
    <row r="44" spans="1:7" x14ac:dyDescent="0.2">
      <c r="A44" s="78" t="s">
        <v>48</v>
      </c>
      <c r="B44" s="79">
        <v>210</v>
      </c>
      <c r="C44" s="78">
        <v>0.89903846153846156</v>
      </c>
      <c r="D44" s="72"/>
      <c r="E44" s="79">
        <v>5570</v>
      </c>
      <c r="F44" s="78">
        <v>0.9235051176153708</v>
      </c>
      <c r="G44" s="70"/>
    </row>
    <row r="45" spans="1:7" x14ac:dyDescent="0.2">
      <c r="A45" s="78" t="s">
        <v>49</v>
      </c>
      <c r="B45" s="79">
        <v>180</v>
      </c>
      <c r="C45" s="78">
        <v>0.91256830601092898</v>
      </c>
      <c r="D45" s="72"/>
      <c r="E45" s="79">
        <v>5850</v>
      </c>
      <c r="F45" s="78">
        <v>0.95470085470085475</v>
      </c>
      <c r="G45" s="70"/>
    </row>
    <row r="46" spans="1:7" x14ac:dyDescent="0.2">
      <c r="A46" s="78" t="s">
        <v>50</v>
      </c>
      <c r="B46" s="79">
        <v>160</v>
      </c>
      <c r="C46" s="78">
        <v>0.9135802469135802</v>
      </c>
      <c r="D46" s="72"/>
      <c r="E46" s="79">
        <v>5120</v>
      </c>
      <c r="F46" s="78">
        <v>0.94684385382059799</v>
      </c>
      <c r="G46" s="70"/>
    </row>
    <row r="47" spans="1:7" x14ac:dyDescent="0.2">
      <c r="A47" s="78" t="s">
        <v>51</v>
      </c>
      <c r="B47" s="79">
        <v>140</v>
      </c>
      <c r="C47" s="78">
        <v>0.8848920863309353</v>
      </c>
      <c r="D47" s="72"/>
      <c r="E47" s="79">
        <v>3370</v>
      </c>
      <c r="F47" s="78">
        <v>0.86924219910846956</v>
      </c>
      <c r="G47" s="70"/>
    </row>
    <row r="48" spans="1:7" x14ac:dyDescent="0.2">
      <c r="A48" s="78" t="s">
        <v>52</v>
      </c>
      <c r="B48" s="79">
        <v>80</v>
      </c>
      <c r="C48" s="78">
        <v>0.89610389610389607</v>
      </c>
      <c r="D48" s="72"/>
      <c r="E48" s="79">
        <v>1190</v>
      </c>
      <c r="F48" s="78">
        <v>0.85486577181208057</v>
      </c>
      <c r="G48" s="70"/>
    </row>
    <row r="49" spans="1:7" x14ac:dyDescent="0.2">
      <c r="A49" s="78" t="s">
        <v>53</v>
      </c>
      <c r="B49" s="79">
        <v>80</v>
      </c>
      <c r="C49" s="78">
        <v>0.94936708860759489</v>
      </c>
      <c r="D49" s="72"/>
      <c r="E49" s="79">
        <v>3060</v>
      </c>
      <c r="F49" s="78">
        <v>0.90522875816993464</v>
      </c>
      <c r="G49" s="70"/>
    </row>
    <row r="50" spans="1:7" x14ac:dyDescent="0.2">
      <c r="A50" s="78" t="s">
        <v>54</v>
      </c>
      <c r="B50" s="79">
        <v>200</v>
      </c>
      <c r="C50" s="78">
        <v>0.80303030303030298</v>
      </c>
      <c r="D50" s="72"/>
      <c r="E50" s="79">
        <v>5220</v>
      </c>
      <c r="F50" s="78">
        <v>0.86343612334801767</v>
      </c>
      <c r="G50" s="70"/>
    </row>
    <row r="51" spans="1:7" x14ac:dyDescent="0.2">
      <c r="A51" s="78" t="s">
        <v>55</v>
      </c>
      <c r="B51" s="79">
        <v>250</v>
      </c>
      <c r="C51" s="78">
        <v>0.90763052208835338</v>
      </c>
      <c r="D51" s="72"/>
      <c r="E51" s="79">
        <v>5530</v>
      </c>
      <c r="F51" s="78">
        <v>0.84568124322370797</v>
      </c>
      <c r="G51" s="70"/>
    </row>
    <row r="52" spans="1:7" x14ac:dyDescent="0.2">
      <c r="A52" s="78" t="s">
        <v>56</v>
      </c>
      <c r="B52" s="79">
        <v>170</v>
      </c>
      <c r="C52" s="78">
        <v>0.89017341040462428</v>
      </c>
      <c r="D52" s="72"/>
      <c r="E52" s="79">
        <v>3730</v>
      </c>
      <c r="F52" s="78">
        <v>0.91849865951742626</v>
      </c>
      <c r="G52" s="70"/>
    </row>
    <row r="53" spans="1:7" x14ac:dyDescent="0.2">
      <c r="A53" s="78" t="s">
        <v>57</v>
      </c>
      <c r="B53" s="79">
        <v>210</v>
      </c>
      <c r="C53" s="78">
        <v>0.8867924528301887</v>
      </c>
      <c r="D53" s="72"/>
      <c r="E53" s="79">
        <v>7520</v>
      </c>
      <c r="F53" s="78">
        <v>0.91606810321894117</v>
      </c>
      <c r="G53" s="70"/>
    </row>
    <row r="54" spans="1:7" x14ac:dyDescent="0.2">
      <c r="A54" s="78" t="s">
        <v>58</v>
      </c>
      <c r="B54" s="79">
        <v>350</v>
      </c>
      <c r="C54" s="78">
        <v>0.92329545454545459</v>
      </c>
      <c r="D54" s="72"/>
      <c r="E54" s="79">
        <v>6580</v>
      </c>
      <c r="F54" s="78">
        <v>0.95822573294850377</v>
      </c>
      <c r="G54" s="70"/>
    </row>
    <row r="55" spans="1:7" x14ac:dyDescent="0.2">
      <c r="A55" s="78" t="s">
        <v>59</v>
      </c>
      <c r="B55" s="79">
        <v>100</v>
      </c>
      <c r="C55" s="78">
        <v>0.84615384615384615</v>
      </c>
      <c r="D55" s="72"/>
      <c r="E55" s="79">
        <v>2410</v>
      </c>
      <c r="F55" s="78">
        <v>0.89742524916943522</v>
      </c>
      <c r="G55" s="70"/>
    </row>
    <row r="56" spans="1:7" x14ac:dyDescent="0.2">
      <c r="A56" s="78" t="s">
        <v>60</v>
      </c>
      <c r="B56" s="79">
        <v>230</v>
      </c>
      <c r="C56" s="78">
        <v>0.88888888888888884</v>
      </c>
      <c r="D56" s="72"/>
      <c r="E56" s="79">
        <v>5280</v>
      </c>
      <c r="F56" s="78">
        <v>0.88697463082165851</v>
      </c>
      <c r="G56" s="70"/>
    </row>
    <row r="57" spans="1:7" x14ac:dyDescent="0.2">
      <c r="A57" s="78" t="s">
        <v>61</v>
      </c>
      <c r="B57" s="79">
        <v>170</v>
      </c>
      <c r="C57" s="78">
        <v>0.85380116959064323</v>
      </c>
      <c r="D57" s="72"/>
      <c r="E57" s="79">
        <v>4600</v>
      </c>
      <c r="F57" s="78">
        <v>0.91104828186167897</v>
      </c>
      <c r="G57" s="70"/>
    </row>
    <row r="58" spans="1:7" x14ac:dyDescent="0.2">
      <c r="A58" s="78" t="s">
        <v>225</v>
      </c>
      <c r="B58" s="79">
        <v>210</v>
      </c>
      <c r="C58" s="78">
        <v>0.86341463414634145</v>
      </c>
      <c r="D58" s="72"/>
      <c r="E58" s="79">
        <v>5000</v>
      </c>
      <c r="F58" s="78">
        <v>0.87607435538676792</v>
      </c>
      <c r="G58" s="70"/>
    </row>
    <row r="59" spans="1:7" x14ac:dyDescent="0.2">
      <c r="A59" s="78" t="s">
        <v>63</v>
      </c>
      <c r="B59" s="79">
        <v>200</v>
      </c>
      <c r="C59" s="78">
        <v>0.86294416243654826</v>
      </c>
      <c r="D59" s="72"/>
      <c r="E59" s="79">
        <v>5880</v>
      </c>
      <c r="F59" s="78">
        <v>0.91303607896528249</v>
      </c>
      <c r="G59" s="70"/>
    </row>
    <row r="60" spans="1:7" x14ac:dyDescent="0.2">
      <c r="A60" s="78" t="s">
        <v>64</v>
      </c>
      <c r="B60" s="79">
        <v>160</v>
      </c>
      <c r="C60" s="78">
        <v>0.84810126582278478</v>
      </c>
      <c r="D60" s="72"/>
      <c r="E60" s="79">
        <v>3770</v>
      </c>
      <c r="F60" s="78">
        <v>0.91434632723415543</v>
      </c>
      <c r="G60" s="70"/>
    </row>
    <row r="61" spans="1:7" x14ac:dyDescent="0.2">
      <c r="A61" s="78" t="s">
        <v>65</v>
      </c>
      <c r="B61" s="79">
        <v>120</v>
      </c>
      <c r="C61" s="78">
        <v>0.84347826086956523</v>
      </c>
      <c r="D61" s="72"/>
      <c r="E61" s="79">
        <v>2220</v>
      </c>
      <c r="F61" s="78">
        <v>0.92747747747747744</v>
      </c>
      <c r="G61" s="70"/>
    </row>
    <row r="62" spans="1:7" x14ac:dyDescent="0.2">
      <c r="A62" s="84" t="s">
        <v>66</v>
      </c>
      <c r="B62" s="85">
        <v>6320</v>
      </c>
      <c r="C62" s="84">
        <v>0.84604430379746831</v>
      </c>
      <c r="D62" s="86"/>
      <c r="E62" s="85">
        <v>126190</v>
      </c>
      <c r="F62" s="84">
        <v>0.9077098637757649</v>
      </c>
      <c r="G62" s="70"/>
    </row>
    <row r="63" spans="1:7" x14ac:dyDescent="0.2">
      <c r="A63" s="78" t="s">
        <v>226</v>
      </c>
      <c r="B63" s="79">
        <v>130</v>
      </c>
      <c r="C63" s="78">
        <v>0.85496183206106868</v>
      </c>
      <c r="D63" s="72"/>
      <c r="E63" s="79">
        <v>3660</v>
      </c>
      <c r="F63" s="78">
        <v>0.9358624454148472</v>
      </c>
      <c r="G63" s="70"/>
    </row>
    <row r="64" spans="1:7" x14ac:dyDescent="0.2">
      <c r="A64" s="78" t="s">
        <v>68</v>
      </c>
      <c r="B64" s="79">
        <v>820</v>
      </c>
      <c r="C64" s="78">
        <v>0.82965686274509809</v>
      </c>
      <c r="D64" s="72"/>
      <c r="E64" s="79">
        <v>12030</v>
      </c>
      <c r="F64" s="78">
        <v>0.93864826668883528</v>
      </c>
      <c r="G64" s="70"/>
    </row>
    <row r="65" spans="1:7" x14ac:dyDescent="0.2">
      <c r="A65" s="78" t="s">
        <v>227</v>
      </c>
      <c r="B65" s="79">
        <v>250</v>
      </c>
      <c r="C65" s="78">
        <v>0.842741935483871</v>
      </c>
      <c r="D65" s="72"/>
      <c r="E65" s="79">
        <v>5540</v>
      </c>
      <c r="F65" s="78">
        <v>0.90214840223867121</v>
      </c>
      <c r="G65" s="70"/>
    </row>
    <row r="66" spans="1:7" x14ac:dyDescent="0.2">
      <c r="A66" s="78" t="s">
        <v>70</v>
      </c>
      <c r="B66" s="79">
        <v>1410</v>
      </c>
      <c r="C66" s="78">
        <v>0.82294617563739381</v>
      </c>
      <c r="D66" s="72"/>
      <c r="E66" s="79">
        <v>31750</v>
      </c>
      <c r="F66" s="78">
        <v>0.8995747361789258</v>
      </c>
      <c r="G66" s="70"/>
    </row>
    <row r="67" spans="1:7" x14ac:dyDescent="0.2">
      <c r="A67" s="78" t="s">
        <v>71</v>
      </c>
      <c r="B67" s="79">
        <v>920</v>
      </c>
      <c r="C67" s="78">
        <v>0.86899563318777295</v>
      </c>
      <c r="D67" s="72"/>
      <c r="E67" s="79">
        <v>24710</v>
      </c>
      <c r="F67" s="78">
        <v>0.92289322431797949</v>
      </c>
      <c r="G67" s="70"/>
    </row>
    <row r="68" spans="1:7" x14ac:dyDescent="0.2">
      <c r="A68" s="78" t="s">
        <v>72</v>
      </c>
      <c r="B68" s="79">
        <v>180</v>
      </c>
      <c r="C68" s="78">
        <v>0.90710382513661203</v>
      </c>
      <c r="D68" s="72"/>
      <c r="E68" s="79">
        <v>4760</v>
      </c>
      <c r="F68" s="78">
        <v>0.88109243697478989</v>
      </c>
      <c r="G68" s="70"/>
    </row>
    <row r="69" spans="1:7" x14ac:dyDescent="0.2">
      <c r="A69" s="78" t="s">
        <v>73</v>
      </c>
      <c r="B69" s="79">
        <v>1040</v>
      </c>
      <c r="C69" s="78">
        <v>0.83573487031700289</v>
      </c>
      <c r="D69" s="72"/>
      <c r="E69" s="79">
        <v>16780</v>
      </c>
      <c r="F69" s="78">
        <v>0.88970982541857835</v>
      </c>
      <c r="G69" s="70"/>
    </row>
    <row r="70" spans="1:7" s="82" customFormat="1" x14ac:dyDescent="0.2">
      <c r="A70" s="78" t="s">
        <v>74</v>
      </c>
      <c r="B70" s="79">
        <v>450</v>
      </c>
      <c r="C70" s="78">
        <v>0.90066225165562919</v>
      </c>
      <c r="D70" s="121"/>
      <c r="E70" s="79">
        <v>4050</v>
      </c>
      <c r="F70" s="78">
        <v>0.91267883571780961</v>
      </c>
      <c r="G70" s="122"/>
    </row>
    <row r="71" spans="1:7" x14ac:dyDescent="0.2">
      <c r="A71" s="78" t="s">
        <v>75</v>
      </c>
      <c r="B71" s="79">
        <v>60</v>
      </c>
      <c r="C71" s="78">
        <v>0.61818181818181817</v>
      </c>
      <c r="D71" s="91" t="s">
        <v>241</v>
      </c>
      <c r="E71" s="79">
        <v>4170</v>
      </c>
      <c r="F71" s="78">
        <v>0.88279002876318313</v>
      </c>
      <c r="G71" s="92" t="s">
        <v>241</v>
      </c>
    </row>
    <row r="72" spans="1:7" x14ac:dyDescent="0.2">
      <c r="A72" s="78" t="s">
        <v>76</v>
      </c>
      <c r="B72" s="79">
        <v>860</v>
      </c>
      <c r="C72" s="78">
        <v>0.85069444444444442</v>
      </c>
      <c r="D72" s="72"/>
      <c r="E72" s="79">
        <v>14970</v>
      </c>
      <c r="F72" s="78">
        <v>0.89889742733043765</v>
      </c>
      <c r="G72" s="70"/>
    </row>
    <row r="73" spans="1:7" x14ac:dyDescent="0.2">
      <c r="A73" s="78" t="s">
        <v>77</v>
      </c>
      <c r="B73" s="79">
        <v>200</v>
      </c>
      <c r="C73" s="78">
        <v>0.88557213930348255</v>
      </c>
      <c r="D73" s="72"/>
      <c r="E73" s="79">
        <v>3770</v>
      </c>
      <c r="F73" s="78">
        <v>0.92974549310710497</v>
      </c>
      <c r="G73" s="70"/>
    </row>
    <row r="74" spans="1:7" x14ac:dyDescent="0.2">
      <c r="A74" s="84" t="s">
        <v>78</v>
      </c>
      <c r="B74" s="85">
        <v>4230</v>
      </c>
      <c r="C74" s="84">
        <v>0.86497990068574127</v>
      </c>
      <c r="D74" s="86"/>
      <c r="E74" s="85">
        <v>109270</v>
      </c>
      <c r="F74" s="84">
        <v>0.89308855291576672</v>
      </c>
      <c r="G74" s="70"/>
    </row>
    <row r="75" spans="1:7" x14ac:dyDescent="0.2">
      <c r="A75" s="78" t="s">
        <v>79</v>
      </c>
      <c r="B75" s="79">
        <v>140</v>
      </c>
      <c r="C75" s="78">
        <v>0.8920863309352518</v>
      </c>
      <c r="D75" s="72"/>
      <c r="E75" s="79">
        <v>3190</v>
      </c>
      <c r="F75" s="78">
        <v>0.92348698651614924</v>
      </c>
      <c r="G75" s="70"/>
    </row>
    <row r="76" spans="1:7" x14ac:dyDescent="0.2">
      <c r="A76" s="78" t="s">
        <v>80</v>
      </c>
      <c r="B76" s="79">
        <v>100</v>
      </c>
      <c r="C76" s="78">
        <v>0.90816326530612246</v>
      </c>
      <c r="D76" s="72"/>
      <c r="E76" s="79">
        <v>3230</v>
      </c>
      <c r="F76" s="78">
        <v>0.88406695598264107</v>
      </c>
      <c r="G76" s="70"/>
    </row>
    <row r="77" spans="1:7" x14ac:dyDescent="0.2">
      <c r="A77" s="78" t="s">
        <v>81</v>
      </c>
      <c r="B77" s="79">
        <v>390</v>
      </c>
      <c r="C77" s="78">
        <v>0.81632653061224492</v>
      </c>
      <c r="D77" s="72"/>
      <c r="E77" s="79">
        <v>7290</v>
      </c>
      <c r="F77" s="78">
        <v>0.84442310330635206</v>
      </c>
      <c r="G77" s="70"/>
    </row>
    <row r="78" spans="1:7" x14ac:dyDescent="0.2">
      <c r="A78" s="78" t="s">
        <v>82</v>
      </c>
      <c r="B78" s="79">
        <v>440</v>
      </c>
      <c r="C78" s="78">
        <v>0.88181818181818183</v>
      </c>
      <c r="D78" s="72"/>
      <c r="E78" s="79">
        <v>11630</v>
      </c>
      <c r="F78" s="78">
        <v>0.93072030256145777</v>
      </c>
      <c r="G78" s="70"/>
    </row>
    <row r="79" spans="1:7" x14ac:dyDescent="0.2">
      <c r="A79" s="78" t="s">
        <v>83</v>
      </c>
      <c r="B79" s="79">
        <v>750</v>
      </c>
      <c r="C79" s="78">
        <v>0.85503355704697992</v>
      </c>
      <c r="D79" s="72"/>
      <c r="E79" s="79">
        <v>15910</v>
      </c>
      <c r="F79" s="78">
        <v>0.91195324283559576</v>
      </c>
      <c r="G79" s="70"/>
    </row>
    <row r="80" spans="1:7" x14ac:dyDescent="0.2">
      <c r="A80" s="78" t="s">
        <v>84</v>
      </c>
      <c r="B80" s="79">
        <v>300</v>
      </c>
      <c r="C80" s="78">
        <v>0.89932885906040272</v>
      </c>
      <c r="D80" s="72"/>
      <c r="E80" s="79">
        <v>8230</v>
      </c>
      <c r="F80" s="78">
        <v>0.9138203476358332</v>
      </c>
      <c r="G80" s="70"/>
    </row>
    <row r="81" spans="1:7" x14ac:dyDescent="0.2">
      <c r="A81" s="78" t="s">
        <v>85</v>
      </c>
      <c r="B81" s="79">
        <v>460</v>
      </c>
      <c r="C81" s="78">
        <v>0.85652173913043483</v>
      </c>
      <c r="D81" s="72"/>
      <c r="E81" s="79">
        <v>12540</v>
      </c>
      <c r="F81" s="78">
        <v>0.88015309783908779</v>
      </c>
      <c r="G81" s="70"/>
    </row>
    <row r="82" spans="1:7" x14ac:dyDescent="0.2">
      <c r="A82" s="78" t="s">
        <v>86</v>
      </c>
      <c r="B82" s="79">
        <v>130</v>
      </c>
      <c r="C82" s="78">
        <v>0.92</v>
      </c>
      <c r="D82" s="72"/>
      <c r="E82" s="79">
        <v>4260</v>
      </c>
      <c r="F82" s="78">
        <v>0.94995300751879697</v>
      </c>
      <c r="G82" s="70"/>
    </row>
    <row r="83" spans="1:7" x14ac:dyDescent="0.2">
      <c r="A83" s="78" t="s">
        <v>87</v>
      </c>
      <c r="B83" s="79">
        <v>280</v>
      </c>
      <c r="C83" s="78">
        <v>0.87003610108303253</v>
      </c>
      <c r="D83" s="72"/>
      <c r="E83" s="79">
        <v>5540</v>
      </c>
      <c r="F83" s="78">
        <v>0.91245487364620936</v>
      </c>
      <c r="G83" s="70"/>
    </row>
    <row r="84" spans="1:7" x14ac:dyDescent="0.2">
      <c r="A84" s="78" t="s">
        <v>88</v>
      </c>
      <c r="B84" s="79">
        <v>60</v>
      </c>
      <c r="C84" s="78">
        <v>0.93548387096774188</v>
      </c>
      <c r="D84" s="72"/>
      <c r="E84" s="79">
        <v>3120</v>
      </c>
      <c r="F84" s="78">
        <v>0.86258808456117875</v>
      </c>
      <c r="G84" s="70"/>
    </row>
    <row r="85" spans="1:7" x14ac:dyDescent="0.2">
      <c r="A85" s="78" t="s">
        <v>89</v>
      </c>
      <c r="B85" s="79">
        <v>310</v>
      </c>
      <c r="C85" s="78">
        <v>0.8214285714285714</v>
      </c>
      <c r="D85" s="72"/>
      <c r="E85" s="79">
        <v>11300</v>
      </c>
      <c r="F85" s="78">
        <v>0.89677762039660058</v>
      </c>
      <c r="G85" s="70"/>
    </row>
    <row r="86" spans="1:7" x14ac:dyDescent="0.2">
      <c r="A86" s="78" t="s">
        <v>90</v>
      </c>
      <c r="B86" s="79">
        <v>100</v>
      </c>
      <c r="C86" s="78">
        <v>0.9509803921568627</v>
      </c>
      <c r="D86" s="91" t="s">
        <v>241</v>
      </c>
      <c r="E86" s="79">
        <v>5910</v>
      </c>
      <c r="F86" s="78">
        <v>0.81833558863328826</v>
      </c>
      <c r="G86" s="92" t="s">
        <v>241</v>
      </c>
    </row>
    <row r="87" spans="1:7" x14ac:dyDescent="0.2">
      <c r="A87" s="78" t="s">
        <v>91</v>
      </c>
      <c r="B87" s="79">
        <v>240</v>
      </c>
      <c r="C87" s="78">
        <v>0.82916666666666672</v>
      </c>
      <c r="D87" s="72"/>
      <c r="E87" s="79">
        <v>4850</v>
      </c>
      <c r="F87" s="78">
        <v>0.903298969072165</v>
      </c>
      <c r="G87" s="70"/>
    </row>
    <row r="88" spans="1:7" x14ac:dyDescent="0.2">
      <c r="A88" s="78" t="s">
        <v>92</v>
      </c>
      <c r="B88" s="79">
        <v>190</v>
      </c>
      <c r="C88" s="78">
        <v>0.92513368983957223</v>
      </c>
      <c r="D88" s="72"/>
      <c r="E88" s="79">
        <v>2900</v>
      </c>
      <c r="F88" s="78">
        <v>0.90959282263630092</v>
      </c>
      <c r="G88" s="70"/>
    </row>
    <row r="89" spans="1:7" x14ac:dyDescent="0.2">
      <c r="A89" s="78" t="s">
        <v>93</v>
      </c>
      <c r="B89" s="79">
        <v>360</v>
      </c>
      <c r="C89" s="78">
        <v>0.848314606741573</v>
      </c>
      <c r="D89" s="72"/>
      <c r="E89" s="79">
        <v>9380</v>
      </c>
      <c r="F89" s="78">
        <v>0.84929607508532423</v>
      </c>
      <c r="G89" s="70"/>
    </row>
    <row r="90" spans="1:7" x14ac:dyDescent="0.2">
      <c r="A90" s="84" t="s">
        <v>94</v>
      </c>
      <c r="B90" s="85">
        <v>5600</v>
      </c>
      <c r="C90" s="84">
        <v>0.83211287729951777</v>
      </c>
      <c r="D90" s="86"/>
      <c r="E90" s="85">
        <v>123980</v>
      </c>
      <c r="F90" s="84">
        <v>0.86468196996338176</v>
      </c>
      <c r="G90" s="70"/>
    </row>
    <row r="91" spans="1:7" x14ac:dyDescent="0.2">
      <c r="A91" s="78" t="s">
        <v>95</v>
      </c>
      <c r="B91" s="79">
        <v>1180</v>
      </c>
      <c r="C91" s="78">
        <v>0.81218274111675126</v>
      </c>
      <c r="D91" s="72"/>
      <c r="E91" s="79">
        <v>25880</v>
      </c>
      <c r="F91" s="78">
        <v>0.82351804621686375</v>
      </c>
      <c r="G91" s="70"/>
    </row>
    <row r="92" spans="1:7" x14ac:dyDescent="0.2">
      <c r="A92" s="78" t="s">
        <v>96</v>
      </c>
      <c r="B92" s="79">
        <v>300</v>
      </c>
      <c r="C92" s="78">
        <v>0.84385382059800662</v>
      </c>
      <c r="D92" s="72"/>
      <c r="E92" s="79">
        <v>7460</v>
      </c>
      <c r="F92" s="78">
        <v>0.90922499329578976</v>
      </c>
      <c r="G92" s="70"/>
    </row>
    <row r="93" spans="1:7" x14ac:dyDescent="0.2">
      <c r="A93" s="78" t="s">
        <v>97</v>
      </c>
      <c r="B93" s="79">
        <v>360</v>
      </c>
      <c r="C93" s="78">
        <v>0.8764044943820225</v>
      </c>
      <c r="D93" s="72"/>
      <c r="E93" s="79">
        <v>7160</v>
      </c>
      <c r="F93" s="78">
        <v>0.89670575097710781</v>
      </c>
      <c r="G93" s="70"/>
    </row>
    <row r="94" spans="1:7" x14ac:dyDescent="0.2">
      <c r="A94" s="78" t="s">
        <v>98</v>
      </c>
      <c r="B94" s="79">
        <v>150</v>
      </c>
      <c r="C94" s="78">
        <v>0.87919463087248317</v>
      </c>
      <c r="D94" s="72"/>
      <c r="E94" s="79">
        <v>3630</v>
      </c>
      <c r="F94" s="78">
        <v>0.90996696035242286</v>
      </c>
      <c r="G94" s="70"/>
    </row>
    <row r="95" spans="1:7" x14ac:dyDescent="0.2">
      <c r="A95" s="78" t="s">
        <v>99</v>
      </c>
      <c r="B95" s="79">
        <v>320</v>
      </c>
      <c r="C95" s="78">
        <v>0.89028213166144199</v>
      </c>
      <c r="D95" s="72"/>
      <c r="E95" s="79">
        <v>7230</v>
      </c>
      <c r="F95" s="78">
        <v>0.92111818433434822</v>
      </c>
      <c r="G95" s="70"/>
    </row>
    <row r="96" spans="1:7" x14ac:dyDescent="0.2">
      <c r="A96" s="78" t="s">
        <v>100</v>
      </c>
      <c r="B96" s="79">
        <v>360</v>
      </c>
      <c r="C96" s="78">
        <v>0.7325905292479109</v>
      </c>
      <c r="D96" s="72"/>
      <c r="E96" s="79">
        <v>5990</v>
      </c>
      <c r="F96" s="78">
        <v>0.86365153538050732</v>
      </c>
      <c r="G96" s="70"/>
    </row>
    <row r="97" spans="1:7" x14ac:dyDescent="0.2">
      <c r="A97" s="78" t="s">
        <v>101</v>
      </c>
      <c r="B97" s="79">
        <v>80</v>
      </c>
      <c r="C97" s="78">
        <v>1</v>
      </c>
      <c r="D97" s="72"/>
      <c r="E97" s="79">
        <v>5040</v>
      </c>
      <c r="F97" s="78">
        <v>0.8932115919015482</v>
      </c>
      <c r="G97" s="70"/>
    </row>
    <row r="98" spans="1:7" x14ac:dyDescent="0.2">
      <c r="A98" s="78" t="s">
        <v>102</v>
      </c>
      <c r="B98" s="79">
        <v>800</v>
      </c>
      <c r="C98" s="78">
        <v>0.89303482587064675</v>
      </c>
      <c r="D98" s="72"/>
      <c r="E98" s="79">
        <v>17910</v>
      </c>
      <c r="F98" s="78">
        <v>0.90719231628322539</v>
      </c>
      <c r="G98" s="70"/>
    </row>
    <row r="99" spans="1:7" x14ac:dyDescent="0.2">
      <c r="A99" s="78" t="s">
        <v>103</v>
      </c>
      <c r="B99" s="79">
        <v>320</v>
      </c>
      <c r="C99" s="78">
        <v>0.79430379746835444</v>
      </c>
      <c r="D99" s="72"/>
      <c r="E99" s="79">
        <v>4960</v>
      </c>
      <c r="F99" s="78">
        <v>0.8612623512805001</v>
      </c>
      <c r="G99" s="70"/>
    </row>
    <row r="100" spans="1:7" x14ac:dyDescent="0.2">
      <c r="A100" s="78" t="s">
        <v>104</v>
      </c>
      <c r="B100" s="79">
        <v>200</v>
      </c>
      <c r="C100" s="78">
        <v>0.78817733990147787</v>
      </c>
      <c r="D100" s="72"/>
      <c r="E100" s="79">
        <v>3200</v>
      </c>
      <c r="F100" s="78">
        <v>0.86004373633239617</v>
      </c>
      <c r="G100" s="70"/>
    </row>
    <row r="101" spans="1:7" x14ac:dyDescent="0.2">
      <c r="A101" s="78" t="s">
        <v>105</v>
      </c>
      <c r="B101" s="79">
        <v>330</v>
      </c>
      <c r="C101" s="78">
        <v>0.87349397590361444</v>
      </c>
      <c r="D101" s="72"/>
      <c r="E101" s="79">
        <v>6280</v>
      </c>
      <c r="F101" s="78">
        <v>0.90297913015771869</v>
      </c>
      <c r="G101" s="70"/>
    </row>
    <row r="102" spans="1:7" x14ac:dyDescent="0.2">
      <c r="A102" s="78" t="s">
        <v>106</v>
      </c>
      <c r="B102" s="79">
        <v>550</v>
      </c>
      <c r="C102" s="78">
        <v>0.8188405797101449</v>
      </c>
      <c r="D102" s="72"/>
      <c r="E102" s="79">
        <v>11850</v>
      </c>
      <c r="F102" s="78">
        <v>0.91923369060680227</v>
      </c>
      <c r="G102" s="70"/>
    </row>
    <row r="103" spans="1:7" x14ac:dyDescent="0.2">
      <c r="A103" s="78" t="s">
        <v>107</v>
      </c>
      <c r="B103" s="79">
        <v>430</v>
      </c>
      <c r="C103" s="78">
        <v>0.82027649769585254</v>
      </c>
      <c r="D103" s="72"/>
      <c r="E103" s="79">
        <v>5500</v>
      </c>
      <c r="F103" s="78">
        <v>0.9147427740410834</v>
      </c>
      <c r="G103" s="70"/>
    </row>
    <row r="104" spans="1:7" x14ac:dyDescent="0.2">
      <c r="A104" s="78" t="s">
        <v>108</v>
      </c>
      <c r="B104" s="79">
        <v>210</v>
      </c>
      <c r="C104" s="78">
        <v>0.69811320754716977</v>
      </c>
      <c r="D104" s="91" t="s">
        <v>241</v>
      </c>
      <c r="E104" s="79">
        <v>11900</v>
      </c>
      <c r="F104" s="78">
        <v>0.68837717455248337</v>
      </c>
      <c r="G104" s="92" t="s">
        <v>241</v>
      </c>
    </row>
    <row r="105" spans="1:7" x14ac:dyDescent="0.2">
      <c r="A105" s="84" t="s">
        <v>109</v>
      </c>
      <c r="B105" s="85">
        <v>4690</v>
      </c>
      <c r="C105" s="84">
        <v>0.85275288092189505</v>
      </c>
      <c r="D105" s="86"/>
      <c r="E105" s="85">
        <v>99020</v>
      </c>
      <c r="F105" s="84">
        <v>0.90863554195574681</v>
      </c>
      <c r="G105" s="70"/>
    </row>
    <row r="106" spans="1:7" x14ac:dyDescent="0.2">
      <c r="A106" s="78" t="s">
        <v>110</v>
      </c>
      <c r="B106" s="79">
        <v>460</v>
      </c>
      <c r="C106" s="78">
        <v>0.75545851528384278</v>
      </c>
      <c r="D106" s="72"/>
      <c r="E106" s="79">
        <v>5200</v>
      </c>
      <c r="F106" s="78">
        <v>0.84163940735039444</v>
      </c>
      <c r="G106" s="70"/>
    </row>
    <row r="107" spans="1:7" x14ac:dyDescent="0.2">
      <c r="A107" s="78" t="s">
        <v>111</v>
      </c>
      <c r="B107" s="79">
        <v>980</v>
      </c>
      <c r="C107" s="78">
        <v>0.85158648925281477</v>
      </c>
      <c r="D107" s="72"/>
      <c r="E107" s="79">
        <v>16460</v>
      </c>
      <c r="F107" s="78">
        <v>0.90260055899866332</v>
      </c>
      <c r="G107" s="70"/>
    </row>
    <row r="108" spans="1:7" x14ac:dyDescent="0.2">
      <c r="A108" s="78" t="s">
        <v>112</v>
      </c>
      <c r="B108" s="79">
        <v>370</v>
      </c>
      <c r="C108" s="78">
        <v>0.8405405405405405</v>
      </c>
      <c r="D108" s="72"/>
      <c r="E108" s="79">
        <v>7790</v>
      </c>
      <c r="F108" s="78">
        <v>0.91048034934497812</v>
      </c>
      <c r="G108" s="70"/>
    </row>
    <row r="109" spans="1:7" x14ac:dyDescent="0.2">
      <c r="A109" s="78" t="s">
        <v>113</v>
      </c>
      <c r="B109" s="79">
        <v>660</v>
      </c>
      <c r="C109" s="78">
        <v>0.89074355083459789</v>
      </c>
      <c r="D109" s="72"/>
      <c r="E109" s="79">
        <v>13710</v>
      </c>
      <c r="F109" s="78">
        <v>0.92194339072074705</v>
      </c>
      <c r="G109" s="70"/>
    </row>
    <row r="110" spans="1:7" x14ac:dyDescent="0.2">
      <c r="A110" s="78" t="s">
        <v>114</v>
      </c>
      <c r="B110" s="79">
        <v>850</v>
      </c>
      <c r="C110" s="78">
        <v>0.86674528301886788</v>
      </c>
      <c r="D110" s="72"/>
      <c r="E110" s="79">
        <v>16070</v>
      </c>
      <c r="F110" s="78">
        <v>0.90576372463587695</v>
      </c>
      <c r="G110" s="70"/>
    </row>
    <row r="111" spans="1:7" x14ac:dyDescent="0.2">
      <c r="A111" s="78" t="s">
        <v>115</v>
      </c>
      <c r="B111" s="79">
        <v>720</v>
      </c>
      <c r="C111" s="78">
        <v>0.85497237569060769</v>
      </c>
      <c r="D111" s="72"/>
      <c r="E111" s="79">
        <v>15090</v>
      </c>
      <c r="F111" s="78">
        <v>0.90853658536585369</v>
      </c>
      <c r="G111" s="70"/>
    </row>
    <row r="112" spans="1:7" x14ac:dyDescent="0.2">
      <c r="A112" s="78" t="s">
        <v>116</v>
      </c>
      <c r="B112" s="79">
        <v>300</v>
      </c>
      <c r="C112" s="78">
        <v>0.83108108108108103</v>
      </c>
      <c r="D112" s="72"/>
      <c r="E112" s="79">
        <v>6320</v>
      </c>
      <c r="F112" s="78">
        <v>0.91623119556611243</v>
      </c>
      <c r="G112" s="70"/>
    </row>
    <row r="113" spans="1:7" x14ac:dyDescent="0.2">
      <c r="A113" s="78" t="s">
        <v>228</v>
      </c>
      <c r="B113" s="79">
        <v>310</v>
      </c>
      <c r="C113" s="78">
        <v>0.91612903225806452</v>
      </c>
      <c r="D113" s="72"/>
      <c r="E113" s="79">
        <v>17800</v>
      </c>
      <c r="F113" s="78">
        <v>0.92701017025341348</v>
      </c>
      <c r="G113" s="70"/>
    </row>
    <row r="114" spans="1:7" x14ac:dyDescent="0.2">
      <c r="A114" s="78" t="s">
        <v>118</v>
      </c>
      <c r="B114" s="79">
        <v>40</v>
      </c>
      <c r="C114" s="78">
        <v>0.81818181818181823</v>
      </c>
      <c r="D114" s="91" t="s">
        <v>241</v>
      </c>
      <c r="E114" s="79">
        <v>610</v>
      </c>
      <c r="F114" s="78">
        <v>0.78217821782178221</v>
      </c>
      <c r="G114" s="92" t="s">
        <v>241</v>
      </c>
    </row>
    <row r="115" spans="1:7" x14ac:dyDescent="0.2">
      <c r="A115" s="84" t="s">
        <v>119</v>
      </c>
      <c r="B115" s="85">
        <v>4180</v>
      </c>
      <c r="C115" s="84">
        <v>0.87194830062230733</v>
      </c>
      <c r="D115" s="86"/>
      <c r="E115" s="85">
        <v>114770</v>
      </c>
      <c r="F115" s="84">
        <v>0.91075987418205262</v>
      </c>
      <c r="G115" s="70"/>
    </row>
    <row r="116" spans="1:7" x14ac:dyDescent="0.2">
      <c r="A116" s="78" t="s">
        <v>120</v>
      </c>
      <c r="B116" s="79">
        <v>230</v>
      </c>
      <c r="C116" s="78">
        <v>0.88157894736842102</v>
      </c>
      <c r="D116" s="72"/>
      <c r="E116" s="79">
        <v>5260</v>
      </c>
      <c r="F116" s="78">
        <v>0.90081702451073531</v>
      </c>
      <c r="G116" s="70"/>
    </row>
    <row r="117" spans="1:7" x14ac:dyDescent="0.2">
      <c r="A117" s="78" t="s">
        <v>121</v>
      </c>
      <c r="B117" s="79">
        <v>290</v>
      </c>
      <c r="C117" s="78">
        <v>0.93856655290102387</v>
      </c>
      <c r="D117" s="72"/>
      <c r="E117" s="79">
        <v>11520</v>
      </c>
      <c r="F117" s="78">
        <v>0.92822426662037838</v>
      </c>
      <c r="G117" s="70"/>
    </row>
    <row r="118" spans="1:7" x14ac:dyDescent="0.2">
      <c r="A118" s="78" t="s">
        <v>122</v>
      </c>
      <c r="B118" s="79">
        <v>150</v>
      </c>
      <c r="C118" s="78">
        <v>0.93877551020408168</v>
      </c>
      <c r="D118" s="72"/>
      <c r="E118" s="79">
        <v>4930</v>
      </c>
      <c r="F118" s="78">
        <v>0.91947261663286006</v>
      </c>
      <c r="G118" s="70"/>
    </row>
    <row r="119" spans="1:7" x14ac:dyDescent="0.2">
      <c r="A119" s="78" t="s">
        <v>123</v>
      </c>
      <c r="B119" s="79">
        <v>280</v>
      </c>
      <c r="C119" s="78">
        <v>0.88380281690140849</v>
      </c>
      <c r="D119" s="72"/>
      <c r="E119" s="79">
        <v>7000</v>
      </c>
      <c r="F119" s="78">
        <v>0.87867962274935696</v>
      </c>
      <c r="G119" s="70"/>
    </row>
    <row r="120" spans="1:7" x14ac:dyDescent="0.2">
      <c r="A120" s="78" t="s">
        <v>124</v>
      </c>
      <c r="B120" s="79">
        <v>220</v>
      </c>
      <c r="C120" s="78">
        <v>0.89189189189189189</v>
      </c>
      <c r="D120" s="91" t="s">
        <v>241</v>
      </c>
      <c r="E120" s="79">
        <v>7180</v>
      </c>
      <c r="F120" s="78">
        <v>0.92134205763608523</v>
      </c>
      <c r="G120" s="92" t="s">
        <v>241</v>
      </c>
    </row>
    <row r="121" spans="1:7" x14ac:dyDescent="0.2">
      <c r="A121" s="78" t="s">
        <v>125</v>
      </c>
      <c r="B121" s="79">
        <v>220</v>
      </c>
      <c r="C121" s="78">
        <v>0.89861751152073732</v>
      </c>
      <c r="D121" s="72"/>
      <c r="E121" s="79">
        <v>6190</v>
      </c>
      <c r="F121" s="78">
        <v>0.91825525040387723</v>
      </c>
      <c r="G121" s="70"/>
    </row>
    <row r="122" spans="1:7" x14ac:dyDescent="0.2">
      <c r="A122" s="78" t="s">
        <v>126</v>
      </c>
      <c r="B122" s="79">
        <v>80</v>
      </c>
      <c r="C122" s="78">
        <v>0.73809523809523814</v>
      </c>
      <c r="D122" s="72"/>
      <c r="E122" s="79">
        <v>10270</v>
      </c>
      <c r="F122" s="78">
        <v>0.91134924500730641</v>
      </c>
      <c r="G122" s="70"/>
    </row>
    <row r="123" spans="1:7" x14ac:dyDescent="0.2">
      <c r="A123" s="78" t="s">
        <v>127</v>
      </c>
      <c r="B123" s="79">
        <v>400</v>
      </c>
      <c r="C123" s="78">
        <v>0.83042394014962595</v>
      </c>
      <c r="D123" s="72"/>
      <c r="E123" s="79">
        <v>14710</v>
      </c>
      <c r="F123" s="78">
        <v>0.90023801428085681</v>
      </c>
      <c r="G123" s="70"/>
    </row>
    <row r="124" spans="1:7" x14ac:dyDescent="0.2">
      <c r="A124" s="78" t="s">
        <v>128</v>
      </c>
      <c r="B124" s="79">
        <v>60</v>
      </c>
      <c r="C124" s="78">
        <v>0.21311475409836064</v>
      </c>
      <c r="D124" s="91" t="s">
        <v>241</v>
      </c>
      <c r="E124" s="79">
        <v>3930</v>
      </c>
      <c r="F124" s="78">
        <v>0.92425012709710219</v>
      </c>
      <c r="G124" s="92" t="s">
        <v>241</v>
      </c>
    </row>
    <row r="125" spans="1:7" x14ac:dyDescent="0.2">
      <c r="A125" s="78" t="s">
        <v>129</v>
      </c>
      <c r="B125" s="79">
        <v>780</v>
      </c>
      <c r="C125" s="78">
        <v>0.89290322580645165</v>
      </c>
      <c r="D125" s="91" t="s">
        <v>276</v>
      </c>
      <c r="E125" s="79">
        <v>3230</v>
      </c>
      <c r="F125" s="78">
        <v>0.95232198142414859</v>
      </c>
      <c r="G125" s="120" t="s">
        <v>276</v>
      </c>
    </row>
    <row r="126" spans="1:7" x14ac:dyDescent="0.2">
      <c r="A126" s="78" t="s">
        <v>130</v>
      </c>
      <c r="B126" s="79">
        <v>410</v>
      </c>
      <c r="C126" s="78">
        <v>0.86407766990291257</v>
      </c>
      <c r="D126" s="72"/>
      <c r="E126" s="79">
        <v>12030</v>
      </c>
      <c r="F126" s="78">
        <v>0.90313461378564897</v>
      </c>
      <c r="G126" s="70"/>
    </row>
    <row r="127" spans="1:7" x14ac:dyDescent="0.2">
      <c r="A127" s="78" t="s">
        <v>131</v>
      </c>
      <c r="B127" s="79">
        <v>250</v>
      </c>
      <c r="C127" s="78">
        <v>0.88844621513944222</v>
      </c>
      <c r="D127" s="72"/>
      <c r="E127" s="79">
        <v>6290</v>
      </c>
      <c r="F127" s="78">
        <v>0.91069442237406639</v>
      </c>
      <c r="G127" s="70"/>
    </row>
    <row r="128" spans="1:7" x14ac:dyDescent="0.2">
      <c r="A128" s="78" t="s">
        <v>132</v>
      </c>
      <c r="B128" s="79">
        <v>380</v>
      </c>
      <c r="C128" s="78">
        <v>0.92</v>
      </c>
      <c r="D128" s="72"/>
      <c r="E128" s="79">
        <v>11220</v>
      </c>
      <c r="F128" s="78">
        <v>0.89442266571632212</v>
      </c>
      <c r="G128" s="70"/>
    </row>
    <row r="129" spans="1:7" x14ac:dyDescent="0.2">
      <c r="A129" s="78" t="s">
        <v>133</v>
      </c>
      <c r="B129" s="79">
        <v>340</v>
      </c>
      <c r="C129" s="78">
        <v>0.83582089552238803</v>
      </c>
      <c r="D129" s="72"/>
      <c r="E129" s="79">
        <v>7370</v>
      </c>
      <c r="F129" s="78">
        <v>0.92022792022792022</v>
      </c>
      <c r="G129" s="70"/>
    </row>
    <row r="130" spans="1:7" x14ac:dyDescent="0.2">
      <c r="A130" s="78" t="s">
        <v>134</v>
      </c>
      <c r="B130" s="79">
        <v>90</v>
      </c>
      <c r="C130" s="78">
        <v>0.87096774193548387</v>
      </c>
      <c r="D130" s="72"/>
      <c r="E130" s="79">
        <v>3630</v>
      </c>
      <c r="F130" s="78">
        <v>0.93203082003302151</v>
      </c>
      <c r="G130" s="70"/>
    </row>
    <row r="131" spans="1:7" x14ac:dyDescent="0.2">
      <c r="A131" s="84" t="s">
        <v>135</v>
      </c>
      <c r="B131" s="85">
        <v>6080</v>
      </c>
      <c r="C131" s="84">
        <v>0.86962962962962964</v>
      </c>
      <c r="D131" s="86"/>
      <c r="E131" s="85">
        <v>157810</v>
      </c>
      <c r="F131" s="84">
        <v>0.91049136281256737</v>
      </c>
      <c r="G131" s="70"/>
    </row>
    <row r="132" spans="1:7" x14ac:dyDescent="0.2">
      <c r="A132" s="78" t="s">
        <v>136</v>
      </c>
      <c r="B132" s="79">
        <v>110</v>
      </c>
      <c r="C132" s="78">
        <v>0.87619047619047619</v>
      </c>
      <c r="D132" s="72"/>
      <c r="E132" s="79">
        <v>3810</v>
      </c>
      <c r="F132" s="78">
        <v>0.92228931478078235</v>
      </c>
      <c r="G132" s="70"/>
    </row>
    <row r="133" spans="1:7" x14ac:dyDescent="0.2">
      <c r="A133" s="78" t="s">
        <v>137</v>
      </c>
      <c r="B133" s="79">
        <v>100</v>
      </c>
      <c r="C133" s="78">
        <v>0.85567010309278346</v>
      </c>
      <c r="D133" s="72"/>
      <c r="E133" s="79">
        <v>3500</v>
      </c>
      <c r="F133" s="78">
        <v>0.89597027722206346</v>
      </c>
      <c r="G133" s="70"/>
    </row>
    <row r="134" spans="1:7" x14ac:dyDescent="0.2">
      <c r="A134" s="78" t="s">
        <v>138</v>
      </c>
      <c r="B134" s="79">
        <v>220</v>
      </c>
      <c r="C134" s="78">
        <v>0.87214611872146119</v>
      </c>
      <c r="D134" s="72"/>
      <c r="E134" s="79">
        <v>6980</v>
      </c>
      <c r="F134" s="78">
        <v>0.9110187705975068</v>
      </c>
      <c r="G134" s="70"/>
    </row>
    <row r="135" spans="1:7" x14ac:dyDescent="0.2">
      <c r="A135" s="78" t="s">
        <v>139</v>
      </c>
      <c r="B135" s="79">
        <v>190</v>
      </c>
      <c r="C135" s="78">
        <v>0.89189189189189189</v>
      </c>
      <c r="D135" s="72"/>
      <c r="E135" s="79">
        <v>4280</v>
      </c>
      <c r="F135" s="78">
        <v>0.91968246556152233</v>
      </c>
      <c r="G135" s="70"/>
    </row>
    <row r="136" spans="1:7" x14ac:dyDescent="0.2">
      <c r="A136" s="78" t="s">
        <v>140</v>
      </c>
      <c r="B136" s="79">
        <v>230</v>
      </c>
      <c r="C136" s="78">
        <v>0.93777777777777782</v>
      </c>
      <c r="D136" s="72"/>
      <c r="E136" s="79">
        <v>7430</v>
      </c>
      <c r="F136" s="78">
        <v>0.94518518518518524</v>
      </c>
      <c r="G136" s="70"/>
    </row>
    <row r="137" spans="1:7" x14ac:dyDescent="0.2">
      <c r="A137" s="78" t="s">
        <v>141</v>
      </c>
      <c r="B137" s="79">
        <v>260</v>
      </c>
      <c r="C137" s="78">
        <v>0.87022900763358779</v>
      </c>
      <c r="D137" s="72"/>
      <c r="E137" s="79">
        <v>7060</v>
      </c>
      <c r="F137" s="78">
        <v>0.91492072480181197</v>
      </c>
      <c r="G137" s="70"/>
    </row>
    <row r="138" spans="1:7" x14ac:dyDescent="0.2">
      <c r="A138" s="78" t="s">
        <v>142</v>
      </c>
      <c r="B138" s="79">
        <v>400</v>
      </c>
      <c r="C138" s="78">
        <v>0.92518703241895262</v>
      </c>
      <c r="D138" s="72"/>
      <c r="E138" s="79">
        <v>10780</v>
      </c>
      <c r="F138" s="78">
        <v>0.92319821908913835</v>
      </c>
      <c r="G138" s="70"/>
    </row>
    <row r="139" spans="1:7" x14ac:dyDescent="0.2">
      <c r="A139" s="78" t="s">
        <v>143</v>
      </c>
      <c r="B139" s="79">
        <v>80</v>
      </c>
      <c r="C139" s="78">
        <v>0.95238095238095233</v>
      </c>
      <c r="D139" s="72"/>
      <c r="E139" s="79">
        <v>2790</v>
      </c>
      <c r="F139" s="78">
        <v>0.91567994259059926</v>
      </c>
      <c r="G139" s="70"/>
    </row>
    <row r="140" spans="1:7" x14ac:dyDescent="0.2">
      <c r="A140" s="78" t="s">
        <v>144</v>
      </c>
      <c r="B140" s="79">
        <v>80</v>
      </c>
      <c r="C140" s="78">
        <v>0.95</v>
      </c>
      <c r="D140" s="72"/>
      <c r="E140" s="79">
        <v>3890</v>
      </c>
      <c r="F140" s="78">
        <v>0.9002570694087404</v>
      </c>
      <c r="G140" s="70"/>
    </row>
    <row r="141" spans="1:7" x14ac:dyDescent="0.2">
      <c r="A141" s="78" t="s">
        <v>145</v>
      </c>
      <c r="B141" s="79">
        <v>1220</v>
      </c>
      <c r="C141" s="78">
        <v>0.81818181818181823</v>
      </c>
      <c r="D141" s="72"/>
      <c r="E141" s="79">
        <v>26580</v>
      </c>
      <c r="F141" s="78">
        <v>0.87017873941674506</v>
      </c>
      <c r="G141" s="70"/>
    </row>
    <row r="142" spans="1:7" x14ac:dyDescent="0.2">
      <c r="A142" s="78" t="s">
        <v>146</v>
      </c>
      <c r="B142" s="79">
        <v>350</v>
      </c>
      <c r="C142" s="78">
        <v>0.86167146974063402</v>
      </c>
      <c r="D142" s="72"/>
      <c r="E142" s="79">
        <v>9860</v>
      </c>
      <c r="F142" s="78">
        <v>0.90330762987012991</v>
      </c>
      <c r="G142" s="70"/>
    </row>
    <row r="143" spans="1:7" x14ac:dyDescent="0.2">
      <c r="A143" s="78" t="s">
        <v>147</v>
      </c>
      <c r="B143" s="79">
        <v>490</v>
      </c>
      <c r="C143" s="78">
        <v>0.8459958932238193</v>
      </c>
      <c r="D143" s="72"/>
      <c r="E143" s="79">
        <v>10020</v>
      </c>
      <c r="F143" s="78">
        <v>0.91041500399042297</v>
      </c>
      <c r="G143" s="70"/>
    </row>
    <row r="144" spans="1:7" x14ac:dyDescent="0.2">
      <c r="A144" s="78" t="s">
        <v>148</v>
      </c>
      <c r="B144" s="79">
        <v>170</v>
      </c>
      <c r="C144" s="78">
        <v>0.88823529411764701</v>
      </c>
      <c r="D144" s="72"/>
      <c r="E144" s="79">
        <v>5760</v>
      </c>
      <c r="F144" s="78">
        <v>0.92688433483848554</v>
      </c>
      <c r="G144" s="70"/>
    </row>
    <row r="145" spans="1:7" x14ac:dyDescent="0.2">
      <c r="A145" s="78" t="s">
        <v>149</v>
      </c>
      <c r="B145" s="79">
        <v>230</v>
      </c>
      <c r="C145" s="78">
        <v>0.81858407079646023</v>
      </c>
      <c r="D145" s="72"/>
      <c r="E145" s="79">
        <v>5130</v>
      </c>
      <c r="F145" s="78">
        <v>0.93385365853658542</v>
      </c>
      <c r="G145" s="70"/>
    </row>
    <row r="146" spans="1:7" x14ac:dyDescent="0.2">
      <c r="A146" s="78" t="s">
        <v>150</v>
      </c>
      <c r="B146" s="79">
        <v>210</v>
      </c>
      <c r="C146" s="78">
        <v>0.84466019417475724</v>
      </c>
      <c r="D146" s="72"/>
      <c r="E146" s="79">
        <v>4570</v>
      </c>
      <c r="F146" s="78">
        <v>0.91012464465340037</v>
      </c>
      <c r="G146" s="70"/>
    </row>
    <row r="147" spans="1:7" x14ac:dyDescent="0.2">
      <c r="A147" s="78" t="s">
        <v>151</v>
      </c>
      <c r="B147" s="79">
        <v>210</v>
      </c>
      <c r="C147" s="78">
        <v>0.88292682926829269</v>
      </c>
      <c r="D147" s="72"/>
      <c r="E147" s="79">
        <v>6080</v>
      </c>
      <c r="F147" s="78">
        <v>0.92860667873005431</v>
      </c>
      <c r="G147" s="70"/>
    </row>
    <row r="148" spans="1:7" x14ac:dyDescent="0.2">
      <c r="A148" s="78" t="s">
        <v>152</v>
      </c>
      <c r="B148" s="79">
        <v>50</v>
      </c>
      <c r="C148" s="78">
        <v>0.92156862745098034</v>
      </c>
      <c r="D148" s="72"/>
      <c r="E148" s="79">
        <v>3700</v>
      </c>
      <c r="F148" s="78">
        <v>0.9126791024601244</v>
      </c>
      <c r="G148" s="70"/>
    </row>
    <row r="149" spans="1:7" x14ac:dyDescent="0.2">
      <c r="A149" s="78" t="s">
        <v>153</v>
      </c>
      <c r="B149" s="79">
        <v>260</v>
      </c>
      <c r="C149" s="78">
        <v>0.86259541984732824</v>
      </c>
      <c r="D149" s="72"/>
      <c r="E149" s="79">
        <v>6380</v>
      </c>
      <c r="F149" s="78">
        <v>0.89540536302336526</v>
      </c>
      <c r="G149" s="70"/>
    </row>
    <row r="150" spans="1:7" x14ac:dyDescent="0.2">
      <c r="A150" s="78" t="s">
        <v>154</v>
      </c>
      <c r="B150" s="79">
        <v>160</v>
      </c>
      <c r="C150" s="78">
        <v>0.94230769230769229</v>
      </c>
      <c r="D150" s="72"/>
      <c r="E150" s="79">
        <v>5120</v>
      </c>
      <c r="F150" s="78">
        <v>0.91477716966379985</v>
      </c>
      <c r="G150" s="70"/>
    </row>
    <row r="151" spans="1:7" x14ac:dyDescent="0.2">
      <c r="A151" s="78" t="s">
        <v>155</v>
      </c>
      <c r="B151" s="79">
        <v>210</v>
      </c>
      <c r="C151" s="78">
        <v>0.87142857142857144</v>
      </c>
      <c r="D151" s="72"/>
      <c r="E151" s="79">
        <v>5210</v>
      </c>
      <c r="F151" s="78">
        <v>0.92576251678496069</v>
      </c>
      <c r="G151" s="70"/>
    </row>
    <row r="152" spans="1:7" x14ac:dyDescent="0.2">
      <c r="A152" s="78" t="s">
        <v>156</v>
      </c>
      <c r="B152" s="79">
        <v>240</v>
      </c>
      <c r="C152" s="78">
        <v>0.9045643153526971</v>
      </c>
      <c r="D152" s="72"/>
      <c r="E152" s="79">
        <v>4490</v>
      </c>
      <c r="F152" s="78">
        <v>0.94700512135381876</v>
      </c>
      <c r="G152" s="70"/>
    </row>
    <row r="153" spans="1:7" x14ac:dyDescent="0.2">
      <c r="A153" s="78" t="s">
        <v>157</v>
      </c>
      <c r="B153" s="79">
        <v>300</v>
      </c>
      <c r="C153" s="78">
        <v>0.85810810810810811</v>
      </c>
      <c r="D153" s="72"/>
      <c r="E153" s="79">
        <v>7060</v>
      </c>
      <c r="F153" s="78">
        <v>0.90874309196542435</v>
      </c>
      <c r="G153" s="70"/>
    </row>
    <row r="154" spans="1:7" x14ac:dyDescent="0.2">
      <c r="A154" s="78" t="s">
        <v>158</v>
      </c>
      <c r="B154" s="79">
        <v>340</v>
      </c>
      <c r="C154" s="78">
        <v>0.91445427728613571</v>
      </c>
      <c r="D154" s="72"/>
      <c r="E154" s="79">
        <v>7350</v>
      </c>
      <c r="F154" s="78">
        <v>0.9401034576640348</v>
      </c>
      <c r="G154" s="70"/>
    </row>
    <row r="155" spans="1:7" x14ac:dyDescent="0.2">
      <c r="A155" s="84" t="s">
        <v>159</v>
      </c>
      <c r="B155" s="85">
        <v>2820</v>
      </c>
      <c r="C155" s="84">
        <v>0.86323268206039072</v>
      </c>
      <c r="D155" s="86"/>
      <c r="E155" s="85">
        <v>57040</v>
      </c>
      <c r="F155" s="84">
        <v>0.90639245388877199</v>
      </c>
      <c r="G155" s="70"/>
    </row>
    <row r="156" spans="1:7" x14ac:dyDescent="0.2">
      <c r="A156" s="71" t="s">
        <v>160</v>
      </c>
      <c r="B156" s="79">
        <v>560</v>
      </c>
      <c r="C156" s="78">
        <v>0.8528368794326241</v>
      </c>
      <c r="D156" s="72"/>
      <c r="E156" s="79">
        <v>11280</v>
      </c>
      <c r="F156" s="78">
        <v>0.90544133286068773</v>
      </c>
      <c r="G156" s="70"/>
    </row>
    <row r="157" spans="1:7" x14ac:dyDescent="0.2">
      <c r="A157" s="71" t="s">
        <v>229</v>
      </c>
      <c r="B157" s="79">
        <v>90</v>
      </c>
      <c r="C157" s="78">
        <v>0.91208791208791207</v>
      </c>
      <c r="D157" s="72"/>
      <c r="E157" s="79">
        <v>2400</v>
      </c>
      <c r="F157" s="78">
        <v>0.9010851419031719</v>
      </c>
      <c r="G157" s="70"/>
    </row>
    <row r="158" spans="1:7" x14ac:dyDescent="0.2">
      <c r="A158" s="71" t="s">
        <v>230</v>
      </c>
      <c r="B158" s="79">
        <v>180</v>
      </c>
      <c r="C158" s="78">
        <v>0.848314606741573</v>
      </c>
      <c r="D158" s="72"/>
      <c r="E158" s="79">
        <v>3890</v>
      </c>
      <c r="F158" s="78">
        <v>0.87451787091797373</v>
      </c>
      <c r="G158" s="70"/>
    </row>
    <row r="159" spans="1:7" x14ac:dyDescent="0.2">
      <c r="A159" s="71" t="s">
        <v>231</v>
      </c>
      <c r="B159" s="79">
        <v>80</v>
      </c>
      <c r="C159" s="78">
        <v>0.87804878048780488</v>
      </c>
      <c r="D159" s="72"/>
      <c r="E159" s="79">
        <v>2300</v>
      </c>
      <c r="F159" s="78">
        <v>0.92120156726164559</v>
      </c>
      <c r="G159" s="70"/>
    </row>
    <row r="160" spans="1:7" x14ac:dyDescent="0.2">
      <c r="A160" s="71" t="s">
        <v>232</v>
      </c>
      <c r="B160" s="79">
        <v>150</v>
      </c>
      <c r="C160" s="78">
        <v>0.88275862068965516</v>
      </c>
      <c r="D160" s="72"/>
      <c r="E160" s="79">
        <v>3330</v>
      </c>
      <c r="F160" s="78">
        <v>0.88848812744214012</v>
      </c>
      <c r="G160" s="70"/>
    </row>
    <row r="161" spans="1:7" x14ac:dyDescent="0.2">
      <c r="A161" s="71" t="s">
        <v>233</v>
      </c>
      <c r="B161" s="79">
        <v>310</v>
      </c>
      <c r="C161" s="78">
        <v>0.83601286173633438</v>
      </c>
      <c r="D161" s="72"/>
      <c r="E161" s="79">
        <v>5430</v>
      </c>
      <c r="F161" s="78">
        <v>0.8970913107511046</v>
      </c>
      <c r="G161" s="70"/>
    </row>
    <row r="162" spans="1:7" x14ac:dyDescent="0.2">
      <c r="A162" s="71" t="s">
        <v>234</v>
      </c>
      <c r="B162" s="79">
        <v>250</v>
      </c>
      <c r="C162" s="78">
        <v>0.88571428571428568</v>
      </c>
      <c r="D162" s="72"/>
      <c r="E162" s="79">
        <v>4340</v>
      </c>
      <c r="F162" s="78">
        <v>0.92781365313653141</v>
      </c>
      <c r="G162" s="70"/>
    </row>
    <row r="163" spans="1:7" x14ac:dyDescent="0.2">
      <c r="A163" s="71" t="s">
        <v>167</v>
      </c>
      <c r="B163" s="79">
        <v>400</v>
      </c>
      <c r="C163" s="78">
        <v>0.83919597989949746</v>
      </c>
      <c r="D163" s="72"/>
      <c r="E163" s="79">
        <v>6820</v>
      </c>
      <c r="F163" s="78">
        <v>0.90797186400937868</v>
      </c>
      <c r="G163" s="70"/>
    </row>
    <row r="164" spans="1:7" x14ac:dyDescent="0.2">
      <c r="A164" s="71" t="s">
        <v>235</v>
      </c>
      <c r="B164" s="79">
        <v>140</v>
      </c>
      <c r="C164" s="78">
        <v>0.84892086330935257</v>
      </c>
      <c r="D164" s="72"/>
      <c r="E164" s="79">
        <v>3130</v>
      </c>
      <c r="F164" s="78">
        <v>0.90508149568552254</v>
      </c>
      <c r="G164" s="70"/>
    </row>
    <row r="165" spans="1:7" x14ac:dyDescent="0.2">
      <c r="A165" s="71" t="s">
        <v>236</v>
      </c>
      <c r="B165" s="79">
        <v>170</v>
      </c>
      <c r="C165" s="78">
        <v>0.88823529411764701</v>
      </c>
      <c r="D165" s="72"/>
      <c r="E165" s="79">
        <v>3410</v>
      </c>
      <c r="F165" s="78">
        <v>0.91400058702670972</v>
      </c>
      <c r="G165" s="70"/>
    </row>
    <row r="166" spans="1:7" x14ac:dyDescent="0.2">
      <c r="A166" s="71" t="s">
        <v>237</v>
      </c>
      <c r="B166" s="79">
        <v>160</v>
      </c>
      <c r="C166" s="78">
        <v>0.8834355828220859</v>
      </c>
      <c r="D166" s="72"/>
      <c r="E166" s="79">
        <v>4440</v>
      </c>
      <c r="F166" s="78">
        <v>0.9101553704120694</v>
      </c>
      <c r="G166" s="70"/>
    </row>
    <row r="167" spans="1:7" x14ac:dyDescent="0.2">
      <c r="A167" s="71" t="s">
        <v>238</v>
      </c>
      <c r="B167" s="79">
        <v>330</v>
      </c>
      <c r="C167" s="78">
        <v>0.88449848024316113</v>
      </c>
      <c r="D167" s="72"/>
      <c r="E167" s="79">
        <v>6270</v>
      </c>
      <c r="F167" s="78">
        <v>0.9193496971628945</v>
      </c>
      <c r="G167" s="70"/>
    </row>
    <row r="168" spans="1:7" x14ac:dyDescent="0.2">
      <c r="A168" s="72"/>
      <c r="B168" s="72"/>
      <c r="C168" s="80"/>
      <c r="D168" s="72"/>
      <c r="E168" s="72"/>
      <c r="F168" s="80"/>
      <c r="G168" s="70"/>
    </row>
    <row r="169" spans="1:7" x14ac:dyDescent="0.2">
      <c r="A169" s="88" t="s">
        <v>215</v>
      </c>
      <c r="B169" s="79">
        <v>10</v>
      </c>
      <c r="C169" s="78">
        <v>1</v>
      </c>
      <c r="D169" s="72"/>
      <c r="E169" s="79">
        <v>270</v>
      </c>
      <c r="F169" s="78">
        <v>0.85347985347985345</v>
      </c>
      <c r="G169" s="70"/>
    </row>
    <row r="170" spans="1:7" x14ac:dyDescent="0.2">
      <c r="A170" s="72"/>
      <c r="B170" s="72"/>
      <c r="C170" s="72"/>
      <c r="D170" s="72"/>
      <c r="E170" s="72"/>
      <c r="F170" s="72"/>
      <c r="G170" s="70"/>
    </row>
    <row r="171" spans="1:7" x14ac:dyDescent="0.2">
      <c r="A171" s="91" t="s">
        <v>278</v>
      </c>
      <c r="B171" s="72"/>
      <c r="C171" s="72"/>
      <c r="D171" s="72"/>
      <c r="E171" s="72"/>
      <c r="F171" s="72"/>
      <c r="G171" s="70"/>
    </row>
    <row r="172" spans="1:7" s="82" customFormat="1" x14ac:dyDescent="0.2">
      <c r="A172" s="91" t="s">
        <v>277</v>
      </c>
      <c r="B172" s="72"/>
      <c r="C172" s="72"/>
      <c r="D172" s="72"/>
      <c r="E172" s="72"/>
      <c r="F172" s="72"/>
      <c r="G172" s="119"/>
    </row>
    <row r="173" spans="1:7" x14ac:dyDescent="0.2">
      <c r="A173" s="72"/>
      <c r="B173" s="72"/>
      <c r="C173" s="72"/>
      <c r="D173" s="72"/>
      <c r="E173" s="72"/>
      <c r="F173" s="72"/>
      <c r="G173" s="70"/>
    </row>
    <row r="174" spans="1:7" x14ac:dyDescent="0.2">
      <c r="A174" s="72"/>
      <c r="B174" s="72"/>
      <c r="C174" s="72"/>
      <c r="D174" s="72"/>
      <c r="E174" s="72"/>
      <c r="F174" s="72"/>
      <c r="G174" s="70"/>
    </row>
    <row r="175" spans="1:7" x14ac:dyDescent="0.2">
      <c r="A175" s="72"/>
      <c r="B175" s="72"/>
      <c r="C175" s="72"/>
      <c r="D175" s="72"/>
      <c r="E175" s="72"/>
      <c r="F175" s="72"/>
      <c r="G175" s="70"/>
    </row>
    <row r="176" spans="1:7" x14ac:dyDescent="0.2">
      <c r="A176" s="72"/>
      <c r="B176" s="72"/>
      <c r="C176" s="72"/>
      <c r="D176" s="72"/>
      <c r="E176" s="72"/>
      <c r="F176" s="72"/>
      <c r="G176" s="70"/>
    </row>
    <row r="177" spans="1:7" x14ac:dyDescent="0.2">
      <c r="A177" s="72"/>
      <c r="B177" s="72"/>
      <c r="C177" s="72"/>
      <c r="D177" s="72"/>
      <c r="E177" s="72"/>
      <c r="F177" s="72"/>
      <c r="G177" s="70"/>
    </row>
    <row r="178" spans="1:7" x14ac:dyDescent="0.2">
      <c r="A178" s="72"/>
      <c r="B178" s="72"/>
      <c r="C178" s="72"/>
      <c r="D178" s="72"/>
      <c r="E178" s="72"/>
      <c r="F178" s="72"/>
      <c r="G178" s="70"/>
    </row>
    <row r="179" spans="1:7" x14ac:dyDescent="0.2">
      <c r="A179" s="72"/>
      <c r="B179" s="72"/>
      <c r="C179" s="72"/>
      <c r="D179" s="72"/>
      <c r="E179" s="72"/>
      <c r="F179" s="72"/>
      <c r="G179" s="70"/>
    </row>
    <row r="180" spans="1:7" x14ac:dyDescent="0.2">
      <c r="A180" s="72"/>
      <c r="B180" s="72"/>
      <c r="C180" s="72"/>
      <c r="D180" s="72"/>
      <c r="E180" s="72"/>
      <c r="F180" s="72"/>
      <c r="G180" s="70"/>
    </row>
    <row r="181" spans="1:7" x14ac:dyDescent="0.2">
      <c r="A181" s="72"/>
      <c r="B181" s="72"/>
      <c r="C181" s="72"/>
      <c r="D181" s="72"/>
      <c r="E181" s="72"/>
      <c r="F181" s="72"/>
      <c r="G181" s="70"/>
    </row>
    <row r="182" spans="1:7" x14ac:dyDescent="0.2">
      <c r="A182" s="72"/>
      <c r="B182" s="72"/>
      <c r="C182" s="72"/>
      <c r="D182" s="72"/>
      <c r="E182" s="72"/>
      <c r="F182" s="72"/>
      <c r="G182" s="70"/>
    </row>
    <row r="183" spans="1:7" x14ac:dyDescent="0.2">
      <c r="A183" s="72"/>
      <c r="B183" s="72"/>
      <c r="C183" s="72"/>
      <c r="D183" s="72"/>
      <c r="E183" s="72"/>
      <c r="F183" s="72"/>
      <c r="G183" s="70"/>
    </row>
    <row r="184" spans="1:7" x14ac:dyDescent="0.2">
      <c r="A184" s="72"/>
      <c r="B184" s="72"/>
      <c r="C184" s="72"/>
      <c r="D184" s="72"/>
      <c r="E184" s="72"/>
      <c r="F184" s="72"/>
      <c r="G184" s="70"/>
    </row>
    <row r="185" spans="1:7" x14ac:dyDescent="0.2">
      <c r="A185" s="72"/>
      <c r="B185" s="72"/>
      <c r="C185" s="72"/>
      <c r="D185" s="72"/>
      <c r="E185" s="72"/>
      <c r="F185" s="72"/>
      <c r="G185" s="70"/>
    </row>
    <row r="186" spans="1:7" x14ac:dyDescent="0.2">
      <c r="A186" s="72"/>
      <c r="B186" s="72"/>
      <c r="C186" s="72"/>
      <c r="D186" s="72"/>
      <c r="E186" s="72"/>
      <c r="F186" s="72"/>
      <c r="G186" s="70"/>
    </row>
    <row r="187" spans="1:7" x14ac:dyDescent="0.2">
      <c r="A187" s="72"/>
      <c r="B187" s="72"/>
      <c r="C187" s="72"/>
      <c r="D187" s="72"/>
      <c r="E187" s="72"/>
      <c r="F187" s="72"/>
      <c r="G187" s="70"/>
    </row>
    <row r="188" spans="1:7" x14ac:dyDescent="0.2">
      <c r="A188" s="72"/>
      <c r="B188" s="72"/>
      <c r="C188" s="72"/>
      <c r="D188" s="72"/>
      <c r="E188" s="72"/>
      <c r="F188" s="72"/>
      <c r="G188" s="70"/>
    </row>
    <row r="189" spans="1:7" x14ac:dyDescent="0.2">
      <c r="A189" s="72"/>
      <c r="B189" s="72"/>
      <c r="C189" s="72"/>
      <c r="D189" s="72"/>
      <c r="E189" s="72"/>
      <c r="F189" s="72"/>
      <c r="G189" s="70"/>
    </row>
    <row r="190" spans="1:7" x14ac:dyDescent="0.2">
      <c r="A190" s="72"/>
      <c r="B190" s="72"/>
      <c r="C190" s="72"/>
      <c r="D190" s="72"/>
      <c r="E190" s="72"/>
      <c r="F190" s="72"/>
      <c r="G190" s="70"/>
    </row>
    <row r="191" spans="1:7" x14ac:dyDescent="0.2">
      <c r="A191" s="72"/>
      <c r="B191" s="72"/>
      <c r="C191" s="72"/>
      <c r="D191" s="72"/>
      <c r="E191" s="72"/>
      <c r="F191" s="72"/>
      <c r="G191" s="70"/>
    </row>
    <row r="192" spans="1:7" x14ac:dyDescent="0.2">
      <c r="A192" s="72"/>
      <c r="B192" s="72"/>
      <c r="C192" s="72"/>
      <c r="D192" s="72"/>
      <c r="E192" s="72"/>
      <c r="F192" s="72"/>
      <c r="G192" s="70"/>
    </row>
    <row r="193" spans="1:7" x14ac:dyDescent="0.2">
      <c r="A193" s="72"/>
      <c r="B193" s="72"/>
      <c r="C193" s="72"/>
      <c r="D193" s="72"/>
      <c r="E193" s="72"/>
      <c r="F193" s="72"/>
      <c r="G193" s="70"/>
    </row>
    <row r="194" spans="1:7" x14ac:dyDescent="0.2">
      <c r="A194" s="72"/>
      <c r="B194" s="72"/>
      <c r="C194" s="72"/>
      <c r="D194" s="72"/>
      <c r="E194" s="72"/>
      <c r="F194" s="72"/>
      <c r="G194" s="70"/>
    </row>
    <row r="195" spans="1:7" x14ac:dyDescent="0.2">
      <c r="A195" s="72"/>
      <c r="B195" s="72"/>
      <c r="C195" s="72"/>
      <c r="D195" s="72"/>
      <c r="E195" s="81"/>
      <c r="F195" s="80"/>
      <c r="G195" s="70"/>
    </row>
    <row r="196" spans="1:7" x14ac:dyDescent="0.2">
      <c r="A196" s="72"/>
      <c r="B196" s="72"/>
      <c r="C196" s="72"/>
      <c r="D196" s="72"/>
      <c r="E196" s="81"/>
      <c r="F196" s="80"/>
      <c r="G196" s="70"/>
    </row>
    <row r="197" spans="1:7" x14ac:dyDescent="0.2">
      <c r="A197" s="72"/>
      <c r="B197" s="72"/>
      <c r="C197" s="72"/>
      <c r="D197" s="72"/>
      <c r="E197" s="81"/>
      <c r="F197" s="80"/>
      <c r="G197" s="70"/>
    </row>
    <row r="198" spans="1:7" x14ac:dyDescent="0.2">
      <c r="A198" s="72"/>
      <c r="B198" s="72"/>
      <c r="C198" s="72"/>
      <c r="D198" s="72"/>
      <c r="E198" s="81"/>
      <c r="F198" s="80"/>
      <c r="G198" s="70"/>
    </row>
    <row r="199" spans="1:7" x14ac:dyDescent="0.2">
      <c r="A199" s="72"/>
      <c r="B199" s="72"/>
      <c r="C199" s="72"/>
      <c r="D199" s="72"/>
      <c r="E199" s="81"/>
      <c r="F199" s="80"/>
      <c r="G199" s="70"/>
    </row>
    <row r="200" spans="1:7" x14ac:dyDescent="0.2">
      <c r="A200" s="72"/>
      <c r="B200" s="72"/>
      <c r="C200" s="72"/>
      <c r="D200" s="72"/>
      <c r="E200" s="81"/>
      <c r="F200" s="80"/>
      <c r="G200" s="70"/>
    </row>
    <row r="201" spans="1:7" x14ac:dyDescent="0.2">
      <c r="A201" s="72"/>
      <c r="B201" s="72"/>
      <c r="C201" s="72"/>
      <c r="D201" s="72"/>
      <c r="E201" s="81"/>
      <c r="F201" s="80"/>
      <c r="G201" s="70"/>
    </row>
    <row r="202" spans="1:7" x14ac:dyDescent="0.2">
      <c r="A202" s="72"/>
      <c r="B202" s="72"/>
      <c r="C202" s="72"/>
      <c r="D202" s="72"/>
      <c r="E202" s="81"/>
      <c r="F202" s="80"/>
      <c r="G202" s="70"/>
    </row>
    <row r="203" spans="1:7" x14ac:dyDescent="0.2">
      <c r="A203" s="72"/>
      <c r="B203" s="72"/>
      <c r="C203" s="72"/>
      <c r="D203" s="72"/>
      <c r="E203" s="81"/>
      <c r="F203" s="80"/>
      <c r="G203" s="70"/>
    </row>
    <row r="204" spans="1:7" x14ac:dyDescent="0.2">
      <c r="A204" s="72"/>
      <c r="B204" s="72"/>
      <c r="C204" s="72"/>
      <c r="D204" s="72"/>
      <c r="E204" s="81"/>
      <c r="F204" s="72"/>
      <c r="G204" s="68"/>
    </row>
    <row r="205" spans="1:7" x14ac:dyDescent="0.2">
      <c r="A205" s="72"/>
      <c r="B205" s="72"/>
      <c r="C205" s="72"/>
      <c r="D205" s="72"/>
      <c r="E205" s="81"/>
      <c r="F205" s="72"/>
      <c r="G205" s="68"/>
    </row>
    <row r="206" spans="1:7" x14ac:dyDescent="0.2">
      <c r="A206" s="72"/>
      <c r="B206" s="72"/>
      <c r="C206" s="72"/>
      <c r="D206" s="72"/>
      <c r="E206" s="81"/>
      <c r="F206" s="72"/>
      <c r="G206" s="68"/>
    </row>
    <row r="207" spans="1:7" x14ac:dyDescent="0.2">
      <c r="A207" s="72"/>
      <c r="B207" s="72"/>
      <c r="C207" s="72"/>
      <c r="D207" s="72"/>
      <c r="E207" s="81"/>
      <c r="F207" s="72"/>
      <c r="G207" s="68"/>
    </row>
    <row r="208" spans="1:7" x14ac:dyDescent="0.2">
      <c r="A208" s="72"/>
      <c r="B208" s="72"/>
      <c r="C208" s="72"/>
      <c r="D208" s="72"/>
      <c r="E208" s="81"/>
      <c r="F208" s="72"/>
    </row>
    <row r="209" spans="1:6" x14ac:dyDescent="0.2">
      <c r="A209" s="72"/>
      <c r="B209" s="72"/>
      <c r="C209" s="72"/>
      <c r="D209" s="72"/>
      <c r="E209" s="81"/>
      <c r="F209" s="72"/>
    </row>
    <row r="210" spans="1:6" x14ac:dyDescent="0.2">
      <c r="A210" s="72"/>
      <c r="B210" s="72"/>
      <c r="C210" s="72"/>
      <c r="D210" s="72"/>
      <c r="E210" s="81"/>
      <c r="F210" s="72"/>
    </row>
    <row r="211" spans="1:6" x14ac:dyDescent="0.2">
      <c r="A211" s="72"/>
      <c r="B211" s="72"/>
      <c r="C211" s="72"/>
      <c r="D211" s="72"/>
      <c r="E211" s="81"/>
      <c r="F211" s="72"/>
    </row>
    <row r="212" spans="1:6" x14ac:dyDescent="0.2">
      <c r="A212" s="72"/>
      <c r="B212" s="72"/>
      <c r="C212" s="72"/>
      <c r="D212" s="72"/>
      <c r="E212" s="81"/>
      <c r="F212" s="72"/>
    </row>
    <row r="213" spans="1:6" x14ac:dyDescent="0.2">
      <c r="A213" s="72"/>
      <c r="B213" s="72"/>
      <c r="C213" s="72"/>
      <c r="D213" s="72"/>
      <c r="E213" s="81"/>
      <c r="F213" s="72"/>
    </row>
    <row r="214" spans="1:6" x14ac:dyDescent="0.2">
      <c r="A214" s="72"/>
      <c r="B214" s="72"/>
      <c r="C214" s="72"/>
      <c r="D214" s="72"/>
      <c r="E214" s="81"/>
      <c r="F214" s="72"/>
    </row>
    <row r="215" spans="1:6" x14ac:dyDescent="0.2">
      <c r="A215" s="72"/>
      <c r="B215" s="72"/>
      <c r="C215" s="72"/>
      <c r="D215" s="72"/>
      <c r="E215" s="81"/>
      <c r="F215" s="72"/>
    </row>
    <row r="216" spans="1:6" x14ac:dyDescent="0.2">
      <c r="A216" s="72"/>
      <c r="B216" s="72"/>
      <c r="C216" s="72"/>
      <c r="D216" s="72"/>
      <c r="E216" s="81"/>
      <c r="F216" s="72"/>
    </row>
    <row r="217" spans="1:6" x14ac:dyDescent="0.2">
      <c r="A217" s="72"/>
      <c r="B217" s="72"/>
      <c r="C217" s="72"/>
      <c r="D217" s="72"/>
      <c r="E217" s="81"/>
      <c r="F217" s="72"/>
    </row>
    <row r="218" spans="1:6" x14ac:dyDescent="0.2">
      <c r="A218" s="72"/>
      <c r="B218" s="72"/>
      <c r="C218" s="72"/>
      <c r="D218" s="72"/>
      <c r="E218" s="81"/>
      <c r="F218" s="72"/>
    </row>
    <row r="219" spans="1:6" x14ac:dyDescent="0.2">
      <c r="A219" s="72"/>
      <c r="B219" s="72"/>
      <c r="C219" s="72"/>
      <c r="D219" s="72"/>
      <c r="E219" s="81"/>
      <c r="F219" s="72"/>
    </row>
    <row r="220" spans="1:6" x14ac:dyDescent="0.2">
      <c r="A220" s="72"/>
      <c r="B220" s="72"/>
      <c r="C220" s="72"/>
      <c r="D220" s="72"/>
      <c r="E220" s="81"/>
      <c r="F220" s="72"/>
    </row>
    <row r="221" spans="1:6" x14ac:dyDescent="0.2">
      <c r="A221" s="72"/>
      <c r="B221" s="72"/>
      <c r="C221" s="72"/>
      <c r="D221" s="72"/>
      <c r="E221" s="81"/>
      <c r="F221" s="72"/>
    </row>
    <row r="222" spans="1:6" x14ac:dyDescent="0.2">
      <c r="A222" s="72"/>
      <c r="B222" s="72"/>
      <c r="C222" s="72"/>
      <c r="D222" s="72"/>
      <c r="E222" s="81"/>
      <c r="F222" s="72"/>
    </row>
    <row r="223" spans="1:6" x14ac:dyDescent="0.2">
      <c r="A223" s="72"/>
      <c r="B223" s="72"/>
      <c r="C223" s="72"/>
      <c r="D223" s="72"/>
      <c r="E223" s="81"/>
      <c r="F223" s="72"/>
    </row>
    <row r="224" spans="1:6" x14ac:dyDescent="0.2">
      <c r="A224" s="72"/>
      <c r="B224" s="72"/>
      <c r="C224" s="72"/>
      <c r="D224" s="72"/>
      <c r="E224" s="81"/>
      <c r="F224" s="72"/>
    </row>
    <row r="225" spans="1:6" x14ac:dyDescent="0.2">
      <c r="A225" s="72"/>
      <c r="B225" s="72"/>
      <c r="C225" s="72"/>
      <c r="D225" s="72"/>
      <c r="E225" s="81"/>
      <c r="F225" s="72"/>
    </row>
    <row r="226" spans="1:6" x14ac:dyDescent="0.2">
      <c r="A226" s="72"/>
      <c r="B226" s="72"/>
      <c r="C226" s="72"/>
      <c r="D226" s="72"/>
      <c r="E226" s="81"/>
      <c r="F226" s="72"/>
    </row>
    <row r="227" spans="1:6" x14ac:dyDescent="0.2">
      <c r="A227" s="72"/>
      <c r="B227" s="72"/>
      <c r="C227" s="72"/>
      <c r="D227" s="72"/>
      <c r="E227" s="81"/>
      <c r="F227" s="72"/>
    </row>
    <row r="228" spans="1:6" x14ac:dyDescent="0.2">
      <c r="A228" s="72"/>
      <c r="B228" s="72"/>
      <c r="C228" s="72"/>
      <c r="D228" s="72"/>
      <c r="E228" s="81"/>
      <c r="F228" s="72"/>
    </row>
    <row r="229" spans="1:6" x14ac:dyDescent="0.2">
      <c r="A229" s="72"/>
      <c r="B229" s="72"/>
      <c r="C229" s="72"/>
      <c r="D229" s="72"/>
      <c r="E229" s="81"/>
      <c r="F229" s="72"/>
    </row>
    <row r="230" spans="1:6" x14ac:dyDescent="0.2">
      <c r="A230" s="72"/>
      <c r="B230" s="72"/>
      <c r="C230" s="72"/>
      <c r="D230" s="72"/>
      <c r="E230" s="81"/>
      <c r="F230" s="72"/>
    </row>
    <row r="231" spans="1:6" x14ac:dyDescent="0.2">
      <c r="A231" s="72"/>
      <c r="B231" s="72"/>
      <c r="C231" s="72"/>
      <c r="D231" s="72"/>
      <c r="E231" s="81"/>
      <c r="F231" s="72"/>
    </row>
    <row r="232" spans="1:6" x14ac:dyDescent="0.2">
      <c r="A232" s="72"/>
      <c r="B232" s="72"/>
      <c r="C232" s="72"/>
      <c r="D232" s="72"/>
      <c r="E232" s="81"/>
      <c r="F232" s="72"/>
    </row>
    <row r="233" spans="1:6" x14ac:dyDescent="0.2">
      <c r="A233" s="72"/>
      <c r="B233" s="72"/>
      <c r="C233" s="72"/>
      <c r="D233" s="72"/>
      <c r="E233" s="81"/>
      <c r="F233" s="72"/>
    </row>
    <row r="234" spans="1:6" x14ac:dyDescent="0.2">
      <c r="A234" s="72"/>
      <c r="B234" s="72"/>
      <c r="C234" s="72"/>
      <c r="D234" s="72"/>
      <c r="E234" s="81"/>
      <c r="F234" s="72"/>
    </row>
    <row r="235" spans="1:6" x14ac:dyDescent="0.2">
      <c r="A235" s="72"/>
      <c r="B235" s="72"/>
      <c r="C235" s="72"/>
      <c r="D235" s="72"/>
      <c r="E235" s="81"/>
      <c r="F235" s="72"/>
    </row>
    <row r="236" spans="1:6" x14ac:dyDescent="0.2">
      <c r="A236" s="72"/>
      <c r="B236" s="72"/>
      <c r="C236" s="72"/>
      <c r="D236" s="72"/>
      <c r="E236" s="81"/>
      <c r="F236" s="72"/>
    </row>
    <row r="237" spans="1:6" x14ac:dyDescent="0.2">
      <c r="A237" s="72"/>
      <c r="B237" s="72"/>
      <c r="C237" s="72"/>
      <c r="D237" s="72"/>
      <c r="E237" s="81"/>
      <c r="F237" s="72"/>
    </row>
    <row r="238" spans="1:6" x14ac:dyDescent="0.2">
      <c r="A238" s="72"/>
      <c r="B238" s="72"/>
      <c r="C238" s="72"/>
      <c r="D238" s="72"/>
      <c r="E238" s="81"/>
      <c r="F238" s="72"/>
    </row>
    <row r="239" spans="1:6" x14ac:dyDescent="0.2">
      <c r="A239" s="72"/>
      <c r="B239" s="72"/>
      <c r="C239" s="72"/>
      <c r="D239" s="72"/>
      <c r="E239" s="81"/>
      <c r="F239" s="72"/>
    </row>
    <row r="240" spans="1:6" x14ac:dyDescent="0.2">
      <c r="A240" s="72"/>
      <c r="B240" s="72"/>
      <c r="C240" s="72"/>
      <c r="D240" s="72"/>
      <c r="E240" s="81"/>
      <c r="F240" s="72"/>
    </row>
    <row r="241" spans="1:6" x14ac:dyDescent="0.2">
      <c r="A241" s="72"/>
      <c r="B241" s="72"/>
      <c r="C241" s="72"/>
      <c r="D241" s="72"/>
      <c r="E241" s="81"/>
      <c r="F241" s="72"/>
    </row>
    <row r="242" spans="1:6" x14ac:dyDescent="0.2">
      <c r="A242" s="72"/>
      <c r="B242" s="72"/>
      <c r="C242" s="72"/>
      <c r="D242" s="72"/>
      <c r="E242" s="81"/>
      <c r="F242" s="72"/>
    </row>
    <row r="243" spans="1:6" x14ac:dyDescent="0.2">
      <c r="A243" s="72"/>
      <c r="B243" s="72"/>
      <c r="C243" s="72"/>
      <c r="D243" s="72"/>
      <c r="E243" s="81"/>
      <c r="F243" s="72"/>
    </row>
    <row r="244" spans="1:6" x14ac:dyDescent="0.2">
      <c r="A244" s="72"/>
      <c r="B244" s="72"/>
      <c r="C244" s="72"/>
      <c r="D244" s="72"/>
      <c r="E244" s="81"/>
      <c r="F244" s="72"/>
    </row>
    <row r="245" spans="1:6" x14ac:dyDescent="0.2">
      <c r="A245" s="72"/>
      <c r="B245" s="72"/>
      <c r="C245" s="72"/>
      <c r="D245" s="72"/>
      <c r="E245" s="81"/>
      <c r="F245" s="72"/>
    </row>
    <row r="246" spans="1:6" x14ac:dyDescent="0.2">
      <c r="A246" s="72"/>
      <c r="B246" s="72"/>
      <c r="C246" s="72"/>
      <c r="D246" s="72"/>
      <c r="E246" s="81"/>
      <c r="F246" s="72"/>
    </row>
    <row r="247" spans="1:6" x14ac:dyDescent="0.2">
      <c r="A247" s="72"/>
      <c r="B247" s="72"/>
      <c r="C247" s="72"/>
      <c r="D247" s="72"/>
      <c r="E247" s="81"/>
      <c r="F247" s="72"/>
    </row>
    <row r="248" spans="1:6" x14ac:dyDescent="0.2">
      <c r="A248" s="72"/>
      <c r="B248" s="72"/>
      <c r="C248" s="72"/>
      <c r="D248" s="72"/>
      <c r="E248" s="81"/>
      <c r="F248" s="72"/>
    </row>
    <row r="249" spans="1:6" x14ac:dyDescent="0.2">
      <c r="A249" s="72"/>
      <c r="B249" s="72"/>
      <c r="C249" s="72"/>
      <c r="D249" s="72"/>
      <c r="E249" s="81"/>
      <c r="F249" s="72"/>
    </row>
    <row r="250" spans="1:6" x14ac:dyDescent="0.2">
      <c r="A250" s="72"/>
      <c r="B250" s="72"/>
      <c r="C250" s="72"/>
      <c r="D250" s="72"/>
      <c r="E250" s="81"/>
      <c r="F250" s="72"/>
    </row>
    <row r="251" spans="1:6" x14ac:dyDescent="0.2">
      <c r="A251" s="72"/>
      <c r="B251" s="72"/>
      <c r="C251" s="72"/>
      <c r="D251" s="72"/>
      <c r="E251" s="81"/>
      <c r="F251" s="72"/>
    </row>
    <row r="252" spans="1:6" x14ac:dyDescent="0.2">
      <c r="A252" s="72"/>
      <c r="B252" s="72"/>
      <c r="C252" s="72"/>
      <c r="D252" s="72"/>
      <c r="E252" s="81"/>
      <c r="F252" s="72"/>
    </row>
    <row r="253" spans="1:6" x14ac:dyDescent="0.2">
      <c r="A253" s="72"/>
      <c r="B253" s="72"/>
      <c r="C253" s="72"/>
      <c r="D253" s="72"/>
      <c r="E253" s="81"/>
      <c r="F253" s="72"/>
    </row>
    <row r="254" spans="1:6" x14ac:dyDescent="0.2">
      <c r="A254" s="72"/>
      <c r="B254" s="72"/>
      <c r="C254" s="72"/>
      <c r="D254" s="72"/>
      <c r="E254" s="81"/>
      <c r="F254" s="72"/>
    </row>
    <row r="255" spans="1:6" x14ac:dyDescent="0.2">
      <c r="A255" s="72"/>
      <c r="B255" s="72"/>
      <c r="C255" s="72"/>
      <c r="D255" s="72"/>
      <c r="E255" s="81"/>
      <c r="F255" s="72"/>
    </row>
    <row r="256" spans="1:6" x14ac:dyDescent="0.2">
      <c r="A256" s="72"/>
      <c r="B256" s="72"/>
      <c r="C256" s="72"/>
      <c r="D256" s="72"/>
      <c r="E256" s="81"/>
      <c r="F256" s="72"/>
    </row>
    <row r="257" spans="1:6" x14ac:dyDescent="0.2">
      <c r="A257" s="72"/>
      <c r="B257" s="72"/>
      <c r="C257" s="72"/>
      <c r="D257" s="72"/>
      <c r="E257" s="81"/>
      <c r="F257" s="72"/>
    </row>
    <row r="258" spans="1:6" x14ac:dyDescent="0.2">
      <c r="A258" s="72"/>
      <c r="B258" s="72"/>
      <c r="C258" s="72"/>
      <c r="D258" s="72"/>
      <c r="E258" s="81"/>
      <c r="F258" s="72"/>
    </row>
    <row r="259" spans="1:6" x14ac:dyDescent="0.2">
      <c r="A259" s="72"/>
      <c r="B259" s="72"/>
      <c r="C259" s="72"/>
      <c r="D259" s="72"/>
      <c r="E259" s="81"/>
      <c r="F259" s="72"/>
    </row>
    <row r="260" spans="1:6" x14ac:dyDescent="0.2">
      <c r="A260" s="72"/>
      <c r="B260" s="72"/>
      <c r="C260" s="72"/>
      <c r="D260" s="72"/>
      <c r="E260" s="81"/>
      <c r="F260" s="72"/>
    </row>
    <row r="261" spans="1:6" x14ac:dyDescent="0.2">
      <c r="A261" s="72"/>
      <c r="B261" s="72"/>
      <c r="C261" s="72"/>
      <c r="D261" s="72"/>
      <c r="E261" s="81"/>
      <c r="F261" s="72"/>
    </row>
    <row r="262" spans="1:6" x14ac:dyDescent="0.2">
      <c r="A262" s="72"/>
      <c r="B262" s="72"/>
      <c r="C262" s="72"/>
      <c r="D262" s="72"/>
      <c r="E262" s="81"/>
      <c r="F262" s="72"/>
    </row>
    <row r="263" spans="1:6" x14ac:dyDescent="0.2">
      <c r="A263" s="72"/>
      <c r="B263" s="72"/>
      <c r="C263" s="72"/>
      <c r="D263" s="72"/>
      <c r="E263" s="81"/>
      <c r="F263" s="72"/>
    </row>
    <row r="264" spans="1:6" x14ac:dyDescent="0.2">
      <c r="A264" s="72"/>
      <c r="B264" s="72"/>
      <c r="C264" s="72"/>
      <c r="D264" s="72"/>
      <c r="E264" s="81"/>
      <c r="F264" s="72"/>
    </row>
    <row r="265" spans="1:6" x14ac:dyDescent="0.2">
      <c r="A265" s="72"/>
      <c r="B265" s="72"/>
      <c r="C265" s="72"/>
      <c r="D265" s="72"/>
      <c r="E265" s="81"/>
      <c r="F265" s="72"/>
    </row>
    <row r="266" spans="1:6" x14ac:dyDescent="0.2">
      <c r="A266" s="72"/>
      <c r="B266" s="72"/>
      <c r="C266" s="72"/>
      <c r="D266" s="72"/>
      <c r="E266" s="81"/>
      <c r="F266" s="72"/>
    </row>
    <row r="267" spans="1:6" x14ac:dyDescent="0.2">
      <c r="A267" s="72"/>
      <c r="B267" s="72"/>
      <c r="C267" s="72"/>
      <c r="D267" s="72"/>
      <c r="E267" s="81"/>
      <c r="F267" s="72"/>
    </row>
    <row r="268" spans="1:6" x14ac:dyDescent="0.2">
      <c r="A268" s="72"/>
      <c r="B268" s="72"/>
      <c r="C268" s="72"/>
      <c r="D268" s="72"/>
      <c r="E268" s="81"/>
      <c r="F268" s="72"/>
    </row>
    <row r="269" spans="1:6" x14ac:dyDescent="0.2">
      <c r="A269" s="72"/>
      <c r="B269" s="72"/>
      <c r="C269" s="72"/>
      <c r="D269" s="72"/>
      <c r="E269" s="81"/>
      <c r="F269" s="72"/>
    </row>
    <row r="270" spans="1:6" x14ac:dyDescent="0.2">
      <c r="A270" s="72"/>
      <c r="B270" s="72"/>
      <c r="C270" s="72"/>
      <c r="D270" s="72"/>
      <c r="E270" s="81"/>
      <c r="F270" s="72"/>
    </row>
    <row r="271" spans="1:6" x14ac:dyDescent="0.2">
      <c r="A271" s="72"/>
      <c r="B271" s="72"/>
      <c r="C271" s="72"/>
      <c r="D271" s="72"/>
      <c r="E271" s="81"/>
      <c r="F271" s="72"/>
    </row>
    <row r="272" spans="1:6" x14ac:dyDescent="0.2">
      <c r="A272" s="82"/>
      <c r="B272" s="82"/>
      <c r="C272" s="82"/>
      <c r="D272" s="82"/>
      <c r="E272" s="83"/>
      <c r="F272" s="82"/>
    </row>
    <row r="273" spans="1:6" x14ac:dyDescent="0.2">
      <c r="A273" s="82"/>
      <c r="B273" s="82"/>
      <c r="C273" s="82"/>
      <c r="D273" s="82"/>
      <c r="E273" s="83"/>
      <c r="F273" s="82"/>
    </row>
    <row r="274" spans="1:6" x14ac:dyDescent="0.2">
      <c r="A274" s="82"/>
      <c r="B274" s="82"/>
      <c r="C274" s="82"/>
      <c r="D274" s="82"/>
      <c r="E274" s="83"/>
      <c r="F274" s="82"/>
    </row>
    <row r="275" spans="1:6" x14ac:dyDescent="0.2">
      <c r="A275" s="82"/>
      <c r="B275" s="82"/>
      <c r="C275" s="82"/>
      <c r="D275" s="82"/>
      <c r="E275" s="83"/>
      <c r="F275" s="82"/>
    </row>
    <row r="276" spans="1:6" x14ac:dyDescent="0.2">
      <c r="A276" s="82"/>
      <c r="B276" s="82"/>
      <c r="C276" s="82"/>
      <c r="D276" s="82"/>
      <c r="E276" s="83"/>
      <c r="F276" s="82"/>
    </row>
    <row r="277" spans="1:6" x14ac:dyDescent="0.2">
      <c r="A277" s="82"/>
      <c r="B277" s="82"/>
      <c r="C277" s="82"/>
      <c r="D277" s="82"/>
      <c r="E277" s="83"/>
      <c r="F277" s="82"/>
    </row>
    <row r="278" spans="1:6" x14ac:dyDescent="0.2">
      <c r="A278" s="82"/>
      <c r="B278" s="82"/>
      <c r="C278" s="82"/>
      <c r="D278" s="82"/>
      <c r="E278" s="83"/>
      <c r="F278" s="82"/>
    </row>
    <row r="279" spans="1:6" x14ac:dyDescent="0.2">
      <c r="A279" s="82"/>
      <c r="B279" s="82"/>
      <c r="C279" s="82"/>
      <c r="D279" s="82"/>
      <c r="E279" s="83"/>
      <c r="F279" s="82"/>
    </row>
    <row r="280" spans="1:6" x14ac:dyDescent="0.2">
      <c r="A280" s="82"/>
      <c r="B280" s="82"/>
      <c r="C280" s="82"/>
      <c r="D280" s="82"/>
      <c r="E280" s="83"/>
      <c r="F280" s="82"/>
    </row>
    <row r="281" spans="1:6" x14ac:dyDescent="0.2">
      <c r="A281" s="82"/>
      <c r="B281" s="82"/>
      <c r="C281" s="82"/>
      <c r="D281" s="82"/>
      <c r="E281" s="83"/>
      <c r="F281" s="82"/>
    </row>
    <row r="282" spans="1:6" x14ac:dyDescent="0.2">
      <c r="A282" s="82"/>
      <c r="B282" s="82"/>
      <c r="C282" s="82"/>
      <c r="D282" s="82"/>
      <c r="E282" s="83"/>
      <c r="F282" s="82"/>
    </row>
    <row r="283" spans="1:6" x14ac:dyDescent="0.2">
      <c r="A283" s="82"/>
      <c r="B283" s="82"/>
      <c r="C283" s="82"/>
      <c r="D283" s="82"/>
      <c r="E283" s="83"/>
      <c r="F283" s="82"/>
    </row>
    <row r="284" spans="1:6" x14ac:dyDescent="0.2">
      <c r="A284" s="82"/>
      <c r="B284" s="82"/>
      <c r="C284" s="82"/>
      <c r="D284" s="82"/>
      <c r="E284" s="83"/>
      <c r="F284" s="82"/>
    </row>
    <row r="285" spans="1:6" x14ac:dyDescent="0.2">
      <c r="A285" s="82"/>
      <c r="B285" s="82"/>
      <c r="C285" s="82"/>
      <c r="D285" s="82"/>
      <c r="E285" s="83"/>
      <c r="F285" s="82"/>
    </row>
    <row r="286" spans="1:6" x14ac:dyDescent="0.2">
      <c r="A286" s="82"/>
      <c r="B286" s="82"/>
      <c r="C286" s="82"/>
      <c r="D286" s="82"/>
      <c r="E286" s="83"/>
      <c r="F286" s="82"/>
    </row>
    <row r="287" spans="1:6" x14ac:dyDescent="0.2">
      <c r="A287" s="82"/>
      <c r="B287" s="82"/>
      <c r="C287" s="82"/>
      <c r="D287" s="82"/>
      <c r="E287" s="83"/>
      <c r="F287" s="82"/>
    </row>
    <row r="288" spans="1:6" x14ac:dyDescent="0.2">
      <c r="A288" s="82"/>
      <c r="B288" s="82"/>
      <c r="C288" s="82"/>
      <c r="D288" s="82"/>
      <c r="E288" s="83"/>
      <c r="F288" s="82"/>
    </row>
    <row r="289" spans="1:6" x14ac:dyDescent="0.2">
      <c r="A289" s="82"/>
      <c r="B289" s="82"/>
      <c r="C289" s="82"/>
      <c r="D289" s="82"/>
      <c r="E289" s="83"/>
      <c r="F289" s="82"/>
    </row>
    <row r="290" spans="1:6" x14ac:dyDescent="0.2">
      <c r="A290" s="82"/>
      <c r="B290" s="82"/>
      <c r="C290" s="82"/>
      <c r="D290" s="82"/>
      <c r="E290" s="83"/>
      <c r="F290" s="82"/>
    </row>
    <row r="291" spans="1:6" x14ac:dyDescent="0.2">
      <c r="A291" s="82"/>
      <c r="B291" s="82"/>
      <c r="C291" s="82"/>
      <c r="D291" s="82"/>
      <c r="E291" s="83"/>
      <c r="F291" s="82"/>
    </row>
    <row r="292" spans="1:6" x14ac:dyDescent="0.2">
      <c r="A292" s="82"/>
      <c r="B292" s="82"/>
      <c r="C292" s="82"/>
      <c r="D292" s="82"/>
      <c r="E292" s="83"/>
      <c r="F292" s="82"/>
    </row>
    <row r="293" spans="1:6" x14ac:dyDescent="0.2">
      <c r="A293" s="82"/>
      <c r="B293" s="82"/>
      <c r="C293" s="82"/>
      <c r="D293" s="82"/>
      <c r="E293" s="83"/>
      <c r="F293" s="82"/>
    </row>
    <row r="294" spans="1:6" x14ac:dyDescent="0.2">
      <c r="A294" s="82"/>
      <c r="B294" s="82"/>
      <c r="C294" s="82"/>
      <c r="D294" s="82"/>
      <c r="E294" s="83"/>
      <c r="F294" s="82"/>
    </row>
    <row r="295" spans="1:6" x14ac:dyDescent="0.2">
      <c r="A295" s="82"/>
      <c r="B295" s="82"/>
      <c r="C295" s="82"/>
      <c r="D295" s="82"/>
      <c r="E295" s="83"/>
      <c r="F295" s="82"/>
    </row>
    <row r="296" spans="1:6" x14ac:dyDescent="0.2">
      <c r="A296" s="82"/>
      <c r="B296" s="82"/>
      <c r="C296" s="82"/>
      <c r="D296" s="82"/>
      <c r="E296" s="83"/>
      <c r="F296" s="82"/>
    </row>
    <row r="297" spans="1:6" x14ac:dyDescent="0.2">
      <c r="A297" s="82"/>
      <c r="B297" s="82"/>
      <c r="C297" s="82"/>
      <c r="D297" s="82"/>
      <c r="E297" s="83"/>
      <c r="F297" s="82"/>
    </row>
    <row r="298" spans="1:6" x14ac:dyDescent="0.2">
      <c r="A298" s="82"/>
      <c r="B298" s="82"/>
      <c r="C298" s="82"/>
      <c r="D298" s="82"/>
      <c r="E298" s="83"/>
      <c r="F298" s="82"/>
    </row>
    <row r="299" spans="1:6" x14ac:dyDescent="0.2">
      <c r="A299" s="82"/>
      <c r="B299" s="82"/>
      <c r="C299" s="82"/>
      <c r="D299" s="82"/>
      <c r="E299" s="83"/>
      <c r="F299" s="82"/>
    </row>
    <row r="300" spans="1:6" x14ac:dyDescent="0.2">
      <c r="A300" s="82"/>
      <c r="B300" s="82"/>
      <c r="C300" s="82"/>
      <c r="D300" s="82"/>
      <c r="E300" s="83"/>
      <c r="F300" s="82"/>
    </row>
    <row r="301" spans="1:6" x14ac:dyDescent="0.2">
      <c r="A301" s="82"/>
      <c r="B301" s="82"/>
      <c r="C301" s="82"/>
      <c r="D301" s="82"/>
      <c r="E301" s="83"/>
      <c r="F301" s="82"/>
    </row>
    <row r="302" spans="1:6" x14ac:dyDescent="0.2">
      <c r="A302" s="82"/>
      <c r="B302" s="82"/>
      <c r="C302" s="82"/>
      <c r="D302" s="82"/>
      <c r="E302" s="83"/>
      <c r="F302" s="82"/>
    </row>
    <row r="303" spans="1:6" x14ac:dyDescent="0.2">
      <c r="A303" s="82"/>
      <c r="B303" s="82"/>
      <c r="C303" s="82"/>
      <c r="D303" s="82"/>
      <c r="E303" s="83"/>
      <c r="F303" s="82"/>
    </row>
    <row r="304" spans="1:6" x14ac:dyDescent="0.2">
      <c r="A304" s="82"/>
      <c r="B304" s="82"/>
      <c r="C304" s="82"/>
      <c r="D304" s="82"/>
      <c r="E304" s="83"/>
      <c r="F304" s="82"/>
    </row>
    <row r="305" spans="1:6" x14ac:dyDescent="0.2">
      <c r="A305" s="82"/>
      <c r="B305" s="82"/>
      <c r="C305" s="82"/>
      <c r="D305" s="82"/>
      <c r="E305" s="83"/>
      <c r="F305" s="82"/>
    </row>
    <row r="306" spans="1:6" x14ac:dyDescent="0.2">
      <c r="A306" s="82"/>
      <c r="B306" s="82"/>
      <c r="C306" s="82"/>
      <c r="D306" s="82"/>
      <c r="E306" s="83"/>
      <c r="F306" s="82"/>
    </row>
    <row r="307" spans="1:6" x14ac:dyDescent="0.2">
      <c r="A307" s="82"/>
      <c r="B307" s="82"/>
      <c r="C307" s="82"/>
      <c r="D307" s="82"/>
      <c r="E307" s="83"/>
      <c r="F307" s="82"/>
    </row>
    <row r="308" spans="1:6" x14ac:dyDescent="0.2">
      <c r="A308" s="82"/>
      <c r="B308" s="82"/>
      <c r="C308" s="82"/>
      <c r="D308" s="82"/>
      <c r="E308" s="83"/>
      <c r="F308" s="82"/>
    </row>
    <row r="309" spans="1:6" x14ac:dyDescent="0.2">
      <c r="A309" s="82"/>
      <c r="B309" s="82"/>
      <c r="C309" s="82"/>
      <c r="D309" s="82"/>
      <c r="E309" s="83"/>
      <c r="F309" s="82"/>
    </row>
    <row r="310" spans="1:6" x14ac:dyDescent="0.2">
      <c r="A310" s="82"/>
      <c r="B310" s="82"/>
      <c r="C310" s="82"/>
      <c r="D310" s="82"/>
      <c r="E310" s="83"/>
      <c r="F310" s="82"/>
    </row>
    <row r="311" spans="1:6" x14ac:dyDescent="0.2">
      <c r="A311" s="82"/>
      <c r="B311" s="82"/>
      <c r="C311" s="82"/>
      <c r="D311" s="82"/>
      <c r="E311" s="83"/>
      <c r="F311" s="82"/>
    </row>
    <row r="312" spans="1:6" x14ac:dyDescent="0.2">
      <c r="A312" s="82"/>
      <c r="B312" s="82"/>
      <c r="C312" s="82"/>
      <c r="D312" s="82"/>
      <c r="E312" s="83"/>
      <c r="F312" s="82"/>
    </row>
    <row r="313" spans="1:6" x14ac:dyDescent="0.2">
      <c r="A313" s="82"/>
      <c r="B313" s="82"/>
      <c r="C313" s="82"/>
      <c r="D313" s="82"/>
      <c r="E313" s="83"/>
      <c r="F313" s="82"/>
    </row>
    <row r="314" spans="1:6" x14ac:dyDescent="0.2">
      <c r="A314" s="82"/>
      <c r="B314" s="82"/>
      <c r="C314" s="82"/>
      <c r="D314" s="82"/>
      <c r="E314" s="83"/>
      <c r="F314" s="82"/>
    </row>
    <row r="315" spans="1:6" x14ac:dyDescent="0.2">
      <c r="A315" s="82"/>
      <c r="B315" s="82"/>
      <c r="C315" s="82"/>
      <c r="D315" s="82"/>
      <c r="E315" s="83"/>
      <c r="F315" s="82"/>
    </row>
    <row r="316" spans="1:6" x14ac:dyDescent="0.2">
      <c r="A316" s="82"/>
      <c r="B316" s="82"/>
      <c r="C316" s="82"/>
      <c r="D316" s="82"/>
      <c r="E316" s="83"/>
      <c r="F316" s="82"/>
    </row>
    <row r="317" spans="1:6" x14ac:dyDescent="0.2">
      <c r="A317" s="82"/>
      <c r="B317" s="82"/>
      <c r="C317" s="82"/>
      <c r="D317" s="82"/>
      <c r="E317" s="83"/>
      <c r="F317" s="82"/>
    </row>
    <row r="318" spans="1:6" x14ac:dyDescent="0.2">
      <c r="A318" s="82"/>
      <c r="B318" s="82"/>
      <c r="C318" s="82"/>
      <c r="D318" s="82"/>
      <c r="E318" s="83"/>
      <c r="F318" s="82"/>
    </row>
    <row r="319" spans="1:6" x14ac:dyDescent="0.2">
      <c r="A319" s="82"/>
      <c r="B319" s="82"/>
      <c r="C319" s="82"/>
      <c r="D319" s="82"/>
      <c r="E319" s="83"/>
      <c r="F319" s="82"/>
    </row>
    <row r="320" spans="1:6" x14ac:dyDescent="0.2">
      <c r="A320" s="82"/>
      <c r="B320" s="82"/>
      <c r="C320" s="82"/>
      <c r="D320" s="82"/>
      <c r="E320" s="83"/>
      <c r="F320" s="82"/>
    </row>
    <row r="321" spans="1:6" x14ac:dyDescent="0.2">
      <c r="A321" s="82"/>
      <c r="B321" s="82"/>
      <c r="C321" s="82"/>
      <c r="D321" s="82"/>
      <c r="E321" s="83"/>
      <c r="F321" s="82"/>
    </row>
    <row r="322" spans="1:6" x14ac:dyDescent="0.2">
      <c r="A322" s="82"/>
      <c r="B322" s="82"/>
      <c r="C322" s="82"/>
      <c r="D322" s="82"/>
      <c r="E322" s="83"/>
      <c r="F322" s="82"/>
    </row>
    <row r="323" spans="1:6" x14ac:dyDescent="0.2">
      <c r="A323" s="82"/>
      <c r="B323" s="82"/>
      <c r="C323" s="82"/>
      <c r="D323" s="82"/>
      <c r="E323" s="83"/>
      <c r="F323" s="82"/>
    </row>
    <row r="324" spans="1:6" x14ac:dyDescent="0.2">
      <c r="A324" s="82"/>
      <c r="B324" s="82"/>
      <c r="C324" s="82"/>
      <c r="D324" s="82"/>
      <c r="E324" s="83"/>
      <c r="F324" s="82"/>
    </row>
    <row r="325" spans="1:6" x14ac:dyDescent="0.2">
      <c r="A325" s="82"/>
      <c r="B325" s="82"/>
      <c r="C325" s="82"/>
      <c r="D325" s="82"/>
      <c r="E325" s="83"/>
      <c r="F325" s="82"/>
    </row>
  </sheetData>
  <mergeCells count="2">
    <mergeCell ref="B5:C5"/>
    <mergeCell ref="E5:F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1"/>
  <sheetViews>
    <sheetView workbookViewId="0">
      <selection activeCell="N11" sqref="N11"/>
    </sheetView>
  </sheetViews>
  <sheetFormatPr defaultRowHeight="12.75" x14ac:dyDescent="0.2"/>
  <cols>
    <col min="1" max="1" width="1.85546875" customWidth="1"/>
    <col min="2" max="2" width="24" customWidth="1"/>
    <col min="3" max="6" width="10.7109375" customWidth="1"/>
    <col min="7" max="7" width="2.140625" customWidth="1"/>
    <col min="8" max="8" width="10.7109375" style="29" customWidth="1"/>
    <col min="9" max="10" width="6.7109375" customWidth="1"/>
    <col min="11" max="11" width="1.7109375" customWidth="1"/>
    <col min="12" max="12" width="22.7109375" customWidth="1"/>
    <col min="13" max="16" width="10.7109375" customWidth="1"/>
    <col min="17" max="17" width="2.28515625" customWidth="1"/>
    <col min="18" max="18" width="10.7109375" style="29" customWidth="1"/>
    <col min="19" max="19" width="6.7109375" customWidth="1"/>
  </cols>
  <sheetData>
    <row r="1" spans="1:19" ht="15.75" x14ac:dyDescent="0.25">
      <c r="A1" s="2" t="s">
        <v>191</v>
      </c>
    </row>
    <row r="3" spans="1:19" ht="15.75" x14ac:dyDescent="0.25">
      <c r="A3" s="2" t="s">
        <v>250</v>
      </c>
      <c r="K3" s="2" t="s">
        <v>251</v>
      </c>
    </row>
    <row r="4" spans="1:19" ht="9" customHeight="1" x14ac:dyDescent="0.25">
      <c r="A4" s="2"/>
      <c r="K4" s="2"/>
    </row>
    <row r="5" spans="1:19" ht="8.25" customHeight="1" x14ac:dyDescent="0.2">
      <c r="I5" s="44"/>
      <c r="S5" s="44"/>
    </row>
    <row r="6" spans="1:19" ht="28.5" customHeight="1" x14ac:dyDescent="0.2">
      <c r="A6" s="4"/>
      <c r="B6" s="4"/>
      <c r="C6" s="6" t="s">
        <v>210</v>
      </c>
      <c r="D6" s="6" t="s">
        <v>211</v>
      </c>
      <c r="E6" s="6" t="s">
        <v>216</v>
      </c>
      <c r="F6" s="66" t="s">
        <v>244</v>
      </c>
      <c r="H6" s="159" t="s">
        <v>190</v>
      </c>
      <c r="I6" s="159"/>
      <c r="K6" s="4"/>
      <c r="L6" s="4"/>
      <c r="M6" s="6" t="s">
        <v>210</v>
      </c>
      <c r="N6" s="6" t="s">
        <v>211</v>
      </c>
      <c r="O6" s="6" t="s">
        <v>216</v>
      </c>
      <c r="P6" s="67" t="s">
        <v>244</v>
      </c>
      <c r="R6" s="159" t="s">
        <v>190</v>
      </c>
      <c r="S6" s="159"/>
    </row>
    <row r="7" spans="1:19" ht="14.1" customHeight="1" x14ac:dyDescent="0.2">
      <c r="A7" s="1" t="s">
        <v>2</v>
      </c>
      <c r="C7" s="113">
        <v>0.879</v>
      </c>
      <c r="D7" s="113">
        <v>0.88900000000000001</v>
      </c>
      <c r="E7" s="113">
        <v>0.88400000000000001</v>
      </c>
      <c r="F7" s="113">
        <v>0.89800711225987562</v>
      </c>
      <c r="G7" s="89"/>
      <c r="H7" s="117">
        <f>IF(C7="","n/a",IF(F7="","n/a",F7-C7))</f>
        <v>1.9007112259875614E-2</v>
      </c>
      <c r="I7" s="38">
        <f>H7</f>
        <v>1.9007112259875614E-2</v>
      </c>
      <c r="K7" s="1" t="s">
        <v>2</v>
      </c>
      <c r="M7" s="113">
        <v>5.8000000000000003E-2</v>
      </c>
      <c r="N7" s="116">
        <v>4.4999999999999998E-2</v>
      </c>
      <c r="O7" s="116">
        <v>0.04</v>
      </c>
      <c r="P7" s="116">
        <v>4.64701879913215E-2</v>
      </c>
      <c r="Q7" s="89"/>
      <c r="R7" s="118">
        <f>IF(M7="","n/a",IF(P7="","n/a",P7-M7))</f>
        <v>-1.1529812008678503E-2</v>
      </c>
      <c r="S7" s="38">
        <f>R7</f>
        <v>-1.1529812008678503E-2</v>
      </c>
    </row>
    <row r="8" spans="1:19" ht="14.1" customHeight="1" x14ac:dyDescent="0.2">
      <c r="A8" s="19" t="s">
        <v>3</v>
      </c>
      <c r="B8" s="18"/>
      <c r="C8" s="21">
        <v>0.85599999999999998</v>
      </c>
      <c r="D8" s="21">
        <v>0.875</v>
      </c>
      <c r="E8" s="21">
        <v>0.874</v>
      </c>
      <c r="F8" s="21">
        <v>0.89478574307079206</v>
      </c>
      <c r="G8" s="19"/>
      <c r="H8" s="31">
        <f t="shared" ref="H8:H71" si="0">IF(C8="","n/a",IF(F8="","n/a",F8-C8))</f>
        <v>3.8785743070792078E-2</v>
      </c>
      <c r="I8" s="39">
        <f t="shared" ref="I8:I71" si="1">H8</f>
        <v>3.8785743070792078E-2</v>
      </c>
      <c r="K8" s="19" t="s">
        <v>3</v>
      </c>
      <c r="L8" s="18"/>
      <c r="M8" s="21">
        <v>7.5999999999999998E-2</v>
      </c>
      <c r="N8" s="21">
        <v>5.2999999999999999E-2</v>
      </c>
      <c r="O8" s="21">
        <v>4.5999999999999999E-2</v>
      </c>
      <c r="P8" s="21">
        <v>4.5314109165808442E-2</v>
      </c>
      <c r="Q8" s="19"/>
      <c r="R8" s="31">
        <f t="shared" ref="R8:R71" si="2">IF(M8="","n/a",IF(P8="","n/a",P8-M8))</f>
        <v>-3.0685890834191556E-2</v>
      </c>
      <c r="S8" s="46">
        <f t="shared" ref="S8:S71" si="3">R8</f>
        <v>-3.0685890834191556E-2</v>
      </c>
    </row>
    <row r="9" spans="1:19" ht="14.1" customHeight="1" x14ac:dyDescent="0.2">
      <c r="B9" t="s">
        <v>4</v>
      </c>
      <c r="C9" s="15">
        <v>0.875</v>
      </c>
      <c r="D9" s="15">
        <v>0.872</v>
      </c>
      <c r="E9" s="15">
        <v>0.872</v>
      </c>
      <c r="F9" s="15">
        <v>0.90854955338153975</v>
      </c>
      <c r="H9" s="30">
        <f t="shared" si="0"/>
        <v>3.3549553381539754E-2</v>
      </c>
      <c r="I9" s="37">
        <f t="shared" si="1"/>
        <v>3.3549553381539754E-2</v>
      </c>
      <c r="L9" t="s">
        <v>4</v>
      </c>
      <c r="M9" s="15">
        <v>8.9999999999999993E-3</v>
      </c>
      <c r="N9" s="53">
        <v>1.2999999999999999E-2</v>
      </c>
      <c r="O9" s="53">
        <v>1.0999999999999999E-2</v>
      </c>
      <c r="P9" s="53">
        <v>2.2118247554232241E-2</v>
      </c>
      <c r="R9" s="30">
        <f t="shared" si="2"/>
        <v>1.3118247554232241E-2</v>
      </c>
      <c r="S9" s="37">
        <f t="shared" si="3"/>
        <v>1.3118247554232241E-2</v>
      </c>
    </row>
    <row r="10" spans="1:19" ht="14.1" customHeight="1" x14ac:dyDescent="0.2">
      <c r="B10" t="s">
        <v>5</v>
      </c>
      <c r="C10" s="15">
        <v>0.90400000000000003</v>
      </c>
      <c r="D10" s="15">
        <v>0.9</v>
      </c>
      <c r="E10" s="15">
        <v>0.89700000000000002</v>
      </c>
      <c r="F10" s="15">
        <v>0.90098345999105944</v>
      </c>
      <c r="H10" s="30">
        <f t="shared" si="0"/>
        <v>-3.0165400089405825E-3</v>
      </c>
      <c r="I10" s="37">
        <f t="shared" si="1"/>
        <v>-3.0165400089405825E-3</v>
      </c>
      <c r="L10" t="s">
        <v>5</v>
      </c>
      <c r="M10" s="15">
        <v>2.3E-2</v>
      </c>
      <c r="N10" s="53">
        <v>1.9E-2</v>
      </c>
      <c r="O10" s="53">
        <v>2.1000000000000001E-2</v>
      </c>
      <c r="P10" s="53">
        <v>1.4528386231560126E-2</v>
      </c>
      <c r="R10" s="30">
        <f t="shared" si="2"/>
        <v>-8.4716137684398736E-3</v>
      </c>
      <c r="S10" s="37">
        <f t="shared" si="3"/>
        <v>-8.4716137684398736E-3</v>
      </c>
    </row>
    <row r="11" spans="1:19" ht="14.1" customHeight="1" x14ac:dyDescent="0.2">
      <c r="B11" t="s">
        <v>6</v>
      </c>
      <c r="C11" s="15">
        <v>0.93700000000000006</v>
      </c>
      <c r="D11" s="15">
        <v>0.93600000000000005</v>
      </c>
      <c r="E11" s="15">
        <v>0.93500000000000005</v>
      </c>
      <c r="F11" s="15">
        <v>0.94285459570295083</v>
      </c>
      <c r="H11" s="30">
        <f t="shared" si="0"/>
        <v>5.8545957029507711E-3</v>
      </c>
      <c r="I11" s="37">
        <f t="shared" si="1"/>
        <v>5.8545957029507711E-3</v>
      </c>
      <c r="L11" t="s">
        <v>6</v>
      </c>
      <c r="M11" s="15">
        <v>8.0000000000000002E-3</v>
      </c>
      <c r="N11" s="53">
        <v>8.0000000000000002E-3</v>
      </c>
      <c r="O11" s="53">
        <v>0.01</v>
      </c>
      <c r="P11" s="53">
        <v>9.182490862084336E-3</v>
      </c>
      <c r="R11" s="30">
        <f t="shared" si="2"/>
        <v>1.1824908620843358E-3</v>
      </c>
      <c r="S11" s="37">
        <f t="shared" si="3"/>
        <v>1.1824908620843358E-3</v>
      </c>
    </row>
    <row r="12" spans="1:19" ht="14.1" customHeight="1" x14ac:dyDescent="0.2">
      <c r="B12" t="s">
        <v>7</v>
      </c>
      <c r="C12" s="15">
        <v>0.876</v>
      </c>
      <c r="D12" s="15">
        <v>0.88200000000000001</v>
      </c>
      <c r="E12" s="15">
        <v>0.88</v>
      </c>
      <c r="F12" s="15">
        <v>0.90662678755023829</v>
      </c>
      <c r="H12" s="30">
        <f t="shared" si="0"/>
        <v>3.0626787550238288E-2</v>
      </c>
      <c r="I12" s="37">
        <f t="shared" si="1"/>
        <v>3.0626787550238288E-2</v>
      </c>
      <c r="L12" t="s">
        <v>7</v>
      </c>
      <c r="M12" s="15">
        <v>5.3999999999999999E-2</v>
      </c>
      <c r="N12" s="53">
        <v>4.7E-2</v>
      </c>
      <c r="O12" s="53">
        <v>4.2999999999999997E-2</v>
      </c>
      <c r="P12" s="53">
        <v>3.0002804000373865E-2</v>
      </c>
      <c r="R12" s="30">
        <f t="shared" si="2"/>
        <v>-2.3997195999626134E-2</v>
      </c>
      <c r="S12" s="37">
        <f t="shared" si="3"/>
        <v>-2.3997195999626134E-2</v>
      </c>
    </row>
    <row r="13" spans="1:19" ht="14.1" customHeight="1" x14ac:dyDescent="0.2">
      <c r="B13" t="s">
        <v>8</v>
      </c>
      <c r="C13" s="15">
        <v>0.88700000000000001</v>
      </c>
      <c r="D13" s="15">
        <v>0.88300000000000001</v>
      </c>
      <c r="E13" s="15">
        <v>0.879</v>
      </c>
      <c r="F13" s="15">
        <v>0.89101262150007254</v>
      </c>
      <c r="H13" s="30">
        <f t="shared" si="0"/>
        <v>4.0126215000725329E-3</v>
      </c>
      <c r="I13" s="37">
        <f t="shared" si="1"/>
        <v>4.0126215000725329E-3</v>
      </c>
      <c r="L13" t="s">
        <v>8</v>
      </c>
      <c r="M13" s="15">
        <v>5.0999999999999997E-2</v>
      </c>
      <c r="N13" s="53">
        <v>5.1999999999999998E-2</v>
      </c>
      <c r="O13" s="53">
        <v>4.7E-2</v>
      </c>
      <c r="P13" s="53">
        <v>4.9688089366023501E-2</v>
      </c>
      <c r="R13" s="30">
        <f t="shared" si="2"/>
        <v>-1.3119106339764958E-3</v>
      </c>
      <c r="S13" s="37">
        <f t="shared" si="3"/>
        <v>-1.3119106339764958E-3</v>
      </c>
    </row>
    <row r="14" spans="1:19" ht="14.1" customHeight="1" x14ac:dyDescent="0.2">
      <c r="B14" t="s">
        <v>9</v>
      </c>
      <c r="C14" s="15">
        <v>0.85399999999999998</v>
      </c>
      <c r="D14" s="15">
        <v>0.90200000000000002</v>
      </c>
      <c r="E14" s="15">
        <v>0.88800000000000001</v>
      </c>
      <c r="F14" s="15">
        <v>0.90095238095238095</v>
      </c>
      <c r="H14" s="30">
        <f t="shared" si="0"/>
        <v>4.6952380952380968E-2</v>
      </c>
      <c r="I14" s="37">
        <f t="shared" si="1"/>
        <v>4.6952380952380968E-2</v>
      </c>
      <c r="L14" t="s">
        <v>9</v>
      </c>
      <c r="M14" s="15">
        <v>8.2000000000000003E-2</v>
      </c>
      <c r="N14" s="53">
        <v>3.3000000000000002E-2</v>
      </c>
      <c r="O14" s="53">
        <v>3.9E-2</v>
      </c>
      <c r="P14" s="53">
        <v>3.5238095238095235E-2</v>
      </c>
      <c r="R14" s="30">
        <f t="shared" si="2"/>
        <v>-4.6761904761904768E-2</v>
      </c>
      <c r="S14" s="37">
        <f t="shared" si="3"/>
        <v>-4.6761904761904768E-2</v>
      </c>
    </row>
    <row r="15" spans="1:19" ht="14.1" customHeight="1" x14ac:dyDescent="0.2">
      <c r="B15" t="s">
        <v>10</v>
      </c>
      <c r="C15" s="15">
        <v>0.89</v>
      </c>
      <c r="D15" s="15">
        <v>0.88900000000000001</v>
      </c>
      <c r="E15" s="15">
        <v>0.875</v>
      </c>
      <c r="F15" s="15">
        <v>0.88289375395046832</v>
      </c>
      <c r="H15" s="30">
        <f t="shared" si="0"/>
        <v>-7.1062460495316948E-3</v>
      </c>
      <c r="I15" s="37">
        <f t="shared" si="1"/>
        <v>-7.1062460495316948E-3</v>
      </c>
      <c r="L15" t="s">
        <v>10</v>
      </c>
      <c r="M15" s="15">
        <v>8.9999999999999993E-3</v>
      </c>
      <c r="N15" s="53">
        <v>0.01</v>
      </c>
      <c r="O15" s="53">
        <v>1.6E-2</v>
      </c>
      <c r="P15" s="53">
        <v>4.2751249784519912E-2</v>
      </c>
      <c r="R15" s="30">
        <f t="shared" si="2"/>
        <v>3.3751249784519911E-2</v>
      </c>
      <c r="S15" s="37">
        <f t="shared" si="3"/>
        <v>3.3751249784519911E-2</v>
      </c>
    </row>
    <row r="16" spans="1:19" ht="14.1" customHeight="1" x14ac:dyDescent="0.2">
      <c r="B16" t="s">
        <v>11</v>
      </c>
      <c r="C16" s="15">
        <v>0.86299999999999999</v>
      </c>
      <c r="D16" s="15">
        <v>0.85699999999999998</v>
      </c>
      <c r="E16" s="15">
        <v>0.85599999999999998</v>
      </c>
      <c r="F16" s="15">
        <v>0.88925970873786409</v>
      </c>
      <c r="H16" s="30">
        <f t="shared" si="0"/>
        <v>2.6259708737864096E-2</v>
      </c>
      <c r="I16" s="37">
        <f t="shared" si="1"/>
        <v>2.6259708737864096E-2</v>
      </c>
      <c r="L16" t="s">
        <v>11</v>
      </c>
      <c r="M16" s="15">
        <v>4.8000000000000001E-2</v>
      </c>
      <c r="N16" s="53">
        <v>5.0999999999999997E-2</v>
      </c>
      <c r="O16" s="53">
        <v>4.9000000000000002E-2</v>
      </c>
      <c r="P16" s="53">
        <v>5.0060679611650484E-2</v>
      </c>
      <c r="R16" s="30">
        <f t="shared" si="2"/>
        <v>2.060679611650483E-3</v>
      </c>
      <c r="S16" s="37">
        <f t="shared" si="3"/>
        <v>2.060679611650483E-3</v>
      </c>
    </row>
    <row r="17" spans="1:19" ht="14.1" customHeight="1" x14ac:dyDescent="0.2">
      <c r="B17" t="s">
        <v>12</v>
      </c>
      <c r="C17" s="15">
        <v>0.92500000000000004</v>
      </c>
      <c r="D17" s="15">
        <v>0.92100000000000004</v>
      </c>
      <c r="E17" s="15">
        <v>0.91100000000000003</v>
      </c>
      <c r="F17" s="15">
        <v>0.9263157894736842</v>
      </c>
      <c r="H17" s="30">
        <f t="shared" si="0"/>
        <v>1.3157894736841591E-3</v>
      </c>
      <c r="I17" s="37">
        <f t="shared" si="1"/>
        <v>1.3157894736841591E-3</v>
      </c>
      <c r="L17" t="s">
        <v>12</v>
      </c>
      <c r="M17" s="15">
        <v>1.4E-2</v>
      </c>
      <c r="N17" s="53">
        <v>2.9000000000000001E-2</v>
      </c>
      <c r="O17" s="53">
        <v>1.4999999999999999E-2</v>
      </c>
      <c r="P17" s="53">
        <v>2.2039473684210525E-2</v>
      </c>
      <c r="R17" s="30">
        <f t="shared" si="2"/>
        <v>8.0394736842105251E-3</v>
      </c>
      <c r="S17" s="37">
        <f t="shared" si="3"/>
        <v>8.0394736842105251E-3</v>
      </c>
    </row>
    <row r="18" spans="1:19" ht="14.1" customHeight="1" x14ac:dyDescent="0.2">
      <c r="B18" t="s">
        <v>13</v>
      </c>
      <c r="C18" s="15">
        <v>0.46700000000000003</v>
      </c>
      <c r="D18" s="15">
        <v>0.64500000000000002</v>
      </c>
      <c r="E18" s="15">
        <v>0.70599999999999996</v>
      </c>
      <c r="F18" s="15">
        <v>0.84580405126085156</v>
      </c>
      <c r="H18" s="30">
        <f t="shared" si="0"/>
        <v>0.37880405126085154</v>
      </c>
      <c r="I18" s="37">
        <f t="shared" si="1"/>
        <v>0.37880405126085154</v>
      </c>
      <c r="L18" t="s">
        <v>13</v>
      </c>
      <c r="M18" s="15">
        <v>0.49199999999999999</v>
      </c>
      <c r="N18" s="53">
        <v>0.312</v>
      </c>
      <c r="O18" s="53">
        <v>0.22900000000000001</v>
      </c>
      <c r="P18" s="53">
        <v>0.10830921868540719</v>
      </c>
      <c r="R18" s="30">
        <f t="shared" si="2"/>
        <v>-0.38369078131459278</v>
      </c>
      <c r="S18" s="37">
        <f t="shared" si="3"/>
        <v>-0.38369078131459278</v>
      </c>
    </row>
    <row r="19" spans="1:19" ht="14.1" customHeight="1" x14ac:dyDescent="0.2">
      <c r="B19" t="s">
        <v>14</v>
      </c>
      <c r="C19" s="15">
        <v>0.872</v>
      </c>
      <c r="D19" s="15">
        <v>0.86899999999999999</v>
      </c>
      <c r="E19" s="15">
        <v>0.86599999999999999</v>
      </c>
      <c r="F19" s="15">
        <v>0.86779835390946503</v>
      </c>
      <c r="H19" s="30">
        <f t="shared" si="0"/>
        <v>-4.2016460905349717E-3</v>
      </c>
      <c r="I19" s="37">
        <f t="shared" si="1"/>
        <v>-4.2016460905349717E-3</v>
      </c>
      <c r="L19" t="s">
        <v>14</v>
      </c>
      <c r="M19" s="15">
        <v>0.03</v>
      </c>
      <c r="N19" s="53">
        <v>0.03</v>
      </c>
      <c r="O19" s="53">
        <v>2.5999999999999999E-2</v>
      </c>
      <c r="P19" s="53">
        <v>5.4783950617283951E-2</v>
      </c>
      <c r="R19" s="30">
        <f t="shared" si="2"/>
        <v>2.4783950617283952E-2</v>
      </c>
      <c r="S19" s="37">
        <f t="shared" si="3"/>
        <v>2.4783950617283952E-2</v>
      </c>
    </row>
    <row r="20" spans="1:19" ht="14.1" customHeight="1" x14ac:dyDescent="0.2">
      <c r="B20" t="s">
        <v>15</v>
      </c>
      <c r="C20" s="15">
        <v>0.88</v>
      </c>
      <c r="D20" s="15">
        <v>0.871</v>
      </c>
      <c r="E20" s="15">
        <v>0.86399999999999999</v>
      </c>
      <c r="F20" s="15">
        <v>0.88740588637919238</v>
      </c>
      <c r="H20" s="30">
        <f t="shared" si="0"/>
        <v>7.4058863791923724E-3</v>
      </c>
      <c r="I20" s="37">
        <f t="shared" si="1"/>
        <v>7.4058863791923724E-3</v>
      </c>
      <c r="L20" t="s">
        <v>15</v>
      </c>
      <c r="M20" s="15">
        <v>8.9999999999999993E-3</v>
      </c>
      <c r="N20" s="53">
        <v>1.7999999999999999E-2</v>
      </c>
      <c r="O20" s="53">
        <v>8.0000000000000002E-3</v>
      </c>
      <c r="P20" s="53">
        <v>1.676933607118412E-2</v>
      </c>
      <c r="R20" s="30">
        <f t="shared" si="2"/>
        <v>7.769336071184121E-3</v>
      </c>
      <c r="S20" s="37">
        <f t="shared" si="3"/>
        <v>7.769336071184121E-3</v>
      </c>
    </row>
    <row r="21" spans="1:19" ht="14.1" customHeight="1" x14ac:dyDescent="0.2">
      <c r="B21" t="s">
        <v>16</v>
      </c>
      <c r="C21" s="15">
        <v>0.93300000000000005</v>
      </c>
      <c r="D21" s="15">
        <v>0.93500000000000005</v>
      </c>
      <c r="E21" s="15">
        <v>0.89900000000000002</v>
      </c>
      <c r="F21" s="15">
        <v>0.90076579451180605</v>
      </c>
      <c r="H21" s="30">
        <f t="shared" si="0"/>
        <v>-3.2234205488194001E-2</v>
      </c>
      <c r="I21" s="37">
        <f t="shared" si="1"/>
        <v>-3.2234205488194001E-2</v>
      </c>
      <c r="L21" t="s">
        <v>16</v>
      </c>
      <c r="M21" s="15">
        <v>1.7999999999999999E-2</v>
      </c>
      <c r="N21" s="53">
        <v>0.01</v>
      </c>
      <c r="O21" s="53">
        <v>4.3999999999999997E-2</v>
      </c>
      <c r="P21" s="53">
        <v>4.3075941289087427E-2</v>
      </c>
      <c r="R21" s="30">
        <f t="shared" si="2"/>
        <v>2.5075941289087429E-2</v>
      </c>
      <c r="S21" s="37">
        <f t="shared" si="3"/>
        <v>2.5075941289087429E-2</v>
      </c>
    </row>
    <row r="22" spans="1:19" ht="14.1" customHeight="1" x14ac:dyDescent="0.2">
      <c r="B22" t="s">
        <v>17</v>
      </c>
      <c r="C22" s="15">
        <v>0.86699999999999999</v>
      </c>
      <c r="D22" s="15">
        <v>0.86899999999999999</v>
      </c>
      <c r="E22" s="15">
        <v>0.86899999999999999</v>
      </c>
      <c r="F22" s="15">
        <v>0.86225956223745304</v>
      </c>
      <c r="H22" s="30">
        <f t="shared" si="0"/>
        <v>-4.7404377625469563E-3</v>
      </c>
      <c r="I22" s="37">
        <f t="shared" si="1"/>
        <v>-4.7404377625469563E-3</v>
      </c>
      <c r="L22" t="s">
        <v>17</v>
      </c>
      <c r="M22" s="15">
        <v>0.05</v>
      </c>
      <c r="N22" s="53">
        <v>3.9E-2</v>
      </c>
      <c r="O22" s="53">
        <v>4.2999999999999997E-2</v>
      </c>
      <c r="P22" s="53">
        <v>6.7212027415432238E-2</v>
      </c>
      <c r="R22" s="30">
        <f t="shared" si="2"/>
        <v>1.7212027415432235E-2</v>
      </c>
      <c r="S22" s="37">
        <f t="shared" si="3"/>
        <v>1.7212027415432235E-2</v>
      </c>
    </row>
    <row r="23" spans="1:19" ht="14.1" customHeight="1" x14ac:dyDescent="0.2">
      <c r="B23" t="s">
        <v>18</v>
      </c>
      <c r="C23" s="15">
        <v>0.89600000000000002</v>
      </c>
      <c r="D23" s="15">
        <v>0.91900000000000004</v>
      </c>
      <c r="E23" s="15">
        <v>0.91600000000000004</v>
      </c>
      <c r="F23" s="15">
        <v>0.91283020796075831</v>
      </c>
      <c r="H23" s="30">
        <f t="shared" si="0"/>
        <v>1.6830207960758292E-2</v>
      </c>
      <c r="I23" s="37">
        <f t="shared" si="1"/>
        <v>1.6830207960758292E-2</v>
      </c>
      <c r="L23" t="s">
        <v>18</v>
      </c>
      <c r="M23" s="15">
        <v>5.8999999999999997E-2</v>
      </c>
      <c r="N23" s="53">
        <v>3.1E-2</v>
      </c>
      <c r="O23" s="53">
        <v>2.1000000000000001E-2</v>
      </c>
      <c r="P23" s="53">
        <v>4.1234479587144247E-2</v>
      </c>
      <c r="R23" s="30">
        <f t="shared" si="2"/>
        <v>-1.776552041285575E-2</v>
      </c>
      <c r="S23" s="37">
        <f t="shared" si="3"/>
        <v>-1.776552041285575E-2</v>
      </c>
    </row>
    <row r="24" spans="1:19" ht="14.1" customHeight="1" x14ac:dyDescent="0.2">
      <c r="B24" t="s">
        <v>19</v>
      </c>
      <c r="C24" s="15">
        <v>0.89200000000000002</v>
      </c>
      <c r="D24" s="15">
        <v>0.90500000000000003</v>
      </c>
      <c r="E24" s="15">
        <v>0.90700000000000003</v>
      </c>
      <c r="F24" s="15">
        <v>0.91968599033816423</v>
      </c>
      <c r="H24" s="30">
        <f t="shared" si="0"/>
        <v>2.7685990338164213E-2</v>
      </c>
      <c r="I24" s="37">
        <f t="shared" si="1"/>
        <v>2.7685990338164213E-2</v>
      </c>
      <c r="L24" t="s">
        <v>19</v>
      </c>
      <c r="M24" s="15">
        <v>1.4E-2</v>
      </c>
      <c r="N24" s="53">
        <v>5.0000000000000001E-3</v>
      </c>
      <c r="O24" s="53">
        <v>6.0000000000000001E-3</v>
      </c>
      <c r="P24" s="53">
        <v>1.7814009661835748E-2</v>
      </c>
      <c r="R24" s="30">
        <f t="shared" si="2"/>
        <v>3.8140096618357478E-3</v>
      </c>
      <c r="S24" s="37">
        <f t="shared" si="3"/>
        <v>3.8140096618357478E-3</v>
      </c>
    </row>
    <row r="25" spans="1:19" ht="14.1" customHeight="1" x14ac:dyDescent="0.2">
      <c r="B25" t="s">
        <v>20</v>
      </c>
      <c r="C25" s="15">
        <v>0.81399999999999995</v>
      </c>
      <c r="D25" s="15">
        <v>0.85799999999999998</v>
      </c>
      <c r="E25" s="15">
        <v>0.86199999999999999</v>
      </c>
      <c r="F25" s="15">
        <v>0.8927260694302388</v>
      </c>
      <c r="H25" s="30">
        <f t="shared" si="0"/>
        <v>7.8726069430238854E-2</v>
      </c>
      <c r="I25" s="37">
        <f t="shared" si="1"/>
        <v>7.8726069430238854E-2</v>
      </c>
      <c r="L25" t="s">
        <v>20</v>
      </c>
      <c r="M25" s="15">
        <v>0.156</v>
      </c>
      <c r="N25" s="53">
        <v>9.1999999999999998E-2</v>
      </c>
      <c r="O25" s="53">
        <v>8.6999999999999994E-2</v>
      </c>
      <c r="P25" s="53">
        <v>6.0044521990253293E-2</v>
      </c>
      <c r="R25" s="30">
        <f t="shared" si="2"/>
        <v>-9.5955478009746714E-2</v>
      </c>
      <c r="S25" s="37">
        <f t="shared" si="3"/>
        <v>-9.5955478009746714E-2</v>
      </c>
    </row>
    <row r="26" spans="1:19" ht="14.1" customHeight="1" x14ac:dyDescent="0.2">
      <c r="B26" t="s">
        <v>21</v>
      </c>
      <c r="C26" s="15">
        <v>0.89400000000000002</v>
      </c>
      <c r="D26" s="15">
        <v>0.91300000000000003</v>
      </c>
      <c r="E26" s="15">
        <v>0.89700000000000002</v>
      </c>
      <c r="F26" s="15">
        <v>0.8812371134020619</v>
      </c>
      <c r="H26" s="30">
        <f t="shared" si="0"/>
        <v>-1.2762886597938117E-2</v>
      </c>
      <c r="I26" s="37">
        <f t="shared" si="1"/>
        <v>-1.2762886597938117E-2</v>
      </c>
      <c r="L26" t="s">
        <v>21</v>
      </c>
      <c r="M26" s="15">
        <v>5.5E-2</v>
      </c>
      <c r="N26" s="53">
        <v>2.7E-2</v>
      </c>
      <c r="O26" s="53">
        <v>2.9000000000000001E-2</v>
      </c>
      <c r="P26" s="53">
        <v>7.2164948453608241E-2</v>
      </c>
      <c r="R26" s="30">
        <f t="shared" si="2"/>
        <v>1.7164948453608241E-2</v>
      </c>
      <c r="S26" s="37">
        <f t="shared" si="3"/>
        <v>1.7164948453608241E-2</v>
      </c>
    </row>
    <row r="27" spans="1:19" ht="14.1" customHeight="1" x14ac:dyDescent="0.2">
      <c r="B27" t="s">
        <v>22</v>
      </c>
      <c r="C27" s="15">
        <v>0.93</v>
      </c>
      <c r="D27" s="15">
        <v>0.93200000000000005</v>
      </c>
      <c r="E27" s="15">
        <v>0.93200000000000005</v>
      </c>
      <c r="F27" s="15">
        <v>0.92450495049504955</v>
      </c>
      <c r="H27" s="30">
        <f t="shared" si="0"/>
        <v>-5.4950495049504999E-3</v>
      </c>
      <c r="I27" s="37">
        <f t="shared" si="1"/>
        <v>-5.4950495049504999E-3</v>
      </c>
      <c r="L27" t="s">
        <v>22</v>
      </c>
      <c r="M27" s="15">
        <v>1.2E-2</v>
      </c>
      <c r="N27" s="53">
        <v>8.9999999999999993E-3</v>
      </c>
      <c r="O27" s="53">
        <v>8.0000000000000002E-3</v>
      </c>
      <c r="P27" s="53">
        <v>2.2277227722772276E-2</v>
      </c>
      <c r="R27" s="30">
        <f t="shared" si="2"/>
        <v>1.0277227722772276E-2</v>
      </c>
      <c r="S27" s="37">
        <f t="shared" si="3"/>
        <v>1.0277227722772276E-2</v>
      </c>
    </row>
    <row r="28" spans="1:19" ht="14.1" customHeight="1" x14ac:dyDescent="0.2">
      <c r="A28" s="19" t="s">
        <v>23</v>
      </c>
      <c r="B28" s="18"/>
      <c r="C28" s="21">
        <v>0.89</v>
      </c>
      <c r="D28" s="21">
        <v>0.91</v>
      </c>
      <c r="E28" s="21">
        <v>0.91300000000000003</v>
      </c>
      <c r="F28" s="21">
        <v>0.90096722192369694</v>
      </c>
      <c r="G28" s="19"/>
      <c r="H28" s="31">
        <f t="shared" si="0"/>
        <v>1.0967221923696924E-2</v>
      </c>
      <c r="I28" s="39">
        <f t="shared" si="1"/>
        <v>1.0967221923696924E-2</v>
      </c>
      <c r="K28" s="19" t="s">
        <v>23</v>
      </c>
      <c r="L28" s="18"/>
      <c r="M28" s="21">
        <v>7.3999999999999996E-2</v>
      </c>
      <c r="N28" s="21">
        <v>5.6000000000000001E-2</v>
      </c>
      <c r="O28" s="21">
        <v>4.5999999999999999E-2</v>
      </c>
      <c r="P28" s="21">
        <v>6.8583198996955044E-2</v>
      </c>
      <c r="Q28" s="19"/>
      <c r="R28" s="31">
        <f t="shared" si="2"/>
        <v>-5.416801003044952E-3</v>
      </c>
      <c r="S28" s="46">
        <f t="shared" si="3"/>
        <v>-5.416801003044952E-3</v>
      </c>
    </row>
    <row r="29" spans="1:19" ht="14.1" customHeight="1" x14ac:dyDescent="0.2">
      <c r="B29" s="10" t="s">
        <v>24</v>
      </c>
      <c r="C29" s="15">
        <v>0.86699999999999999</v>
      </c>
      <c r="D29" s="15">
        <v>0.872</v>
      </c>
      <c r="E29" s="15">
        <v>0.86299999999999999</v>
      </c>
      <c r="F29" s="15">
        <v>0.84800447594181272</v>
      </c>
      <c r="H29" s="30">
        <f t="shared" si="0"/>
        <v>-1.8995524058187274E-2</v>
      </c>
      <c r="I29" s="37">
        <f t="shared" si="1"/>
        <v>-1.8995524058187274E-2</v>
      </c>
      <c r="L29" s="10" t="s">
        <v>24</v>
      </c>
      <c r="M29" s="15">
        <v>8.3000000000000004E-2</v>
      </c>
      <c r="N29" s="53">
        <v>6.9000000000000006E-2</v>
      </c>
      <c r="O29" s="53">
        <v>7.6999999999999999E-2</v>
      </c>
      <c r="P29" s="53">
        <v>0.11152555016784782</v>
      </c>
      <c r="R29" s="30">
        <f t="shared" si="2"/>
        <v>2.8525550167847816E-2</v>
      </c>
      <c r="S29" s="37">
        <f t="shared" si="3"/>
        <v>2.8525550167847816E-2</v>
      </c>
    </row>
    <row r="30" spans="1:19" ht="14.1" customHeight="1" x14ac:dyDescent="0.2">
      <c r="B30" s="10" t="s">
        <v>25</v>
      </c>
      <c r="C30" s="15">
        <v>0.83799999999999997</v>
      </c>
      <c r="D30" s="15">
        <v>0.93700000000000006</v>
      </c>
      <c r="E30" s="15">
        <v>0.95499999999999996</v>
      </c>
      <c r="F30" s="15">
        <v>0.9320987654320988</v>
      </c>
      <c r="H30" s="30">
        <f t="shared" si="0"/>
        <v>9.409876543209883E-2</v>
      </c>
      <c r="I30" s="37">
        <f t="shared" si="1"/>
        <v>9.409876543209883E-2</v>
      </c>
      <c r="L30" s="10" t="s">
        <v>25</v>
      </c>
      <c r="M30" s="15">
        <v>0.14199999999999999</v>
      </c>
      <c r="N30" s="53">
        <v>3.5000000000000003E-2</v>
      </c>
      <c r="O30" s="53">
        <v>1.4E-2</v>
      </c>
      <c r="P30" s="53">
        <v>4.6973803071364048E-2</v>
      </c>
      <c r="R30" s="30">
        <f t="shared" si="2"/>
        <v>-9.5026196928635939E-2</v>
      </c>
      <c r="S30" s="37">
        <f t="shared" si="3"/>
        <v>-9.5026196928635939E-2</v>
      </c>
    </row>
    <row r="31" spans="1:19" ht="14.1" customHeight="1" x14ac:dyDescent="0.2">
      <c r="B31" s="10" t="s">
        <v>26</v>
      </c>
      <c r="C31" s="15">
        <v>0.90900000000000003</v>
      </c>
      <c r="D31" s="15">
        <v>0.91300000000000003</v>
      </c>
      <c r="E31" s="15">
        <v>0.91200000000000003</v>
      </c>
      <c r="F31" s="15">
        <v>0.91742627345844507</v>
      </c>
      <c r="H31" s="30">
        <f t="shared" si="0"/>
        <v>8.4262734584450438E-3</v>
      </c>
      <c r="I31" s="37">
        <f t="shared" si="1"/>
        <v>8.4262734584450438E-3</v>
      </c>
      <c r="L31" s="10" t="s">
        <v>26</v>
      </c>
      <c r="M31" s="15">
        <v>3.7999999999999999E-2</v>
      </c>
      <c r="N31" s="53">
        <v>2.8000000000000001E-2</v>
      </c>
      <c r="O31" s="53">
        <v>2.9000000000000001E-2</v>
      </c>
      <c r="P31" s="53">
        <v>3.2529043789097406E-2</v>
      </c>
      <c r="R31" s="30">
        <f t="shared" si="2"/>
        <v>-5.470956210902593E-3</v>
      </c>
      <c r="S31" s="37">
        <f t="shared" si="3"/>
        <v>-5.470956210902593E-3</v>
      </c>
    </row>
    <row r="32" spans="1:19" ht="14.1" customHeight="1" x14ac:dyDescent="0.2">
      <c r="B32" s="10" t="s">
        <v>27</v>
      </c>
      <c r="C32" s="15">
        <v>0.93799999999999994</v>
      </c>
      <c r="D32" s="15">
        <v>0.93600000000000005</v>
      </c>
      <c r="E32" s="15">
        <v>0.93300000000000005</v>
      </c>
      <c r="F32" s="15">
        <v>0.94953016065474383</v>
      </c>
      <c r="H32" s="30">
        <f t="shared" si="0"/>
        <v>1.1530160654743882E-2</v>
      </c>
      <c r="I32" s="37">
        <f t="shared" si="1"/>
        <v>1.1530160654743882E-2</v>
      </c>
      <c r="L32" s="10" t="s">
        <v>27</v>
      </c>
      <c r="M32" s="15">
        <v>3.3000000000000002E-2</v>
      </c>
      <c r="N32" s="53">
        <v>2.9000000000000001E-2</v>
      </c>
      <c r="O32" s="53">
        <v>2.7E-2</v>
      </c>
      <c r="P32" s="53">
        <v>2.9402849348287359E-2</v>
      </c>
      <c r="R32" s="30">
        <f t="shared" si="2"/>
        <v>-3.5971506517126425E-3</v>
      </c>
      <c r="S32" s="37">
        <f t="shared" si="3"/>
        <v>-3.5971506517126425E-3</v>
      </c>
    </row>
    <row r="33" spans="2:19" ht="14.1" customHeight="1" x14ac:dyDescent="0.2">
      <c r="B33" s="10" t="s">
        <v>28</v>
      </c>
      <c r="C33" s="15">
        <v>0.88200000000000001</v>
      </c>
      <c r="D33" s="15">
        <v>0.89200000000000002</v>
      </c>
      <c r="E33" s="15">
        <v>0.9</v>
      </c>
      <c r="F33" s="15">
        <v>0.86253481894150419</v>
      </c>
      <c r="H33" s="30">
        <f t="shared" si="0"/>
        <v>-1.9465181058495817E-2</v>
      </c>
      <c r="I33" s="37">
        <f t="shared" si="1"/>
        <v>-1.9465181058495817E-2</v>
      </c>
      <c r="L33" s="10" t="s">
        <v>28</v>
      </c>
      <c r="M33" s="15">
        <v>8.5999999999999993E-2</v>
      </c>
      <c r="N33" s="53">
        <v>7.8E-2</v>
      </c>
      <c r="O33" s="53">
        <v>5.7000000000000002E-2</v>
      </c>
      <c r="P33" s="53">
        <v>9.6657381615598892E-2</v>
      </c>
      <c r="R33" s="30">
        <f t="shared" si="2"/>
        <v>1.0657381615598899E-2</v>
      </c>
      <c r="S33" s="37">
        <f t="shared" si="3"/>
        <v>1.0657381615598899E-2</v>
      </c>
    </row>
    <row r="34" spans="2:19" ht="14.1" customHeight="1" x14ac:dyDescent="0.2">
      <c r="B34" s="10" t="s">
        <v>29</v>
      </c>
      <c r="C34" s="15">
        <v>0.89800000000000002</v>
      </c>
      <c r="D34" s="15">
        <v>0.91100000000000003</v>
      </c>
      <c r="E34" s="15">
        <v>0.89700000000000002</v>
      </c>
      <c r="F34" s="15">
        <v>0.88395665851101013</v>
      </c>
      <c r="H34" s="30">
        <f t="shared" si="0"/>
        <v>-1.4043341488989891E-2</v>
      </c>
      <c r="I34" s="37">
        <f t="shared" si="1"/>
        <v>-1.4043341488989891E-2</v>
      </c>
      <c r="L34" s="10" t="s">
        <v>29</v>
      </c>
      <c r="M34" s="15">
        <v>4.1000000000000002E-2</v>
      </c>
      <c r="N34" s="53">
        <v>3.5000000000000003E-2</v>
      </c>
      <c r="O34" s="53">
        <v>0.04</v>
      </c>
      <c r="P34" s="53">
        <v>7.0604683677035998E-2</v>
      </c>
      <c r="R34" s="30">
        <f t="shared" si="2"/>
        <v>2.9604683677035996E-2</v>
      </c>
      <c r="S34" s="37">
        <f t="shared" si="3"/>
        <v>2.9604683677035996E-2</v>
      </c>
    </row>
    <row r="35" spans="2:19" ht="14.1" customHeight="1" x14ac:dyDescent="0.2">
      <c r="B35" s="10" t="s">
        <v>30</v>
      </c>
      <c r="C35" s="15">
        <v>5.8999999999999997E-2</v>
      </c>
      <c r="D35" s="15">
        <v>0.06</v>
      </c>
      <c r="E35" s="15">
        <v>5.8000000000000003E-2</v>
      </c>
      <c r="F35" s="15">
        <v>0.53424657534246578</v>
      </c>
      <c r="H35" s="30">
        <f t="shared" si="0"/>
        <v>0.47524657534246578</v>
      </c>
      <c r="I35" s="37">
        <f t="shared" si="1"/>
        <v>0.47524657534246578</v>
      </c>
      <c r="L35" s="10" t="s">
        <v>30</v>
      </c>
      <c r="M35" s="15">
        <v>0.94099999999999995</v>
      </c>
      <c r="N35" s="53">
        <v>0.94</v>
      </c>
      <c r="O35" s="53">
        <v>0.94199999999999995</v>
      </c>
      <c r="P35" s="53">
        <v>0.46575342465753422</v>
      </c>
      <c r="R35" s="30">
        <f t="shared" si="2"/>
        <v>-0.47524657534246573</v>
      </c>
      <c r="S35" s="37">
        <f t="shared" si="3"/>
        <v>-0.47524657534246573</v>
      </c>
    </row>
    <row r="36" spans="2:19" ht="14.1" customHeight="1" x14ac:dyDescent="0.2">
      <c r="B36" s="10" t="s">
        <v>31</v>
      </c>
      <c r="C36" s="15">
        <v>0.71399999999999997</v>
      </c>
      <c r="D36" s="15">
        <v>0.81699999999999995</v>
      </c>
      <c r="E36" s="15">
        <v>0.86399999999999999</v>
      </c>
      <c r="F36" s="15">
        <v>0.76528117359413206</v>
      </c>
      <c r="H36" s="30">
        <f t="shared" si="0"/>
        <v>5.128117359413209E-2</v>
      </c>
      <c r="I36" s="37">
        <f t="shared" si="1"/>
        <v>5.128117359413209E-2</v>
      </c>
      <c r="L36" s="10" t="s">
        <v>31</v>
      </c>
      <c r="M36" s="15">
        <v>0.27500000000000002</v>
      </c>
      <c r="N36" s="53">
        <v>0.17</v>
      </c>
      <c r="O36" s="53">
        <v>0.111</v>
      </c>
      <c r="P36" s="53">
        <v>0.21627954360228199</v>
      </c>
      <c r="R36" s="30">
        <f t="shared" si="2"/>
        <v>-5.8720456397718029E-2</v>
      </c>
      <c r="S36" s="37">
        <f t="shared" si="3"/>
        <v>-5.8720456397718029E-2</v>
      </c>
    </row>
    <row r="37" spans="2:19" ht="14.1" customHeight="1" x14ac:dyDescent="0.2">
      <c r="B37" s="10" t="s">
        <v>32</v>
      </c>
      <c r="C37" s="15">
        <v>0.95399999999999996</v>
      </c>
      <c r="D37" s="15">
        <v>0.95699999999999996</v>
      </c>
      <c r="E37" s="15">
        <v>0.96099999999999997</v>
      </c>
      <c r="F37" s="15">
        <v>0.96109906001446133</v>
      </c>
      <c r="H37" s="30">
        <f t="shared" si="0"/>
        <v>7.0990600144613669E-3</v>
      </c>
      <c r="I37" s="37">
        <f t="shared" si="1"/>
        <v>7.0990600144613669E-3</v>
      </c>
      <c r="L37" s="10" t="s">
        <v>32</v>
      </c>
      <c r="M37" s="15">
        <v>1.0999999999999999E-2</v>
      </c>
      <c r="N37" s="53">
        <v>8.0000000000000002E-3</v>
      </c>
      <c r="O37" s="53">
        <v>8.9999999999999993E-3</v>
      </c>
      <c r="P37" s="53">
        <v>1.3449023861171366E-2</v>
      </c>
      <c r="R37" s="30">
        <f t="shared" si="2"/>
        <v>2.4490238611713667E-3</v>
      </c>
      <c r="S37" s="37">
        <f t="shared" si="3"/>
        <v>2.4490238611713667E-3</v>
      </c>
    </row>
    <row r="38" spans="2:19" ht="14.1" customHeight="1" x14ac:dyDescent="0.2">
      <c r="B38" s="10" t="s">
        <v>33</v>
      </c>
      <c r="C38" s="15">
        <v>0.92700000000000005</v>
      </c>
      <c r="D38" s="15">
        <v>0.94299999999999995</v>
      </c>
      <c r="E38" s="15">
        <v>0.94199999999999995</v>
      </c>
      <c r="F38" s="15">
        <v>0.92153652392947105</v>
      </c>
      <c r="H38" s="30">
        <f t="shared" si="0"/>
        <v>-5.4634760705289942E-3</v>
      </c>
      <c r="I38" s="37">
        <f t="shared" si="1"/>
        <v>-5.4634760705289942E-3</v>
      </c>
      <c r="L38" s="10" t="s">
        <v>33</v>
      </c>
      <c r="M38" s="15">
        <v>3.5000000000000003E-2</v>
      </c>
      <c r="N38" s="53">
        <v>2.5999999999999999E-2</v>
      </c>
      <c r="O38" s="53">
        <v>0.02</v>
      </c>
      <c r="P38" s="53">
        <v>4.8614609571788411E-2</v>
      </c>
      <c r="R38" s="30">
        <f t="shared" si="2"/>
        <v>1.3614609571788408E-2</v>
      </c>
      <c r="S38" s="37">
        <f t="shared" si="3"/>
        <v>1.3614609571788408E-2</v>
      </c>
    </row>
    <row r="39" spans="2:19" ht="14.1" customHeight="1" x14ac:dyDescent="0.2">
      <c r="B39" s="10" t="s">
        <v>43</v>
      </c>
      <c r="C39" s="15">
        <v>0.87</v>
      </c>
      <c r="D39" s="15">
        <v>0.875</v>
      </c>
      <c r="E39" s="15">
        <v>0.876</v>
      </c>
      <c r="F39" s="15">
        <v>0.89547038327526129</v>
      </c>
      <c r="H39" s="30">
        <f t="shared" si="0"/>
        <v>2.5470383275261299E-2</v>
      </c>
      <c r="I39" s="37">
        <f t="shared" si="1"/>
        <v>2.5470383275261299E-2</v>
      </c>
      <c r="L39" s="10" t="s">
        <v>43</v>
      </c>
      <c r="M39" s="15">
        <v>6.4000000000000001E-2</v>
      </c>
      <c r="N39" s="53">
        <v>5.8000000000000003E-2</v>
      </c>
      <c r="O39" s="53">
        <v>0.04</v>
      </c>
      <c r="P39" s="53">
        <v>5.4832202457362922E-2</v>
      </c>
      <c r="R39" s="30">
        <f t="shared" si="2"/>
        <v>-9.1677975426370795E-3</v>
      </c>
      <c r="S39" s="37">
        <f t="shared" si="3"/>
        <v>-9.1677975426370795E-3</v>
      </c>
    </row>
    <row r="40" spans="2:19" ht="14.1" customHeight="1" x14ac:dyDescent="0.2">
      <c r="B40" s="10" t="s">
        <v>44</v>
      </c>
      <c r="C40" s="15">
        <v>0.91</v>
      </c>
      <c r="D40" s="15">
        <v>0.92400000000000004</v>
      </c>
      <c r="E40" s="15">
        <v>0.92400000000000004</v>
      </c>
      <c r="F40" s="15">
        <v>0.88360814742967997</v>
      </c>
      <c r="H40" s="30">
        <f t="shared" si="0"/>
        <v>-2.6391852570320062E-2</v>
      </c>
      <c r="I40" s="37">
        <f t="shared" si="1"/>
        <v>-2.6391852570320062E-2</v>
      </c>
      <c r="L40" s="10" t="s">
        <v>44</v>
      </c>
      <c r="M40" s="15">
        <v>5.8000000000000003E-2</v>
      </c>
      <c r="N40" s="53">
        <v>5.2999999999999999E-2</v>
      </c>
      <c r="O40" s="53">
        <v>4.5999999999999999E-2</v>
      </c>
      <c r="P40" s="53">
        <v>9.350145489815713E-2</v>
      </c>
      <c r="R40" s="30">
        <f t="shared" si="2"/>
        <v>3.5501454898157127E-2</v>
      </c>
      <c r="S40" s="37">
        <f t="shared" si="3"/>
        <v>3.5501454898157127E-2</v>
      </c>
    </row>
    <row r="41" spans="2:19" ht="14.1" customHeight="1" x14ac:dyDescent="0.2">
      <c r="B41" s="10" t="s">
        <v>45</v>
      </c>
      <c r="C41" s="15">
        <v>0.93</v>
      </c>
      <c r="D41" s="15">
        <v>0.93500000000000005</v>
      </c>
      <c r="E41" s="15">
        <v>0.93400000000000005</v>
      </c>
      <c r="F41" s="15">
        <v>0.94762112614578786</v>
      </c>
      <c r="H41" s="30">
        <f t="shared" si="0"/>
        <v>1.7621126145787813E-2</v>
      </c>
      <c r="I41" s="37">
        <f t="shared" si="1"/>
        <v>1.7621126145787813E-2</v>
      </c>
      <c r="L41" s="10" t="s">
        <v>45</v>
      </c>
      <c r="M41" s="15">
        <v>2.9000000000000001E-2</v>
      </c>
      <c r="N41" s="53">
        <v>2.5000000000000001E-2</v>
      </c>
      <c r="O41" s="53">
        <v>2.8000000000000001E-2</v>
      </c>
      <c r="P41" s="53">
        <v>2.749890877346137E-2</v>
      </c>
      <c r="R41" s="30">
        <f t="shared" si="2"/>
        <v>-1.5010912265386311E-3</v>
      </c>
      <c r="S41" s="37">
        <f t="shared" si="3"/>
        <v>-1.5010912265386311E-3</v>
      </c>
    </row>
    <row r="42" spans="2:19" ht="14.1" customHeight="1" x14ac:dyDescent="0.2">
      <c r="B42" s="10" t="s">
        <v>46</v>
      </c>
      <c r="C42" s="15">
        <v>0.77</v>
      </c>
      <c r="D42" s="15">
        <v>0.873</v>
      </c>
      <c r="E42" s="15">
        <v>0.88800000000000001</v>
      </c>
      <c r="F42" s="15">
        <v>0.87358006595822646</v>
      </c>
      <c r="H42" s="30">
        <f t="shared" si="0"/>
        <v>0.10358006595822644</v>
      </c>
      <c r="I42" s="37">
        <f t="shared" si="1"/>
        <v>0.10358006595822644</v>
      </c>
      <c r="L42" s="10" t="s">
        <v>46</v>
      </c>
      <c r="M42" s="15">
        <v>0.21299999999999999</v>
      </c>
      <c r="N42" s="53">
        <v>0.11</v>
      </c>
      <c r="O42" s="53">
        <v>8.3000000000000004E-2</v>
      </c>
      <c r="P42" s="53">
        <v>0.105533162330524</v>
      </c>
      <c r="R42" s="30">
        <f t="shared" si="2"/>
        <v>-0.107466837669476</v>
      </c>
      <c r="S42" s="37">
        <f t="shared" si="3"/>
        <v>-0.107466837669476</v>
      </c>
    </row>
    <row r="43" spans="2:19" ht="14.1" customHeight="1" x14ac:dyDescent="0.2">
      <c r="B43" s="10" t="s">
        <v>47</v>
      </c>
      <c r="C43" s="15">
        <v>0.97299999999999998</v>
      </c>
      <c r="D43" s="15">
        <v>0.97</v>
      </c>
      <c r="E43" s="15">
        <v>0.97499999999999998</v>
      </c>
      <c r="F43" s="15">
        <v>0.97780859916782248</v>
      </c>
      <c r="H43" s="30">
        <f t="shared" si="0"/>
        <v>4.8085991678225026E-3</v>
      </c>
      <c r="I43" s="37">
        <f t="shared" si="1"/>
        <v>4.8085991678225026E-3</v>
      </c>
      <c r="L43" s="10" t="s">
        <v>47</v>
      </c>
      <c r="M43" s="15">
        <v>4.0000000000000001E-3</v>
      </c>
      <c r="N43" s="53">
        <v>6.0000000000000001E-3</v>
      </c>
      <c r="O43" s="53">
        <v>4.0000000000000001E-3</v>
      </c>
      <c r="P43" s="53">
        <v>5.9441252229046962E-3</v>
      </c>
      <c r="R43" s="30">
        <f t="shared" si="2"/>
        <v>1.9441252229046961E-3</v>
      </c>
      <c r="S43" s="37">
        <f t="shared" si="3"/>
        <v>1.9441252229046961E-3</v>
      </c>
    </row>
    <row r="44" spans="2:19" ht="14.1" customHeight="1" x14ac:dyDescent="0.2">
      <c r="B44" s="10" t="s">
        <v>48</v>
      </c>
      <c r="C44" s="15">
        <v>0.90200000000000002</v>
      </c>
      <c r="D44" s="15">
        <v>0.90600000000000003</v>
      </c>
      <c r="E44" s="15">
        <v>0.90800000000000003</v>
      </c>
      <c r="F44" s="15">
        <v>0.92262419941145923</v>
      </c>
      <c r="H44" s="30">
        <f t="shared" si="0"/>
        <v>2.062419941145921E-2</v>
      </c>
      <c r="I44" s="37">
        <f t="shared" si="1"/>
        <v>2.062419941145921E-2</v>
      </c>
      <c r="L44" s="10" t="s">
        <v>48</v>
      </c>
      <c r="M44" s="15">
        <v>3.6999999999999998E-2</v>
      </c>
      <c r="N44" s="53">
        <v>2.7E-2</v>
      </c>
      <c r="O44" s="53">
        <v>2.1000000000000001E-2</v>
      </c>
      <c r="P44" s="53">
        <v>2.1291327678725984E-2</v>
      </c>
      <c r="R44" s="30">
        <f t="shared" si="2"/>
        <v>-1.5708672321274014E-2</v>
      </c>
      <c r="S44" s="37">
        <f t="shared" si="3"/>
        <v>-1.5708672321274014E-2</v>
      </c>
    </row>
    <row r="45" spans="2:19" ht="14.1" customHeight="1" x14ac:dyDescent="0.2">
      <c r="B45" s="10" t="s">
        <v>49</v>
      </c>
      <c r="C45" s="15">
        <v>0.93400000000000005</v>
      </c>
      <c r="D45" s="15">
        <v>0.93</v>
      </c>
      <c r="E45" s="15">
        <v>0.93100000000000005</v>
      </c>
      <c r="F45" s="15">
        <v>0.95342284104094144</v>
      </c>
      <c r="H45" s="30">
        <f t="shared" si="0"/>
        <v>1.9422841040941385E-2</v>
      </c>
      <c r="I45" s="37">
        <f t="shared" si="1"/>
        <v>1.9422841040941385E-2</v>
      </c>
      <c r="L45" s="10" t="s">
        <v>49</v>
      </c>
      <c r="M45" s="15">
        <v>2.1000000000000001E-2</v>
      </c>
      <c r="N45" s="53">
        <v>2.3E-2</v>
      </c>
      <c r="O45" s="53">
        <v>2.3E-2</v>
      </c>
      <c r="P45" s="53">
        <v>9.9453008453505715E-3</v>
      </c>
      <c r="R45" s="30">
        <f t="shared" si="2"/>
        <v>-1.105469915464943E-2</v>
      </c>
      <c r="S45" s="37">
        <f t="shared" si="3"/>
        <v>-1.105469915464943E-2</v>
      </c>
    </row>
    <row r="46" spans="2:19" ht="14.1" customHeight="1" x14ac:dyDescent="0.2">
      <c r="B46" s="10" t="s">
        <v>50</v>
      </c>
      <c r="C46" s="15">
        <v>0.92900000000000005</v>
      </c>
      <c r="D46" s="15">
        <v>0.93200000000000005</v>
      </c>
      <c r="E46" s="15">
        <v>0.93</v>
      </c>
      <c r="F46" s="15">
        <v>0.94582307255161957</v>
      </c>
      <c r="H46" s="30">
        <f t="shared" si="0"/>
        <v>1.6823072551619522E-2</v>
      </c>
      <c r="I46" s="37">
        <f t="shared" si="1"/>
        <v>1.6823072551619522E-2</v>
      </c>
      <c r="L46" s="10" t="s">
        <v>50</v>
      </c>
      <c r="M46" s="15">
        <v>0.03</v>
      </c>
      <c r="N46" s="53">
        <v>2.7E-2</v>
      </c>
      <c r="O46" s="53">
        <v>2.3E-2</v>
      </c>
      <c r="P46" s="53">
        <v>1.8753551809054744E-2</v>
      </c>
      <c r="R46" s="30">
        <f t="shared" si="2"/>
        <v>-1.1246448190945255E-2</v>
      </c>
      <c r="S46" s="37">
        <f t="shared" si="3"/>
        <v>-1.1246448190945255E-2</v>
      </c>
    </row>
    <row r="47" spans="2:19" ht="14.1" customHeight="1" x14ac:dyDescent="0.2">
      <c r="B47" s="10" t="s">
        <v>51</v>
      </c>
      <c r="C47" s="15">
        <v>0.88200000000000001</v>
      </c>
      <c r="D47" s="15">
        <v>0.89900000000000002</v>
      </c>
      <c r="E47" s="15">
        <v>0.89400000000000002</v>
      </c>
      <c r="F47" s="15">
        <v>0.86986301369863017</v>
      </c>
      <c r="H47" s="30">
        <f t="shared" si="0"/>
        <v>-1.2136986301369834E-2</v>
      </c>
      <c r="I47" s="37">
        <f t="shared" si="1"/>
        <v>-1.2136986301369834E-2</v>
      </c>
      <c r="L47" s="10" t="s">
        <v>51</v>
      </c>
      <c r="M47" s="15">
        <v>7.0999999999999994E-2</v>
      </c>
      <c r="N47" s="53">
        <v>4.1000000000000002E-2</v>
      </c>
      <c r="O47" s="53">
        <v>3.1E-2</v>
      </c>
      <c r="P47" s="53">
        <v>8.3904109589041098E-2</v>
      </c>
      <c r="R47" s="30">
        <f t="shared" si="2"/>
        <v>1.2904109589041104E-2</v>
      </c>
      <c r="S47" s="37">
        <f t="shared" si="3"/>
        <v>1.2904109589041104E-2</v>
      </c>
    </row>
    <row r="48" spans="2:19" ht="14.1" customHeight="1" x14ac:dyDescent="0.2">
      <c r="B48" s="10" t="s">
        <v>52</v>
      </c>
      <c r="C48" s="15">
        <v>0.89</v>
      </c>
      <c r="D48" s="15">
        <v>0.89900000000000002</v>
      </c>
      <c r="E48" s="15">
        <v>0.89800000000000002</v>
      </c>
      <c r="F48" s="15">
        <v>0.85736800630417653</v>
      </c>
      <c r="H48" s="30">
        <f t="shared" si="0"/>
        <v>-3.263199369582348E-2</v>
      </c>
      <c r="I48" s="37">
        <f t="shared" si="1"/>
        <v>-3.263199369582348E-2</v>
      </c>
      <c r="L48" s="10" t="s">
        <v>52</v>
      </c>
      <c r="M48" s="15">
        <v>0.05</v>
      </c>
      <c r="N48" s="53">
        <v>6.4000000000000001E-2</v>
      </c>
      <c r="O48" s="53">
        <v>3.3000000000000002E-2</v>
      </c>
      <c r="P48" s="53">
        <v>0.1024428684003152</v>
      </c>
      <c r="R48" s="30">
        <f t="shared" si="2"/>
        <v>5.2442868400315201E-2</v>
      </c>
      <c r="S48" s="37">
        <f t="shared" si="3"/>
        <v>5.2442868400315201E-2</v>
      </c>
    </row>
    <row r="49" spans="1:19" ht="14.1" customHeight="1" x14ac:dyDescent="0.2">
      <c r="B49" s="10" t="s">
        <v>53</v>
      </c>
      <c r="C49" s="15">
        <v>0.91200000000000003</v>
      </c>
      <c r="D49" s="15">
        <v>0.94399999999999995</v>
      </c>
      <c r="E49" s="15">
        <v>0.94099999999999995</v>
      </c>
      <c r="F49" s="15">
        <v>0.90633959859827973</v>
      </c>
      <c r="H49" s="30">
        <f t="shared" si="0"/>
        <v>-5.6604014017203053E-3</v>
      </c>
      <c r="I49" s="37">
        <f t="shared" si="1"/>
        <v>-5.6604014017203053E-3</v>
      </c>
      <c r="L49" s="10" t="s">
        <v>53</v>
      </c>
      <c r="M49" s="15">
        <v>5.8999999999999997E-2</v>
      </c>
      <c r="N49" s="53">
        <v>2.7E-2</v>
      </c>
      <c r="O49" s="53">
        <v>2.5999999999999999E-2</v>
      </c>
      <c r="P49" s="53">
        <v>5.8935966868429439E-2</v>
      </c>
      <c r="R49" s="30">
        <f t="shared" si="2"/>
        <v>-6.4033131570558066E-5</v>
      </c>
      <c r="S49" s="37">
        <f t="shared" si="3"/>
        <v>-6.4033131570558066E-5</v>
      </c>
    </row>
    <row r="50" spans="1:19" ht="14.1" customHeight="1" x14ac:dyDescent="0.2">
      <c r="B50" s="10" t="s">
        <v>54</v>
      </c>
      <c r="C50" s="15">
        <v>0.89500000000000002</v>
      </c>
      <c r="D50" s="15">
        <v>0.93100000000000005</v>
      </c>
      <c r="E50" s="15">
        <v>0.92900000000000005</v>
      </c>
      <c r="F50" s="15">
        <v>0.86122900904225874</v>
      </c>
      <c r="H50" s="30">
        <f t="shared" si="0"/>
        <v>-3.3770990957741276E-2</v>
      </c>
      <c r="I50" s="37">
        <f t="shared" si="1"/>
        <v>-3.3770990957741276E-2</v>
      </c>
      <c r="L50" s="10" t="s">
        <v>54</v>
      </c>
      <c r="M50" s="15">
        <v>7.6999999999999999E-2</v>
      </c>
      <c r="N50" s="53">
        <v>5.0999999999999997E-2</v>
      </c>
      <c r="O50" s="53">
        <v>4.2999999999999997E-2</v>
      </c>
      <c r="P50" s="53">
        <v>0.12253183244140986</v>
      </c>
      <c r="R50" s="30">
        <f t="shared" si="2"/>
        <v>4.5531832441409861E-2</v>
      </c>
      <c r="S50" s="37">
        <f t="shared" si="3"/>
        <v>4.5531832441409861E-2</v>
      </c>
    </row>
    <row r="51" spans="1:19" ht="14.1" customHeight="1" x14ac:dyDescent="0.2">
      <c r="B51" s="10" t="s">
        <v>55</v>
      </c>
      <c r="C51" s="15">
        <v>0.86599999999999999</v>
      </c>
      <c r="D51" s="15">
        <v>0.93200000000000005</v>
      </c>
      <c r="E51" s="15">
        <v>0.93</v>
      </c>
      <c r="F51" s="15">
        <v>0.84834860798893308</v>
      </c>
      <c r="H51" s="30">
        <f t="shared" si="0"/>
        <v>-1.7651392011066913E-2</v>
      </c>
      <c r="I51" s="37">
        <f t="shared" si="1"/>
        <v>-1.7651392011066913E-2</v>
      </c>
      <c r="L51" s="10" t="s">
        <v>55</v>
      </c>
      <c r="M51" s="15">
        <v>0.11700000000000001</v>
      </c>
      <c r="N51" s="53">
        <v>5.5E-2</v>
      </c>
      <c r="O51" s="53">
        <v>4.4999999999999998E-2</v>
      </c>
      <c r="P51" s="53">
        <v>0.12744250389071415</v>
      </c>
      <c r="R51" s="30">
        <f t="shared" si="2"/>
        <v>1.0442503890714147E-2</v>
      </c>
      <c r="S51" s="37">
        <f t="shared" si="3"/>
        <v>1.0442503890714147E-2</v>
      </c>
    </row>
    <row r="52" spans="1:19" ht="14.1" customHeight="1" x14ac:dyDescent="0.2">
      <c r="B52" s="10" t="s">
        <v>56</v>
      </c>
      <c r="C52" s="15">
        <v>0.90200000000000002</v>
      </c>
      <c r="D52" s="15">
        <v>0.90900000000000003</v>
      </c>
      <c r="E52" s="15">
        <v>0.91100000000000003</v>
      </c>
      <c r="F52" s="15">
        <v>0.91724314629771975</v>
      </c>
      <c r="H52" s="30">
        <f t="shared" si="0"/>
        <v>1.5243146297719723E-2</v>
      </c>
      <c r="I52" s="37">
        <f t="shared" si="1"/>
        <v>1.5243146297719723E-2</v>
      </c>
      <c r="L52" s="10" t="s">
        <v>56</v>
      </c>
      <c r="M52" s="15">
        <v>7.0000000000000007E-2</v>
      </c>
      <c r="N52" s="53">
        <v>6.5000000000000002E-2</v>
      </c>
      <c r="O52" s="53">
        <v>5.8000000000000003E-2</v>
      </c>
      <c r="P52" s="53">
        <v>5.0986420702024082E-2</v>
      </c>
      <c r="R52" s="30">
        <f t="shared" si="2"/>
        <v>-1.9013579297975924E-2</v>
      </c>
      <c r="S52" s="37">
        <f t="shared" si="3"/>
        <v>-1.9013579297975924E-2</v>
      </c>
    </row>
    <row r="53" spans="1:19" ht="14.1" customHeight="1" x14ac:dyDescent="0.2">
      <c r="B53" s="10" t="s">
        <v>57</v>
      </c>
      <c r="C53" s="15">
        <v>0.91700000000000004</v>
      </c>
      <c r="D53" s="15">
        <v>0.92</v>
      </c>
      <c r="E53" s="15">
        <v>0.90500000000000003</v>
      </c>
      <c r="F53" s="15">
        <v>0.91526520051746441</v>
      </c>
      <c r="H53" s="30">
        <f t="shared" si="0"/>
        <v>-1.7347994825356317E-3</v>
      </c>
      <c r="I53" s="37">
        <f t="shared" si="1"/>
        <v>-1.7347994825356317E-3</v>
      </c>
      <c r="L53" s="10" t="s">
        <v>57</v>
      </c>
      <c r="M53" s="15">
        <v>4.5999999999999999E-2</v>
      </c>
      <c r="N53" s="53">
        <v>4.2999999999999997E-2</v>
      </c>
      <c r="O53" s="53">
        <v>4.4999999999999998E-2</v>
      </c>
      <c r="P53" s="53">
        <v>5.2134540750323415E-2</v>
      </c>
      <c r="R53" s="30">
        <f t="shared" si="2"/>
        <v>6.1345407503234153E-3</v>
      </c>
      <c r="S53" s="37">
        <f t="shared" si="3"/>
        <v>6.1345407503234153E-3</v>
      </c>
    </row>
    <row r="54" spans="1:19" ht="14.1" customHeight="1" x14ac:dyDescent="0.2">
      <c r="B54" s="10" t="s">
        <v>58</v>
      </c>
      <c r="C54" s="15">
        <v>0.94699999999999995</v>
      </c>
      <c r="D54" s="15">
        <v>0.94599999999999995</v>
      </c>
      <c r="E54" s="15">
        <v>0.94399999999999995</v>
      </c>
      <c r="F54" s="15">
        <v>0.95645277577505405</v>
      </c>
      <c r="H54" s="30">
        <f t="shared" si="0"/>
        <v>9.4527757750541008E-3</v>
      </c>
      <c r="I54" s="37">
        <f t="shared" si="1"/>
        <v>9.4527757750541008E-3</v>
      </c>
      <c r="L54" s="10" t="s">
        <v>58</v>
      </c>
      <c r="M54" s="15">
        <v>1.2E-2</v>
      </c>
      <c r="N54" s="53">
        <v>1.2E-2</v>
      </c>
      <c r="O54" s="53">
        <v>1.2999999999999999E-2</v>
      </c>
      <c r="P54" s="53">
        <v>1.643835616438356E-2</v>
      </c>
      <c r="R54" s="30">
        <f t="shared" si="2"/>
        <v>4.4383561643835598E-3</v>
      </c>
      <c r="S54" s="37">
        <f t="shared" si="3"/>
        <v>4.4383561643835598E-3</v>
      </c>
    </row>
    <row r="55" spans="1:19" ht="14.1" customHeight="1" x14ac:dyDescent="0.2">
      <c r="B55" s="10" t="s">
        <v>59</v>
      </c>
      <c r="C55" s="15">
        <v>0.92900000000000005</v>
      </c>
      <c r="D55" s="15">
        <v>0.92800000000000005</v>
      </c>
      <c r="E55" s="15">
        <v>0.93400000000000005</v>
      </c>
      <c r="F55" s="15">
        <v>0.89530254777070062</v>
      </c>
      <c r="H55" s="30">
        <f t="shared" si="0"/>
        <v>-3.3697452229299429E-2</v>
      </c>
      <c r="I55" s="37">
        <f t="shared" si="1"/>
        <v>-3.3697452229299429E-2</v>
      </c>
      <c r="L55" s="10" t="s">
        <v>59</v>
      </c>
      <c r="M55" s="15">
        <v>4.2999999999999997E-2</v>
      </c>
      <c r="N55" s="53">
        <v>4.4999999999999998E-2</v>
      </c>
      <c r="O55" s="53">
        <v>3.3000000000000002E-2</v>
      </c>
      <c r="P55" s="53">
        <v>7.4442675159235666E-2</v>
      </c>
      <c r="R55" s="30">
        <f t="shared" si="2"/>
        <v>3.144267515923567E-2</v>
      </c>
      <c r="S55" s="37">
        <f t="shared" si="3"/>
        <v>3.144267515923567E-2</v>
      </c>
    </row>
    <row r="56" spans="1:19" ht="14.1" customHeight="1" x14ac:dyDescent="0.2">
      <c r="B56" s="10" t="s">
        <v>60</v>
      </c>
      <c r="C56" s="15">
        <v>0.92</v>
      </c>
      <c r="D56" s="15">
        <v>0.94299999999999995</v>
      </c>
      <c r="E56" s="15">
        <v>0.93899999999999995</v>
      </c>
      <c r="F56" s="15">
        <v>0.8870528418376612</v>
      </c>
      <c r="H56" s="30">
        <f t="shared" si="0"/>
        <v>-3.2947158162338841E-2</v>
      </c>
      <c r="I56" s="37">
        <f t="shared" si="1"/>
        <v>-3.2947158162338841E-2</v>
      </c>
      <c r="L56" s="10" t="s">
        <v>60</v>
      </c>
      <c r="M56" s="15">
        <v>3.3000000000000002E-2</v>
      </c>
      <c r="N56" s="53">
        <v>2.9000000000000001E-2</v>
      </c>
      <c r="O56" s="53">
        <v>3.2000000000000001E-2</v>
      </c>
      <c r="P56" s="53">
        <v>9.0793535500272374E-2</v>
      </c>
      <c r="R56" s="30">
        <f t="shared" si="2"/>
        <v>5.7793535500272372E-2</v>
      </c>
      <c r="S56" s="37">
        <f t="shared" si="3"/>
        <v>5.7793535500272372E-2</v>
      </c>
    </row>
    <row r="57" spans="1:19" ht="14.1" customHeight="1" x14ac:dyDescent="0.2">
      <c r="B57" s="10" t="s">
        <v>61</v>
      </c>
      <c r="C57" s="15">
        <v>0.89200000000000002</v>
      </c>
      <c r="D57" s="15">
        <v>0.89500000000000002</v>
      </c>
      <c r="E57" s="15">
        <v>0.89700000000000002</v>
      </c>
      <c r="F57" s="15">
        <v>0.90899559656112394</v>
      </c>
      <c r="H57" s="30">
        <f t="shared" si="0"/>
        <v>1.6995596561123927E-2</v>
      </c>
      <c r="I57" s="37">
        <f t="shared" si="1"/>
        <v>1.6995596561123927E-2</v>
      </c>
      <c r="L57" s="10" t="s">
        <v>61</v>
      </c>
      <c r="M57" s="15">
        <v>7.8E-2</v>
      </c>
      <c r="N57" s="53">
        <v>7.8E-2</v>
      </c>
      <c r="O57" s="53">
        <v>6.6000000000000003E-2</v>
      </c>
      <c r="P57" s="53">
        <v>6.4793457747955543E-2</v>
      </c>
      <c r="R57" s="30">
        <f t="shared" si="2"/>
        <v>-1.3206542252044456E-2</v>
      </c>
      <c r="S57" s="37">
        <f t="shared" si="3"/>
        <v>-1.3206542252044456E-2</v>
      </c>
    </row>
    <row r="58" spans="1:19" ht="14.1" customHeight="1" x14ac:dyDescent="0.2">
      <c r="B58" s="10" t="s">
        <v>62</v>
      </c>
      <c r="C58" s="15">
        <v>0.88700000000000001</v>
      </c>
      <c r="D58" s="15">
        <v>0.88800000000000001</v>
      </c>
      <c r="E58" s="15">
        <v>0.875</v>
      </c>
      <c r="F58" s="15">
        <v>0.87557603686635943</v>
      </c>
      <c r="H58" s="30">
        <f t="shared" si="0"/>
        <v>-1.142396313364058E-2</v>
      </c>
      <c r="I58" s="37">
        <f t="shared" si="1"/>
        <v>-1.142396313364058E-2</v>
      </c>
      <c r="L58" s="10" t="s">
        <v>62</v>
      </c>
      <c r="M58" s="15">
        <v>6.4000000000000001E-2</v>
      </c>
      <c r="N58" s="53">
        <v>6.8000000000000005E-2</v>
      </c>
      <c r="O58" s="53">
        <v>8.3000000000000004E-2</v>
      </c>
      <c r="P58" s="53">
        <v>8.4293394777265745E-2</v>
      </c>
      <c r="R58" s="30">
        <f t="shared" si="2"/>
        <v>2.0293394777265744E-2</v>
      </c>
      <c r="S58" s="37">
        <f t="shared" si="3"/>
        <v>2.0293394777265744E-2</v>
      </c>
    </row>
    <row r="59" spans="1:19" ht="14.1" customHeight="1" x14ac:dyDescent="0.2">
      <c r="B59" s="10" t="s">
        <v>63</v>
      </c>
      <c r="C59" s="15">
        <v>0.86199999999999999</v>
      </c>
      <c r="D59" s="15">
        <v>0.84899999999999998</v>
      </c>
      <c r="E59" s="15">
        <v>0.86899999999999999</v>
      </c>
      <c r="F59" s="15">
        <v>0.91141116416927381</v>
      </c>
      <c r="H59" s="30">
        <f t="shared" si="0"/>
        <v>4.9411164169273825E-2</v>
      </c>
      <c r="I59" s="37">
        <f t="shared" si="1"/>
        <v>4.9411164169273825E-2</v>
      </c>
      <c r="L59" s="10" t="s">
        <v>63</v>
      </c>
      <c r="M59" s="15">
        <v>0.11700000000000001</v>
      </c>
      <c r="N59" s="53">
        <v>0.14499999999999999</v>
      </c>
      <c r="O59" s="53">
        <v>9.9000000000000005E-2</v>
      </c>
      <c r="P59" s="53">
        <v>6.8005927877490532E-2</v>
      </c>
      <c r="R59" s="30">
        <f t="shared" si="2"/>
        <v>-4.8994072122509474E-2</v>
      </c>
      <c r="S59" s="37">
        <f t="shared" si="3"/>
        <v>-4.8994072122509474E-2</v>
      </c>
    </row>
    <row r="60" spans="1:19" ht="14.1" customHeight="1" x14ac:dyDescent="0.2">
      <c r="B60" s="10" t="s">
        <v>64</v>
      </c>
      <c r="C60" s="15">
        <v>0.89</v>
      </c>
      <c r="D60" s="15">
        <v>0.91200000000000003</v>
      </c>
      <c r="E60" s="15">
        <v>0.91500000000000004</v>
      </c>
      <c r="F60" s="15">
        <v>0.91168236192415375</v>
      </c>
      <c r="H60" s="30">
        <f t="shared" si="0"/>
        <v>2.1682361924153737E-2</v>
      </c>
      <c r="I60" s="37">
        <f t="shared" si="1"/>
        <v>2.1682361924153737E-2</v>
      </c>
      <c r="L60" s="10" t="s">
        <v>64</v>
      </c>
      <c r="M60" s="15">
        <v>7.1999999999999995E-2</v>
      </c>
      <c r="N60" s="53">
        <v>6.0999999999999999E-2</v>
      </c>
      <c r="O60" s="53">
        <v>4.9000000000000002E-2</v>
      </c>
      <c r="P60" s="53">
        <v>6.3374904555866626E-2</v>
      </c>
      <c r="R60" s="30">
        <f t="shared" si="2"/>
        <v>-8.6250954441333683E-3</v>
      </c>
      <c r="S60" s="37">
        <f t="shared" si="3"/>
        <v>-8.6250954441333683E-3</v>
      </c>
    </row>
    <row r="61" spans="1:19" ht="14.1" customHeight="1" x14ac:dyDescent="0.2">
      <c r="B61" s="10" t="s">
        <v>65</v>
      </c>
      <c r="C61" s="15">
        <v>0.91</v>
      </c>
      <c r="D61" s="15">
        <v>0.91700000000000004</v>
      </c>
      <c r="E61" s="15">
        <v>0.91900000000000004</v>
      </c>
      <c r="F61" s="15">
        <v>0.92334047109207706</v>
      </c>
      <c r="H61" s="30">
        <f t="shared" si="0"/>
        <v>1.3340471092077033E-2</v>
      </c>
      <c r="I61" s="37">
        <f t="shared" si="1"/>
        <v>1.3340471092077033E-2</v>
      </c>
      <c r="L61" s="10" t="s">
        <v>65</v>
      </c>
      <c r="M61" s="15">
        <v>5.7000000000000002E-2</v>
      </c>
      <c r="N61" s="53">
        <v>5.8000000000000003E-2</v>
      </c>
      <c r="O61" s="53">
        <v>3.7999999999999999E-2</v>
      </c>
      <c r="P61" s="53">
        <v>4.8822269807280515E-2</v>
      </c>
      <c r="R61" s="30">
        <f t="shared" si="2"/>
        <v>-8.1777301927194873E-3</v>
      </c>
      <c r="S61" s="37">
        <f t="shared" si="3"/>
        <v>-8.1777301927194873E-3</v>
      </c>
    </row>
    <row r="62" spans="1:19" ht="14.1" customHeight="1" x14ac:dyDescent="0.2">
      <c r="A62" s="19" t="s">
        <v>66</v>
      </c>
      <c r="B62" s="18"/>
      <c r="C62" s="21">
        <v>0.875</v>
      </c>
      <c r="D62" s="21">
        <v>0.88</v>
      </c>
      <c r="E62" s="21">
        <v>0.879</v>
      </c>
      <c r="F62" s="21">
        <v>0.90476873268985503</v>
      </c>
      <c r="G62" s="19"/>
      <c r="H62" s="31">
        <f t="shared" si="0"/>
        <v>2.9768732689855026E-2</v>
      </c>
      <c r="I62" s="39">
        <f t="shared" si="1"/>
        <v>2.9768732689855026E-2</v>
      </c>
      <c r="K62" s="19" t="s">
        <v>66</v>
      </c>
      <c r="L62" s="18"/>
      <c r="M62" s="21">
        <v>5.3999999999999999E-2</v>
      </c>
      <c r="N62" s="21">
        <v>4.4999999999999998E-2</v>
      </c>
      <c r="O62" s="21">
        <v>3.9E-2</v>
      </c>
      <c r="P62" s="21">
        <v>3.3243025002075328E-2</v>
      </c>
      <c r="Q62" s="19"/>
      <c r="R62" s="31">
        <f t="shared" si="2"/>
        <v>-2.0756974997924671E-2</v>
      </c>
      <c r="S62" s="46">
        <f t="shared" si="3"/>
        <v>-2.0756974997924671E-2</v>
      </c>
    </row>
    <row r="63" spans="1:19" ht="14.1" customHeight="1" x14ac:dyDescent="0.2">
      <c r="B63" s="10" t="s">
        <v>67</v>
      </c>
      <c r="C63" s="15">
        <v>0.91900000000000004</v>
      </c>
      <c r="D63" s="15">
        <v>0.91700000000000004</v>
      </c>
      <c r="E63" s="15">
        <v>0.91200000000000003</v>
      </c>
      <c r="F63" s="15">
        <v>0.93306982872200261</v>
      </c>
      <c r="H63" s="30">
        <f t="shared" si="0"/>
        <v>1.4069828722002575E-2</v>
      </c>
      <c r="I63" s="37">
        <f t="shared" si="1"/>
        <v>1.4069828722002575E-2</v>
      </c>
      <c r="L63" s="10" t="s">
        <v>67</v>
      </c>
      <c r="M63" s="15">
        <v>2.4E-2</v>
      </c>
      <c r="N63" s="53">
        <v>2.5000000000000001E-2</v>
      </c>
      <c r="O63" s="53">
        <v>1.7000000000000001E-2</v>
      </c>
      <c r="P63" s="53">
        <v>1.0013175230566536E-2</v>
      </c>
      <c r="R63" s="30">
        <f t="shared" si="2"/>
        <v>-1.3986824769433465E-2</v>
      </c>
      <c r="S63" s="37">
        <f t="shared" si="3"/>
        <v>-1.3986824769433465E-2</v>
      </c>
    </row>
    <row r="64" spans="1:19" ht="14.1" customHeight="1" x14ac:dyDescent="0.2">
      <c r="B64" s="10" t="s">
        <v>68</v>
      </c>
      <c r="C64" s="15">
        <v>0.91200000000000003</v>
      </c>
      <c r="D64" s="15">
        <v>0.90800000000000003</v>
      </c>
      <c r="E64" s="15">
        <v>0.90700000000000003</v>
      </c>
      <c r="F64" s="15">
        <v>0.93172440638380694</v>
      </c>
      <c r="H64" s="30">
        <f t="shared" si="0"/>
        <v>1.9724406383806903E-2</v>
      </c>
      <c r="I64" s="37">
        <f t="shared" si="1"/>
        <v>1.9724406383806903E-2</v>
      </c>
      <c r="L64" s="10" t="s">
        <v>68</v>
      </c>
      <c r="M64" s="15">
        <v>1.6E-2</v>
      </c>
      <c r="N64" s="53">
        <v>1.2E-2</v>
      </c>
      <c r="O64" s="53">
        <v>1.0999999999999999E-2</v>
      </c>
      <c r="P64" s="53">
        <v>9.2643051771117164E-3</v>
      </c>
      <c r="R64" s="30">
        <f t="shared" si="2"/>
        <v>-6.735694822888284E-3</v>
      </c>
      <c r="S64" s="37">
        <f t="shared" si="3"/>
        <v>-6.735694822888284E-3</v>
      </c>
    </row>
    <row r="65" spans="1:19" ht="14.1" customHeight="1" x14ac:dyDescent="0.2">
      <c r="B65" s="10" t="s">
        <v>69</v>
      </c>
      <c r="C65" s="15">
        <v>0.89600000000000002</v>
      </c>
      <c r="D65" s="15">
        <v>0.9</v>
      </c>
      <c r="E65" s="15">
        <v>0.89900000000000002</v>
      </c>
      <c r="F65" s="15">
        <v>0.89960255745636775</v>
      </c>
      <c r="H65" s="30">
        <f t="shared" si="0"/>
        <v>3.6025574563677276E-3</v>
      </c>
      <c r="I65" s="37">
        <f t="shared" si="1"/>
        <v>3.6025574563677276E-3</v>
      </c>
      <c r="L65" s="10" t="s">
        <v>69</v>
      </c>
      <c r="M65" s="15">
        <v>4.5999999999999999E-2</v>
      </c>
      <c r="N65" s="53">
        <v>0.04</v>
      </c>
      <c r="O65" s="53">
        <v>3.5999999999999997E-2</v>
      </c>
      <c r="P65" s="53">
        <v>5.1149127354415069E-2</v>
      </c>
      <c r="R65" s="30">
        <f t="shared" si="2"/>
        <v>5.1491273544150701E-3</v>
      </c>
      <c r="S65" s="37">
        <f t="shared" si="3"/>
        <v>5.1491273544150701E-3</v>
      </c>
    </row>
    <row r="66" spans="1:19" ht="14.1" customHeight="1" x14ac:dyDescent="0.2">
      <c r="B66" s="10" t="s">
        <v>70</v>
      </c>
      <c r="C66" s="15">
        <v>0.84799999999999998</v>
      </c>
      <c r="D66" s="15">
        <v>0.86699999999999999</v>
      </c>
      <c r="E66" s="15">
        <v>0.86299999999999999</v>
      </c>
      <c r="F66" s="15">
        <v>0.89631148777030489</v>
      </c>
      <c r="H66" s="30">
        <f t="shared" si="0"/>
        <v>4.8311487770304917E-2</v>
      </c>
      <c r="I66" s="37">
        <f t="shared" si="1"/>
        <v>4.8311487770304917E-2</v>
      </c>
      <c r="L66" s="10" t="s">
        <v>70</v>
      </c>
      <c r="M66" s="15">
        <v>8.3000000000000004E-2</v>
      </c>
      <c r="N66" s="53">
        <v>5.6000000000000001E-2</v>
      </c>
      <c r="O66" s="53">
        <v>5.6000000000000001E-2</v>
      </c>
      <c r="P66" s="53">
        <v>4.1680489790994361E-2</v>
      </c>
      <c r="R66" s="30">
        <f t="shared" si="2"/>
        <v>-4.1319510209005643E-2</v>
      </c>
      <c r="S66" s="37">
        <f t="shared" si="3"/>
        <v>-4.1319510209005643E-2</v>
      </c>
    </row>
    <row r="67" spans="1:19" ht="14.1" customHeight="1" x14ac:dyDescent="0.2">
      <c r="B67" s="10" t="s">
        <v>71</v>
      </c>
      <c r="C67" s="15">
        <v>0.90500000000000003</v>
      </c>
      <c r="D67" s="15">
        <v>0.90700000000000003</v>
      </c>
      <c r="E67" s="15">
        <v>0.90100000000000002</v>
      </c>
      <c r="F67" s="15">
        <v>0.92096635703692142</v>
      </c>
      <c r="H67" s="30">
        <f t="shared" si="0"/>
        <v>1.5966357036921397E-2</v>
      </c>
      <c r="I67" s="37">
        <f t="shared" si="1"/>
        <v>1.5966357036921397E-2</v>
      </c>
      <c r="L67" s="10" t="s">
        <v>71</v>
      </c>
      <c r="M67" s="15">
        <v>2.7E-2</v>
      </c>
      <c r="N67" s="53">
        <v>2.7E-2</v>
      </c>
      <c r="O67" s="53">
        <v>2.5999999999999999E-2</v>
      </c>
      <c r="P67" s="53">
        <v>2.1778159394270549E-2</v>
      </c>
      <c r="R67" s="30">
        <f t="shared" si="2"/>
        <v>-5.2218406057294511E-3</v>
      </c>
      <c r="S67" s="37">
        <f t="shared" si="3"/>
        <v>-5.2218406057294511E-3</v>
      </c>
    </row>
    <row r="68" spans="1:19" ht="14.1" customHeight="1" x14ac:dyDescent="0.2">
      <c r="B68" s="10" t="s">
        <v>72</v>
      </c>
      <c r="C68" s="15">
        <v>0.91500000000000004</v>
      </c>
      <c r="D68" s="15">
        <v>0.90500000000000003</v>
      </c>
      <c r="E68" s="15">
        <v>0.90600000000000003</v>
      </c>
      <c r="F68" s="15">
        <v>0.88205543192393288</v>
      </c>
      <c r="H68" s="30">
        <f t="shared" si="0"/>
        <v>-3.294456807606716E-2</v>
      </c>
      <c r="I68" s="37">
        <f t="shared" si="1"/>
        <v>-3.294456807606716E-2</v>
      </c>
      <c r="L68" s="10" t="s">
        <v>72</v>
      </c>
      <c r="M68" s="15">
        <v>2.5999999999999999E-2</v>
      </c>
      <c r="N68" s="53">
        <v>3.7999999999999999E-2</v>
      </c>
      <c r="O68" s="53">
        <v>2.9000000000000001E-2</v>
      </c>
      <c r="P68" s="53">
        <v>7.060489581225976E-2</v>
      </c>
      <c r="R68" s="30">
        <f t="shared" si="2"/>
        <v>4.4604895812259765E-2</v>
      </c>
      <c r="S68" s="37">
        <f t="shared" si="3"/>
        <v>4.4604895812259765E-2</v>
      </c>
    </row>
    <row r="69" spans="1:19" ht="14.1" customHeight="1" x14ac:dyDescent="0.2">
      <c r="B69" s="10" t="s">
        <v>73</v>
      </c>
      <c r="C69" s="15">
        <v>0.85799999999999998</v>
      </c>
      <c r="D69" s="15">
        <v>0.84799999999999998</v>
      </c>
      <c r="E69" s="15">
        <v>0.84099999999999997</v>
      </c>
      <c r="F69" s="15">
        <v>0.88655745062836622</v>
      </c>
      <c r="H69" s="30">
        <f t="shared" si="0"/>
        <v>2.8557450628366232E-2</v>
      </c>
      <c r="I69" s="37">
        <f t="shared" si="1"/>
        <v>2.8557450628366232E-2</v>
      </c>
      <c r="L69" s="10" t="s">
        <v>73</v>
      </c>
      <c r="M69" s="15">
        <v>4.5999999999999999E-2</v>
      </c>
      <c r="N69" s="53">
        <v>0.06</v>
      </c>
      <c r="O69" s="53">
        <v>5.7000000000000002E-2</v>
      </c>
      <c r="P69" s="53">
        <v>3.5457809694793535E-2</v>
      </c>
      <c r="R69" s="30">
        <f t="shared" si="2"/>
        <v>-1.0542190305206464E-2</v>
      </c>
      <c r="S69" s="37">
        <f t="shared" si="3"/>
        <v>-1.0542190305206464E-2</v>
      </c>
    </row>
    <row r="70" spans="1:19" ht="14.1" customHeight="1" x14ac:dyDescent="0.2">
      <c r="B70" s="10" t="s">
        <v>74</v>
      </c>
      <c r="C70" s="15">
        <v>0.88600000000000001</v>
      </c>
      <c r="D70" s="15">
        <v>0.88300000000000001</v>
      </c>
      <c r="E70" s="15">
        <v>0.874</v>
      </c>
      <c r="F70" s="15">
        <v>0.91147104504104726</v>
      </c>
      <c r="H70" s="30">
        <f t="shared" si="0"/>
        <v>2.5471045041047247E-2</v>
      </c>
      <c r="I70" s="37">
        <f t="shared" si="1"/>
        <v>2.5471045041047247E-2</v>
      </c>
      <c r="L70" s="10" t="s">
        <v>74</v>
      </c>
      <c r="M70" s="15">
        <v>2.7E-2</v>
      </c>
      <c r="N70" s="53">
        <v>1.7000000000000001E-2</v>
      </c>
      <c r="O70" s="53">
        <v>1.4E-2</v>
      </c>
      <c r="P70" s="53">
        <v>1.3312624805857555E-2</v>
      </c>
      <c r="R70" s="30">
        <f t="shared" si="2"/>
        <v>-1.3687375194142445E-2</v>
      </c>
      <c r="S70" s="37">
        <f t="shared" si="3"/>
        <v>-1.3687375194142445E-2</v>
      </c>
    </row>
    <row r="71" spans="1:19" ht="14.1" customHeight="1" x14ac:dyDescent="0.2">
      <c r="B71" s="10" t="s">
        <v>75</v>
      </c>
      <c r="C71" s="15">
        <v>0.73899999999999999</v>
      </c>
      <c r="D71" s="15">
        <v>0.75600000000000001</v>
      </c>
      <c r="E71" s="15">
        <v>0.85899999999999999</v>
      </c>
      <c r="F71" s="15">
        <v>0.87934705464868701</v>
      </c>
      <c r="H71" s="30">
        <f t="shared" si="0"/>
        <v>0.14034705464868702</v>
      </c>
      <c r="I71" s="37">
        <f t="shared" si="1"/>
        <v>0.14034705464868702</v>
      </c>
      <c r="L71" s="10" t="s">
        <v>75</v>
      </c>
      <c r="M71" s="15">
        <v>0.24399999999999999</v>
      </c>
      <c r="N71" s="53">
        <v>0.22600000000000001</v>
      </c>
      <c r="O71" s="53">
        <v>9.5000000000000001E-2</v>
      </c>
      <c r="P71" s="53">
        <v>8.2801040927371658E-2</v>
      </c>
      <c r="R71" s="30">
        <f t="shared" si="2"/>
        <v>-0.16119895907262832</v>
      </c>
      <c r="S71" s="37">
        <f t="shared" si="3"/>
        <v>-0.16119895907262832</v>
      </c>
    </row>
    <row r="72" spans="1:19" ht="14.1" customHeight="1" x14ac:dyDescent="0.2">
      <c r="B72" s="10" t="s">
        <v>76</v>
      </c>
      <c r="C72" s="15">
        <v>0.86499999999999999</v>
      </c>
      <c r="D72" s="15">
        <v>0.878</v>
      </c>
      <c r="E72" s="15">
        <v>0.877</v>
      </c>
      <c r="F72" s="15">
        <v>0.89626634657906379</v>
      </c>
      <c r="H72" s="30">
        <f t="shared" ref="H72:H134" si="4">IF(C72="","n/a",IF(F72="","n/a",F72-C72))</f>
        <v>3.1266346579063797E-2</v>
      </c>
      <c r="I72" s="37">
        <f t="shared" ref="I72:I134" si="5">H72</f>
        <v>3.1266346579063797E-2</v>
      </c>
      <c r="L72" s="10" t="s">
        <v>76</v>
      </c>
      <c r="M72" s="15">
        <v>6.7000000000000004E-2</v>
      </c>
      <c r="N72" s="53">
        <v>4.7E-2</v>
      </c>
      <c r="O72" s="53">
        <v>3.6999999999999998E-2</v>
      </c>
      <c r="P72" s="53">
        <v>3.8915913829047952E-2</v>
      </c>
      <c r="R72" s="30">
        <f t="shared" ref="R72:R134" si="6">IF(M72="","n/a",IF(P72="","n/a",P72-M72))</f>
        <v>-2.8084086170952052E-2</v>
      </c>
      <c r="S72" s="37">
        <f t="shared" ref="S72:S134" si="7">R72</f>
        <v>-2.8084086170952052E-2</v>
      </c>
    </row>
    <row r="73" spans="1:19" ht="14.1" customHeight="1" x14ac:dyDescent="0.2">
      <c r="B73" s="10" t="s">
        <v>77</v>
      </c>
      <c r="C73" s="15">
        <v>0.90700000000000003</v>
      </c>
      <c r="D73" s="15">
        <v>0.89500000000000002</v>
      </c>
      <c r="E73" s="15">
        <v>0.88800000000000001</v>
      </c>
      <c r="F73" s="15">
        <v>0.92751069720614143</v>
      </c>
      <c r="H73" s="30">
        <f t="shared" si="4"/>
        <v>2.0510697206141404E-2</v>
      </c>
      <c r="I73" s="37">
        <f t="shared" si="5"/>
        <v>2.0510697206141404E-2</v>
      </c>
      <c r="L73" s="10" t="s">
        <v>77</v>
      </c>
      <c r="M73" s="15">
        <v>1.2E-2</v>
      </c>
      <c r="N73" s="53">
        <v>1.2E-2</v>
      </c>
      <c r="O73" s="53">
        <v>8.9999999999999993E-3</v>
      </c>
      <c r="P73" s="53">
        <v>1.2584948401711553E-3</v>
      </c>
      <c r="R73" s="30">
        <f t="shared" si="6"/>
        <v>-1.0741505159828845E-2</v>
      </c>
      <c r="S73" s="37">
        <f t="shared" si="7"/>
        <v>-1.0741505159828845E-2</v>
      </c>
    </row>
    <row r="74" spans="1:19" ht="14.1" customHeight="1" x14ac:dyDescent="0.2">
      <c r="A74" s="19" t="s">
        <v>78</v>
      </c>
      <c r="B74" s="18"/>
      <c r="C74" s="21">
        <v>0.874</v>
      </c>
      <c r="D74" s="21">
        <v>0.878</v>
      </c>
      <c r="E74" s="21">
        <v>0.88300000000000001</v>
      </c>
      <c r="F74" s="21">
        <v>0.89204119932685444</v>
      </c>
      <c r="G74" s="19"/>
      <c r="H74" s="31">
        <f t="shared" si="4"/>
        <v>1.804119932685444E-2</v>
      </c>
      <c r="I74" s="39">
        <f t="shared" si="5"/>
        <v>1.804119932685444E-2</v>
      </c>
      <c r="K74" s="19" t="s">
        <v>78</v>
      </c>
      <c r="L74" s="18"/>
      <c r="M74" s="21">
        <v>5.5E-2</v>
      </c>
      <c r="N74" s="21">
        <v>4.9000000000000002E-2</v>
      </c>
      <c r="O74" s="21">
        <v>3.3000000000000002E-2</v>
      </c>
      <c r="P74" s="21">
        <v>4.505845969496991E-2</v>
      </c>
      <c r="Q74" s="19"/>
      <c r="R74" s="31">
        <f t="shared" si="6"/>
        <v>-9.9415403050300902E-3</v>
      </c>
      <c r="S74" s="46">
        <f t="shared" si="7"/>
        <v>-9.9415403050300902E-3</v>
      </c>
    </row>
    <row r="75" spans="1:19" ht="14.1" customHeight="1" x14ac:dyDescent="0.2">
      <c r="B75" s="10" t="s">
        <v>79</v>
      </c>
      <c r="C75" s="15">
        <v>0.92100000000000004</v>
      </c>
      <c r="D75" s="15">
        <v>0.91300000000000003</v>
      </c>
      <c r="E75" s="15">
        <v>0.90300000000000002</v>
      </c>
      <c r="F75" s="15">
        <v>0.92217548076923073</v>
      </c>
      <c r="H75" s="30">
        <f t="shared" si="4"/>
        <v>1.1754807692306857E-3</v>
      </c>
      <c r="I75" s="37">
        <f t="shared" si="5"/>
        <v>1.1754807692306857E-3</v>
      </c>
      <c r="L75" s="10" t="s">
        <v>79</v>
      </c>
      <c r="M75" s="15">
        <v>1.4E-2</v>
      </c>
      <c r="N75" s="53">
        <v>0.02</v>
      </c>
      <c r="O75" s="53">
        <v>0.02</v>
      </c>
      <c r="P75" s="53">
        <v>1.4122596153846154E-2</v>
      </c>
      <c r="R75" s="30">
        <f t="shared" si="6"/>
        <v>1.2259615384615369E-4</v>
      </c>
      <c r="S75" s="37">
        <f t="shared" si="7"/>
        <v>1.2259615384615369E-4</v>
      </c>
    </row>
    <row r="76" spans="1:19" ht="14.1" customHeight="1" x14ac:dyDescent="0.2">
      <c r="B76" s="10" t="s">
        <v>80</v>
      </c>
      <c r="C76" s="15">
        <v>0.79800000000000004</v>
      </c>
      <c r="D76" s="15">
        <v>0.85099999999999998</v>
      </c>
      <c r="E76" s="15">
        <v>0.86299999999999999</v>
      </c>
      <c r="F76" s="15">
        <v>0.88477737665463296</v>
      </c>
      <c r="H76" s="30">
        <f t="shared" si="4"/>
        <v>8.6777376654632921E-2</v>
      </c>
      <c r="I76" s="37">
        <f t="shared" si="5"/>
        <v>8.6777376654632921E-2</v>
      </c>
      <c r="L76" s="10" t="s">
        <v>80</v>
      </c>
      <c r="M76" s="15">
        <v>0.126</v>
      </c>
      <c r="N76" s="53">
        <v>8.4000000000000005E-2</v>
      </c>
      <c r="O76" s="53">
        <v>5.8999999999999997E-2</v>
      </c>
      <c r="P76" s="53">
        <v>3.9109506618531888E-2</v>
      </c>
      <c r="R76" s="30">
        <f t="shared" si="6"/>
        <v>-8.689049338146812E-2</v>
      </c>
      <c r="S76" s="37">
        <f t="shared" si="7"/>
        <v>-8.689049338146812E-2</v>
      </c>
    </row>
    <row r="77" spans="1:19" ht="14.1" customHeight="1" x14ac:dyDescent="0.2">
      <c r="B77" s="10" t="s">
        <v>81</v>
      </c>
      <c r="C77" s="15">
        <v>0.81799999999999995</v>
      </c>
      <c r="D77" s="15">
        <v>0.82599999999999996</v>
      </c>
      <c r="E77" s="15">
        <v>0.82799999999999996</v>
      </c>
      <c r="F77" s="15">
        <v>0.84298919411534956</v>
      </c>
      <c r="H77" s="30">
        <f t="shared" si="4"/>
        <v>2.4989194115349611E-2</v>
      </c>
      <c r="I77" s="37">
        <f t="shared" si="5"/>
        <v>2.4989194115349611E-2</v>
      </c>
      <c r="L77" s="10" t="s">
        <v>81</v>
      </c>
      <c r="M77" s="15">
        <v>0.11799999999999999</v>
      </c>
      <c r="N77" s="53">
        <v>0.10100000000000001</v>
      </c>
      <c r="O77" s="53">
        <v>7.5999999999999998E-2</v>
      </c>
      <c r="P77" s="53">
        <v>8.6056503059497455E-2</v>
      </c>
      <c r="R77" s="30">
        <f t="shared" si="6"/>
        <v>-3.1943496940502539E-2</v>
      </c>
      <c r="S77" s="37">
        <f t="shared" si="7"/>
        <v>-3.1943496940502539E-2</v>
      </c>
    </row>
    <row r="78" spans="1:19" ht="14.1" customHeight="1" x14ac:dyDescent="0.2">
      <c r="B78" s="10" t="s">
        <v>200</v>
      </c>
      <c r="C78" s="15">
        <v>0.91800000000000004</v>
      </c>
      <c r="D78" s="15">
        <v>0.91200000000000003</v>
      </c>
      <c r="E78" s="15">
        <v>0.90700000000000003</v>
      </c>
      <c r="F78" s="15">
        <v>0.92893821434487334</v>
      </c>
      <c r="H78" s="30">
        <f t="shared" si="4"/>
        <v>1.0938214344873298E-2</v>
      </c>
      <c r="I78" s="37">
        <f t="shared" si="5"/>
        <v>1.0938214344873298E-2</v>
      </c>
      <c r="L78" s="10" t="s">
        <v>82</v>
      </c>
      <c r="M78" s="15">
        <v>8.9999999999999993E-3</v>
      </c>
      <c r="N78" s="53">
        <v>1.6E-2</v>
      </c>
      <c r="O78" s="53">
        <v>0.01</v>
      </c>
      <c r="P78" s="53">
        <v>1.1512340566506542E-2</v>
      </c>
      <c r="R78" s="30">
        <f t="shared" si="6"/>
        <v>2.5123405665065431E-3</v>
      </c>
      <c r="S78" s="37">
        <f t="shared" si="7"/>
        <v>2.5123405665065431E-3</v>
      </c>
    </row>
    <row r="79" spans="1:19" ht="14.1" customHeight="1" x14ac:dyDescent="0.2">
      <c r="B79" s="10" t="s">
        <v>83</v>
      </c>
      <c r="C79" s="15">
        <v>0.90300000000000002</v>
      </c>
      <c r="D79" s="15">
        <v>0.89</v>
      </c>
      <c r="E79" s="15">
        <v>0.877</v>
      </c>
      <c r="F79" s="15">
        <v>0.90940745632466835</v>
      </c>
      <c r="H79" s="30">
        <f t="shared" si="4"/>
        <v>6.4074563246683258E-3</v>
      </c>
      <c r="I79" s="37">
        <f t="shared" si="5"/>
        <v>6.4074563246683258E-3</v>
      </c>
      <c r="L79" s="10" t="s">
        <v>83</v>
      </c>
      <c r="M79" s="15">
        <v>8.0000000000000002E-3</v>
      </c>
      <c r="N79" s="53">
        <v>1.4999999999999999E-2</v>
      </c>
      <c r="O79" s="53">
        <v>1.2999999999999999E-2</v>
      </c>
      <c r="P79" s="53">
        <v>1.2307138140121271E-2</v>
      </c>
      <c r="R79" s="30">
        <f t="shared" si="6"/>
        <v>4.3071381401212708E-3</v>
      </c>
      <c r="S79" s="37">
        <f t="shared" si="7"/>
        <v>4.3071381401212708E-3</v>
      </c>
    </row>
    <row r="80" spans="1:19" ht="14.1" customHeight="1" x14ac:dyDescent="0.2">
      <c r="B80" s="10" t="s">
        <v>84</v>
      </c>
      <c r="C80" s="15">
        <v>0.89100000000000001</v>
      </c>
      <c r="D80" s="15">
        <v>0.89500000000000002</v>
      </c>
      <c r="E80" s="15">
        <v>0.90200000000000002</v>
      </c>
      <c r="F80" s="15">
        <v>0.91331378299120236</v>
      </c>
      <c r="H80" s="30">
        <f t="shared" si="4"/>
        <v>2.2313782991202347E-2</v>
      </c>
      <c r="I80" s="37">
        <f t="shared" si="5"/>
        <v>2.2313782991202347E-2</v>
      </c>
      <c r="L80" s="10" t="s">
        <v>84</v>
      </c>
      <c r="M80" s="15">
        <v>1.9E-2</v>
      </c>
      <c r="N80" s="53">
        <v>1.6E-2</v>
      </c>
      <c r="O80" s="53">
        <v>6.0000000000000001E-3</v>
      </c>
      <c r="P80" s="53">
        <v>1.747800586510264E-2</v>
      </c>
      <c r="R80" s="30">
        <f t="shared" si="6"/>
        <v>-1.5219941348973594E-3</v>
      </c>
      <c r="S80" s="37">
        <f t="shared" si="7"/>
        <v>-1.5219941348973594E-3</v>
      </c>
    </row>
    <row r="81" spans="1:19" ht="14.1" customHeight="1" x14ac:dyDescent="0.2">
      <c r="B81" s="10" t="s">
        <v>85</v>
      </c>
      <c r="C81" s="15">
        <v>0.85199999999999998</v>
      </c>
      <c r="D81" s="15">
        <v>0.87</v>
      </c>
      <c r="E81" s="15">
        <v>0.873</v>
      </c>
      <c r="F81" s="15">
        <v>0.87931697561726019</v>
      </c>
      <c r="H81" s="30">
        <f t="shared" si="4"/>
        <v>2.7316975617260209E-2</v>
      </c>
      <c r="I81" s="37">
        <f t="shared" si="5"/>
        <v>2.7316975617260209E-2</v>
      </c>
      <c r="L81" s="10" t="s">
        <v>85</v>
      </c>
      <c r="M81" s="15">
        <v>5.8999999999999997E-2</v>
      </c>
      <c r="N81" s="53">
        <v>4.2999999999999997E-2</v>
      </c>
      <c r="O81" s="53">
        <v>3.5000000000000003E-2</v>
      </c>
      <c r="P81" s="53">
        <v>6.6533343588954699E-2</v>
      </c>
      <c r="R81" s="30">
        <f t="shared" si="6"/>
        <v>7.5333435889547024E-3</v>
      </c>
      <c r="S81" s="37">
        <f t="shared" si="7"/>
        <v>7.5333435889547024E-3</v>
      </c>
    </row>
    <row r="82" spans="1:19" ht="14.1" customHeight="1" x14ac:dyDescent="0.2">
      <c r="B82" s="10" t="s">
        <v>86</v>
      </c>
      <c r="C82" s="15">
        <v>0.94</v>
      </c>
      <c r="D82" s="15">
        <v>0.93700000000000006</v>
      </c>
      <c r="E82" s="15">
        <v>0.93300000000000005</v>
      </c>
      <c r="F82" s="15">
        <v>0.94909837936544172</v>
      </c>
      <c r="H82" s="30">
        <f t="shared" si="4"/>
        <v>9.0983793654417777E-3</v>
      </c>
      <c r="I82" s="37">
        <f t="shared" si="5"/>
        <v>9.0983793654417777E-3</v>
      </c>
      <c r="L82" s="10" t="s">
        <v>86</v>
      </c>
      <c r="M82" s="15">
        <v>4.0000000000000001E-3</v>
      </c>
      <c r="N82" s="53">
        <v>4.0000000000000001E-3</v>
      </c>
      <c r="O82" s="53">
        <v>5.0000000000000001E-3</v>
      </c>
      <c r="P82" s="53">
        <v>4.7934261584113213E-3</v>
      </c>
      <c r="R82" s="30">
        <f t="shared" si="6"/>
        <v>7.9342615841132124E-4</v>
      </c>
      <c r="S82" s="37">
        <f t="shared" si="7"/>
        <v>7.9342615841132124E-4</v>
      </c>
    </row>
    <row r="83" spans="1:19" ht="14.1" customHeight="1" x14ac:dyDescent="0.2">
      <c r="B83" s="10" t="s">
        <v>87</v>
      </c>
      <c r="C83" s="15">
        <v>0.90500000000000003</v>
      </c>
      <c r="D83" s="15">
        <v>0.89500000000000002</v>
      </c>
      <c r="E83" s="15">
        <v>0.877</v>
      </c>
      <c r="F83" s="15">
        <v>0.91043493209558191</v>
      </c>
      <c r="H83" s="30">
        <f t="shared" si="4"/>
        <v>5.4349320955818792E-3</v>
      </c>
      <c r="I83" s="37">
        <f t="shared" si="5"/>
        <v>5.4349320955818792E-3</v>
      </c>
      <c r="L83" s="10" t="s">
        <v>87</v>
      </c>
      <c r="M83" s="15">
        <v>1.0999999999999999E-2</v>
      </c>
      <c r="N83" s="53">
        <v>1.4E-2</v>
      </c>
      <c r="O83" s="53">
        <v>1.6E-2</v>
      </c>
      <c r="P83" s="53">
        <v>9.7988653945332641E-3</v>
      </c>
      <c r="R83" s="30">
        <f t="shared" si="6"/>
        <v>-1.2011346054667353E-3</v>
      </c>
      <c r="S83" s="37">
        <f t="shared" si="7"/>
        <v>-1.2011346054667353E-3</v>
      </c>
    </row>
    <row r="84" spans="1:19" ht="14.1" customHeight="1" x14ac:dyDescent="0.2">
      <c r="B84" s="10" t="s">
        <v>88</v>
      </c>
      <c r="C84" s="15">
        <v>0.67300000000000004</v>
      </c>
      <c r="D84" s="15">
        <v>0.71899999999999997</v>
      </c>
      <c r="E84" s="15">
        <v>0.748</v>
      </c>
      <c r="F84" s="15">
        <v>0.86400753768844218</v>
      </c>
      <c r="H84" s="30">
        <f t="shared" si="4"/>
        <v>0.19100753768844214</v>
      </c>
      <c r="I84" s="37">
        <f t="shared" si="5"/>
        <v>0.19100753768844214</v>
      </c>
      <c r="L84" s="10" t="s">
        <v>88</v>
      </c>
      <c r="M84" s="15">
        <v>0.28699999999999998</v>
      </c>
      <c r="N84" s="53">
        <v>0.218</v>
      </c>
      <c r="O84" s="53">
        <v>0.17599999999999999</v>
      </c>
      <c r="P84" s="53">
        <v>5.6532663316582916E-2</v>
      </c>
      <c r="R84" s="30">
        <f t="shared" si="6"/>
        <v>-0.23046733668341707</v>
      </c>
      <c r="S84" s="37">
        <f t="shared" si="7"/>
        <v>-0.23046733668341707</v>
      </c>
    </row>
    <row r="85" spans="1:19" ht="14.1" customHeight="1" x14ac:dyDescent="0.2">
      <c r="B85" s="10" t="s">
        <v>89</v>
      </c>
      <c r="C85" s="15">
        <v>0.89100000000000001</v>
      </c>
      <c r="D85" s="15">
        <v>0.90500000000000003</v>
      </c>
      <c r="E85" s="15">
        <v>0.90600000000000003</v>
      </c>
      <c r="F85" s="15">
        <v>0.89477766287487071</v>
      </c>
      <c r="H85" s="30">
        <f t="shared" si="4"/>
        <v>3.7776628748706909E-3</v>
      </c>
      <c r="I85" s="37">
        <f t="shared" si="5"/>
        <v>3.7776628748706909E-3</v>
      </c>
      <c r="L85" s="10" t="s">
        <v>89</v>
      </c>
      <c r="M85" s="15">
        <v>4.7E-2</v>
      </c>
      <c r="N85" s="53">
        <v>3.7999999999999999E-2</v>
      </c>
      <c r="O85" s="53">
        <v>0.03</v>
      </c>
      <c r="P85" s="53">
        <v>3.5849706997587036E-2</v>
      </c>
      <c r="R85" s="30">
        <f t="shared" si="6"/>
        <v>-1.1150293002412964E-2</v>
      </c>
      <c r="S85" s="37">
        <f t="shared" si="7"/>
        <v>-1.1150293002412964E-2</v>
      </c>
    </row>
    <row r="86" spans="1:19" ht="14.1" customHeight="1" x14ac:dyDescent="0.2">
      <c r="B86" s="10" t="s">
        <v>90</v>
      </c>
      <c r="C86" s="15">
        <v>0.89800000000000002</v>
      </c>
      <c r="D86" s="15">
        <v>0.878</v>
      </c>
      <c r="E86" s="15">
        <v>0.88200000000000001</v>
      </c>
      <c r="F86" s="15">
        <v>0.8205853009644164</v>
      </c>
      <c r="H86" s="30">
        <f t="shared" si="4"/>
        <v>-7.7414699035583623E-2</v>
      </c>
      <c r="I86" s="37">
        <f t="shared" si="5"/>
        <v>-7.7414699035583623E-2</v>
      </c>
      <c r="L86" s="10" t="s">
        <v>90</v>
      </c>
      <c r="M86" s="15">
        <v>0.05</v>
      </c>
      <c r="N86" s="53">
        <v>7.1999999999999995E-2</v>
      </c>
      <c r="O86" s="53">
        <v>7.0999999999999994E-2</v>
      </c>
      <c r="P86" s="53">
        <v>0.14798802793481874</v>
      </c>
      <c r="R86" s="30">
        <f t="shared" si="6"/>
        <v>9.7988027934818742E-2</v>
      </c>
      <c r="S86" s="37">
        <f t="shared" si="7"/>
        <v>9.7988027934818742E-2</v>
      </c>
    </row>
    <row r="87" spans="1:19" ht="14.1" customHeight="1" x14ac:dyDescent="0.2">
      <c r="B87" s="10" t="s">
        <v>91</v>
      </c>
      <c r="C87" s="15">
        <v>0.90500000000000003</v>
      </c>
      <c r="D87" s="15">
        <v>0.91300000000000003</v>
      </c>
      <c r="E87" s="15">
        <v>0.91500000000000004</v>
      </c>
      <c r="F87" s="15">
        <v>0.89980353634577603</v>
      </c>
      <c r="H87" s="30">
        <f t="shared" si="4"/>
        <v>-5.1964636542239928E-3</v>
      </c>
      <c r="I87" s="37">
        <f t="shared" si="5"/>
        <v>-5.1964636542239928E-3</v>
      </c>
      <c r="L87" s="10" t="s">
        <v>91</v>
      </c>
      <c r="M87" s="15">
        <v>4.1000000000000002E-2</v>
      </c>
      <c r="N87" s="53">
        <v>2.4E-2</v>
      </c>
      <c r="O87" s="53">
        <v>1.9E-2</v>
      </c>
      <c r="P87" s="53">
        <v>4.3614931237721019E-2</v>
      </c>
      <c r="R87" s="30">
        <f t="shared" si="6"/>
        <v>2.6149312377210174E-3</v>
      </c>
      <c r="S87" s="37">
        <f t="shared" si="7"/>
        <v>2.6149312377210174E-3</v>
      </c>
    </row>
    <row r="88" spans="1:19" ht="14.1" customHeight="1" x14ac:dyDescent="0.2">
      <c r="B88" s="10" t="s">
        <v>92</v>
      </c>
      <c r="C88" s="15">
        <v>0.92200000000000004</v>
      </c>
      <c r="D88" s="15">
        <v>0.91200000000000003</v>
      </c>
      <c r="E88" s="15">
        <v>0.89700000000000002</v>
      </c>
      <c r="F88" s="15">
        <v>0.91053484602917345</v>
      </c>
      <c r="H88" s="30">
        <f t="shared" si="4"/>
        <v>-1.1465153970826591E-2</v>
      </c>
      <c r="I88" s="37">
        <f t="shared" si="5"/>
        <v>-1.1465153970826591E-2</v>
      </c>
      <c r="L88" s="10" t="s">
        <v>92</v>
      </c>
      <c r="M88" s="15">
        <v>0.01</v>
      </c>
      <c r="N88" s="53">
        <v>1.9E-2</v>
      </c>
      <c r="O88" s="53">
        <v>1.6E-2</v>
      </c>
      <c r="P88" s="53">
        <v>2.6904376012965966E-2</v>
      </c>
      <c r="R88" s="30">
        <f t="shared" si="6"/>
        <v>1.6904376012965967E-2</v>
      </c>
      <c r="S88" s="37">
        <f t="shared" si="7"/>
        <v>1.6904376012965967E-2</v>
      </c>
    </row>
    <row r="89" spans="1:19" ht="14.1" customHeight="1" x14ac:dyDescent="0.2">
      <c r="B89" s="10" t="s">
        <v>93</v>
      </c>
      <c r="C89" s="15">
        <v>0.78</v>
      </c>
      <c r="D89" s="15">
        <v>0.79700000000000004</v>
      </c>
      <c r="E89" s="15">
        <v>0.875</v>
      </c>
      <c r="F89" s="15">
        <v>0.8492601726263872</v>
      </c>
      <c r="H89" s="30">
        <f t="shared" si="4"/>
        <v>6.9260172626387173E-2</v>
      </c>
      <c r="I89" s="37">
        <f t="shared" si="5"/>
        <v>6.9260172626387173E-2</v>
      </c>
      <c r="L89" s="10" t="s">
        <v>93</v>
      </c>
      <c r="M89" s="15">
        <v>0.17</v>
      </c>
      <c r="N89" s="53">
        <v>0.152</v>
      </c>
      <c r="O89" s="53">
        <v>4.5999999999999999E-2</v>
      </c>
      <c r="P89" s="53">
        <v>0.10778873818331278</v>
      </c>
      <c r="R89" s="30">
        <f t="shared" si="6"/>
        <v>-6.2211261816687236E-2</v>
      </c>
      <c r="S89" s="37">
        <f t="shared" si="7"/>
        <v>-6.2211261816687236E-2</v>
      </c>
    </row>
    <row r="90" spans="1:19" ht="14.1" customHeight="1" x14ac:dyDescent="0.2">
      <c r="A90" s="19" t="s">
        <v>94</v>
      </c>
      <c r="B90" s="18"/>
      <c r="C90" s="21">
        <v>0.86799999999999999</v>
      </c>
      <c r="D90" s="21">
        <v>0.88400000000000001</v>
      </c>
      <c r="E90" s="21">
        <v>0.874</v>
      </c>
      <c r="F90" s="21">
        <v>0.86327470848349686</v>
      </c>
      <c r="G90" s="19"/>
      <c r="H90" s="31">
        <f t="shared" si="4"/>
        <v>-4.7252915165031384E-3</v>
      </c>
      <c r="I90" s="39">
        <f t="shared" si="5"/>
        <v>-4.7252915165031384E-3</v>
      </c>
      <c r="K90" s="19" t="s">
        <v>94</v>
      </c>
      <c r="L90" s="18"/>
      <c r="M90" s="21">
        <v>6.9000000000000006E-2</v>
      </c>
      <c r="N90" s="21">
        <v>5.1999999999999998E-2</v>
      </c>
      <c r="O90" s="21">
        <v>5.0999999999999997E-2</v>
      </c>
      <c r="P90" s="21">
        <v>8.1948742485395229E-2</v>
      </c>
      <c r="Q90" s="19"/>
      <c r="R90" s="31">
        <f t="shared" si="6"/>
        <v>1.2948742485395223E-2</v>
      </c>
      <c r="S90" s="46">
        <f t="shared" si="7"/>
        <v>1.2948742485395223E-2</v>
      </c>
    </row>
    <row r="91" spans="1:19" ht="14.1" customHeight="1" x14ac:dyDescent="0.2">
      <c r="B91" s="10" t="s">
        <v>95</v>
      </c>
      <c r="C91" s="15">
        <v>0.77900000000000003</v>
      </c>
      <c r="D91" s="15">
        <v>0.84</v>
      </c>
      <c r="E91" s="15">
        <v>0.81899999999999995</v>
      </c>
      <c r="F91" s="15">
        <v>0.82302291204730227</v>
      </c>
      <c r="H91" s="30">
        <f t="shared" si="4"/>
        <v>4.4022912047302243E-2</v>
      </c>
      <c r="I91" s="37">
        <f t="shared" si="5"/>
        <v>4.4022912047302243E-2</v>
      </c>
      <c r="L91" s="10" t="s">
        <v>95</v>
      </c>
      <c r="M91" s="15">
        <v>0.16700000000000001</v>
      </c>
      <c r="N91" s="53">
        <v>0.111</v>
      </c>
      <c r="O91" s="53">
        <v>0.114</v>
      </c>
      <c r="P91" s="53">
        <v>0.13248337028824833</v>
      </c>
      <c r="R91" s="30">
        <f t="shared" si="6"/>
        <v>-3.4516629711751678E-2</v>
      </c>
      <c r="S91" s="37">
        <f t="shared" si="7"/>
        <v>-3.4516629711751678E-2</v>
      </c>
    </row>
    <row r="92" spans="1:19" ht="14.1" customHeight="1" x14ac:dyDescent="0.2">
      <c r="B92" s="10" t="s">
        <v>96</v>
      </c>
      <c r="C92" s="15">
        <v>0.88700000000000001</v>
      </c>
      <c r="D92" s="15">
        <v>0.89900000000000002</v>
      </c>
      <c r="E92" s="15">
        <v>0.89400000000000002</v>
      </c>
      <c r="F92" s="15">
        <v>0.90668900631524685</v>
      </c>
      <c r="H92" s="30">
        <f t="shared" si="4"/>
        <v>1.9689006315246838E-2</v>
      </c>
      <c r="I92" s="37">
        <f t="shared" si="5"/>
        <v>1.9689006315246838E-2</v>
      </c>
      <c r="L92" s="10" t="s">
        <v>96</v>
      </c>
      <c r="M92" s="15">
        <v>5.8999999999999997E-2</v>
      </c>
      <c r="N92" s="53">
        <v>3.9E-2</v>
      </c>
      <c r="O92" s="53">
        <v>2.9000000000000001E-2</v>
      </c>
      <c r="P92" s="53">
        <v>3.3380590282252869E-2</v>
      </c>
      <c r="R92" s="30">
        <f t="shared" si="6"/>
        <v>-2.5619409717747128E-2</v>
      </c>
      <c r="S92" s="37">
        <f t="shared" si="7"/>
        <v>-2.5619409717747128E-2</v>
      </c>
    </row>
    <row r="93" spans="1:19" ht="14.1" customHeight="1" x14ac:dyDescent="0.2">
      <c r="B93" s="10" t="s">
        <v>97</v>
      </c>
      <c r="C93" s="15">
        <v>0.84799999999999998</v>
      </c>
      <c r="D93" s="15">
        <v>0.879</v>
      </c>
      <c r="E93" s="15">
        <v>0.878</v>
      </c>
      <c r="F93" s="15">
        <v>0.89574468085106385</v>
      </c>
      <c r="H93" s="30">
        <f t="shared" si="4"/>
        <v>4.774468085106387E-2</v>
      </c>
      <c r="I93" s="37">
        <f t="shared" si="5"/>
        <v>4.774468085106387E-2</v>
      </c>
      <c r="L93" s="10" t="s">
        <v>97</v>
      </c>
      <c r="M93" s="15">
        <v>9.1999999999999998E-2</v>
      </c>
      <c r="N93" s="53">
        <v>5.7000000000000002E-2</v>
      </c>
      <c r="O93" s="53">
        <v>4.8000000000000001E-2</v>
      </c>
      <c r="P93" s="53">
        <v>5.1728723404255321E-2</v>
      </c>
      <c r="R93" s="30">
        <f t="shared" si="6"/>
        <v>-4.0271276595744677E-2</v>
      </c>
      <c r="S93" s="37">
        <f t="shared" si="7"/>
        <v>-4.0271276595744677E-2</v>
      </c>
    </row>
    <row r="94" spans="1:19" ht="14.1" customHeight="1" x14ac:dyDescent="0.2">
      <c r="B94" s="10" t="s">
        <v>98</v>
      </c>
      <c r="C94" s="15">
        <v>0.86299999999999999</v>
      </c>
      <c r="D94" s="15">
        <v>0.85099999999999998</v>
      </c>
      <c r="E94" s="15">
        <v>0.84599999999999997</v>
      </c>
      <c r="F94" s="15">
        <v>0.90875429780481354</v>
      </c>
      <c r="H94" s="30">
        <f t="shared" si="4"/>
        <v>4.5754297804813548E-2</v>
      </c>
      <c r="I94" s="37">
        <f t="shared" si="5"/>
        <v>4.5754297804813548E-2</v>
      </c>
      <c r="L94" s="10" t="s">
        <v>98</v>
      </c>
      <c r="M94" s="15">
        <v>5.3999999999999999E-2</v>
      </c>
      <c r="N94" s="53">
        <v>6.9000000000000006E-2</v>
      </c>
      <c r="O94" s="53">
        <v>7.5999999999999998E-2</v>
      </c>
      <c r="P94" s="53">
        <v>2.5919069029357311E-2</v>
      </c>
      <c r="R94" s="30">
        <f t="shared" si="6"/>
        <v>-2.8080930970642688E-2</v>
      </c>
      <c r="S94" s="37">
        <f t="shared" si="7"/>
        <v>-2.8080930970642688E-2</v>
      </c>
    </row>
    <row r="95" spans="1:19" ht="14.1" customHeight="1" x14ac:dyDescent="0.2">
      <c r="B95" s="10" t="s">
        <v>99</v>
      </c>
      <c r="C95" s="15">
        <v>0.91500000000000004</v>
      </c>
      <c r="D95" s="15">
        <v>0.91400000000000003</v>
      </c>
      <c r="E95" s="15">
        <v>0.90700000000000003</v>
      </c>
      <c r="F95" s="15">
        <v>0.91981444665341283</v>
      </c>
      <c r="H95" s="30">
        <f t="shared" si="4"/>
        <v>4.8144466534127961E-3</v>
      </c>
      <c r="I95" s="37">
        <f t="shared" si="5"/>
        <v>4.8144466534127961E-3</v>
      </c>
      <c r="L95" s="10" t="s">
        <v>99</v>
      </c>
      <c r="M95" s="15">
        <v>2.3E-2</v>
      </c>
      <c r="N95" s="53">
        <v>2.4E-2</v>
      </c>
      <c r="O95" s="53">
        <v>0.02</v>
      </c>
      <c r="P95" s="53">
        <v>2.7037773359840953E-2</v>
      </c>
      <c r="R95" s="30">
        <f t="shared" si="6"/>
        <v>4.0377733598409536E-3</v>
      </c>
      <c r="S95" s="37">
        <f t="shared" si="7"/>
        <v>4.0377733598409536E-3</v>
      </c>
    </row>
    <row r="96" spans="1:19" ht="14.1" customHeight="1" x14ac:dyDescent="0.2">
      <c r="B96" s="10" t="s">
        <v>100</v>
      </c>
      <c r="C96" s="15">
        <v>0.878</v>
      </c>
      <c r="D96" s="15">
        <v>0.879</v>
      </c>
      <c r="E96" s="15">
        <v>0.873</v>
      </c>
      <c r="F96" s="15">
        <v>0.8562431113210518</v>
      </c>
      <c r="H96" s="30">
        <f t="shared" si="4"/>
        <v>-2.1756888678948205E-2</v>
      </c>
      <c r="I96" s="37">
        <f t="shared" si="5"/>
        <v>-2.1756888678948205E-2</v>
      </c>
      <c r="L96" s="10" t="s">
        <v>100</v>
      </c>
      <c r="M96" s="15">
        <v>4.5999999999999999E-2</v>
      </c>
      <c r="N96" s="53">
        <v>5.6000000000000001E-2</v>
      </c>
      <c r="O96" s="53">
        <v>5.0999999999999997E-2</v>
      </c>
      <c r="P96" s="53">
        <v>9.0064556762714534E-2</v>
      </c>
      <c r="R96" s="30">
        <f t="shared" si="6"/>
        <v>4.4064556762714535E-2</v>
      </c>
      <c r="S96" s="37">
        <f t="shared" si="7"/>
        <v>4.4064556762714535E-2</v>
      </c>
    </row>
    <row r="97" spans="1:19" ht="14.1" customHeight="1" x14ac:dyDescent="0.2">
      <c r="B97" s="10" t="s">
        <v>101</v>
      </c>
      <c r="C97" s="15">
        <v>0.89100000000000001</v>
      </c>
      <c r="D97" s="15">
        <v>0.89300000000000002</v>
      </c>
      <c r="E97" s="15">
        <v>0.88800000000000001</v>
      </c>
      <c r="F97" s="15">
        <v>0.89488081281750687</v>
      </c>
      <c r="H97" s="30">
        <f t="shared" si="4"/>
        <v>3.8808128175068513E-3</v>
      </c>
      <c r="I97" s="37">
        <f t="shared" si="5"/>
        <v>3.8808128175068513E-3</v>
      </c>
      <c r="L97" s="10" t="s">
        <v>101</v>
      </c>
      <c r="M97" s="15">
        <v>3.5000000000000003E-2</v>
      </c>
      <c r="N97" s="53">
        <v>4.2000000000000003E-2</v>
      </c>
      <c r="O97" s="53">
        <v>3.5999999999999997E-2</v>
      </c>
      <c r="P97" s="53">
        <v>4.9628761234857363E-2</v>
      </c>
      <c r="R97" s="30">
        <f t="shared" si="6"/>
        <v>1.462876123485736E-2</v>
      </c>
      <c r="S97" s="37">
        <f t="shared" si="7"/>
        <v>1.462876123485736E-2</v>
      </c>
    </row>
    <row r="98" spans="1:19" ht="14.1" customHeight="1" x14ac:dyDescent="0.2">
      <c r="B98" s="10" t="s">
        <v>102</v>
      </c>
      <c r="C98" s="15">
        <v>0.9</v>
      </c>
      <c r="D98" s="15">
        <v>0.90200000000000002</v>
      </c>
      <c r="E98" s="15">
        <v>0.89200000000000002</v>
      </c>
      <c r="F98" s="15">
        <v>0.90658401026079516</v>
      </c>
      <c r="H98" s="30">
        <f t="shared" si="4"/>
        <v>6.5840102607951367E-3</v>
      </c>
      <c r="I98" s="37">
        <f t="shared" si="5"/>
        <v>6.5840102607951367E-3</v>
      </c>
      <c r="L98" s="10" t="s">
        <v>102</v>
      </c>
      <c r="M98" s="15">
        <v>3.6999999999999998E-2</v>
      </c>
      <c r="N98" s="53">
        <v>3.1E-2</v>
      </c>
      <c r="O98" s="53">
        <v>0.03</v>
      </c>
      <c r="P98" s="53">
        <v>3.5485250106883283E-2</v>
      </c>
      <c r="R98" s="30">
        <f t="shared" si="6"/>
        <v>-1.5147498931167153E-3</v>
      </c>
      <c r="S98" s="37">
        <f t="shared" si="7"/>
        <v>-1.5147498931167153E-3</v>
      </c>
    </row>
    <row r="99" spans="1:19" ht="14.1" customHeight="1" x14ac:dyDescent="0.2">
      <c r="B99" s="10" t="s">
        <v>103</v>
      </c>
      <c r="C99" s="15">
        <v>0.84899999999999998</v>
      </c>
      <c r="D99" s="15">
        <v>0.85799999999999998</v>
      </c>
      <c r="E99" s="15">
        <v>0.84899999999999998</v>
      </c>
      <c r="F99" s="15">
        <v>0.85725118483412321</v>
      </c>
      <c r="H99" s="30">
        <f t="shared" si="4"/>
        <v>8.2511848341232374E-3</v>
      </c>
      <c r="I99" s="37">
        <f t="shared" si="5"/>
        <v>8.2511848341232374E-3</v>
      </c>
      <c r="L99" s="10" t="s">
        <v>103</v>
      </c>
      <c r="M99" s="15">
        <v>3.4000000000000002E-2</v>
      </c>
      <c r="N99" s="53">
        <v>2.8000000000000001E-2</v>
      </c>
      <c r="O99" s="53">
        <v>3.2000000000000001E-2</v>
      </c>
      <c r="P99" s="53">
        <v>7.7914691943127959E-2</v>
      </c>
      <c r="R99" s="30">
        <f t="shared" si="6"/>
        <v>4.3914691943127956E-2</v>
      </c>
      <c r="S99" s="37">
        <f t="shared" si="7"/>
        <v>4.3914691943127956E-2</v>
      </c>
    </row>
    <row r="100" spans="1:19" ht="14.1" customHeight="1" x14ac:dyDescent="0.2">
      <c r="B100" s="10" t="s">
        <v>104</v>
      </c>
      <c r="C100" s="15">
        <v>0.873</v>
      </c>
      <c r="D100" s="15">
        <v>0.874</v>
      </c>
      <c r="E100" s="15">
        <v>0.84899999999999998</v>
      </c>
      <c r="F100" s="15">
        <v>0.85575793184488835</v>
      </c>
      <c r="H100" s="30">
        <f t="shared" si="4"/>
        <v>-1.7242068155111645E-2</v>
      </c>
      <c r="I100" s="37">
        <f t="shared" si="5"/>
        <v>-1.7242068155111645E-2</v>
      </c>
      <c r="L100" s="10" t="s">
        <v>104</v>
      </c>
      <c r="M100" s="15">
        <v>5.6000000000000001E-2</v>
      </c>
      <c r="N100" s="53">
        <v>5.2999999999999999E-2</v>
      </c>
      <c r="O100" s="53">
        <v>5.8999999999999997E-2</v>
      </c>
      <c r="P100" s="53">
        <v>4.8766157461809637E-2</v>
      </c>
      <c r="R100" s="30">
        <f t="shared" si="6"/>
        <v>-7.2338425381903645E-3</v>
      </c>
      <c r="S100" s="37">
        <f t="shared" si="7"/>
        <v>-7.2338425381903645E-3</v>
      </c>
    </row>
    <row r="101" spans="1:19" ht="14.1" customHeight="1" x14ac:dyDescent="0.2">
      <c r="B101" s="10" t="s">
        <v>105</v>
      </c>
      <c r="C101" s="15">
        <v>0.90800000000000003</v>
      </c>
      <c r="D101" s="15">
        <v>0.90300000000000002</v>
      </c>
      <c r="E101" s="15">
        <v>0.89800000000000002</v>
      </c>
      <c r="F101" s="15">
        <v>0.90149795733091243</v>
      </c>
      <c r="H101" s="30">
        <f t="shared" si="4"/>
        <v>-6.5020426690876043E-3</v>
      </c>
      <c r="I101" s="37">
        <f t="shared" si="5"/>
        <v>-6.5020426690876043E-3</v>
      </c>
      <c r="L101" s="10" t="s">
        <v>105</v>
      </c>
      <c r="M101" s="15">
        <v>2.8000000000000001E-2</v>
      </c>
      <c r="N101" s="53">
        <v>2.1000000000000001E-2</v>
      </c>
      <c r="O101" s="53">
        <v>1.2E-2</v>
      </c>
      <c r="P101" s="53">
        <v>3.2077470116507793E-2</v>
      </c>
      <c r="R101" s="30">
        <f t="shared" si="6"/>
        <v>4.0774701165077927E-3</v>
      </c>
      <c r="S101" s="37">
        <f t="shared" si="7"/>
        <v>4.0774701165077927E-3</v>
      </c>
    </row>
    <row r="102" spans="1:19" ht="14.1" customHeight="1" x14ac:dyDescent="0.2">
      <c r="B102" s="10" t="s">
        <v>106</v>
      </c>
      <c r="C102" s="15">
        <v>0.91</v>
      </c>
      <c r="D102" s="15">
        <v>0.91600000000000004</v>
      </c>
      <c r="E102" s="15">
        <v>0.90800000000000003</v>
      </c>
      <c r="F102" s="15">
        <v>0.91476493831142647</v>
      </c>
      <c r="H102" s="30">
        <f t="shared" si="4"/>
        <v>4.7649383114264365E-3</v>
      </c>
      <c r="I102" s="37">
        <f t="shared" si="5"/>
        <v>4.7649383114264365E-3</v>
      </c>
      <c r="L102" s="10" t="s">
        <v>106</v>
      </c>
      <c r="M102" s="15">
        <v>0.05</v>
      </c>
      <c r="N102" s="53">
        <v>3.2000000000000001E-2</v>
      </c>
      <c r="O102" s="53">
        <v>2.7E-2</v>
      </c>
      <c r="P102" s="53">
        <v>3.0239496814773004E-2</v>
      </c>
      <c r="R102" s="30">
        <f t="shared" si="6"/>
        <v>-1.9760503185226999E-2</v>
      </c>
      <c r="S102" s="37">
        <f t="shared" si="7"/>
        <v>-1.9760503185226999E-2</v>
      </c>
    </row>
    <row r="103" spans="1:19" ht="14.1" customHeight="1" x14ac:dyDescent="0.2">
      <c r="B103" s="10" t="s">
        <v>107</v>
      </c>
      <c r="C103" s="15">
        <v>0.90600000000000003</v>
      </c>
      <c r="D103" s="15">
        <v>0.91200000000000003</v>
      </c>
      <c r="E103" s="15">
        <v>0.91100000000000003</v>
      </c>
      <c r="F103" s="15">
        <v>0.90783487784330241</v>
      </c>
      <c r="H103" s="30">
        <f t="shared" si="4"/>
        <v>1.8348778433023849E-3</v>
      </c>
      <c r="I103" s="37">
        <f t="shared" si="5"/>
        <v>1.8348778433023849E-3</v>
      </c>
      <c r="L103" s="10" t="s">
        <v>107</v>
      </c>
      <c r="M103" s="15">
        <v>2.1000000000000001E-2</v>
      </c>
      <c r="N103" s="53">
        <v>1.7000000000000001E-2</v>
      </c>
      <c r="O103" s="53">
        <v>8.9999999999999993E-3</v>
      </c>
      <c r="P103" s="53">
        <v>3.6225779275484413E-2</v>
      </c>
      <c r="R103" s="30">
        <f t="shared" si="6"/>
        <v>1.5225779275484411E-2</v>
      </c>
      <c r="S103" s="37">
        <f t="shared" si="7"/>
        <v>1.5225779275484411E-2</v>
      </c>
    </row>
    <row r="104" spans="1:19" ht="14.1" customHeight="1" x14ac:dyDescent="0.2">
      <c r="B104" s="10" t="s">
        <v>108</v>
      </c>
      <c r="C104" s="15">
        <v>0.89400000000000002</v>
      </c>
      <c r="D104" s="15">
        <v>0.89500000000000002</v>
      </c>
      <c r="E104" s="15">
        <v>0.88500000000000001</v>
      </c>
      <c r="F104" s="15">
        <v>0.68854760135414084</v>
      </c>
      <c r="H104" s="30">
        <f t="shared" si="4"/>
        <v>-0.20545239864585918</v>
      </c>
      <c r="I104" s="37">
        <f t="shared" si="5"/>
        <v>-0.20545239864585918</v>
      </c>
      <c r="L104" s="10" t="s">
        <v>108</v>
      </c>
      <c r="M104" s="15">
        <v>0.04</v>
      </c>
      <c r="N104" s="53">
        <v>3.5999999999999997E-2</v>
      </c>
      <c r="O104" s="53">
        <v>4.7E-2</v>
      </c>
      <c r="P104" s="53">
        <v>0.26546115101973411</v>
      </c>
      <c r="R104" s="30">
        <f t="shared" si="6"/>
        <v>0.2254611510197341</v>
      </c>
      <c r="S104" s="37">
        <f t="shared" si="7"/>
        <v>0.2254611510197341</v>
      </c>
    </row>
    <row r="105" spans="1:19" ht="14.1" customHeight="1" x14ac:dyDescent="0.2">
      <c r="A105" s="19" t="s">
        <v>109</v>
      </c>
      <c r="B105" s="18"/>
      <c r="C105" s="21">
        <v>0.89</v>
      </c>
      <c r="D105" s="21">
        <v>0.88900000000000001</v>
      </c>
      <c r="E105" s="21">
        <v>0.873</v>
      </c>
      <c r="F105" s="21">
        <v>0.90611048434531904</v>
      </c>
      <c r="G105" s="19"/>
      <c r="H105" s="31">
        <f t="shared" si="4"/>
        <v>1.6110484345319032E-2</v>
      </c>
      <c r="I105" s="39">
        <f t="shared" si="5"/>
        <v>1.6110484345319032E-2</v>
      </c>
      <c r="K105" s="19" t="s">
        <v>109</v>
      </c>
      <c r="L105" s="18"/>
      <c r="M105" s="21">
        <v>4.3999999999999997E-2</v>
      </c>
      <c r="N105" s="21">
        <v>4.5999999999999999E-2</v>
      </c>
      <c r="O105" s="21">
        <v>5.1999999999999998E-2</v>
      </c>
      <c r="P105" s="21">
        <v>3.5561726787969955E-2</v>
      </c>
      <c r="Q105" s="19"/>
      <c r="R105" s="31">
        <f t="shared" si="6"/>
        <v>-8.4382732120300424E-3</v>
      </c>
      <c r="S105" s="46">
        <f t="shared" si="7"/>
        <v>-8.4382732120300424E-3</v>
      </c>
    </row>
    <row r="106" spans="1:19" ht="14.1" customHeight="1" x14ac:dyDescent="0.2">
      <c r="B106" s="10" t="s">
        <v>110</v>
      </c>
      <c r="C106" s="15">
        <v>0.83899999999999997</v>
      </c>
      <c r="D106" s="15">
        <v>0.82199999999999995</v>
      </c>
      <c r="E106" s="15">
        <v>0.77500000000000002</v>
      </c>
      <c r="F106" s="15">
        <v>0.83465959328028294</v>
      </c>
      <c r="H106" s="30">
        <f t="shared" si="4"/>
        <v>-4.3404067197170271E-3</v>
      </c>
      <c r="I106" s="37">
        <f t="shared" si="5"/>
        <v>-4.3404067197170271E-3</v>
      </c>
      <c r="L106" s="10" t="s">
        <v>110</v>
      </c>
      <c r="M106" s="15">
        <v>5.8000000000000003E-2</v>
      </c>
      <c r="N106" s="53">
        <v>9.7000000000000003E-2</v>
      </c>
      <c r="O106" s="53">
        <v>0.11600000000000001</v>
      </c>
      <c r="P106" s="53">
        <v>9.1423519009725909E-2</v>
      </c>
      <c r="R106" s="30">
        <f t="shared" si="6"/>
        <v>3.3423519009725906E-2</v>
      </c>
      <c r="S106" s="37">
        <f t="shared" si="7"/>
        <v>3.3423519009725906E-2</v>
      </c>
    </row>
    <row r="107" spans="1:19" ht="14.1" customHeight="1" x14ac:dyDescent="0.2">
      <c r="B107" s="10" t="s">
        <v>111</v>
      </c>
      <c r="C107" s="15">
        <v>0.88700000000000001</v>
      </c>
      <c r="D107" s="15">
        <v>0.88100000000000001</v>
      </c>
      <c r="E107" s="15">
        <v>0.84399999999999997</v>
      </c>
      <c r="F107" s="15">
        <v>0.8997418984800688</v>
      </c>
      <c r="H107" s="30">
        <f t="shared" si="4"/>
        <v>1.2741898480068792E-2</v>
      </c>
      <c r="I107" s="37">
        <f t="shared" si="5"/>
        <v>1.2741898480068792E-2</v>
      </c>
      <c r="L107" s="10" t="s">
        <v>111</v>
      </c>
      <c r="M107" s="15">
        <v>3.2000000000000001E-2</v>
      </c>
      <c r="N107" s="53">
        <v>4.2000000000000003E-2</v>
      </c>
      <c r="O107" s="53">
        <v>7.1999999999999995E-2</v>
      </c>
      <c r="P107" s="53">
        <v>2.9767708632061945E-2</v>
      </c>
      <c r="R107" s="30">
        <f t="shared" si="6"/>
        <v>-2.2322913679380559E-3</v>
      </c>
      <c r="S107" s="37">
        <f t="shared" si="7"/>
        <v>-2.2322913679380559E-3</v>
      </c>
    </row>
    <row r="108" spans="1:19" ht="14.1" customHeight="1" x14ac:dyDescent="0.2">
      <c r="B108" s="10" t="s">
        <v>112</v>
      </c>
      <c r="C108" s="15">
        <v>0.89600000000000002</v>
      </c>
      <c r="D108" s="15">
        <v>0.89100000000000001</v>
      </c>
      <c r="E108" s="15">
        <v>0.89</v>
      </c>
      <c r="F108" s="15">
        <v>0.90730750367827362</v>
      </c>
      <c r="H108" s="30">
        <f t="shared" si="4"/>
        <v>1.13075036782736E-2</v>
      </c>
      <c r="I108" s="37">
        <f t="shared" si="5"/>
        <v>1.13075036782736E-2</v>
      </c>
      <c r="L108" s="10" t="s">
        <v>112</v>
      </c>
      <c r="M108" s="15">
        <v>1.9E-2</v>
      </c>
      <c r="N108" s="53">
        <v>2.3E-2</v>
      </c>
      <c r="O108" s="53">
        <v>2.3E-2</v>
      </c>
      <c r="P108" s="53">
        <v>1.655223148602256E-2</v>
      </c>
      <c r="R108" s="30">
        <f t="shared" si="6"/>
        <v>-2.4477685139774399E-3</v>
      </c>
      <c r="S108" s="37">
        <f t="shared" si="7"/>
        <v>-2.4477685139774399E-3</v>
      </c>
    </row>
    <row r="109" spans="1:19" ht="14.1" customHeight="1" x14ac:dyDescent="0.2">
      <c r="B109" s="10" t="s">
        <v>113</v>
      </c>
      <c r="C109" s="15">
        <v>0.91</v>
      </c>
      <c r="D109" s="15">
        <v>0.90700000000000003</v>
      </c>
      <c r="E109" s="15">
        <v>0.90400000000000003</v>
      </c>
      <c r="F109" s="15">
        <v>0.92051228509779359</v>
      </c>
      <c r="H109" s="30">
        <f t="shared" si="4"/>
        <v>1.0512285097793561E-2</v>
      </c>
      <c r="I109" s="37">
        <f t="shared" si="5"/>
        <v>1.0512285097793561E-2</v>
      </c>
      <c r="L109" s="10" t="s">
        <v>113</v>
      </c>
      <c r="M109" s="15">
        <v>0.02</v>
      </c>
      <c r="N109" s="53">
        <v>1.9E-2</v>
      </c>
      <c r="O109" s="53">
        <v>2.1999999999999999E-2</v>
      </c>
      <c r="P109" s="53">
        <v>1.61481172130577E-2</v>
      </c>
      <c r="R109" s="30">
        <f t="shared" si="6"/>
        <v>-3.8518827869423004E-3</v>
      </c>
      <c r="S109" s="37">
        <f t="shared" si="7"/>
        <v>-3.8518827869423004E-3</v>
      </c>
    </row>
    <row r="110" spans="1:19" ht="14.1" customHeight="1" x14ac:dyDescent="0.2">
      <c r="B110" s="10" t="s">
        <v>114</v>
      </c>
      <c r="C110" s="15">
        <v>0.89200000000000002</v>
      </c>
      <c r="D110" s="15">
        <v>0.89600000000000002</v>
      </c>
      <c r="E110" s="15">
        <v>0.88400000000000001</v>
      </c>
      <c r="F110" s="15">
        <v>0.90380749674825589</v>
      </c>
      <c r="H110" s="30">
        <f t="shared" si="4"/>
        <v>1.1807496748255875E-2</v>
      </c>
      <c r="I110" s="37">
        <f t="shared" si="5"/>
        <v>1.1807496748255875E-2</v>
      </c>
      <c r="L110" s="10" t="s">
        <v>114</v>
      </c>
      <c r="M110" s="15">
        <v>0.06</v>
      </c>
      <c r="N110" s="53">
        <v>5.3999999999999999E-2</v>
      </c>
      <c r="O110" s="53">
        <v>6.4000000000000001E-2</v>
      </c>
      <c r="P110" s="53">
        <v>4.8125812936029327E-2</v>
      </c>
      <c r="R110" s="30">
        <f t="shared" si="6"/>
        <v>-1.187418706397067E-2</v>
      </c>
      <c r="S110" s="37">
        <f t="shared" si="7"/>
        <v>-1.187418706397067E-2</v>
      </c>
    </row>
    <row r="111" spans="1:19" ht="14.1" customHeight="1" x14ac:dyDescent="0.2">
      <c r="B111" s="10" t="s">
        <v>115</v>
      </c>
      <c r="C111" s="15">
        <v>0.876</v>
      </c>
      <c r="D111" s="15">
        <v>0.89400000000000002</v>
      </c>
      <c r="E111" s="15">
        <v>0.86899999999999999</v>
      </c>
      <c r="F111" s="15">
        <v>0.9060839868454339</v>
      </c>
      <c r="H111" s="30">
        <f t="shared" si="4"/>
        <v>3.0083986845433897E-2</v>
      </c>
      <c r="I111" s="37">
        <f t="shared" si="5"/>
        <v>3.0083986845433897E-2</v>
      </c>
      <c r="L111" s="10" t="s">
        <v>115</v>
      </c>
      <c r="M111" s="15">
        <v>5.3999999999999999E-2</v>
      </c>
      <c r="N111" s="53">
        <v>3.9E-2</v>
      </c>
      <c r="O111" s="53">
        <v>4.7E-2</v>
      </c>
      <c r="P111" s="53">
        <v>2.8775613458133065E-2</v>
      </c>
      <c r="R111" s="30">
        <f t="shared" si="6"/>
        <v>-2.5224386541866935E-2</v>
      </c>
      <c r="S111" s="37">
        <f t="shared" si="7"/>
        <v>-2.5224386541866935E-2</v>
      </c>
    </row>
    <row r="112" spans="1:19" ht="14.1" customHeight="1" x14ac:dyDescent="0.2">
      <c r="B112" s="10" t="s">
        <v>116</v>
      </c>
      <c r="C112" s="15">
        <v>0.89200000000000002</v>
      </c>
      <c r="D112" s="15">
        <v>0.88100000000000001</v>
      </c>
      <c r="E112" s="15">
        <v>0.872</v>
      </c>
      <c r="F112" s="15">
        <v>0.91241869611253967</v>
      </c>
      <c r="H112" s="30">
        <f t="shared" si="4"/>
        <v>2.0418696112539658E-2</v>
      </c>
      <c r="I112" s="37">
        <f t="shared" si="5"/>
        <v>2.0418696112539658E-2</v>
      </c>
      <c r="L112" s="10" t="s">
        <v>116</v>
      </c>
      <c r="M112" s="15">
        <v>0.04</v>
      </c>
      <c r="N112" s="53">
        <v>4.2000000000000003E-2</v>
      </c>
      <c r="O112" s="53">
        <v>3.5999999999999997E-2</v>
      </c>
      <c r="P112" s="53">
        <v>1.5580093783088791E-2</v>
      </c>
      <c r="R112" s="30">
        <f t="shared" si="6"/>
        <v>-2.4419906216911209E-2</v>
      </c>
      <c r="S112" s="37">
        <f t="shared" si="7"/>
        <v>-2.4419906216911209E-2</v>
      </c>
    </row>
    <row r="113" spans="1:19" ht="14.1" customHeight="1" x14ac:dyDescent="0.2">
      <c r="B113" s="10" t="s">
        <v>117</v>
      </c>
      <c r="C113" s="15">
        <v>0.9</v>
      </c>
      <c r="D113" s="15">
        <v>0.89700000000000002</v>
      </c>
      <c r="E113" s="15">
        <v>0.89200000000000002</v>
      </c>
      <c r="F113" s="15">
        <v>0.92682388026729989</v>
      </c>
      <c r="H113" s="30">
        <f t="shared" si="4"/>
        <v>2.6823880267299871E-2</v>
      </c>
      <c r="I113" s="37">
        <f t="shared" si="5"/>
        <v>2.6823880267299871E-2</v>
      </c>
      <c r="L113" s="10" t="s">
        <v>117</v>
      </c>
      <c r="M113" s="15">
        <v>5.6000000000000001E-2</v>
      </c>
      <c r="N113" s="53">
        <v>6.4000000000000001E-2</v>
      </c>
      <c r="O113" s="53">
        <v>5.0999999999999997E-2</v>
      </c>
      <c r="P113" s="53">
        <v>4.3629535538741923E-2</v>
      </c>
      <c r="R113" s="30">
        <f t="shared" si="6"/>
        <v>-1.2370464461258078E-2</v>
      </c>
      <c r="S113" s="37">
        <f t="shared" si="7"/>
        <v>-1.2370464461258078E-2</v>
      </c>
    </row>
    <row r="114" spans="1:19" ht="14.1" customHeight="1" x14ac:dyDescent="0.2">
      <c r="B114" s="10" t="s">
        <v>118</v>
      </c>
      <c r="C114" s="15">
        <v>0.86299999999999999</v>
      </c>
      <c r="D114" s="15">
        <v>0.88</v>
      </c>
      <c r="E114" s="15">
        <v>0.875</v>
      </c>
      <c r="F114" s="15">
        <v>0.7846153846153846</v>
      </c>
      <c r="H114" s="30">
        <f t="shared" si="4"/>
        <v>-7.8384615384615386E-2</v>
      </c>
      <c r="I114" s="37">
        <f t="shared" si="5"/>
        <v>-7.8384615384615386E-2</v>
      </c>
      <c r="L114" s="10" t="s">
        <v>118</v>
      </c>
      <c r="M114" s="15">
        <v>9.7000000000000003E-2</v>
      </c>
      <c r="N114" s="53">
        <v>8.4000000000000005E-2</v>
      </c>
      <c r="O114" s="53">
        <v>0.08</v>
      </c>
      <c r="P114" s="53">
        <v>0.18923076923076923</v>
      </c>
      <c r="R114" s="30">
        <f t="shared" si="6"/>
        <v>9.2230769230769227E-2</v>
      </c>
      <c r="S114" s="37">
        <f t="shared" si="7"/>
        <v>9.2230769230769227E-2</v>
      </c>
    </row>
    <row r="115" spans="1:19" ht="14.1" customHeight="1" x14ac:dyDescent="0.2">
      <c r="A115" s="19" t="s">
        <v>119</v>
      </c>
      <c r="B115" s="18"/>
      <c r="C115" s="21">
        <v>0.88100000000000001</v>
      </c>
      <c r="D115" s="21">
        <v>0.89200000000000002</v>
      </c>
      <c r="E115" s="21">
        <v>0.88400000000000001</v>
      </c>
      <c r="F115" s="21">
        <v>0.90939662202493543</v>
      </c>
      <c r="G115" s="19"/>
      <c r="H115" s="31">
        <f t="shared" si="4"/>
        <v>2.8396622024935425E-2</v>
      </c>
      <c r="I115" s="39">
        <f t="shared" si="5"/>
        <v>2.8396622024935425E-2</v>
      </c>
      <c r="K115" s="19" t="s">
        <v>119</v>
      </c>
      <c r="L115" s="18"/>
      <c r="M115" s="21">
        <v>5.1999999999999998E-2</v>
      </c>
      <c r="N115" s="21">
        <v>3.7999999999999999E-2</v>
      </c>
      <c r="O115" s="21">
        <v>2.9000000000000001E-2</v>
      </c>
      <c r="P115" s="21">
        <v>3.104744129738455E-2</v>
      </c>
      <c r="Q115" s="19"/>
      <c r="R115" s="31">
        <f t="shared" si="6"/>
        <v>-2.0952558702615448E-2</v>
      </c>
      <c r="S115" s="46">
        <f t="shared" si="7"/>
        <v>-2.0952558702615448E-2</v>
      </c>
    </row>
    <row r="116" spans="1:19" ht="14.1" customHeight="1" x14ac:dyDescent="0.2">
      <c r="B116" s="10" t="s">
        <v>120</v>
      </c>
      <c r="C116" s="15">
        <v>0.9</v>
      </c>
      <c r="D116" s="15">
        <v>0.90400000000000003</v>
      </c>
      <c r="E116" s="15">
        <v>0.89600000000000002</v>
      </c>
      <c r="F116" s="15">
        <v>0.90001821161901296</v>
      </c>
      <c r="H116" s="30">
        <f t="shared" si="4"/>
        <v>1.8211619012942215E-5</v>
      </c>
      <c r="I116" s="37">
        <f t="shared" si="5"/>
        <v>1.8211619012942215E-5</v>
      </c>
      <c r="L116" s="10" t="s">
        <v>120</v>
      </c>
      <c r="M116" s="15">
        <v>3.4000000000000002E-2</v>
      </c>
      <c r="N116" s="53">
        <v>2.9000000000000001E-2</v>
      </c>
      <c r="O116" s="53">
        <v>2.1000000000000001E-2</v>
      </c>
      <c r="P116" s="53">
        <v>4.2615188490256785E-2</v>
      </c>
      <c r="R116" s="30">
        <f t="shared" si="6"/>
        <v>8.6151884902567824E-3</v>
      </c>
      <c r="S116" s="37">
        <f t="shared" si="7"/>
        <v>8.6151884902567824E-3</v>
      </c>
    </row>
    <row r="117" spans="1:19" ht="14.1" customHeight="1" x14ac:dyDescent="0.2">
      <c r="B117" s="10" t="s">
        <v>121</v>
      </c>
      <c r="C117" s="15">
        <v>0.90100000000000002</v>
      </c>
      <c r="D117" s="15">
        <v>0.88900000000000001</v>
      </c>
      <c r="E117" s="15">
        <v>0.874</v>
      </c>
      <c r="F117" s="15">
        <v>0.92848074481591203</v>
      </c>
      <c r="H117" s="30">
        <f t="shared" si="4"/>
        <v>2.7480744815912006E-2</v>
      </c>
      <c r="I117" s="37">
        <f t="shared" si="5"/>
        <v>2.7480744815912006E-2</v>
      </c>
      <c r="L117" s="10" t="s">
        <v>121</v>
      </c>
      <c r="M117" s="15">
        <v>3.1E-2</v>
      </c>
      <c r="N117" s="53">
        <v>3.2000000000000001E-2</v>
      </c>
      <c r="O117" s="53">
        <v>3.2000000000000001E-2</v>
      </c>
      <c r="P117" s="53">
        <v>1.108760050782903E-2</v>
      </c>
      <c r="R117" s="30">
        <f t="shared" si="6"/>
        <v>-1.9912399492170968E-2</v>
      </c>
      <c r="S117" s="37">
        <f t="shared" si="7"/>
        <v>-1.9912399492170968E-2</v>
      </c>
    </row>
    <row r="118" spans="1:19" ht="14.1" customHeight="1" x14ac:dyDescent="0.2">
      <c r="B118" s="10" t="s">
        <v>122</v>
      </c>
      <c r="C118" s="15">
        <v>0.88700000000000001</v>
      </c>
      <c r="D118" s="15">
        <v>0.89700000000000002</v>
      </c>
      <c r="E118" s="15">
        <v>0.89200000000000002</v>
      </c>
      <c r="F118" s="15">
        <v>0.92003151467402011</v>
      </c>
      <c r="H118" s="30">
        <f t="shared" si="4"/>
        <v>3.3031514674020102E-2</v>
      </c>
      <c r="I118" s="37">
        <f t="shared" si="5"/>
        <v>3.3031514674020102E-2</v>
      </c>
      <c r="L118" s="10" t="s">
        <v>122</v>
      </c>
      <c r="M118" s="15">
        <v>0.06</v>
      </c>
      <c r="N118" s="53">
        <v>3.5999999999999997E-2</v>
      </c>
      <c r="O118" s="53">
        <v>2.1999999999999999E-2</v>
      </c>
      <c r="P118" s="53">
        <v>2.2060271814063424E-2</v>
      </c>
      <c r="R118" s="30">
        <f t="shared" si="6"/>
        <v>-3.7939728185936578E-2</v>
      </c>
      <c r="S118" s="37">
        <f t="shared" si="7"/>
        <v>-3.7939728185936578E-2</v>
      </c>
    </row>
    <row r="119" spans="1:19" ht="14.1" customHeight="1" x14ac:dyDescent="0.2">
      <c r="B119" s="10" t="s">
        <v>123</v>
      </c>
      <c r="C119" s="15">
        <v>0.89900000000000002</v>
      </c>
      <c r="D119" s="15">
        <v>0.86</v>
      </c>
      <c r="E119" s="15">
        <v>0.84599999999999997</v>
      </c>
      <c r="F119" s="15">
        <v>0.87887942872837133</v>
      </c>
      <c r="H119" s="30">
        <f t="shared" si="4"/>
        <v>-2.0120571271628696E-2</v>
      </c>
      <c r="I119" s="37">
        <f t="shared" si="5"/>
        <v>-2.0120571271628696E-2</v>
      </c>
      <c r="L119" s="10" t="s">
        <v>123</v>
      </c>
      <c r="M119" s="15">
        <v>1.9E-2</v>
      </c>
      <c r="N119" s="53">
        <v>5.8000000000000003E-2</v>
      </c>
      <c r="O119" s="53">
        <v>5.5E-2</v>
      </c>
      <c r="P119" s="53">
        <v>6.6190606976105459E-2</v>
      </c>
      <c r="R119" s="30">
        <f t="shared" si="6"/>
        <v>4.7190606976105456E-2</v>
      </c>
      <c r="S119" s="37">
        <f t="shared" si="7"/>
        <v>4.7190606976105456E-2</v>
      </c>
    </row>
    <row r="120" spans="1:19" ht="14.1" customHeight="1" x14ac:dyDescent="0.2">
      <c r="B120" s="10" t="s">
        <v>124</v>
      </c>
      <c r="C120" s="15"/>
      <c r="D120" s="15">
        <v>0.91</v>
      </c>
      <c r="E120" s="15">
        <v>0.91500000000000004</v>
      </c>
      <c r="F120" s="15">
        <v>0.92045914922349759</v>
      </c>
      <c r="H120" s="30" t="str">
        <f t="shared" si="4"/>
        <v>n/a</v>
      </c>
      <c r="I120" s="37"/>
      <c r="L120" s="10" t="s">
        <v>124</v>
      </c>
      <c r="M120" s="15"/>
      <c r="N120" s="53">
        <v>3.6999999999999998E-2</v>
      </c>
      <c r="O120" s="53">
        <v>2.4E-2</v>
      </c>
      <c r="P120" s="53">
        <v>4.2943956785955438E-2</v>
      </c>
      <c r="R120" s="30" t="str">
        <f t="shared" si="6"/>
        <v>n/a</v>
      </c>
      <c r="S120" s="37"/>
    </row>
    <row r="121" spans="1:19" ht="14.1" customHeight="1" x14ac:dyDescent="0.2">
      <c r="B121" s="10" t="s">
        <v>125</v>
      </c>
      <c r="C121" s="15">
        <v>0.89700000000000002</v>
      </c>
      <c r="D121" s="15">
        <v>0.89400000000000002</v>
      </c>
      <c r="E121" s="15">
        <v>0.86799999999999999</v>
      </c>
      <c r="F121" s="15">
        <v>0.91759013578898085</v>
      </c>
      <c r="H121" s="30">
        <f t="shared" si="4"/>
        <v>2.0590135788980835E-2</v>
      </c>
      <c r="I121" s="37">
        <f t="shared" si="5"/>
        <v>2.0590135788980835E-2</v>
      </c>
      <c r="L121" s="10" t="s">
        <v>125</v>
      </c>
      <c r="M121" s="15">
        <v>3.2000000000000001E-2</v>
      </c>
      <c r="N121" s="53">
        <v>2.5000000000000001E-2</v>
      </c>
      <c r="O121" s="53">
        <v>2.4E-2</v>
      </c>
      <c r="P121" s="53">
        <v>1.6544404557515217E-2</v>
      </c>
      <c r="R121" s="30">
        <f t="shared" si="6"/>
        <v>-1.5455595442484784E-2</v>
      </c>
      <c r="S121" s="37">
        <f t="shared" si="7"/>
        <v>-1.5455595442484784E-2</v>
      </c>
    </row>
    <row r="122" spans="1:19" ht="14.1" customHeight="1" x14ac:dyDescent="0.2">
      <c r="B122" s="10" t="s">
        <v>126</v>
      </c>
      <c r="C122" s="15">
        <v>0.878</v>
      </c>
      <c r="D122" s="15">
        <v>0.89600000000000002</v>
      </c>
      <c r="E122" s="15">
        <v>0.875</v>
      </c>
      <c r="F122" s="15">
        <v>0.90994298966083675</v>
      </c>
      <c r="H122" s="30">
        <f t="shared" si="4"/>
        <v>3.1942989660836751E-2</v>
      </c>
      <c r="I122" s="37">
        <f t="shared" si="5"/>
        <v>3.1942989660836751E-2</v>
      </c>
      <c r="L122" s="10" t="s">
        <v>126</v>
      </c>
      <c r="M122" s="15">
        <v>5.7000000000000002E-2</v>
      </c>
      <c r="N122" s="53">
        <v>3.1E-2</v>
      </c>
      <c r="O122" s="53">
        <v>2.9000000000000001E-2</v>
      </c>
      <c r="P122" s="53">
        <v>2.4156923374239057E-2</v>
      </c>
      <c r="R122" s="30">
        <f t="shared" si="6"/>
        <v>-3.2843076625760942E-2</v>
      </c>
      <c r="S122" s="37">
        <f t="shared" si="7"/>
        <v>-3.2843076625760942E-2</v>
      </c>
    </row>
    <row r="123" spans="1:19" ht="14.1" customHeight="1" x14ac:dyDescent="0.2">
      <c r="B123" s="10" t="s">
        <v>127</v>
      </c>
      <c r="C123" s="15">
        <v>0.89700000000000002</v>
      </c>
      <c r="D123" s="15">
        <v>0.9</v>
      </c>
      <c r="E123" s="15">
        <v>0.89500000000000002</v>
      </c>
      <c r="F123" s="15">
        <v>0.89838474778233812</v>
      </c>
      <c r="H123" s="30">
        <f t="shared" si="4"/>
        <v>1.3847477823381027E-3</v>
      </c>
      <c r="I123" s="37">
        <f t="shared" si="5"/>
        <v>1.3847477823381027E-3</v>
      </c>
      <c r="L123" s="10" t="s">
        <v>127</v>
      </c>
      <c r="M123" s="15">
        <v>3.9E-2</v>
      </c>
      <c r="N123" s="53">
        <v>3.1E-2</v>
      </c>
      <c r="O123" s="53">
        <v>2.4E-2</v>
      </c>
      <c r="P123" s="53">
        <v>3.3629021580828811E-2</v>
      </c>
      <c r="R123" s="30">
        <f t="shared" si="6"/>
        <v>-5.3709784191711893E-3</v>
      </c>
      <c r="S123" s="37">
        <f t="shared" si="7"/>
        <v>-5.3709784191711893E-3</v>
      </c>
    </row>
    <row r="124" spans="1:19" ht="14.1" customHeight="1" x14ac:dyDescent="0.2">
      <c r="B124" s="10" t="s">
        <v>128</v>
      </c>
      <c r="C124" s="15">
        <v>0.90900000000000003</v>
      </c>
      <c r="D124" s="15">
        <v>0.90800000000000003</v>
      </c>
      <c r="E124" s="15">
        <v>0.91400000000000003</v>
      </c>
      <c r="F124" s="15">
        <v>0.91339173967459319</v>
      </c>
      <c r="H124" s="30">
        <f t="shared" si="4"/>
        <v>4.3917396745931647E-3</v>
      </c>
      <c r="I124" s="37">
        <f t="shared" si="5"/>
        <v>4.3917396745931647E-3</v>
      </c>
      <c r="L124" s="10" t="s">
        <v>128</v>
      </c>
      <c r="M124" s="15">
        <v>8.0000000000000002E-3</v>
      </c>
      <c r="N124" s="53">
        <v>7.0000000000000001E-3</v>
      </c>
      <c r="O124" s="53">
        <v>6.0000000000000001E-3</v>
      </c>
      <c r="P124" s="53">
        <v>6.0075093867334164E-3</v>
      </c>
      <c r="R124" s="30">
        <f t="shared" si="6"/>
        <v>-1.9924906132665838E-3</v>
      </c>
      <c r="S124" s="37">
        <f t="shared" si="7"/>
        <v>-1.9924906132665838E-3</v>
      </c>
    </row>
    <row r="125" spans="1:19" ht="14.1" customHeight="1" x14ac:dyDescent="0.2">
      <c r="B125" s="10" t="s">
        <v>129</v>
      </c>
      <c r="C125" s="15">
        <v>0.92600000000000005</v>
      </c>
      <c r="D125" s="15">
        <v>0.92100000000000004</v>
      </c>
      <c r="E125" s="15">
        <v>0.92100000000000004</v>
      </c>
      <c r="F125" s="15">
        <v>0.94082397003745322</v>
      </c>
      <c r="H125" s="30">
        <f t="shared" si="4"/>
        <v>1.4823970037453171E-2</v>
      </c>
      <c r="I125" s="37">
        <f t="shared" si="5"/>
        <v>1.4823970037453171E-2</v>
      </c>
      <c r="L125" s="10" t="s">
        <v>129</v>
      </c>
      <c r="M125" s="15">
        <v>3.1E-2</v>
      </c>
      <c r="N125" s="53">
        <v>3.5000000000000003E-2</v>
      </c>
      <c r="O125" s="53">
        <v>2.1999999999999999E-2</v>
      </c>
      <c r="P125" s="53">
        <v>2.0474406991260925E-2</v>
      </c>
      <c r="R125" s="30">
        <f t="shared" si="6"/>
        <v>-1.0525593008739075E-2</v>
      </c>
      <c r="S125" s="37">
        <f t="shared" si="7"/>
        <v>-1.0525593008739075E-2</v>
      </c>
    </row>
    <row r="126" spans="1:19" ht="14.1" customHeight="1" x14ac:dyDescent="0.2">
      <c r="B126" s="10" t="s">
        <v>130</v>
      </c>
      <c r="C126" s="15">
        <v>0.76700000000000002</v>
      </c>
      <c r="D126" s="15">
        <v>0.86799999999999999</v>
      </c>
      <c r="E126" s="15">
        <v>0.89400000000000002</v>
      </c>
      <c r="F126" s="15">
        <v>0.90184098400192947</v>
      </c>
      <c r="H126" s="30">
        <f t="shared" si="4"/>
        <v>0.13484098400192945</v>
      </c>
      <c r="I126" s="37">
        <f t="shared" si="5"/>
        <v>0.13484098400192945</v>
      </c>
      <c r="L126" s="10" t="s">
        <v>130</v>
      </c>
      <c r="M126" s="15">
        <v>0.20200000000000001</v>
      </c>
      <c r="N126" s="53">
        <v>9.4E-2</v>
      </c>
      <c r="O126" s="53">
        <v>4.9000000000000002E-2</v>
      </c>
      <c r="P126" s="53">
        <v>5.9892274298577054E-2</v>
      </c>
      <c r="R126" s="30">
        <f t="shared" si="6"/>
        <v>-0.14210772570142297</v>
      </c>
      <c r="S126" s="37">
        <f t="shared" si="7"/>
        <v>-0.14210772570142297</v>
      </c>
    </row>
    <row r="127" spans="1:19" ht="14.1" customHeight="1" x14ac:dyDescent="0.2">
      <c r="B127" s="10" t="s">
        <v>131</v>
      </c>
      <c r="C127" s="15">
        <v>0.88900000000000001</v>
      </c>
      <c r="D127" s="15">
        <v>0.877</v>
      </c>
      <c r="E127" s="15">
        <v>0.86499999999999999</v>
      </c>
      <c r="F127" s="15">
        <v>0.90984107579462103</v>
      </c>
      <c r="H127" s="30">
        <f t="shared" si="4"/>
        <v>2.0841075794621022E-2</v>
      </c>
      <c r="I127" s="37">
        <f t="shared" si="5"/>
        <v>2.0841075794621022E-2</v>
      </c>
      <c r="L127" s="10" t="s">
        <v>131</v>
      </c>
      <c r="M127" s="15">
        <v>2.5000000000000001E-2</v>
      </c>
      <c r="N127" s="53">
        <v>2.4E-2</v>
      </c>
      <c r="O127" s="53">
        <v>2.4E-2</v>
      </c>
      <c r="P127" s="53">
        <v>2.7506112469437651E-2</v>
      </c>
      <c r="R127" s="30">
        <f t="shared" si="6"/>
        <v>2.5061124694376498E-3</v>
      </c>
      <c r="S127" s="37">
        <f t="shared" si="7"/>
        <v>2.5061124694376498E-3</v>
      </c>
    </row>
    <row r="128" spans="1:19" ht="14.1" customHeight="1" x14ac:dyDescent="0.2">
      <c r="B128" s="10" t="s">
        <v>132</v>
      </c>
      <c r="C128" s="15">
        <v>0.88800000000000001</v>
      </c>
      <c r="D128" s="15">
        <v>0.89300000000000002</v>
      </c>
      <c r="E128" s="15">
        <v>0.873</v>
      </c>
      <c r="F128" s="15">
        <v>0.89524959048193808</v>
      </c>
      <c r="H128" s="30">
        <f t="shared" si="4"/>
        <v>7.249590481938073E-3</v>
      </c>
      <c r="I128" s="37">
        <f t="shared" si="5"/>
        <v>7.249590481938073E-3</v>
      </c>
      <c r="L128" s="10" t="s">
        <v>132</v>
      </c>
      <c r="M128" s="15">
        <v>3.1E-2</v>
      </c>
      <c r="N128" s="53">
        <v>3.4000000000000002E-2</v>
      </c>
      <c r="O128" s="53">
        <v>3.3000000000000002E-2</v>
      </c>
      <c r="P128" s="53">
        <v>3.4916803172687298E-2</v>
      </c>
      <c r="R128" s="30">
        <f t="shared" si="6"/>
        <v>3.9168031726872984E-3</v>
      </c>
      <c r="S128" s="37">
        <f t="shared" si="7"/>
        <v>3.9168031726872984E-3</v>
      </c>
    </row>
    <row r="129" spans="1:19" ht="14.1" customHeight="1" x14ac:dyDescent="0.2">
      <c r="B129" s="10" t="s">
        <v>133</v>
      </c>
      <c r="C129" s="15">
        <v>0.88900000000000001</v>
      </c>
      <c r="D129" s="15">
        <v>0.88500000000000001</v>
      </c>
      <c r="E129" s="15">
        <v>0.874</v>
      </c>
      <c r="F129" s="15">
        <v>0.91655852582403319</v>
      </c>
      <c r="H129" s="30">
        <f t="shared" si="4"/>
        <v>2.7558525824033175E-2</v>
      </c>
      <c r="I129" s="37">
        <f t="shared" si="5"/>
        <v>2.7558525824033175E-2</v>
      </c>
      <c r="L129" s="10" t="s">
        <v>133</v>
      </c>
      <c r="M129" s="15">
        <v>1.9E-2</v>
      </c>
      <c r="N129" s="53">
        <v>2.3E-2</v>
      </c>
      <c r="O129" s="53">
        <v>1.6E-2</v>
      </c>
      <c r="P129" s="53">
        <v>8.5647547365689074E-3</v>
      </c>
      <c r="R129" s="30">
        <f t="shared" si="6"/>
        <v>-1.0435245263431092E-2</v>
      </c>
      <c r="S129" s="37">
        <f t="shared" si="7"/>
        <v>-1.0435245263431092E-2</v>
      </c>
    </row>
    <row r="130" spans="1:19" ht="14.1" customHeight="1" x14ac:dyDescent="0.2">
      <c r="B130" s="10" t="s">
        <v>134</v>
      </c>
      <c r="C130" s="15">
        <v>0.92600000000000005</v>
      </c>
      <c r="D130" s="15">
        <v>0.91200000000000003</v>
      </c>
      <c r="E130" s="15">
        <v>0.90400000000000003</v>
      </c>
      <c r="F130" s="15">
        <v>0.93050711027636168</v>
      </c>
      <c r="H130" s="30">
        <f t="shared" si="4"/>
        <v>4.5071102763616366E-3</v>
      </c>
      <c r="I130" s="37">
        <f t="shared" si="5"/>
        <v>4.5071102763616366E-3</v>
      </c>
      <c r="L130" s="10" t="s">
        <v>134</v>
      </c>
      <c r="M130" s="15">
        <v>2.9000000000000001E-2</v>
      </c>
      <c r="N130" s="53">
        <v>2.1000000000000001E-2</v>
      </c>
      <c r="O130" s="53">
        <v>2.8000000000000001E-2</v>
      </c>
      <c r="P130" s="53">
        <v>1.3415615776764154E-2</v>
      </c>
      <c r="R130" s="30">
        <f t="shared" si="6"/>
        <v>-1.5584384223235848E-2</v>
      </c>
      <c r="S130" s="37">
        <f t="shared" si="7"/>
        <v>-1.5584384223235848E-2</v>
      </c>
    </row>
    <row r="131" spans="1:19" ht="14.1" customHeight="1" x14ac:dyDescent="0.2">
      <c r="A131" s="19" t="s">
        <v>135</v>
      </c>
      <c r="B131" s="18"/>
      <c r="C131" s="21">
        <v>0.89500000000000002</v>
      </c>
      <c r="D131" s="21">
        <v>0.9</v>
      </c>
      <c r="E131" s="21">
        <v>0.88800000000000001</v>
      </c>
      <c r="F131" s="21">
        <v>0.90897663548550478</v>
      </c>
      <c r="G131" s="19"/>
      <c r="H131" s="31">
        <f t="shared" si="4"/>
        <v>1.3976635485504763E-2</v>
      </c>
      <c r="I131" s="39">
        <f t="shared" si="5"/>
        <v>1.3976635485504763E-2</v>
      </c>
      <c r="K131" s="19" t="s">
        <v>135</v>
      </c>
      <c r="L131" s="18"/>
      <c r="M131" s="21">
        <v>3.5999999999999997E-2</v>
      </c>
      <c r="N131" s="21">
        <v>2.3E-2</v>
      </c>
      <c r="O131" s="21">
        <v>2.8000000000000001E-2</v>
      </c>
      <c r="P131" s="21">
        <v>3.3359571884477149E-2</v>
      </c>
      <c r="Q131" s="19"/>
      <c r="R131" s="31">
        <f t="shared" si="6"/>
        <v>-2.6404281155228485E-3</v>
      </c>
      <c r="S131" s="46">
        <f t="shared" si="7"/>
        <v>-2.6404281155228485E-3</v>
      </c>
    </row>
    <row r="132" spans="1:19" ht="14.1" customHeight="1" x14ac:dyDescent="0.2">
      <c r="B132" s="10" t="s">
        <v>136</v>
      </c>
      <c r="C132" s="15">
        <v>0.75700000000000001</v>
      </c>
      <c r="D132" s="15">
        <v>0.85799999999999998</v>
      </c>
      <c r="E132" s="15">
        <v>0.86399999999999999</v>
      </c>
      <c r="F132" s="15">
        <v>0.92105263157894735</v>
      </c>
      <c r="H132" s="30">
        <f t="shared" si="4"/>
        <v>0.16405263157894734</v>
      </c>
      <c r="I132" s="37">
        <f t="shared" si="5"/>
        <v>0.16405263157894734</v>
      </c>
      <c r="L132" s="10" t="s">
        <v>136</v>
      </c>
      <c r="M132" s="15">
        <v>0.19400000000000001</v>
      </c>
      <c r="N132" s="53">
        <v>7.0999999999999994E-2</v>
      </c>
      <c r="O132" s="53">
        <v>4.9000000000000002E-2</v>
      </c>
      <c r="P132" s="53">
        <v>2.5293817066939193E-2</v>
      </c>
      <c r="R132" s="30">
        <f t="shared" si="6"/>
        <v>-0.16870618293306081</v>
      </c>
      <c r="S132" s="37">
        <f t="shared" si="7"/>
        <v>-0.16870618293306081</v>
      </c>
    </row>
    <row r="133" spans="1:19" ht="14.1" customHeight="1" x14ac:dyDescent="0.2">
      <c r="B133" s="10" t="s">
        <v>137</v>
      </c>
      <c r="C133" s="15">
        <v>0.88</v>
      </c>
      <c r="D133" s="15">
        <v>0.85799999999999998</v>
      </c>
      <c r="E133" s="15">
        <v>0.81699999999999995</v>
      </c>
      <c r="F133" s="15">
        <v>0.89488320355951056</v>
      </c>
      <c r="H133" s="30">
        <f t="shared" si="4"/>
        <v>1.4883203559510561E-2</v>
      </c>
      <c r="I133" s="37">
        <f t="shared" si="5"/>
        <v>1.4883203559510561E-2</v>
      </c>
      <c r="L133" s="10" t="s">
        <v>137</v>
      </c>
      <c r="M133" s="15">
        <v>0.02</v>
      </c>
      <c r="N133" s="53">
        <v>3.7999999999999999E-2</v>
      </c>
      <c r="O133" s="53">
        <v>6.8000000000000005E-2</v>
      </c>
      <c r="P133" s="53">
        <v>3.6707452725250278E-2</v>
      </c>
      <c r="R133" s="30">
        <f t="shared" si="6"/>
        <v>1.6707452725250278E-2</v>
      </c>
      <c r="S133" s="37">
        <f t="shared" si="7"/>
        <v>1.6707452725250278E-2</v>
      </c>
    </row>
    <row r="134" spans="1:19" ht="14.1" customHeight="1" x14ac:dyDescent="0.2">
      <c r="B134" s="10" t="s">
        <v>138</v>
      </c>
      <c r="C134" s="15">
        <v>0.92</v>
      </c>
      <c r="D134" s="15">
        <v>0.91700000000000004</v>
      </c>
      <c r="E134" s="15">
        <v>0.90600000000000003</v>
      </c>
      <c r="F134" s="15">
        <v>0.9098360655737705</v>
      </c>
      <c r="H134" s="30">
        <f t="shared" si="4"/>
        <v>-1.0163934426229537E-2</v>
      </c>
      <c r="I134" s="37">
        <f t="shared" si="5"/>
        <v>-1.0163934426229537E-2</v>
      </c>
      <c r="L134" s="10" t="s">
        <v>138</v>
      </c>
      <c r="M134" s="15">
        <v>1.4999999999999999E-2</v>
      </c>
      <c r="N134" s="53">
        <v>1.7000000000000001E-2</v>
      </c>
      <c r="O134" s="53">
        <v>1.7999999999999999E-2</v>
      </c>
      <c r="P134" s="53">
        <v>3.4454015004167823E-2</v>
      </c>
      <c r="R134" s="30">
        <f t="shared" si="6"/>
        <v>1.9454015004167824E-2</v>
      </c>
      <c r="S134" s="37">
        <f t="shared" si="7"/>
        <v>1.9454015004167824E-2</v>
      </c>
    </row>
    <row r="135" spans="1:19" ht="14.1" customHeight="1" x14ac:dyDescent="0.2">
      <c r="B135" s="10" t="s">
        <v>139</v>
      </c>
      <c r="C135" s="15">
        <v>0.90400000000000003</v>
      </c>
      <c r="D135" s="15">
        <v>0.90600000000000003</v>
      </c>
      <c r="E135" s="15">
        <v>0.89700000000000002</v>
      </c>
      <c r="F135" s="15">
        <v>0.91853178155774395</v>
      </c>
      <c r="H135" s="30">
        <f t="shared" ref="H135:H169" si="8">IF(C135="","n/a",IF(F135="","n/a",F135-C135))</f>
        <v>1.4531781557743928E-2</v>
      </c>
      <c r="I135" s="37">
        <f t="shared" ref="I135:I167" si="9">H135</f>
        <v>1.4531781557743928E-2</v>
      </c>
      <c r="L135" s="10" t="s">
        <v>139</v>
      </c>
      <c r="M135" s="15">
        <v>1.2E-2</v>
      </c>
      <c r="N135" s="53">
        <v>1.7999999999999999E-2</v>
      </c>
      <c r="O135" s="53">
        <v>1.9E-2</v>
      </c>
      <c r="P135" s="53">
        <v>1.7009847806624886E-2</v>
      </c>
      <c r="R135" s="30">
        <f t="shared" ref="R135:R169" si="10">IF(M135="","n/a",IF(P135="","n/a",P135-M135))</f>
        <v>5.0098478066248862E-3</v>
      </c>
      <c r="S135" s="37">
        <f t="shared" ref="S135:S167" si="11">R135</f>
        <v>5.0098478066248862E-3</v>
      </c>
    </row>
    <row r="136" spans="1:19" ht="14.1" customHeight="1" x14ac:dyDescent="0.2">
      <c r="B136" s="10" t="s">
        <v>140</v>
      </c>
      <c r="C136" s="15">
        <v>0.83599999999999997</v>
      </c>
      <c r="D136" s="15">
        <v>0.91300000000000003</v>
      </c>
      <c r="E136" s="15">
        <v>0.91300000000000003</v>
      </c>
      <c r="F136" s="15">
        <v>0.94496732026143793</v>
      </c>
      <c r="H136" s="30">
        <f t="shared" si="8"/>
        <v>0.10896732026143796</v>
      </c>
      <c r="I136" s="37">
        <f t="shared" si="9"/>
        <v>0.10896732026143796</v>
      </c>
      <c r="L136" s="10" t="s">
        <v>140</v>
      </c>
      <c r="M136" s="15">
        <v>0.114</v>
      </c>
      <c r="N136" s="53">
        <v>1.2E-2</v>
      </c>
      <c r="O136" s="53">
        <v>8.0000000000000002E-3</v>
      </c>
      <c r="P136" s="53">
        <v>6.2745098039215684E-3</v>
      </c>
      <c r="R136" s="30">
        <f t="shared" si="10"/>
        <v>-0.10772549019607844</v>
      </c>
      <c r="S136" s="37">
        <f t="shared" si="11"/>
        <v>-0.10772549019607844</v>
      </c>
    </row>
    <row r="137" spans="1:19" ht="14.1" customHeight="1" x14ac:dyDescent="0.2">
      <c r="B137" s="10" t="s">
        <v>141</v>
      </c>
      <c r="C137" s="15">
        <v>0.88400000000000001</v>
      </c>
      <c r="D137" s="15">
        <v>0.91800000000000004</v>
      </c>
      <c r="E137" s="15">
        <v>0.92900000000000005</v>
      </c>
      <c r="F137" s="15">
        <v>0.91332241332241337</v>
      </c>
      <c r="H137" s="30">
        <f t="shared" si="8"/>
        <v>2.9322413322413365E-2</v>
      </c>
      <c r="I137" s="37">
        <f t="shared" si="9"/>
        <v>2.9322413322413365E-2</v>
      </c>
      <c r="L137" s="10" t="s">
        <v>141</v>
      </c>
      <c r="M137" s="15">
        <v>7.8E-2</v>
      </c>
      <c r="N137" s="53">
        <v>3.1E-2</v>
      </c>
      <c r="O137" s="53">
        <v>8.9999999999999993E-3</v>
      </c>
      <c r="P137" s="53">
        <v>4.1086541086541084E-2</v>
      </c>
      <c r="R137" s="30">
        <f t="shared" si="10"/>
        <v>-3.6913458913458916E-2</v>
      </c>
      <c r="S137" s="37">
        <f t="shared" si="11"/>
        <v>-3.6913458913458916E-2</v>
      </c>
    </row>
    <row r="138" spans="1:19" ht="14.1" customHeight="1" x14ac:dyDescent="0.2">
      <c r="B138" s="10" t="s">
        <v>142</v>
      </c>
      <c r="C138" s="15">
        <v>0.88500000000000001</v>
      </c>
      <c r="D138" s="15">
        <v>0.89800000000000002</v>
      </c>
      <c r="E138" s="15">
        <v>0.88100000000000001</v>
      </c>
      <c r="F138" s="15">
        <v>0.9232695403326775</v>
      </c>
      <c r="H138" s="30">
        <f t="shared" si="8"/>
        <v>3.8269540332677487E-2</v>
      </c>
      <c r="I138" s="37">
        <f t="shared" si="9"/>
        <v>3.8269540332677487E-2</v>
      </c>
      <c r="L138" s="10" t="s">
        <v>142</v>
      </c>
      <c r="M138" s="15">
        <v>3.7999999999999999E-2</v>
      </c>
      <c r="N138" s="53">
        <v>1.7000000000000001E-2</v>
      </c>
      <c r="O138" s="53">
        <v>2.1999999999999999E-2</v>
      </c>
      <c r="P138" s="53">
        <v>9.2112323376855668E-3</v>
      </c>
      <c r="R138" s="30">
        <f t="shared" si="10"/>
        <v>-2.8788767662314432E-2</v>
      </c>
      <c r="S138" s="37">
        <f t="shared" si="11"/>
        <v>-2.8788767662314432E-2</v>
      </c>
    </row>
    <row r="139" spans="1:19" ht="14.1" customHeight="1" x14ac:dyDescent="0.2">
      <c r="B139" s="10" t="s">
        <v>143</v>
      </c>
      <c r="C139" s="15">
        <v>0.89100000000000001</v>
      </c>
      <c r="D139" s="15">
        <v>0.89900000000000002</v>
      </c>
      <c r="E139" s="15">
        <v>0.88100000000000001</v>
      </c>
      <c r="F139" s="15">
        <v>0.91675374433995127</v>
      </c>
      <c r="H139" s="30">
        <f t="shared" si="8"/>
        <v>2.5753744339951257E-2</v>
      </c>
      <c r="I139" s="37">
        <f t="shared" si="9"/>
        <v>2.5753744339951257E-2</v>
      </c>
      <c r="L139" s="10" t="s">
        <v>143</v>
      </c>
      <c r="M139" s="15">
        <v>2.1999999999999999E-2</v>
      </c>
      <c r="N139" s="53">
        <v>1.4E-2</v>
      </c>
      <c r="O139" s="53">
        <v>1.7999999999999999E-2</v>
      </c>
      <c r="P139" s="53">
        <v>1.7067223963775687E-2</v>
      </c>
      <c r="R139" s="30">
        <f t="shared" si="10"/>
        <v>-4.9327760362243116E-3</v>
      </c>
      <c r="S139" s="37">
        <f t="shared" si="11"/>
        <v>-4.9327760362243116E-3</v>
      </c>
    </row>
    <row r="140" spans="1:19" ht="14.1" customHeight="1" x14ac:dyDescent="0.2">
      <c r="B140" s="10" t="s">
        <v>144</v>
      </c>
      <c r="C140" s="15">
        <v>0.89800000000000002</v>
      </c>
      <c r="D140" s="15">
        <v>0.88900000000000001</v>
      </c>
      <c r="E140" s="15">
        <v>0.88100000000000001</v>
      </c>
      <c r="F140" s="15">
        <v>0.90125944584382867</v>
      </c>
      <c r="H140" s="30">
        <f t="shared" si="8"/>
        <v>3.2594458438286456E-3</v>
      </c>
      <c r="I140" s="37">
        <f t="shared" si="9"/>
        <v>3.2594458438286456E-3</v>
      </c>
      <c r="L140" s="10" t="s">
        <v>144</v>
      </c>
      <c r="M140" s="15">
        <v>1.4999999999999999E-2</v>
      </c>
      <c r="N140" s="53">
        <v>0.02</v>
      </c>
      <c r="O140" s="53">
        <v>0.02</v>
      </c>
      <c r="P140" s="53">
        <v>1.9395465994962217E-2</v>
      </c>
      <c r="R140" s="30">
        <f t="shared" si="10"/>
        <v>4.395465994962218E-3</v>
      </c>
      <c r="S140" s="37">
        <f t="shared" si="11"/>
        <v>4.395465994962218E-3</v>
      </c>
    </row>
    <row r="141" spans="1:19" ht="14.1" customHeight="1" x14ac:dyDescent="0.2">
      <c r="B141" s="10" t="s">
        <v>145</v>
      </c>
      <c r="C141" s="15">
        <v>0.89500000000000002</v>
      </c>
      <c r="D141" s="15">
        <v>0.90200000000000002</v>
      </c>
      <c r="E141" s="15">
        <v>0.88700000000000001</v>
      </c>
      <c r="F141" s="15">
        <v>0.86789466110231683</v>
      </c>
      <c r="H141" s="30">
        <f t="shared" si="8"/>
        <v>-2.7105338897683184E-2</v>
      </c>
      <c r="I141" s="37">
        <f t="shared" si="9"/>
        <v>-2.7105338897683184E-2</v>
      </c>
      <c r="L141" s="10" t="s">
        <v>145</v>
      </c>
      <c r="M141" s="15">
        <v>4.2000000000000003E-2</v>
      </c>
      <c r="N141" s="53">
        <v>3.2000000000000001E-2</v>
      </c>
      <c r="O141" s="53">
        <v>3.5999999999999997E-2</v>
      </c>
      <c r="P141" s="53">
        <v>8.4184774787739239E-2</v>
      </c>
      <c r="R141" s="30">
        <f t="shared" si="10"/>
        <v>4.2184774787739236E-2</v>
      </c>
      <c r="S141" s="37">
        <f t="shared" si="11"/>
        <v>4.2184774787739236E-2</v>
      </c>
    </row>
    <row r="142" spans="1:19" ht="14.1" customHeight="1" x14ac:dyDescent="0.2">
      <c r="B142" s="10" t="s">
        <v>146</v>
      </c>
      <c r="C142" s="15">
        <v>0.88900000000000001</v>
      </c>
      <c r="D142" s="15">
        <v>0.879</v>
      </c>
      <c r="E142" s="15">
        <v>0.875</v>
      </c>
      <c r="F142" s="15">
        <v>0.901891600509654</v>
      </c>
      <c r="H142" s="30">
        <f t="shared" si="8"/>
        <v>1.2891600509653989E-2</v>
      </c>
      <c r="I142" s="37">
        <f t="shared" si="9"/>
        <v>1.2891600509653989E-2</v>
      </c>
      <c r="L142" s="10" t="s">
        <v>146</v>
      </c>
      <c r="M142" s="15">
        <v>0.03</v>
      </c>
      <c r="N142" s="53">
        <v>3.5000000000000003E-2</v>
      </c>
      <c r="O142" s="53">
        <v>2.9000000000000001E-2</v>
      </c>
      <c r="P142" s="53">
        <v>2.5286680388121142E-2</v>
      </c>
      <c r="R142" s="30">
        <f t="shared" si="10"/>
        <v>-4.7133196118788571E-3</v>
      </c>
      <c r="S142" s="37">
        <f t="shared" si="11"/>
        <v>-4.7133196118788571E-3</v>
      </c>
    </row>
    <row r="143" spans="1:19" ht="14.1" customHeight="1" x14ac:dyDescent="0.2">
      <c r="B143" s="10" t="s">
        <v>147</v>
      </c>
      <c r="C143" s="15">
        <v>0.90400000000000003</v>
      </c>
      <c r="D143" s="15">
        <v>0.89100000000000001</v>
      </c>
      <c r="E143" s="15">
        <v>0.86699999999999999</v>
      </c>
      <c r="F143" s="15">
        <v>0.90743031110265437</v>
      </c>
      <c r="H143" s="30">
        <f t="shared" si="8"/>
        <v>3.4303111026543487E-3</v>
      </c>
      <c r="I143" s="37">
        <f t="shared" si="9"/>
        <v>3.4303111026543487E-3</v>
      </c>
      <c r="L143" s="10" t="s">
        <v>147</v>
      </c>
      <c r="M143" s="15">
        <v>1.4E-2</v>
      </c>
      <c r="N143" s="53">
        <v>1.2999999999999999E-2</v>
      </c>
      <c r="O143" s="53">
        <v>0.04</v>
      </c>
      <c r="P143" s="53">
        <v>2.3594329749785939E-2</v>
      </c>
      <c r="R143" s="30">
        <f t="shared" si="10"/>
        <v>9.5943297497859386E-3</v>
      </c>
      <c r="S143" s="37">
        <f t="shared" si="11"/>
        <v>9.5943297497859386E-3</v>
      </c>
    </row>
    <row r="144" spans="1:19" ht="14.1" customHeight="1" x14ac:dyDescent="0.2">
      <c r="B144" s="10" t="s">
        <v>148</v>
      </c>
      <c r="C144" s="15">
        <v>0.90900000000000003</v>
      </c>
      <c r="D144" s="15">
        <v>0.90200000000000002</v>
      </c>
      <c r="E144" s="15">
        <v>0.89</v>
      </c>
      <c r="F144" s="15">
        <v>0.92577597840755732</v>
      </c>
      <c r="H144" s="30">
        <f t="shared" si="8"/>
        <v>1.677597840755729E-2</v>
      </c>
      <c r="I144" s="37">
        <f t="shared" si="9"/>
        <v>1.677597840755729E-2</v>
      </c>
      <c r="L144" s="10" t="s">
        <v>148</v>
      </c>
      <c r="M144" s="15">
        <v>2.1000000000000001E-2</v>
      </c>
      <c r="N144" s="53">
        <v>2.1999999999999999E-2</v>
      </c>
      <c r="O144" s="53">
        <v>2.9000000000000001E-2</v>
      </c>
      <c r="P144" s="53">
        <v>1.8724696356275303E-2</v>
      </c>
      <c r="R144" s="30">
        <f t="shared" si="10"/>
        <v>-2.2753036437246979E-3</v>
      </c>
      <c r="S144" s="37">
        <f t="shared" si="11"/>
        <v>-2.2753036437246979E-3</v>
      </c>
    </row>
    <row r="145" spans="1:19" ht="14.1" customHeight="1" x14ac:dyDescent="0.2">
      <c r="B145" s="10" t="s">
        <v>149</v>
      </c>
      <c r="C145" s="15">
        <v>0.92500000000000004</v>
      </c>
      <c r="D145" s="15">
        <v>0.92</v>
      </c>
      <c r="E145" s="15">
        <v>0.90600000000000003</v>
      </c>
      <c r="F145" s="15">
        <v>0.92898523640441044</v>
      </c>
      <c r="H145" s="30">
        <f t="shared" si="8"/>
        <v>3.9852364044103972E-3</v>
      </c>
      <c r="I145" s="37">
        <f t="shared" si="9"/>
        <v>3.9852364044103972E-3</v>
      </c>
      <c r="L145" s="10" t="s">
        <v>149</v>
      </c>
      <c r="M145" s="15">
        <v>6.0000000000000001E-3</v>
      </c>
      <c r="N145" s="53">
        <v>7.0000000000000001E-3</v>
      </c>
      <c r="O145" s="53">
        <v>2.5000000000000001E-2</v>
      </c>
      <c r="P145" s="53">
        <v>1.8501214726219399E-2</v>
      </c>
      <c r="R145" s="30">
        <f t="shared" si="10"/>
        <v>1.2501214726219399E-2</v>
      </c>
      <c r="S145" s="37">
        <f t="shared" si="11"/>
        <v>1.2501214726219399E-2</v>
      </c>
    </row>
    <row r="146" spans="1:19" ht="14.1" customHeight="1" x14ac:dyDescent="0.2">
      <c r="B146" s="10" t="s">
        <v>150</v>
      </c>
      <c r="C146" s="15">
        <v>0.90100000000000002</v>
      </c>
      <c r="D146" s="15">
        <v>0.88700000000000001</v>
      </c>
      <c r="E146" s="15">
        <v>0.84799999999999998</v>
      </c>
      <c r="F146" s="15">
        <v>0.90730278300899769</v>
      </c>
      <c r="H146" s="30">
        <f t="shared" si="8"/>
        <v>6.30278300899767E-3</v>
      </c>
      <c r="I146" s="37">
        <f t="shared" si="9"/>
        <v>6.30278300899767E-3</v>
      </c>
      <c r="L146" s="10" t="s">
        <v>150</v>
      </c>
      <c r="M146" s="15">
        <v>1.2999999999999999E-2</v>
      </c>
      <c r="N146" s="53">
        <v>1.6E-2</v>
      </c>
      <c r="O146" s="53">
        <v>5.3999999999999999E-2</v>
      </c>
      <c r="P146" s="53">
        <v>1.4438166980539862E-2</v>
      </c>
      <c r="R146" s="30">
        <f t="shared" si="10"/>
        <v>1.4381669805398622E-3</v>
      </c>
      <c r="S146" s="37">
        <f t="shared" si="11"/>
        <v>1.4381669805398622E-3</v>
      </c>
    </row>
    <row r="147" spans="1:19" ht="14.1" customHeight="1" x14ac:dyDescent="0.2">
      <c r="B147" s="10" t="s">
        <v>151</v>
      </c>
      <c r="C147" s="15">
        <v>0.91600000000000004</v>
      </c>
      <c r="D147" s="15">
        <v>0.90500000000000003</v>
      </c>
      <c r="E147" s="15">
        <v>0.89400000000000002</v>
      </c>
      <c r="F147" s="15">
        <v>0.92711648631444943</v>
      </c>
      <c r="H147" s="30">
        <f t="shared" si="8"/>
        <v>1.1116486314449392E-2</v>
      </c>
      <c r="I147" s="37">
        <f t="shared" si="9"/>
        <v>1.1116486314449392E-2</v>
      </c>
      <c r="L147" s="10" t="s">
        <v>151</v>
      </c>
      <c r="M147" s="15">
        <v>0.02</v>
      </c>
      <c r="N147" s="53">
        <v>2.1999999999999999E-2</v>
      </c>
      <c r="O147" s="53">
        <v>2.1000000000000001E-2</v>
      </c>
      <c r="P147" s="53">
        <v>1.7982176957352006E-2</v>
      </c>
      <c r="R147" s="30">
        <f t="shared" si="10"/>
        <v>-2.0178230426479947E-3</v>
      </c>
      <c r="S147" s="37">
        <f t="shared" si="11"/>
        <v>-2.0178230426479947E-3</v>
      </c>
    </row>
    <row r="148" spans="1:19" ht="14.1" customHeight="1" x14ac:dyDescent="0.2">
      <c r="B148" s="10" t="s">
        <v>152</v>
      </c>
      <c r="C148" s="15">
        <v>0.90400000000000003</v>
      </c>
      <c r="D148" s="15">
        <v>0.88800000000000001</v>
      </c>
      <c r="E148" s="15">
        <v>0.878</v>
      </c>
      <c r="F148" s="15">
        <v>0.91279999999999994</v>
      </c>
      <c r="H148" s="30">
        <f t="shared" si="8"/>
        <v>8.799999999999919E-3</v>
      </c>
      <c r="I148" s="37">
        <f t="shared" si="9"/>
        <v>8.799999999999919E-3</v>
      </c>
      <c r="L148" s="10" t="s">
        <v>152</v>
      </c>
      <c r="M148" s="15">
        <v>1.0999999999999999E-2</v>
      </c>
      <c r="N148" s="53">
        <v>1.2E-2</v>
      </c>
      <c r="O148" s="53">
        <v>0.01</v>
      </c>
      <c r="P148" s="53">
        <v>1.1733333333333333E-2</v>
      </c>
      <c r="R148" s="30">
        <f t="shared" si="10"/>
        <v>7.333333333333341E-4</v>
      </c>
      <c r="S148" s="37">
        <f t="shared" si="11"/>
        <v>7.333333333333341E-4</v>
      </c>
    </row>
    <row r="149" spans="1:19" ht="14.1" customHeight="1" x14ac:dyDescent="0.2">
      <c r="B149" s="10" t="s">
        <v>153</v>
      </c>
      <c r="C149" s="15">
        <v>0.91300000000000003</v>
      </c>
      <c r="D149" s="15">
        <v>0.90800000000000003</v>
      </c>
      <c r="E149" s="15">
        <v>0.90600000000000003</v>
      </c>
      <c r="F149" s="15">
        <v>0.89411055881909929</v>
      </c>
      <c r="H149" s="30">
        <f t="shared" si="8"/>
        <v>-1.8889441180900746E-2</v>
      </c>
      <c r="I149" s="37">
        <f t="shared" si="9"/>
        <v>-1.8889441180900746E-2</v>
      </c>
      <c r="L149" s="10" t="s">
        <v>153</v>
      </c>
      <c r="M149" s="15">
        <v>1.6E-2</v>
      </c>
      <c r="N149" s="53">
        <v>1.6E-2</v>
      </c>
      <c r="O149" s="53">
        <v>1.7999999999999999E-2</v>
      </c>
      <c r="P149" s="53">
        <v>4.7446904654315405E-2</v>
      </c>
      <c r="R149" s="30">
        <f t="shared" si="10"/>
        <v>3.1446904654315405E-2</v>
      </c>
      <c r="S149" s="37">
        <f t="shared" si="11"/>
        <v>3.1446904654315405E-2</v>
      </c>
    </row>
    <row r="150" spans="1:19" ht="14.1" customHeight="1" x14ac:dyDescent="0.2">
      <c r="B150" s="10" t="s">
        <v>154</v>
      </c>
      <c r="C150" s="15">
        <v>0.89800000000000002</v>
      </c>
      <c r="D150" s="15">
        <v>0.89300000000000002</v>
      </c>
      <c r="E150" s="15">
        <v>0.85</v>
      </c>
      <c r="F150" s="15">
        <v>0.91559180576631261</v>
      </c>
      <c r="H150" s="30">
        <f t="shared" si="8"/>
        <v>1.7591805766312585E-2</v>
      </c>
      <c r="I150" s="37">
        <f t="shared" si="9"/>
        <v>1.7591805766312585E-2</v>
      </c>
      <c r="L150" s="10" t="s">
        <v>154</v>
      </c>
      <c r="M150" s="15">
        <v>2.5000000000000001E-2</v>
      </c>
      <c r="N150" s="53">
        <v>0.02</v>
      </c>
      <c r="O150" s="53">
        <v>7.0000000000000007E-2</v>
      </c>
      <c r="P150" s="53">
        <v>2.9779969650986345E-2</v>
      </c>
      <c r="R150" s="30">
        <f t="shared" si="10"/>
        <v>4.7799696509863432E-3</v>
      </c>
      <c r="S150" s="37">
        <f t="shared" si="11"/>
        <v>4.7799696509863432E-3</v>
      </c>
    </row>
    <row r="151" spans="1:19" ht="14.1" customHeight="1" x14ac:dyDescent="0.2">
      <c r="B151" s="10" t="s">
        <v>155</v>
      </c>
      <c r="C151" s="15">
        <v>0.92</v>
      </c>
      <c r="D151" s="15">
        <v>0.91800000000000004</v>
      </c>
      <c r="E151" s="15">
        <v>0.91400000000000003</v>
      </c>
      <c r="F151" s="15">
        <v>0.92365849160981006</v>
      </c>
      <c r="H151" s="30">
        <f t="shared" si="8"/>
        <v>3.6584916098100217E-3</v>
      </c>
      <c r="I151" s="37">
        <f t="shared" si="9"/>
        <v>3.6584916098100217E-3</v>
      </c>
      <c r="L151" s="10" t="s">
        <v>155</v>
      </c>
      <c r="M151" s="15">
        <v>2.5999999999999999E-2</v>
      </c>
      <c r="N151" s="53">
        <v>2.8000000000000001E-2</v>
      </c>
      <c r="O151" s="53">
        <v>2.9000000000000001E-2</v>
      </c>
      <c r="P151" s="53">
        <v>3.8908353309976031E-2</v>
      </c>
      <c r="R151" s="30">
        <f t="shared" si="10"/>
        <v>1.2908353309976032E-2</v>
      </c>
      <c r="S151" s="37">
        <f t="shared" si="11"/>
        <v>1.2908353309976032E-2</v>
      </c>
    </row>
    <row r="152" spans="1:19" ht="14.1" customHeight="1" x14ac:dyDescent="0.2">
      <c r="B152" s="10" t="s">
        <v>156</v>
      </c>
      <c r="C152" s="15">
        <v>0.92300000000000004</v>
      </c>
      <c r="D152" s="15">
        <v>0.92500000000000004</v>
      </c>
      <c r="E152" s="15">
        <v>0.92100000000000004</v>
      </c>
      <c r="F152" s="15">
        <v>0.94484361792054095</v>
      </c>
      <c r="H152" s="30">
        <f t="shared" si="8"/>
        <v>2.1843617920540903E-2</v>
      </c>
      <c r="I152" s="37">
        <f t="shared" si="9"/>
        <v>2.1843617920540903E-2</v>
      </c>
      <c r="L152" s="10" t="s">
        <v>156</v>
      </c>
      <c r="M152" s="15">
        <v>1.2999999999999999E-2</v>
      </c>
      <c r="N152" s="53">
        <v>1.4999999999999999E-2</v>
      </c>
      <c r="O152" s="53">
        <v>0.01</v>
      </c>
      <c r="P152" s="53">
        <v>7.6077768385460695E-3</v>
      </c>
      <c r="R152" s="30">
        <f t="shared" si="10"/>
        <v>-5.3922231614539299E-3</v>
      </c>
      <c r="S152" s="37">
        <f t="shared" si="11"/>
        <v>-5.3922231614539299E-3</v>
      </c>
    </row>
    <row r="153" spans="1:19" ht="14.1" customHeight="1" x14ac:dyDescent="0.2">
      <c r="B153" s="10" t="s">
        <v>157</v>
      </c>
      <c r="C153" s="15">
        <v>0.90200000000000002</v>
      </c>
      <c r="D153" s="15">
        <v>0.89600000000000002</v>
      </c>
      <c r="E153" s="15">
        <v>0.89</v>
      </c>
      <c r="F153" s="15">
        <v>0.90670474636202913</v>
      </c>
      <c r="H153" s="30">
        <f t="shared" si="8"/>
        <v>4.7047463620291108E-3</v>
      </c>
      <c r="I153" s="37">
        <f t="shared" si="9"/>
        <v>4.7047463620291108E-3</v>
      </c>
      <c r="L153" s="10" t="s">
        <v>157</v>
      </c>
      <c r="M153" s="15">
        <v>2.1999999999999999E-2</v>
      </c>
      <c r="N153" s="53">
        <v>2.7E-2</v>
      </c>
      <c r="O153" s="53">
        <v>2.5999999999999999E-2</v>
      </c>
      <c r="P153" s="53">
        <v>2.9783761729906162E-2</v>
      </c>
      <c r="R153" s="30">
        <f t="shared" si="10"/>
        <v>7.7837617299061634E-3</v>
      </c>
      <c r="S153" s="37">
        <f t="shared" si="11"/>
        <v>7.7837617299061634E-3</v>
      </c>
    </row>
    <row r="154" spans="1:19" ht="14.1" customHeight="1" x14ac:dyDescent="0.2">
      <c r="B154" s="10" t="s">
        <v>158</v>
      </c>
      <c r="C154" s="15">
        <v>0.91300000000000003</v>
      </c>
      <c r="D154" s="15">
        <v>0.90500000000000003</v>
      </c>
      <c r="E154" s="15">
        <v>0.89600000000000002</v>
      </c>
      <c r="F154" s="15">
        <v>0.93897202342225117</v>
      </c>
      <c r="H154" s="30">
        <f t="shared" si="8"/>
        <v>2.5972023422251134E-2</v>
      </c>
      <c r="I154" s="37">
        <f t="shared" si="9"/>
        <v>2.5972023422251134E-2</v>
      </c>
      <c r="L154" s="10" t="s">
        <v>158</v>
      </c>
      <c r="M154" s="15">
        <v>2.1000000000000001E-2</v>
      </c>
      <c r="N154" s="53">
        <v>0.02</v>
      </c>
      <c r="O154" s="53">
        <v>2.1000000000000001E-2</v>
      </c>
      <c r="P154" s="53">
        <v>1.483409238776838E-2</v>
      </c>
      <c r="R154" s="30">
        <f t="shared" si="10"/>
        <v>-6.1659076122316213E-3</v>
      </c>
      <c r="S154" s="37">
        <f t="shared" si="11"/>
        <v>-6.1659076122316213E-3</v>
      </c>
    </row>
    <row r="155" spans="1:19" ht="14.1" customHeight="1" x14ac:dyDescent="0.2">
      <c r="A155" s="19" t="s">
        <v>159</v>
      </c>
      <c r="B155" s="18"/>
      <c r="C155" s="21">
        <v>0.88800000000000001</v>
      </c>
      <c r="D155" s="21">
        <v>0.88700000000000001</v>
      </c>
      <c r="E155" s="21">
        <v>0.88</v>
      </c>
      <c r="F155" s="21">
        <v>0.904362500208852</v>
      </c>
      <c r="G155" s="19"/>
      <c r="H155" s="31">
        <f t="shared" si="8"/>
        <v>1.6362500208851993E-2</v>
      </c>
      <c r="I155" s="39">
        <f t="shared" si="9"/>
        <v>1.6362500208851993E-2</v>
      </c>
      <c r="K155" s="19" t="s">
        <v>159</v>
      </c>
      <c r="L155" s="18"/>
      <c r="M155" s="21">
        <v>4.3999999999999997E-2</v>
      </c>
      <c r="N155" s="21">
        <v>0.04</v>
      </c>
      <c r="O155" s="21">
        <v>2.9000000000000001E-2</v>
      </c>
      <c r="P155" s="21">
        <v>2.8420577768124174E-2</v>
      </c>
      <c r="Q155" s="19"/>
      <c r="R155" s="31">
        <f t="shared" si="10"/>
        <v>-1.5579422231875823E-2</v>
      </c>
      <c r="S155" s="46">
        <f t="shared" si="11"/>
        <v>-1.5579422231875823E-2</v>
      </c>
    </row>
    <row r="156" spans="1:19" ht="14.1" customHeight="1" x14ac:dyDescent="0.2">
      <c r="B156" s="10" t="s">
        <v>160</v>
      </c>
      <c r="C156" s="15">
        <v>0.88600000000000001</v>
      </c>
      <c r="D156" s="15">
        <v>0.88800000000000001</v>
      </c>
      <c r="E156" s="15">
        <v>0.875</v>
      </c>
      <c r="F156" s="15">
        <v>0.90293720459149218</v>
      </c>
      <c r="H156" s="30">
        <f t="shared" si="8"/>
        <v>1.6937204591492172E-2</v>
      </c>
      <c r="I156" s="37">
        <f t="shared" si="9"/>
        <v>1.6937204591492172E-2</v>
      </c>
      <c r="L156" s="10" t="s">
        <v>160</v>
      </c>
      <c r="M156" s="15">
        <v>3.3000000000000002E-2</v>
      </c>
      <c r="N156" s="53">
        <v>0.03</v>
      </c>
      <c r="O156" s="53">
        <v>0.04</v>
      </c>
      <c r="P156" s="53">
        <v>2.7937204591492234E-2</v>
      </c>
      <c r="R156" s="30">
        <f t="shared" si="10"/>
        <v>-5.0627954085077677E-3</v>
      </c>
      <c r="S156" s="37">
        <f t="shared" si="11"/>
        <v>-5.0627954085077677E-3</v>
      </c>
    </row>
    <row r="157" spans="1:19" ht="14.1" customHeight="1" x14ac:dyDescent="0.2">
      <c r="B157" s="10" t="s">
        <v>161</v>
      </c>
      <c r="C157" s="15">
        <v>0.80100000000000005</v>
      </c>
      <c r="D157" s="15">
        <v>0.86099999999999999</v>
      </c>
      <c r="E157" s="15">
        <v>0.84899999999999998</v>
      </c>
      <c r="F157" s="15">
        <v>0.90148773622838763</v>
      </c>
      <c r="H157" s="30">
        <f t="shared" si="8"/>
        <v>0.10048773622838758</v>
      </c>
      <c r="I157" s="37">
        <f t="shared" si="9"/>
        <v>0.10048773622838758</v>
      </c>
      <c r="L157" s="10" t="s">
        <v>161</v>
      </c>
      <c r="M157" s="15">
        <v>0.114</v>
      </c>
      <c r="N157" s="53">
        <v>3.5999999999999997E-2</v>
      </c>
      <c r="O157" s="53">
        <v>2.3E-2</v>
      </c>
      <c r="P157" s="53">
        <v>2.4527543224768796E-2</v>
      </c>
      <c r="R157" s="30">
        <f t="shared" si="10"/>
        <v>-8.9472456775231204E-2</v>
      </c>
      <c r="S157" s="37">
        <f t="shared" si="11"/>
        <v>-8.9472456775231204E-2</v>
      </c>
    </row>
    <row r="158" spans="1:19" ht="14.1" customHeight="1" x14ac:dyDescent="0.2">
      <c r="B158" s="10" t="s">
        <v>162</v>
      </c>
      <c r="C158" s="15">
        <v>0.89300000000000002</v>
      </c>
      <c r="D158" s="15">
        <v>0.875</v>
      </c>
      <c r="E158" s="15">
        <v>0.88</v>
      </c>
      <c r="F158" s="15">
        <v>0.87337103516105241</v>
      </c>
      <c r="H158" s="30">
        <f t="shared" si="8"/>
        <v>-1.9628964838947605E-2</v>
      </c>
      <c r="I158" s="37">
        <f t="shared" si="9"/>
        <v>-1.9628964838947605E-2</v>
      </c>
      <c r="L158" s="10" t="s">
        <v>162</v>
      </c>
      <c r="M158" s="15">
        <v>5.3999999999999999E-2</v>
      </c>
      <c r="N158" s="53">
        <v>6.5000000000000002E-2</v>
      </c>
      <c r="O158" s="53">
        <v>0.04</v>
      </c>
      <c r="P158" s="53">
        <v>6.9584460290140149E-2</v>
      </c>
      <c r="R158" s="30">
        <f t="shared" si="10"/>
        <v>1.5584460290140149E-2</v>
      </c>
      <c r="S158" s="37">
        <f t="shared" si="11"/>
        <v>1.5584460290140149E-2</v>
      </c>
    </row>
    <row r="159" spans="1:19" ht="14.1" customHeight="1" x14ac:dyDescent="0.2">
      <c r="B159" s="10" t="s">
        <v>163</v>
      </c>
      <c r="C159" s="15">
        <v>0.92</v>
      </c>
      <c r="D159" s="15">
        <v>0.89900000000000002</v>
      </c>
      <c r="E159" s="15">
        <v>0.89700000000000002</v>
      </c>
      <c r="F159" s="15">
        <v>0.91971416561580499</v>
      </c>
      <c r="H159" s="30">
        <f t="shared" si="8"/>
        <v>-2.8583438419504947E-4</v>
      </c>
      <c r="I159" s="37">
        <f t="shared" si="9"/>
        <v>-2.8583438419504947E-4</v>
      </c>
      <c r="L159" s="10" t="s">
        <v>163</v>
      </c>
      <c r="M159" s="15">
        <v>2.1000000000000001E-2</v>
      </c>
      <c r="N159" s="53">
        <v>0.03</v>
      </c>
      <c r="O159" s="53">
        <v>1.7000000000000001E-2</v>
      </c>
      <c r="P159" s="53">
        <v>1.7654476670870115E-2</v>
      </c>
      <c r="R159" s="30">
        <f t="shared" si="10"/>
        <v>-3.3455233291298861E-3</v>
      </c>
      <c r="S159" s="37">
        <f t="shared" si="11"/>
        <v>-3.3455233291298861E-3</v>
      </c>
    </row>
    <row r="160" spans="1:19" ht="14.1" customHeight="1" x14ac:dyDescent="0.2">
      <c r="B160" s="10" t="s">
        <v>164</v>
      </c>
      <c r="C160" s="15">
        <v>0.873</v>
      </c>
      <c r="D160" s="15">
        <v>0.86199999999999999</v>
      </c>
      <c r="E160" s="15">
        <v>0.86299999999999999</v>
      </c>
      <c r="F160" s="15">
        <v>0.88824884792626724</v>
      </c>
      <c r="H160" s="30">
        <f t="shared" si="8"/>
        <v>1.5248847926267239E-2</v>
      </c>
      <c r="I160" s="37">
        <f t="shared" si="9"/>
        <v>1.5248847926267239E-2</v>
      </c>
      <c r="L160" s="10" t="s">
        <v>164</v>
      </c>
      <c r="M160" s="15">
        <v>4.3999999999999997E-2</v>
      </c>
      <c r="N160" s="53">
        <v>5.3999999999999999E-2</v>
      </c>
      <c r="O160" s="53">
        <v>2.4E-2</v>
      </c>
      <c r="P160" s="53">
        <v>2.5345622119815669E-2</v>
      </c>
      <c r="R160" s="30">
        <f t="shared" si="10"/>
        <v>-1.8654377880184328E-2</v>
      </c>
      <c r="S160" s="37">
        <f t="shared" si="11"/>
        <v>-1.8654377880184328E-2</v>
      </c>
    </row>
    <row r="161" spans="2:19" ht="14.1" customHeight="1" x14ac:dyDescent="0.2">
      <c r="B161" s="10" t="s">
        <v>165</v>
      </c>
      <c r="C161" s="15">
        <v>0.86799999999999999</v>
      </c>
      <c r="D161" s="15">
        <v>0.86199999999999999</v>
      </c>
      <c r="E161" s="15">
        <v>0.86199999999999999</v>
      </c>
      <c r="F161" s="15">
        <v>0.89378373672296707</v>
      </c>
      <c r="H161" s="30">
        <f t="shared" si="8"/>
        <v>2.5783736722967077E-2</v>
      </c>
      <c r="I161" s="37">
        <f t="shared" si="9"/>
        <v>2.5783736722967077E-2</v>
      </c>
      <c r="L161" s="10" t="s">
        <v>165</v>
      </c>
      <c r="M161" s="15">
        <v>5.2999999999999999E-2</v>
      </c>
      <c r="N161" s="53">
        <v>0.06</v>
      </c>
      <c r="O161" s="53">
        <v>2.3E-2</v>
      </c>
      <c r="P161" s="53">
        <v>2.124325265540658E-2</v>
      </c>
      <c r="R161" s="30">
        <f t="shared" si="10"/>
        <v>-3.1756747344593418E-2</v>
      </c>
      <c r="S161" s="37">
        <f t="shared" si="11"/>
        <v>-3.1756747344593418E-2</v>
      </c>
    </row>
    <row r="162" spans="2:19" ht="14.1" customHeight="1" x14ac:dyDescent="0.2">
      <c r="B162" s="10" t="s">
        <v>166</v>
      </c>
      <c r="C162" s="15">
        <v>0.91800000000000004</v>
      </c>
      <c r="D162" s="15">
        <v>0.91400000000000003</v>
      </c>
      <c r="E162" s="15">
        <v>0.89800000000000002</v>
      </c>
      <c r="F162" s="15">
        <v>0.92556210434402963</v>
      </c>
      <c r="H162" s="30">
        <f t="shared" si="8"/>
        <v>7.5621043440295965E-3</v>
      </c>
      <c r="I162" s="37">
        <f t="shared" si="9"/>
        <v>7.5621043440295965E-3</v>
      </c>
      <c r="L162" s="10" t="s">
        <v>166</v>
      </c>
      <c r="M162" s="15">
        <v>2.5999999999999999E-2</v>
      </c>
      <c r="N162" s="53">
        <v>2.7E-2</v>
      </c>
      <c r="O162" s="53">
        <v>1.6E-2</v>
      </c>
      <c r="P162" s="53">
        <v>1.8118314778432655E-2</v>
      </c>
      <c r="R162" s="30">
        <f t="shared" si="10"/>
        <v>-7.8816852215673437E-3</v>
      </c>
      <c r="S162" s="37">
        <f t="shared" si="11"/>
        <v>-7.8816852215673437E-3</v>
      </c>
    </row>
    <row r="163" spans="2:19" ht="14.1" customHeight="1" x14ac:dyDescent="0.2">
      <c r="B163" s="10" t="s">
        <v>167</v>
      </c>
      <c r="C163" s="15">
        <v>0.88500000000000001</v>
      </c>
      <c r="D163" s="15">
        <v>0.89500000000000002</v>
      </c>
      <c r="E163" s="15">
        <v>0.9</v>
      </c>
      <c r="F163" s="15">
        <v>0.90418166712821935</v>
      </c>
      <c r="H163" s="30">
        <f t="shared" si="8"/>
        <v>1.9181667128219337E-2</v>
      </c>
      <c r="I163" s="37">
        <f t="shared" si="9"/>
        <v>1.9181667128219337E-2</v>
      </c>
      <c r="L163" s="10" t="s">
        <v>167</v>
      </c>
      <c r="M163" s="15">
        <v>6.6000000000000003E-2</v>
      </c>
      <c r="N163" s="53">
        <v>5.6000000000000001E-2</v>
      </c>
      <c r="O163" s="53">
        <v>3.5999999999999997E-2</v>
      </c>
      <c r="P163" s="53">
        <v>4.2370534477983939E-2</v>
      </c>
      <c r="R163" s="30">
        <f t="shared" si="10"/>
        <v>-2.3629465522016065E-2</v>
      </c>
      <c r="S163" s="37">
        <f t="shared" si="11"/>
        <v>-2.3629465522016065E-2</v>
      </c>
    </row>
    <row r="164" spans="2:19" ht="14.1" customHeight="1" x14ac:dyDescent="0.2">
      <c r="B164" s="10" t="s">
        <v>168</v>
      </c>
      <c r="C164" s="15">
        <v>0.871</v>
      </c>
      <c r="D164" s="15">
        <v>0.87</v>
      </c>
      <c r="E164" s="15">
        <v>0.84599999999999997</v>
      </c>
      <c r="F164" s="15">
        <v>0.90269277845777229</v>
      </c>
      <c r="H164" s="30">
        <f t="shared" si="8"/>
        <v>3.1692778457772297E-2</v>
      </c>
      <c r="I164" s="37">
        <f t="shared" si="9"/>
        <v>3.1692778457772297E-2</v>
      </c>
      <c r="L164" s="10" t="s">
        <v>168</v>
      </c>
      <c r="M164" s="15">
        <v>4.4999999999999998E-2</v>
      </c>
      <c r="N164" s="53">
        <v>4.3999999999999997E-2</v>
      </c>
      <c r="O164" s="53">
        <v>0.05</v>
      </c>
      <c r="P164" s="53">
        <v>3.4271725826193387E-2</v>
      </c>
      <c r="R164" s="30">
        <f t="shared" si="10"/>
        <v>-1.0728274173806611E-2</v>
      </c>
      <c r="S164" s="37">
        <f t="shared" si="11"/>
        <v>-1.0728274173806611E-2</v>
      </c>
    </row>
    <row r="165" spans="2:19" ht="14.1" customHeight="1" x14ac:dyDescent="0.2">
      <c r="B165" s="10" t="s">
        <v>169</v>
      </c>
      <c r="C165" s="15">
        <v>0.89500000000000002</v>
      </c>
      <c r="D165" s="15">
        <v>0.89300000000000002</v>
      </c>
      <c r="E165" s="15">
        <v>0.874</v>
      </c>
      <c r="F165" s="15">
        <v>0.9127760693318423</v>
      </c>
      <c r="H165" s="30">
        <f t="shared" si="8"/>
        <v>1.7776069331842281E-2</v>
      </c>
      <c r="I165" s="37">
        <f t="shared" si="9"/>
        <v>1.7776069331842281E-2</v>
      </c>
      <c r="L165" s="10" t="s">
        <v>169</v>
      </c>
      <c r="M165" s="15">
        <v>5.0999999999999997E-2</v>
      </c>
      <c r="N165" s="53">
        <v>3.9E-2</v>
      </c>
      <c r="O165" s="53">
        <v>3.6999999999999998E-2</v>
      </c>
      <c r="P165" s="53">
        <v>2.3762929829466033E-2</v>
      </c>
      <c r="R165" s="30">
        <f t="shared" si="10"/>
        <v>-2.7237070170533964E-2</v>
      </c>
      <c r="S165" s="37">
        <f t="shared" si="11"/>
        <v>-2.7237070170533964E-2</v>
      </c>
    </row>
    <row r="166" spans="2:19" ht="14.1" customHeight="1" x14ac:dyDescent="0.2">
      <c r="B166" s="10" t="s">
        <v>170</v>
      </c>
      <c r="C166" s="15">
        <v>0.91</v>
      </c>
      <c r="D166" s="15">
        <v>0.90300000000000002</v>
      </c>
      <c r="E166" s="15">
        <v>0.90100000000000002</v>
      </c>
      <c r="F166" s="15">
        <v>0.90920938314509125</v>
      </c>
      <c r="H166" s="30">
        <f t="shared" si="8"/>
        <v>-7.9061685490877665E-4</v>
      </c>
      <c r="I166" s="37">
        <f t="shared" si="9"/>
        <v>-7.9061685490877665E-4</v>
      </c>
      <c r="L166" s="10" t="s">
        <v>170</v>
      </c>
      <c r="M166" s="15">
        <v>0.01</v>
      </c>
      <c r="N166" s="53">
        <v>8.0000000000000002E-3</v>
      </c>
      <c r="O166" s="53">
        <v>8.0000000000000002E-3</v>
      </c>
      <c r="P166" s="53">
        <v>1.0425716768027803E-2</v>
      </c>
      <c r="R166" s="30">
        <f t="shared" si="10"/>
        <v>4.2571676802780241E-4</v>
      </c>
      <c r="S166" s="37">
        <f t="shared" si="11"/>
        <v>4.2571676802780241E-4</v>
      </c>
    </row>
    <row r="167" spans="2:19" ht="14.1" customHeight="1" x14ac:dyDescent="0.2">
      <c r="B167" s="10" t="s">
        <v>171</v>
      </c>
      <c r="C167" s="15">
        <v>0.90100000000000002</v>
      </c>
      <c r="D167" s="15">
        <v>0.9</v>
      </c>
      <c r="E167" s="15">
        <v>0.89400000000000002</v>
      </c>
      <c r="F167" s="15">
        <v>0.917613206118431</v>
      </c>
      <c r="H167" s="30">
        <f t="shared" si="8"/>
        <v>1.6613206118430979E-2</v>
      </c>
      <c r="I167" s="37">
        <f t="shared" si="9"/>
        <v>1.6613206118430979E-2</v>
      </c>
      <c r="L167" s="10" t="s">
        <v>171</v>
      </c>
      <c r="M167" s="15">
        <v>3.9E-2</v>
      </c>
      <c r="N167" s="53">
        <v>3.1E-2</v>
      </c>
      <c r="O167" s="53">
        <v>1.7000000000000001E-2</v>
      </c>
      <c r="P167" s="53">
        <v>2.120248371952143E-2</v>
      </c>
      <c r="R167" s="30">
        <f t="shared" si="10"/>
        <v>-1.779751628047857E-2</v>
      </c>
      <c r="S167" s="37">
        <f t="shared" si="11"/>
        <v>-1.779751628047857E-2</v>
      </c>
    </row>
    <row r="168" spans="2:19" x14ac:dyDescent="0.2">
      <c r="C168" s="15"/>
      <c r="D168" s="15"/>
      <c r="F168" s="15"/>
      <c r="H168" s="30"/>
      <c r="I168" s="37"/>
      <c r="P168" s="48"/>
      <c r="R168" s="30"/>
      <c r="S168" s="37"/>
    </row>
    <row r="169" spans="2:19" x14ac:dyDescent="0.2">
      <c r="B169" s="63" t="s">
        <v>215</v>
      </c>
      <c r="C169" s="15"/>
      <c r="D169" s="15"/>
      <c r="E169" s="23">
        <v>0.86599999999999999</v>
      </c>
      <c r="F169" s="15">
        <v>0.85611510791366907</v>
      </c>
      <c r="H169" s="30" t="str">
        <f t="shared" si="8"/>
        <v>n/a</v>
      </c>
      <c r="I169" s="37"/>
      <c r="L169" s="63" t="s">
        <v>215</v>
      </c>
      <c r="O169" s="23">
        <v>3.3000000000000002E-2</v>
      </c>
      <c r="P169" s="93">
        <v>9.3525179856115109E-2</v>
      </c>
      <c r="R169" s="30" t="str">
        <f t="shared" si="10"/>
        <v>n/a</v>
      </c>
      <c r="S169" s="37"/>
    </row>
    <row r="170" spans="2:19" x14ac:dyDescent="0.2">
      <c r="D170" s="15"/>
      <c r="E170" s="15"/>
    </row>
    <row r="171" spans="2:19" x14ac:dyDescent="0.2">
      <c r="D171" s="15"/>
      <c r="E171" s="15"/>
    </row>
  </sheetData>
  <mergeCells count="2">
    <mergeCell ref="H6:I6"/>
    <mergeCell ref="R6:S6"/>
  </mergeCells>
  <phoneticPr fontId="4" type="noConversion"/>
  <conditionalFormatting sqref="I7:I27 I91:I104 I132:I154 I29:I61 I63:I73 I75:I89 I106:I114 I156:I169 I116:I130">
    <cfRule type="iconSet" priority="38">
      <iconSet iconSet="3ArrowsGray" showValue="0">
        <cfvo type="percent" val="0"/>
        <cfvo type="num" val="0"/>
        <cfvo type="num" val="0.01"/>
      </iconSet>
    </cfRule>
  </conditionalFormatting>
  <conditionalFormatting sqref="S7:S27 S91:S104 S132:S154 S29:S61 S63:S73 S75:S89 S106:S114 S156:S169 S116:S130">
    <cfRule type="iconSet" priority="40">
      <iconSet iconSet="3ArrowsGray" showValue="0">
        <cfvo type="percent" val="0"/>
        <cfvo type="num" val="0"/>
        <cfvo type="num" val="0.01"/>
      </iconSet>
    </cfRule>
  </conditionalFormatting>
  <conditionalFormatting sqref="I28">
    <cfRule type="iconSet" priority="15">
      <iconSet iconSet="3ArrowsGray" showValue="0">
        <cfvo type="percent" val="0"/>
        <cfvo type="num" val="0"/>
        <cfvo type="num" val="0.01"/>
      </iconSet>
    </cfRule>
  </conditionalFormatting>
  <conditionalFormatting sqref="S28">
    <cfRule type="iconSet" priority="16">
      <iconSet iconSet="3ArrowsGray" showValue="0">
        <cfvo type="percent" val="0"/>
        <cfvo type="num" val="0"/>
        <cfvo type="num" val="0.01"/>
      </iconSet>
    </cfRule>
  </conditionalFormatting>
  <conditionalFormatting sqref="I62">
    <cfRule type="iconSet" priority="13">
      <iconSet iconSet="3ArrowsGray" showValue="0">
        <cfvo type="percent" val="0"/>
        <cfvo type="num" val="0"/>
        <cfvo type="num" val="0.01"/>
      </iconSet>
    </cfRule>
  </conditionalFormatting>
  <conditionalFormatting sqref="S62">
    <cfRule type="iconSet" priority="14">
      <iconSet iconSet="3ArrowsGray" showValue="0">
        <cfvo type="percent" val="0"/>
        <cfvo type="num" val="0"/>
        <cfvo type="num" val="0.01"/>
      </iconSet>
    </cfRule>
  </conditionalFormatting>
  <conditionalFormatting sqref="I74">
    <cfRule type="iconSet" priority="11">
      <iconSet iconSet="3ArrowsGray" showValue="0">
        <cfvo type="percent" val="0"/>
        <cfvo type="num" val="0"/>
        <cfvo type="num" val="0.01"/>
      </iconSet>
    </cfRule>
  </conditionalFormatting>
  <conditionalFormatting sqref="S74">
    <cfRule type="iconSet" priority="12">
      <iconSet iconSet="3ArrowsGray" showValue="0">
        <cfvo type="percent" val="0"/>
        <cfvo type="num" val="0"/>
        <cfvo type="num" val="0.01"/>
      </iconSet>
    </cfRule>
  </conditionalFormatting>
  <conditionalFormatting sqref="I90">
    <cfRule type="iconSet" priority="9">
      <iconSet iconSet="3ArrowsGray" showValue="0">
        <cfvo type="percent" val="0"/>
        <cfvo type="num" val="0"/>
        <cfvo type="num" val="0.01"/>
      </iconSet>
    </cfRule>
  </conditionalFormatting>
  <conditionalFormatting sqref="S90">
    <cfRule type="iconSet" priority="10">
      <iconSet iconSet="3ArrowsGray" showValue="0">
        <cfvo type="percent" val="0"/>
        <cfvo type="num" val="0"/>
        <cfvo type="num" val="0.01"/>
      </iconSet>
    </cfRule>
  </conditionalFormatting>
  <conditionalFormatting sqref="I105">
    <cfRule type="iconSet" priority="7">
      <iconSet iconSet="3ArrowsGray" showValue="0">
        <cfvo type="percent" val="0"/>
        <cfvo type="num" val="0"/>
        <cfvo type="num" val="0.01"/>
      </iconSet>
    </cfRule>
  </conditionalFormatting>
  <conditionalFormatting sqref="S105">
    <cfRule type="iconSet" priority="8">
      <iconSet iconSet="3ArrowsGray" showValue="0">
        <cfvo type="percent" val="0"/>
        <cfvo type="num" val="0"/>
        <cfvo type="num" val="0.01"/>
      </iconSet>
    </cfRule>
  </conditionalFormatting>
  <conditionalFormatting sqref="I115">
    <cfRule type="iconSet" priority="5">
      <iconSet iconSet="3ArrowsGray" showValue="0">
        <cfvo type="percent" val="0"/>
        <cfvo type="num" val="0"/>
        <cfvo type="num" val="0.01"/>
      </iconSet>
    </cfRule>
  </conditionalFormatting>
  <conditionalFormatting sqref="S115">
    <cfRule type="iconSet" priority="6">
      <iconSet iconSet="3ArrowsGray" showValue="0">
        <cfvo type="percent" val="0"/>
        <cfvo type="num" val="0"/>
        <cfvo type="num" val="0.01"/>
      </iconSet>
    </cfRule>
  </conditionalFormatting>
  <conditionalFormatting sqref="I131">
    <cfRule type="iconSet" priority="3">
      <iconSet iconSet="3ArrowsGray" showValue="0">
        <cfvo type="percent" val="0"/>
        <cfvo type="num" val="0"/>
        <cfvo type="num" val="0.01"/>
      </iconSet>
    </cfRule>
  </conditionalFormatting>
  <conditionalFormatting sqref="S131">
    <cfRule type="iconSet" priority="4">
      <iconSet iconSet="3ArrowsGray" showValue="0">
        <cfvo type="percent" val="0"/>
        <cfvo type="num" val="0"/>
        <cfvo type="num" val="0.01"/>
      </iconSet>
    </cfRule>
  </conditionalFormatting>
  <conditionalFormatting sqref="I155">
    <cfRule type="iconSet" priority="1">
      <iconSet iconSet="3ArrowsGray" showValue="0">
        <cfvo type="percent" val="0"/>
        <cfvo type="num" val="0"/>
        <cfvo type="num" val="0.01"/>
      </iconSet>
    </cfRule>
  </conditionalFormatting>
  <conditionalFormatting sqref="S155">
    <cfRule type="iconSet" priority="2">
      <iconSet iconSet="3ArrowsGray" showValue="0">
        <cfvo type="percent" val="0"/>
        <cfvo type="num" val="0"/>
        <cfvo type="num" val="0.01"/>
      </iconSet>
    </cfRule>
  </conditionalFormatting>
  <pageMargins left="0.78740157480314965" right="0.19685039370078741" top="0.78740157480314965" bottom="0.39370078740157483" header="0.51181102362204722" footer="0.51181102362204722"/>
  <pageSetup paperSize="9" scale="76" fitToHeight="0" orientation="landscape" r:id="rId1"/>
  <headerFooter alignWithMargins="0"/>
  <rowBreaks count="2" manualBreakCount="2">
    <brk id="89" max="16383" man="1"/>
    <brk id="1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fcff89b5-5d6d-4e65-a829-6f4a98dd03af" ContentTypeId="0x0101007F645D6FBA204A029FECB8BFC6578C39005279853530254253B886E13194843F8A003AA4A7828D8545A79A93568012812347" PreviousValue="false"/>
</file>

<file path=customXml/item2.xml><?xml version="1.0" encoding="utf-8"?>
<ct:contentTypeSchema xmlns:ct="http://schemas.microsoft.com/office/2006/metadata/contentType" xmlns:ma="http://schemas.microsoft.com/office/2006/metadata/properties/metaAttributes" ct:_="" ma:_="" ma:contentTypeName="Policy development" ma:contentTypeID="0x0101007F645D6FBA204A029FECB8BFC6578C39005279853530254253B886E13194843F8A003AA4A7828D8545A79A935680128123470043752DD0D92FC24397CEB108F1D9AC87" ma:contentTypeVersion="9" ma:contentTypeDescription="For departmental policy documents. Records retained for 10 years." ma:contentTypeScope="" ma:versionID="3276ff45892a78e621746b022f136fe3">
  <xsd:schema xmlns:xsd="http://www.w3.org/2001/XMLSchema" xmlns:xs="http://www.w3.org/2001/XMLSchema" xmlns:p="http://schemas.microsoft.com/office/2006/metadata/properties" xmlns:ns1="http://schemas.microsoft.com/sharepoint/v3" xmlns:ns2="b8cb3cbd-ce5c-4a72-9da4-9013f91c5903" xmlns:ns3="c41e37ca-75e1-4ed8-b406-f7060dfaaaf2" targetNamespace="http://schemas.microsoft.com/office/2006/metadata/properties" ma:root="true" ma:fieldsID="7831863ae0c3cd64f339ec3018ce4658" ns1:_="" ns2:_="" ns3:_="">
    <xsd:import namespace="http://schemas.microsoft.com/sharepoint/v3"/>
    <xsd:import namespace="b8cb3cbd-ce5c-4a72-9da4-9013f91c5903"/>
    <xsd:import namespace="c41e37ca-75e1-4ed8-b406-f7060dfaaaf2"/>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4e601543-e68f-4699-9e48-0b418f7d7bd5}" ma:internalName="TaxCatchAll" ma:showField="CatchAllData" ma:web="c41e37ca-75e1-4ed8-b406-f7060dfaaaf2">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4e601543-e68f-4699-9e48-0b418f7d7bd5}" ma:internalName="TaxCatchAllLabel" ma:readOnly="true" ma:showField="CatchAllDataLabel" ma:web="c41e37ca-75e1-4ed8-b406-f7060dfaaaf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41e37ca-75e1-4ed8-b406-f7060dfaaaf2"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Unclassified|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4;#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cb3cbd-ce5c-4a72-9da4-9013f91c5903"/>
    <IWPOwner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Contributor xmlns="c41e37ca-75e1-4ed8-b406-f7060dfaaaf2">
      <UserInfo>
        <DisplayName/>
        <AccountId xsi:nil="true"/>
        <AccountType/>
      </UserInfo>
    </IWPContributor>
    <IWPSubjectTaxHTField0 xmlns="c41e37ca-75e1-4ed8-b406-f7060dfaaaf2">
      <Terms xmlns="http://schemas.microsoft.com/office/infopath/2007/PartnerControls"/>
    </IWPSubjectTaxHTField0>
    <IWPFunctionTaxHTField0 xmlns="c41e37ca-75e1-4ed8-b406-f7060dfaaaf2">
      <Terms xmlns="http://schemas.microsoft.com/office/infopath/2007/PartnerControls"/>
    </IWPFunctionTaxHTField0>
    <IWPOrganisationalUnitTaxHTField0 xmlns="c41e37ca-75e1-4ed8-b406-f7060dfaaaf2">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RightsProtectiveMarkingTaxHTField0 xmlns="c41e37ca-75e1-4ed8-b406-f7060dfaaaf2">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0884c477-2e62-47ea-b19c-5af6e91124c5</TermId>
        </TermInfo>
      </Terms>
    </IWPRightsProtectiveMarkingTaxHTField0>
    <IWPSiteTypeTaxHTField0 xmlns="c41e37ca-75e1-4ed8-b406-f7060dfaaaf2">
      <Terms xmlns="http://schemas.microsoft.com/office/infopath/2007/PartnerControls"/>
    </IWPSiteTypeTaxHTField0>
    <Comment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B986C89-AC01-4458-8C05-401698283EF0}">
  <ds:schemaRefs>
    <ds:schemaRef ds:uri="Microsoft.SharePoint.Taxonomy.ContentTypeSync"/>
  </ds:schemaRefs>
</ds:datastoreItem>
</file>

<file path=customXml/itemProps2.xml><?xml version="1.0" encoding="utf-8"?>
<ds:datastoreItem xmlns:ds="http://schemas.openxmlformats.org/officeDocument/2006/customXml" ds:itemID="{66775F96-4062-484C-B3AC-D1EC53CE9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c41e37ca-75e1-4ed8-b406-f7060dfaaa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8C89F-6702-4744-A62F-9A12D45728E8}">
  <ds:schemaRefs>
    <ds:schemaRef ds:uri="http://schemas.openxmlformats.org/package/2006/metadata/core-properties"/>
    <ds:schemaRef ds:uri="http://schemas.microsoft.com/sharepoint/v3"/>
    <ds:schemaRef ds:uri="http://schemas.microsoft.com/office/2006/documentManagement/types"/>
    <ds:schemaRef ds:uri="http://purl.org/dc/elements/1.1/"/>
    <ds:schemaRef ds:uri="http://purl.org/dc/terms/"/>
    <ds:schemaRef ds:uri="http://www.w3.org/XML/1998/namespace"/>
    <ds:schemaRef ds:uri="http://purl.org/dc/dcmitype/"/>
    <ds:schemaRef ds:uri="http://schemas.microsoft.com/office/infopath/2007/PartnerControls"/>
    <ds:schemaRef ds:uri="c41e37ca-75e1-4ed8-b406-f7060dfaaaf2"/>
    <ds:schemaRef ds:uri="b8cb3cbd-ce5c-4a72-9da4-9013f91c5903"/>
    <ds:schemaRef ds:uri="http://schemas.microsoft.com/office/2006/metadata/properties"/>
  </ds:schemaRefs>
</ds:datastoreItem>
</file>

<file path=customXml/itemProps4.xml><?xml version="1.0" encoding="utf-8"?>
<ds:datastoreItem xmlns:ds="http://schemas.openxmlformats.org/officeDocument/2006/customXml" ds:itemID="{8504F05B-91B7-47FA-ADA7-275E2082F9A4}">
  <ds:schemaRefs>
    <ds:schemaRef ds:uri="http://schemas.microsoft.com/sharepoint/v3/contenttype/forms"/>
  </ds:schemaRefs>
</ds:datastoreItem>
</file>

<file path=customXml/itemProps5.xml><?xml version="1.0" encoding="utf-8"?>
<ds:datastoreItem xmlns:ds="http://schemas.openxmlformats.org/officeDocument/2006/customXml" ds:itemID="{CEAFDAFA-9E21-4C16-B19D-838FC31EB3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Notes</vt:lpstr>
      <vt:lpstr>By type</vt:lpstr>
      <vt:lpstr>Duty</vt:lpstr>
      <vt:lpstr>By age and gender</vt:lpstr>
      <vt:lpstr>By ethnic group</vt:lpstr>
      <vt:lpstr>LDD</vt:lpstr>
      <vt:lpstr>Time series</vt:lpstr>
      <vt:lpstr>'By ethnic group'!Print_Area</vt:lpstr>
      <vt:lpstr>'By age and gender'!Print_Titles</vt:lpstr>
      <vt:lpstr>'By ethnic group'!Print_Titles</vt:lpstr>
      <vt:lpstr>'By type'!Print_Titles</vt:lpstr>
      <vt:lpstr>'Time series'!Print_Titles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 of 16-17 year olds recorded in education and training</dc:title>
  <dc:creator>gcowan;rebecca.stevens@careervision.co.uk</dc:creator>
  <cp:lastModifiedBy>TOULSON, Craig</cp:lastModifiedBy>
  <cp:lastPrinted>2014-02-18T11:45:30Z</cp:lastPrinted>
  <dcterms:created xsi:type="dcterms:W3CDTF">2012-07-09T13:45:45Z</dcterms:created>
  <dcterms:modified xsi:type="dcterms:W3CDTF">2014-03-24T16:01:36Z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0x0101007F645D6FBA204A029FECB8BFC6578C39005279853530254253B886E13194843F8A003AA4A7828D8545A79A935680128123470043752DD0D92FC24397CEB108F1D9AC87</vt:lpwstr>
  </property>
</Properties>
</file>