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5456" windowHeight="9696" activeTab="1"/>
  </bookViews>
  <sheets>
    <sheet name="Index" sheetId="2" r:id="rId1"/>
    <sheet name="Table 1" sheetId="1" r:id="rId2"/>
    <sheet name="Table 2" sheetId="23" r:id="rId3"/>
    <sheet name="Table 3a" sheetId="3" r:id="rId4"/>
    <sheet name="Table 3b" sheetId="4" r:id="rId5"/>
    <sheet name="Table 4" sheetId="5" r:id="rId6"/>
    <sheet name="Table 5" sheetId="6" r:id="rId7"/>
    <sheet name="Table 6" sheetId="7" r:id="rId8"/>
    <sheet name="Table 7a" sheetId="8" r:id="rId9"/>
    <sheet name="Table 7b" sheetId="9" r:id="rId10"/>
    <sheet name="Table 8a" sheetId="10" r:id="rId11"/>
    <sheet name="Table 8b" sheetId="11" r:id="rId12"/>
    <sheet name="Table 8c" sheetId="12" r:id="rId13"/>
    <sheet name="Table 9a" sheetId="13" r:id="rId14"/>
    <sheet name="Table 9b" sheetId="14" r:id="rId15"/>
    <sheet name="Table 10" sheetId="15" r:id="rId16"/>
    <sheet name="Table 11" sheetId="16" r:id="rId17"/>
    <sheet name="Table 12" sheetId="17" r:id="rId18"/>
    <sheet name="Table 13" sheetId="18" r:id="rId19"/>
    <sheet name="Table 14" sheetId="19" r:id="rId20"/>
    <sheet name="Table 15" sheetId="20" r:id="rId21"/>
    <sheet name="Table 16" sheetId="21" r:id="rId22"/>
    <sheet name="Table 17a" sheetId="24" r:id="rId23"/>
    <sheet name="Table 17b" sheetId="25" r:id="rId24"/>
  </sheets>
  <definedNames>
    <definedName name="_xlnm.Print_Area" localSheetId="1">'Table 1'!$A$1:$S$234</definedName>
    <definedName name="_xlnm.Print_Area" localSheetId="15">'Table 10'!$A$1:$W$120</definedName>
    <definedName name="_xlnm.Print_Area" localSheetId="16">'Table 11'!$A$1:$P$69</definedName>
    <definedName name="_xlnm.Print_Area" localSheetId="17">'Table 12'!$A$1:$Y$75</definedName>
    <definedName name="_xlnm.Print_Area" localSheetId="18">'Table 13'!$A$1:$Y$74</definedName>
    <definedName name="_xlnm.Print_Area" localSheetId="19">'Table 14'!$A$1:$T$134</definedName>
    <definedName name="_xlnm.Print_Area" localSheetId="20">'Table 15'!$A$1:$K$36</definedName>
    <definedName name="_xlnm.Print_Area" localSheetId="21">'Table 16'!$A$1:$R$16</definedName>
    <definedName name="_xlnm.Print_Area" localSheetId="22">'Table 17a'!$A$1:$O$74</definedName>
    <definedName name="_xlnm.Print_Area" localSheetId="23">'Table 17b'!$A$1:$G$71</definedName>
    <definedName name="_xlnm.Print_Area" localSheetId="2">'Table 2'!$A$1:$T$578</definedName>
    <definedName name="_xlnm.Print_Area" localSheetId="3">'Table 3a'!$A$1:$R$198</definedName>
    <definedName name="_xlnm.Print_Area" localSheetId="4">'Table 3b'!$A$1:$S$200</definedName>
    <definedName name="_xlnm.Print_Area" localSheetId="6">'Table 5'!$A$1:$S$309</definedName>
    <definedName name="_xlnm.Print_Area" localSheetId="7">'Table 6'!$A$1:$S$312</definedName>
    <definedName name="_xlnm.Print_Area" localSheetId="8">'Table 7a'!$A$1:$K$56</definedName>
    <definedName name="_xlnm.Print_Area" localSheetId="9">'Table 7b'!$A$1:$J$56</definedName>
    <definedName name="_xlnm.Print_Area" localSheetId="10">'Table 8a'!$A$1:$N$302</definedName>
    <definedName name="_xlnm.Print_Area" localSheetId="11">'Table 8b'!$A$1:$P$311</definedName>
    <definedName name="_xlnm.Print_Area" localSheetId="12">'Table 8c'!$A$1:$Q$309</definedName>
    <definedName name="_xlnm.Print_Area" localSheetId="13">'Table 9a'!$A$1:$O$303</definedName>
    <definedName name="_xlnm.Print_Area" localSheetId="14">'Table 9b'!$A$1:$R$310</definedName>
  </definedNames>
  <calcPr calcId="145621"/>
</workbook>
</file>

<file path=xl/calcChain.xml><?xml version="1.0" encoding="utf-8"?>
<calcChain xmlns="http://schemas.openxmlformats.org/spreadsheetml/2006/main">
  <c r="A73" i="24" l="1"/>
  <c r="A70" i="24"/>
  <c r="E67" i="24"/>
  <c r="A67" i="24"/>
  <c r="E66" i="24"/>
  <c r="A61" i="24"/>
  <c r="A56" i="9"/>
  <c r="A51" i="9"/>
  <c r="A2" i="9"/>
  <c r="A56" i="8"/>
  <c r="A51" i="8"/>
  <c r="A2" i="8"/>
  <c r="I295" i="14" l="1"/>
  <c r="H287" i="13"/>
  <c r="I295" i="12"/>
  <c r="H297" i="11"/>
  <c r="L188" i="4" l="1"/>
  <c r="A199" i="4"/>
  <c r="A197" i="4"/>
  <c r="A196" i="4"/>
  <c r="A195" i="4"/>
  <c r="A194" i="4"/>
  <c r="A193" i="4"/>
  <c r="A189" i="4"/>
  <c r="A188" i="4" l="1"/>
  <c r="A133" i="4"/>
  <c r="A77" i="4"/>
  <c r="A2" i="4"/>
  <c r="A198" i="3"/>
  <c r="A197" i="3"/>
  <c r="A196" i="3"/>
  <c r="K193" i="3"/>
  <c r="A192" i="3"/>
  <c r="K191" i="3"/>
  <c r="A191" i="3"/>
  <c r="A157" i="3"/>
  <c r="A78" i="3"/>
  <c r="A2" i="3"/>
  <c r="A575" i="23" l="1"/>
  <c r="A573" i="23"/>
  <c r="A569" i="23"/>
  <c r="H566" i="23"/>
  <c r="H565" i="23"/>
  <c r="A565" i="23"/>
  <c r="A564" i="23"/>
  <c r="H563" i="23"/>
  <c r="H561" i="23"/>
  <c r="A561" i="23"/>
  <c r="H558" i="23"/>
  <c r="A558" i="23"/>
  <c r="A231" i="1" l="1"/>
  <c r="A226" i="1"/>
  <c r="A222" i="1"/>
  <c r="A221" i="1"/>
  <c r="A220" i="1"/>
  <c r="I218" i="1"/>
  <c r="A217" i="1"/>
  <c r="I215" i="1"/>
  <c r="I213" i="1"/>
  <c r="I210" i="1"/>
  <c r="A210" i="1"/>
  <c r="I207" i="1"/>
  <c r="A207" i="1"/>
  <c r="A16" i="21" l="1"/>
  <c r="A15" i="21"/>
  <c r="A35" i="20"/>
  <c r="A32" i="20"/>
  <c r="A130" i="19"/>
  <c r="A128" i="19"/>
  <c r="A125" i="19"/>
  <c r="A121" i="19"/>
  <c r="A68" i="18"/>
  <c r="A64" i="18"/>
  <c r="A60" i="18"/>
  <c r="A58" i="18"/>
  <c r="L57" i="18"/>
  <c r="A57" i="18"/>
  <c r="L55" i="18"/>
  <c r="L53" i="18"/>
  <c r="A53" i="18"/>
  <c r="A54" i="17"/>
  <c r="M54" i="17"/>
  <c r="M56" i="17"/>
  <c r="A58" i="17"/>
  <c r="M58" i="17"/>
  <c r="A59" i="17"/>
  <c r="M60" i="17"/>
  <c r="A61" i="17"/>
  <c r="A63" i="17"/>
  <c r="A66" i="17"/>
  <c r="A70" i="17"/>
  <c r="A69" i="16"/>
  <c r="A67" i="16"/>
  <c r="A65" i="16"/>
  <c r="A60" i="16"/>
  <c r="A118" i="15"/>
  <c r="A114" i="15"/>
  <c r="A110" i="15"/>
  <c r="A109" i="15"/>
  <c r="N108" i="15"/>
  <c r="N107" i="15"/>
  <c r="N106" i="15"/>
  <c r="A106" i="15"/>
  <c r="A309" i="14"/>
  <c r="A307" i="14"/>
  <c r="A304" i="14"/>
  <c r="A303" i="14"/>
  <c r="A300" i="14"/>
  <c r="A296" i="14"/>
  <c r="A295" i="14"/>
  <c r="A251" i="14"/>
  <c r="A168" i="14"/>
  <c r="A85" i="14"/>
  <c r="A2" i="14"/>
  <c r="A302" i="13"/>
  <c r="A300" i="13"/>
  <c r="A297" i="13"/>
  <c r="A296" i="13"/>
  <c r="A293" i="13"/>
  <c r="A289" i="13"/>
  <c r="A287" i="13"/>
  <c r="A244" i="13"/>
  <c r="A163" i="13"/>
  <c r="A82" i="13"/>
  <c r="A2" i="13"/>
  <c r="A305" i="12"/>
  <c r="A302" i="12"/>
  <c r="A301" i="12"/>
  <c r="A298" i="12"/>
  <c r="A294" i="12"/>
  <c r="I293" i="12"/>
  <c r="A293" i="12"/>
  <c r="A249" i="12"/>
  <c r="A168" i="12"/>
  <c r="A85" i="12"/>
  <c r="A2" i="12"/>
  <c r="A309" i="11"/>
  <c r="A306" i="11"/>
  <c r="A305" i="11"/>
  <c r="A303" i="11"/>
  <c r="A300" i="11"/>
  <c r="A296" i="11"/>
  <c r="H295" i="11"/>
  <c r="A295" i="11"/>
  <c r="A251" i="11"/>
  <c r="A168" i="11"/>
  <c r="A85" i="11"/>
  <c r="A2" i="11"/>
  <c r="A299" i="10"/>
  <c r="A296" i="10"/>
  <c r="A295" i="10"/>
  <c r="A292" i="10"/>
  <c r="A288" i="10"/>
  <c r="A287" i="10"/>
  <c r="A244" i="10"/>
  <c r="A163" i="10"/>
  <c r="A82" i="10"/>
  <c r="A2" i="10"/>
  <c r="A308" i="7"/>
  <c r="A305" i="7"/>
  <c r="A304" i="7"/>
  <c r="I303" i="7"/>
  <c r="A302" i="7"/>
  <c r="I301" i="7"/>
  <c r="A300" i="7"/>
  <c r="A226" i="7"/>
  <c r="A152" i="7"/>
  <c r="A77" i="7"/>
  <c r="A2" i="7"/>
  <c r="A308" i="6"/>
  <c r="A307" i="6"/>
  <c r="K305" i="6"/>
  <c r="A303" i="6"/>
  <c r="A302" i="6"/>
  <c r="J301" i="6"/>
  <c r="A301" i="6"/>
  <c r="A227" i="6"/>
  <c r="A152" i="6"/>
  <c r="A77" i="6"/>
  <c r="A2" i="6"/>
  <c r="A196" i="5"/>
  <c r="A187" i="5"/>
  <c r="A186" i="5"/>
  <c r="A182" i="5"/>
  <c r="A181" i="5"/>
  <c r="A178" i="5"/>
  <c r="A134" i="5"/>
  <c r="A90" i="5"/>
  <c r="A46" i="5"/>
  <c r="A2" i="5"/>
</calcChain>
</file>

<file path=xl/sharedStrings.xml><?xml version="1.0" encoding="utf-8"?>
<sst xmlns="http://schemas.openxmlformats.org/spreadsheetml/2006/main" count="13685" uniqueCount="841">
  <si>
    <r>
      <rPr>
        <b/>
        <sz val="12"/>
        <rFont val="Arial"/>
        <family val="2"/>
      </rPr>
      <t>Table 1:</t>
    </r>
    <r>
      <rPr>
        <sz val="12"/>
        <rFont val="Arial"/>
        <family val="2"/>
      </rPr>
      <t xml:space="preserve"> Full-time equivalent (FTE</t>
    </r>
    <r>
      <rPr>
        <vertAlign val="superscript"/>
        <sz val="12"/>
        <rFont val="Arial"/>
        <family val="2"/>
      </rPr>
      <t>1</t>
    </r>
    <r>
      <rPr>
        <sz val="12"/>
        <rFont val="Arial"/>
        <family val="2"/>
      </rPr>
      <t xml:space="preserve">) teachers </t>
    </r>
    <r>
      <rPr>
        <vertAlign val="superscript"/>
        <sz val="12"/>
        <rFont val="Arial"/>
        <family val="2"/>
      </rPr>
      <t>2</t>
    </r>
    <r>
      <rPr>
        <sz val="12"/>
        <rFont val="Arial"/>
        <family val="2"/>
      </rPr>
      <t xml:space="preserve"> and support staff </t>
    </r>
    <r>
      <rPr>
        <vertAlign val="superscript"/>
        <sz val="12"/>
        <rFont val="Arial"/>
        <family val="2"/>
      </rPr>
      <t>2</t>
    </r>
    <r>
      <rPr>
        <sz val="12"/>
        <rFont val="Arial"/>
        <family val="2"/>
      </rPr>
      <t xml:space="preserve"> in publicly funded </t>
    </r>
    <r>
      <rPr>
        <vertAlign val="superscript"/>
        <sz val="12"/>
        <rFont val="Arial"/>
        <family val="2"/>
      </rPr>
      <t>3</t>
    </r>
    <r>
      <rPr>
        <sz val="12"/>
        <rFont val="Arial"/>
        <family val="2"/>
      </rPr>
      <t xml:space="preserve"> schools.</t>
    </r>
  </si>
  <si>
    <t>January 2000, 2005 to 2010 and November 2010 to 2013</t>
  </si>
  <si>
    <t>(Thousands)</t>
  </si>
  <si>
    <t>England</t>
  </si>
  <si>
    <t>JANUARY</t>
  </si>
  <si>
    <t>NOVEMBER</t>
  </si>
  <si>
    <t>Notes</t>
  </si>
  <si>
    <t>LA MAINTAINED NURSERY AND PRIMARY</t>
  </si>
  <si>
    <t>Total regular FTE teachers</t>
  </si>
  <si>
    <t>Full-time regular qualified</t>
  </si>
  <si>
    <t>Part-time FTE regular qualified</t>
  </si>
  <si>
    <t>Unqualified FTE teachers</t>
  </si>
  <si>
    <t>Head count occasional teachers</t>
  </si>
  <si>
    <t>Total Teachers</t>
  </si>
  <si>
    <t>FTE regular teaching assistants</t>
  </si>
  <si>
    <t>7,8</t>
  </si>
  <si>
    <t>FTE regular other support staff</t>
  </si>
  <si>
    <t>FTE auxiliary staff</t>
  </si>
  <si>
    <t>.</t>
  </si>
  <si>
    <t>Headcount third party support staff</t>
  </si>
  <si>
    <t>Total regular FTE workforce</t>
  </si>
  <si>
    <t>PRIMARY ACADEMIES</t>
  </si>
  <si>
    <t>TOTAL PUBLICLY FUNDED NURSERY AND PRIMARY</t>
  </si>
  <si>
    <t>LA MAINTAINED SECONDARY</t>
  </si>
  <si>
    <t>SECONDARY ACADEMIES</t>
  </si>
  <si>
    <t>continued overleaf</t>
  </si>
  <si>
    <r>
      <rPr>
        <b/>
        <sz val="12"/>
        <rFont val="Arial"/>
        <family val="2"/>
      </rPr>
      <t>Table 1 (cont):</t>
    </r>
    <r>
      <rPr>
        <sz val="12"/>
        <rFont val="Arial"/>
        <family val="2"/>
      </rPr>
      <t xml:space="preserve"> Full-time equivalent (FTE</t>
    </r>
    <r>
      <rPr>
        <vertAlign val="superscript"/>
        <sz val="12"/>
        <rFont val="Arial"/>
        <family val="2"/>
      </rPr>
      <t>1</t>
    </r>
    <r>
      <rPr>
        <sz val="12"/>
        <rFont val="Arial"/>
        <family val="2"/>
      </rPr>
      <t xml:space="preserve">) teachers </t>
    </r>
    <r>
      <rPr>
        <vertAlign val="superscript"/>
        <sz val="12"/>
        <rFont val="Arial"/>
        <family val="2"/>
      </rPr>
      <t>2</t>
    </r>
    <r>
      <rPr>
        <sz val="12"/>
        <rFont val="Arial"/>
        <family val="2"/>
      </rPr>
      <t xml:space="preserve"> and support staff </t>
    </r>
    <r>
      <rPr>
        <vertAlign val="superscript"/>
        <sz val="12"/>
        <rFont val="Arial"/>
        <family val="2"/>
      </rPr>
      <t>2</t>
    </r>
    <r>
      <rPr>
        <sz val="12"/>
        <rFont val="Arial"/>
        <family val="2"/>
      </rPr>
      <t xml:space="preserve"> in publicly funded </t>
    </r>
    <r>
      <rPr>
        <vertAlign val="superscript"/>
        <sz val="12"/>
        <rFont val="Arial"/>
        <family val="2"/>
      </rPr>
      <t>3</t>
    </r>
    <r>
      <rPr>
        <sz val="12"/>
        <rFont val="Arial"/>
        <family val="2"/>
      </rPr>
      <t xml:space="preserve"> schools.</t>
    </r>
  </si>
  <si>
    <t>TOTAL PUBLICLY FUNDED SECONDARY</t>
  </si>
  <si>
    <t>LA MAINTAINED SPECIAL/PRU</t>
  </si>
  <si>
    <t>SPECIAL ACADEMIES/AP</t>
  </si>
  <si>
    <t>-</t>
  </si>
  <si>
    <t>CENTRALLY EMPLOYED</t>
  </si>
  <si>
    <t>TOTAL MAINTAINED SCHOOLS</t>
  </si>
  <si>
    <t>..</t>
  </si>
  <si>
    <t>TOTAL ACADEMIES</t>
  </si>
  <si>
    <t>TOTAL PUBLICLY FUNDED SCHOOLS</t>
  </si>
  <si>
    <t>Source: Form 618g and the School Census (2000 - January 2010) and School Workforce Census (November 2010 - 2013)</t>
  </si>
  <si>
    <t xml:space="preserve">Part-time FTE is calculated as a proportion of the full-time hours that part-time </t>
  </si>
  <si>
    <t xml:space="preserve">The actual hours worked which is used to calculate the FTE of support </t>
  </si>
  <si>
    <t xml:space="preserve">teachers have worked. Total FTE is the total head count of full-time teachers </t>
  </si>
  <si>
    <t>plus the part-time FTE.</t>
  </si>
  <si>
    <t>and therefore this figure is not available.</t>
  </si>
  <si>
    <t xml:space="preserve">From 2000 to 2009 teacher numbers were sourced from Form 618g and </t>
  </si>
  <si>
    <t>Includes staff in roles which were not collected by the Department</t>
  </si>
  <si>
    <t xml:space="preserve">teaching assistant and support staff numbers were sourced from the School </t>
  </si>
  <si>
    <t>before November 2010 including catering staff and school maintenance</t>
  </si>
  <si>
    <t xml:space="preserve">Census.  During the same period all data on academies was sourced from the </t>
  </si>
  <si>
    <t>The FTE is not available for these staff prior to November 2011.</t>
  </si>
  <si>
    <t xml:space="preserve">School Census. The January 2010 figures were derived from both Form 618g </t>
  </si>
  <si>
    <t>Third party support staff were not directly employed by the school or the</t>
  </si>
  <si>
    <t>and the School Workforce Census (SWF). 83 local authorities provided</t>
  </si>
  <si>
    <t>local authority but were in service in the school on the census day.</t>
  </si>
  <si>
    <t xml:space="preserve">complete SWF returns of a good enough quality to include in the National </t>
  </si>
  <si>
    <t>Excludes third party support staff and the headcount of occasional</t>
  </si>
  <si>
    <t>Statistics. The November 2010 figures are all sourced from the SWF.</t>
  </si>
  <si>
    <t xml:space="preserve">teachers. 2011 onwards include auxiliary staff which are not present for </t>
  </si>
  <si>
    <t xml:space="preserve">Publicly funded schools include all local authority maintained schools, </t>
  </si>
  <si>
    <t>earlier years.</t>
  </si>
  <si>
    <t xml:space="preserve">academies and city technology colleges.  The SWF does not collect data from </t>
  </si>
  <si>
    <t xml:space="preserve">The "Centrally Employed" category from November 2010 includes staff </t>
  </si>
  <si>
    <t>direct grant nurseries, sixth form colleges and other further education colleges.</t>
  </si>
  <si>
    <t xml:space="preserve">who are employed directly by local authorities, either teachers or </t>
  </si>
  <si>
    <t>Excludes occasional teachers.</t>
  </si>
  <si>
    <t xml:space="preserve">support staff who spend the majority of their time in schools. In earlier </t>
  </si>
  <si>
    <t xml:space="preserve">Teachers who have attained qualified teacher status.  </t>
  </si>
  <si>
    <t xml:space="preserve">years this section only includes staff employed in pupil referral units and </t>
  </si>
  <si>
    <t xml:space="preserve">An unqualified teacher in an LA maintained school is either a trainee working </t>
  </si>
  <si>
    <t xml:space="preserve">in the delivery of education outside of schools. Previously centrally </t>
  </si>
  <si>
    <t xml:space="preserve">employed staff were apportioned between the primary and secondary </t>
  </si>
  <si>
    <t>or an instructor who has a particular skill who can be employed</t>
  </si>
  <si>
    <t>phases.</t>
  </si>
  <si>
    <t xml:space="preserve">for so long as a qualified teacher is not available.  </t>
  </si>
  <si>
    <t xml:space="preserve">The total number of full-time equivalent teaching assistants was estimated for </t>
  </si>
  <si>
    <t>Numbers below 50 are rounded to nil or negligible.</t>
  </si>
  <si>
    <t xml:space="preserve">November 2010 due to 15% of teaching assistants having missing "hours </t>
  </si>
  <si>
    <t>Not applicable.</t>
  </si>
  <si>
    <t xml:space="preserve">worked" data. To produce this estimate it has been assumed the teaching </t>
  </si>
  <si>
    <t>Not available.</t>
  </si>
  <si>
    <t xml:space="preserve">assistants with missing data have similar hours worked to those for whom we </t>
  </si>
  <si>
    <t>Nil or negligible.</t>
  </si>
  <si>
    <t>received data.</t>
  </si>
  <si>
    <t xml:space="preserve">       PRU Pupil Referral Units.</t>
  </si>
  <si>
    <t xml:space="preserve">Includes higher level teaching assistants, special needs, minority ethnic pupils </t>
  </si>
  <si>
    <t xml:space="preserve">       AP Alternative Provision.</t>
  </si>
  <si>
    <t>support staff and other staff with pupil support roles.</t>
  </si>
  <si>
    <t xml:space="preserve">Totals may not appear equal to the sum of the component parts because </t>
  </si>
  <si>
    <t>of rounding.</t>
  </si>
  <si>
    <t>Note</t>
  </si>
  <si>
    <t>Note 2</t>
  </si>
  <si>
    <t>Total</t>
  </si>
  <si>
    <t>TOTAL MAINTAINED SECTOR</t>
  </si>
  <si>
    <t xml:space="preserve">Includes laboratory assistants, design technology assistants, home economics and </t>
  </si>
  <si>
    <t>Totals may not appear equal to the sum of the component parts because of rounding.</t>
  </si>
  <si>
    <t>TOTAL TEACHERS</t>
  </si>
  <si>
    <t>Source: School Workforce Census</t>
  </si>
  <si>
    <t>- Nil or negligible.</t>
  </si>
  <si>
    <t>Note 3</t>
  </si>
  <si>
    <t>Includes gender unspecified, therefore totals may not equal to the sum of the</t>
  </si>
  <si>
    <t>component parts.</t>
  </si>
  <si>
    <r>
      <t xml:space="preserve">Table 4: </t>
    </r>
    <r>
      <rPr>
        <sz val="12"/>
        <rFont val="Arial"/>
        <family val="2"/>
      </rPr>
      <t>Full-time equivalent number</t>
    </r>
    <r>
      <rPr>
        <vertAlign val="superscript"/>
        <sz val="12"/>
        <rFont val="Arial"/>
        <family val="2"/>
      </rPr>
      <t>1</t>
    </r>
    <r>
      <rPr>
        <sz val="12"/>
        <rFont val="Arial"/>
        <family val="2"/>
      </rPr>
      <t xml:space="preserve"> of regular qualified</t>
    </r>
    <r>
      <rPr>
        <vertAlign val="superscript"/>
        <sz val="12"/>
        <rFont val="Arial"/>
        <family val="2"/>
      </rPr>
      <t>2</t>
    </r>
    <r>
      <rPr>
        <sz val="12"/>
        <rFont val="Arial"/>
        <family val="2"/>
      </rPr>
      <t xml:space="preserve"> and unqualified</t>
    </r>
    <r>
      <rPr>
        <vertAlign val="superscript"/>
        <sz val="12"/>
        <rFont val="Arial"/>
        <family val="2"/>
      </rPr>
      <t>3</t>
    </r>
    <r>
      <rPr>
        <sz val="12"/>
        <rFont val="Arial"/>
        <family val="2"/>
      </rPr>
      <t xml:space="preserve"> teachers in publicly funded schools by sector, grade, gender and age.</t>
    </r>
  </si>
  <si>
    <t>Heads</t>
  </si>
  <si>
    <t>Deputy and assistant heads</t>
  </si>
  <si>
    <t>Classroom teachers</t>
  </si>
  <si>
    <t>Total qualified</t>
  </si>
  <si>
    <t>Unqualified</t>
  </si>
  <si>
    <t>Note 4</t>
  </si>
  <si>
    <t>MEN</t>
  </si>
  <si>
    <t>Under 25</t>
  </si>
  <si>
    <t>25-29</t>
  </si>
  <si>
    <t>30-34</t>
  </si>
  <si>
    <t>35-39</t>
  </si>
  <si>
    <t>40-44</t>
  </si>
  <si>
    <t>45-49</t>
  </si>
  <si>
    <t>50-54</t>
  </si>
  <si>
    <t>55-59</t>
  </si>
  <si>
    <t>60 and over</t>
  </si>
  <si>
    <t>All ages</t>
  </si>
  <si>
    <t>WOMEN</t>
  </si>
  <si>
    <t>MEN AND WOMEN</t>
  </si>
  <si>
    <r>
      <t xml:space="preserve">Table 4 (cont): </t>
    </r>
    <r>
      <rPr>
        <sz val="12"/>
        <rFont val="Arial"/>
        <family val="2"/>
      </rPr>
      <t>Full-time equivalent number</t>
    </r>
    <r>
      <rPr>
        <vertAlign val="superscript"/>
        <sz val="12"/>
        <rFont val="Arial"/>
        <family val="2"/>
      </rPr>
      <t>1</t>
    </r>
    <r>
      <rPr>
        <sz val="12"/>
        <rFont val="Arial"/>
        <family val="2"/>
      </rPr>
      <t xml:space="preserve"> of regular qualified</t>
    </r>
    <r>
      <rPr>
        <vertAlign val="superscript"/>
        <sz val="12"/>
        <rFont val="Arial"/>
        <family val="2"/>
      </rPr>
      <t>2</t>
    </r>
    <r>
      <rPr>
        <sz val="12"/>
        <rFont val="Arial"/>
        <family val="2"/>
      </rPr>
      <t xml:space="preserve"> and unqualified</t>
    </r>
    <r>
      <rPr>
        <vertAlign val="superscript"/>
        <sz val="12"/>
        <rFont val="Arial"/>
        <family val="2"/>
      </rPr>
      <t>3</t>
    </r>
    <r>
      <rPr>
        <sz val="12"/>
        <rFont val="Arial"/>
        <family val="2"/>
      </rPr>
      <t xml:space="preserve"> teachers in publicly funded schools by sector, grade, gender and age.</t>
    </r>
  </si>
  <si>
    <t>PUBLICLY FUNDED SPECIAL/PRU/AP</t>
  </si>
  <si>
    <t xml:space="preserve">Totals will not agree with tables 1 to 3 because no estimates are included for schools </t>
  </si>
  <si>
    <t xml:space="preserve">who did not submit a return for their staff. Please see paragraph 23 and 24 of the SFR </t>
  </si>
  <si>
    <t>technical notes for further information.</t>
  </si>
  <si>
    <t>An unqualified teacher is either a trainee working towards QTS; an overseas trained</t>
  </si>
  <si>
    <t xml:space="preserve">teacher who has not exceeded the four years they are allowed to teach without </t>
  </si>
  <si>
    <t xml:space="preserve">having QTS; or an instructor who has a particular skill who can be employed for so </t>
  </si>
  <si>
    <t xml:space="preserve">long as a qualified teacher is not available.  </t>
  </si>
  <si>
    <t>Numbers below 50 are shown as nil or negligible.</t>
  </si>
  <si>
    <t xml:space="preserve">Totals may not appear equal to the sum of the component parts </t>
  </si>
  <si>
    <t>because of rounding.</t>
  </si>
  <si>
    <t>AP Alternative Provision.</t>
  </si>
  <si>
    <t>PRU Pupil Referral Units.</t>
  </si>
  <si>
    <r>
      <t xml:space="preserve">Table 5: </t>
    </r>
    <r>
      <rPr>
        <sz val="12"/>
        <rFont val="Arial"/>
        <family val="2"/>
      </rPr>
      <t>Percentages of the head count of regular</t>
    </r>
    <r>
      <rPr>
        <vertAlign val="superscript"/>
        <sz val="12"/>
        <rFont val="Arial"/>
        <family val="2"/>
      </rPr>
      <t>1</t>
    </r>
    <r>
      <rPr>
        <sz val="12"/>
        <rFont val="Arial"/>
        <family val="2"/>
      </rPr>
      <t xml:space="preserve"> qualified</t>
    </r>
    <r>
      <rPr>
        <vertAlign val="superscript"/>
        <sz val="12"/>
        <rFont val="Arial"/>
        <family val="2"/>
      </rPr>
      <t>2</t>
    </r>
    <r>
      <rPr>
        <sz val="12"/>
        <rFont val="Arial"/>
        <family val="2"/>
      </rPr>
      <t xml:space="preserve"> and unqualified</t>
    </r>
    <r>
      <rPr>
        <vertAlign val="superscript"/>
        <sz val="12"/>
        <rFont val="Arial"/>
        <family val="2"/>
      </rPr>
      <t>3</t>
    </r>
    <r>
      <rPr>
        <sz val="12"/>
        <rFont val="Arial"/>
        <family val="2"/>
      </rPr>
      <t xml:space="preserve"> teachers</t>
    </r>
    <r>
      <rPr>
        <vertAlign val="superscript"/>
        <sz val="12"/>
        <rFont val="Arial"/>
        <family val="2"/>
      </rPr>
      <t>4</t>
    </r>
    <r>
      <rPr>
        <sz val="12"/>
        <rFont val="Arial"/>
        <family val="2"/>
      </rPr>
      <t xml:space="preserve"> in publicly funded schools by sector, grade, gender and ethnic origin.</t>
    </r>
  </si>
  <si>
    <t>(Percentages)</t>
  </si>
  <si>
    <t>Deputies and assis-tants</t>
  </si>
  <si>
    <t>Class-room and others</t>
  </si>
  <si>
    <t>Unqual-ified teachers</t>
  </si>
  <si>
    <t>All tea-chers</t>
  </si>
  <si>
    <t>Number of teachers (Thousands)</t>
  </si>
  <si>
    <t>Note 5</t>
  </si>
  <si>
    <t>White - British</t>
  </si>
  <si>
    <t>White - Irish</t>
  </si>
  <si>
    <t>Any other white background</t>
  </si>
  <si>
    <t>White and Black Caribbean</t>
  </si>
  <si>
    <t>White and Black African</t>
  </si>
  <si>
    <t>White and Asian</t>
  </si>
  <si>
    <t>Any other mixed background</t>
  </si>
  <si>
    <t xml:space="preserve">Indian </t>
  </si>
  <si>
    <t>Pakistani</t>
  </si>
  <si>
    <t>Bangladeshi</t>
  </si>
  <si>
    <t>Any other Asian Background</t>
  </si>
  <si>
    <t>Black Caribbean</t>
  </si>
  <si>
    <t>Black - African</t>
  </si>
  <si>
    <t>Any other Black background</t>
  </si>
  <si>
    <t>Chinese</t>
  </si>
  <si>
    <t>Any other ethnic group</t>
  </si>
  <si>
    <t>Ethnicity details provided</t>
  </si>
  <si>
    <t>Refused</t>
  </si>
  <si>
    <t>Information not yet obtained</t>
  </si>
  <si>
    <t>Numbers</t>
  </si>
  <si>
    <t>Numbers (Thousands)</t>
  </si>
  <si>
    <r>
      <t xml:space="preserve">Table 5(cont): </t>
    </r>
    <r>
      <rPr>
        <sz val="12"/>
        <rFont val="Arial"/>
        <family val="2"/>
      </rPr>
      <t>Percentages of the head count of regular</t>
    </r>
    <r>
      <rPr>
        <vertAlign val="superscript"/>
        <sz val="12"/>
        <rFont val="Arial"/>
        <family val="2"/>
      </rPr>
      <t>1</t>
    </r>
    <r>
      <rPr>
        <sz val="12"/>
        <rFont val="Arial"/>
        <family val="2"/>
      </rPr>
      <t xml:space="preserve"> qualified</t>
    </r>
    <r>
      <rPr>
        <vertAlign val="superscript"/>
        <sz val="12"/>
        <rFont val="Arial"/>
        <family val="2"/>
      </rPr>
      <t>2</t>
    </r>
    <r>
      <rPr>
        <sz val="12"/>
        <rFont val="Arial"/>
        <family val="2"/>
      </rPr>
      <t xml:space="preserve"> and unqualified</t>
    </r>
    <r>
      <rPr>
        <vertAlign val="superscript"/>
        <sz val="12"/>
        <rFont val="Arial"/>
        <family val="2"/>
      </rPr>
      <t>3</t>
    </r>
    <r>
      <rPr>
        <sz val="12"/>
        <rFont val="Arial"/>
        <family val="2"/>
      </rPr>
      <t xml:space="preserve"> teachers</t>
    </r>
    <r>
      <rPr>
        <vertAlign val="superscript"/>
        <sz val="12"/>
        <rFont val="Arial"/>
        <family val="2"/>
      </rPr>
      <t>4</t>
    </r>
    <r>
      <rPr>
        <sz val="12"/>
        <rFont val="Arial"/>
        <family val="2"/>
      </rPr>
      <t xml:space="preserve"> in publicly funded schools by sector, grade, gender and ethnic origin.</t>
    </r>
  </si>
  <si>
    <t>Numbers (thousands)</t>
  </si>
  <si>
    <t>Excludes occasionals.</t>
  </si>
  <si>
    <t xml:space="preserve">Includes those whose gender was unspecified therefore totals may not equal to the </t>
  </si>
  <si>
    <t xml:space="preserve">Teachers who have attained qualified teacher status. </t>
  </si>
  <si>
    <t>sum of the component parts.</t>
  </si>
  <si>
    <t xml:space="preserve">An unqualified teacher in a local authority maintained school is either a trainee working towards </t>
  </si>
  <si>
    <t>QTS; an overseas trained teacher who has not exceeded the four years they are allowed to</t>
  </si>
  <si>
    <t xml:space="preserve">teach without having QTS; or an instructor who has a particular skill who can be employed </t>
  </si>
  <si>
    <r>
      <t>Table 6:</t>
    </r>
    <r>
      <rPr>
        <sz val="12"/>
        <rFont val="Arial"/>
        <family val="2"/>
      </rPr>
      <t xml:space="preserve"> Percentages of the head count of teaching assistants and school support staff</t>
    </r>
    <r>
      <rPr>
        <vertAlign val="superscript"/>
        <sz val="12"/>
        <rFont val="Arial"/>
        <family val="2"/>
      </rPr>
      <t>1</t>
    </r>
    <r>
      <rPr>
        <sz val="12"/>
        <rFont val="Arial"/>
        <family val="2"/>
      </rPr>
      <t xml:space="preserve"> in publicly funded schools by sector, grade, gender and ethnic origin.</t>
    </r>
  </si>
  <si>
    <t xml:space="preserve">Teaching assistants </t>
  </si>
  <si>
    <t>Admin-istrative staff</t>
  </si>
  <si>
    <t>Tech-nicians</t>
  </si>
  <si>
    <t>Other support staff</t>
  </si>
  <si>
    <t>Auxil-iary staff</t>
  </si>
  <si>
    <t>Total non-teaching staff</t>
  </si>
  <si>
    <t>Number of non teaching staff (Thousands)</t>
  </si>
  <si>
    <t>Note 6</t>
  </si>
  <si>
    <t>Any Other White Background</t>
  </si>
  <si>
    <t>Any Other Ethnic Group</t>
  </si>
  <si>
    <t>Information Not Yet Obtained</t>
  </si>
  <si>
    <r>
      <t>Table 6 (cont):</t>
    </r>
    <r>
      <rPr>
        <sz val="12"/>
        <rFont val="Arial"/>
        <family val="2"/>
      </rPr>
      <t xml:space="preserve"> Percentages of the head count of teaching assistants and school support staff</t>
    </r>
    <r>
      <rPr>
        <vertAlign val="superscript"/>
        <sz val="12"/>
        <rFont val="Arial"/>
        <family val="2"/>
      </rPr>
      <t>1</t>
    </r>
    <r>
      <rPr>
        <sz val="12"/>
        <rFont val="Arial"/>
        <family val="2"/>
      </rPr>
      <t xml:space="preserve"> in publicly funded schools by sector, grade, gender and ethnic origin.</t>
    </r>
  </si>
  <si>
    <t xml:space="preserve">Third party support staff are not available by ethnicity and are therefore excluded from </t>
  </si>
  <si>
    <t>schools and pupil referral units.</t>
  </si>
  <si>
    <t>these figures.  Some double counting for support staff may be included.</t>
  </si>
  <si>
    <t xml:space="preserve">Includes staff employed in roles which were not previously collected and include roles such </t>
  </si>
  <si>
    <t xml:space="preserve">Includes higher level teaching assistants, special needs support staff and minority </t>
  </si>
  <si>
    <t>as catering staff and school maintenance.</t>
  </si>
  <si>
    <t>ethnic pupil support staff.</t>
  </si>
  <si>
    <t xml:space="preserve">Includes gender unspecified or not known, therefore totals may not equal to the sum of the </t>
  </si>
  <si>
    <t>Includes secretaries, bursars and other admin/clerical staff.</t>
  </si>
  <si>
    <t>craft technicians and IT technicians.  Excludes technicians in nursery schools and</t>
  </si>
  <si>
    <t>pupil referral units.</t>
  </si>
  <si>
    <t xml:space="preserve">Includes matrons, nurses, medical staff (excludes matrons/nurses/medical staff in </t>
  </si>
  <si>
    <t xml:space="preserve">nursery schools and pupil referral units), childcare staff and other education support </t>
  </si>
  <si>
    <t xml:space="preserve">staff (librarians, welfare assistants, learning mentors employed at the school and any </t>
  </si>
  <si>
    <t xml:space="preserve">other non-teaching staff regularly employed at the school not covered in teaching </t>
  </si>
  <si>
    <t xml:space="preserve">assistants).  Includes technicians and matrons/nurses/medical staff in nursery </t>
  </si>
  <si>
    <r>
      <t xml:space="preserve">Table 7a: </t>
    </r>
    <r>
      <rPr>
        <sz val="12"/>
        <rFont val="Arial"/>
        <family val="2"/>
      </rPr>
      <t>Full-time regular qualified classroom teachers in publicly funded schools: Percentage distribution of teachers on the classroom teachers' pay scales by sector</t>
    </r>
    <r>
      <rPr>
        <vertAlign val="superscript"/>
        <sz val="12"/>
        <rFont val="Arial"/>
        <family val="2"/>
      </rPr>
      <t>1</t>
    </r>
    <r>
      <rPr>
        <sz val="12"/>
        <rFont val="Arial"/>
        <family val="2"/>
      </rPr>
      <t>.</t>
    </r>
  </si>
  <si>
    <t>CLASSROOM TEACHER PAY SCALES</t>
  </si>
  <si>
    <t>Main classroom pay scale</t>
  </si>
  <si>
    <t>Upper pay scale</t>
  </si>
  <si>
    <t>(£37,836 - £57,520)</t>
  </si>
  <si>
    <t>Not applicable</t>
  </si>
  <si>
    <t>Other or unknown</t>
  </si>
  <si>
    <t>CLASSROOM TEACHER ALLOWANCES</t>
  </si>
  <si>
    <t>Teaching and Learning Responsibility (TLR) payments</t>
  </si>
  <si>
    <t>Not in receipt</t>
  </si>
  <si>
    <t>In receipt TLR 1 - (£7,397 to £12,517)</t>
  </si>
  <si>
    <t>In receipt TLR 2 - (£2,561 to £6,259)</t>
  </si>
  <si>
    <t>In receipt - TLR 3  or other amounts</t>
  </si>
  <si>
    <t xml:space="preserve">Recruitment and retention incentives and benefits </t>
  </si>
  <si>
    <t>In receipt</t>
  </si>
  <si>
    <t>Special Educational Needs allowances</t>
  </si>
  <si>
    <t>In receipt - other amounts</t>
  </si>
  <si>
    <t>Other allowances</t>
  </si>
  <si>
    <t>The salary values displayed for the main and upper pay scales and</t>
  </si>
  <si>
    <t xml:space="preserve">     academies is not paid on the national pay scale.</t>
  </si>
  <si>
    <t xml:space="preserve">(excluding London area). Teachers in Inner London, Outer London </t>
  </si>
  <si>
    <t xml:space="preserve">and the London Fringe areas are on higher pay scales. Details may be </t>
  </si>
  <si>
    <t>found in the School Teachers' Pay and Conditions Document 2013.</t>
  </si>
  <si>
    <t>PRU Pupil Referral Units</t>
  </si>
  <si>
    <t>AP Alternative Provision</t>
  </si>
  <si>
    <r>
      <t xml:space="preserve">Table 7b: </t>
    </r>
    <r>
      <rPr>
        <sz val="12"/>
        <rFont val="Arial"/>
        <family val="2"/>
      </rPr>
      <t>Part-time regular qualified classroom teachers in publicly funded schools: Percentage distribution of teachers on the classroom teachers' pay scales by sector</t>
    </r>
    <r>
      <rPr>
        <vertAlign val="superscript"/>
        <sz val="12"/>
        <rFont val="Arial"/>
        <family val="2"/>
      </rPr>
      <t>1</t>
    </r>
    <r>
      <rPr>
        <sz val="12"/>
        <rFont val="Arial"/>
        <family val="2"/>
      </rPr>
      <t>.</t>
    </r>
  </si>
  <si>
    <r>
      <t xml:space="preserve">Table 8a: </t>
    </r>
    <r>
      <rPr>
        <sz val="12"/>
        <rFont val="Arial"/>
        <family val="2"/>
      </rPr>
      <t>Full-time regular qualified classroom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</si>
  <si>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UNDER £25,000</t>
  </si>
  <si>
    <t>£25,000-£29,999</t>
  </si>
  <si>
    <t>£30,000-£34,999</t>
  </si>
  <si>
    <t>£35,000-£39,999</t>
  </si>
  <si>
    <t>£40,000-£44,999</t>
  </si>
  <si>
    <t>£45,000-£49,999</t>
  </si>
  <si>
    <t>£50,000 AND OVER</t>
  </si>
  <si>
    <t>MIS-REPORTED SALARY</t>
  </si>
  <si>
    <t>TOTAL</t>
  </si>
  <si>
    <t>AVERAGE SALARY (£)</t>
  </si>
  <si>
    <t xml:space="preserve">    Men</t>
  </si>
  <si>
    <t xml:space="preserve">    Women</t>
  </si>
  <si>
    <t xml:space="preserve">    Men and Women</t>
  </si>
  <si>
    <r>
      <t xml:space="preserve">Table 8a (cont): </t>
    </r>
    <r>
      <rPr>
        <sz val="12"/>
        <rFont val="Arial"/>
        <family val="2"/>
      </rPr>
      <t>Full-time regular qualified classroom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</si>
  <si>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 xml:space="preserve">In each phase of education average salary is calculated by adding together the </t>
  </si>
  <si>
    <t xml:space="preserve">salaries of teachers in a given age band and dividing the total by the number of </t>
  </si>
  <si>
    <t xml:space="preserve">teachers in that age band. Please note this excludes those whose salary has </t>
  </si>
  <si>
    <t>been mis-reported.</t>
  </si>
  <si>
    <t xml:space="preserve">Includes those teachers earning at least £21,804, the lowest point on the </t>
  </si>
  <si>
    <t xml:space="preserve">classroom teachers' main pay scale in England, excluding Inner London, </t>
  </si>
  <si>
    <t>Outer London and London Fringe.</t>
  </si>
  <si>
    <t xml:space="preserve">      Numbers below 50 are shown as nil or negligible and average salaries based  </t>
  </si>
  <si>
    <t>Includes those whose salary was mis-reported or details were incomplete.</t>
  </si>
  <si>
    <t xml:space="preserve">      on totals below 50 are also are not provided.</t>
  </si>
  <si>
    <t xml:space="preserve">Totals will not agree with table 2 because no estimates are included for schools </t>
  </si>
  <si>
    <t xml:space="preserve">      - Nil or negligible.</t>
  </si>
  <si>
    <t xml:space="preserve">      PRU Pupil Referral Units.</t>
  </si>
  <si>
    <t xml:space="preserve">Includes a small number where age is not known or unspecified, therefore </t>
  </si>
  <si>
    <t xml:space="preserve">      AP Alternative Provision.</t>
  </si>
  <si>
    <t>totals may not equal the sum of the component parts.</t>
  </si>
  <si>
    <t xml:space="preserve">7.   Includes a small number where gender is unspecified or not known, therefore </t>
  </si>
  <si>
    <t xml:space="preserve">      Totals may not appear to equal the sum of component parts because </t>
  </si>
  <si>
    <t xml:space="preserve">      totals may not equal the sum of the component parts.</t>
  </si>
  <si>
    <t xml:space="preserve">      of rounding.</t>
  </si>
  <si>
    <r>
      <t xml:space="preserve">Table 8b: </t>
    </r>
    <r>
      <rPr>
        <sz val="12"/>
        <rFont val="Arial"/>
        <family val="2"/>
      </rPr>
      <t>Full-time regular qualified leadership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</si>
  <si>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UNDER £40,000</t>
  </si>
  <si>
    <t>£40,000-£49,999</t>
  </si>
  <si>
    <t>£50,000-£59,999</t>
  </si>
  <si>
    <t>£60,000-£69,999</t>
  </si>
  <si>
    <t>£70,000-£79,999</t>
  </si>
  <si>
    <t>£80,000-£89,999</t>
  </si>
  <si>
    <t>£90,000-£99,999</t>
  </si>
  <si>
    <t>£100,000-£109,999</t>
  </si>
  <si>
    <t>OVER £110,000</t>
  </si>
  <si>
    <r>
      <t xml:space="preserve">Table 8b (cont): </t>
    </r>
    <r>
      <rPr>
        <sz val="12"/>
        <rFont val="Arial"/>
        <family val="2"/>
      </rPr>
      <t>Full-time regular qualified leadership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</si>
  <si>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PUBLICLY FUNDED SPECIAL/  PRU/AP</t>
  </si>
  <si>
    <t>Includes full-time heads, deputy and assistant heads.</t>
  </si>
  <si>
    <t xml:space="preserve">Includes a small number where gender is unspecified or not known, therefore totals </t>
  </si>
  <si>
    <t>may not equal the sum of the component parts.</t>
  </si>
  <si>
    <t xml:space="preserve">salaries of leadership teachers in a given age band and dividing the total by the </t>
  </si>
  <si>
    <t xml:space="preserve">number of leadership teachers in that age band. Please note this excludes those </t>
  </si>
  <si>
    <t>whose salary has been mis-reported.</t>
  </si>
  <si>
    <t xml:space="preserve">Includes those leadership teachers earning at least £37,836, the lowest point </t>
  </si>
  <si>
    <t xml:space="preserve">on the leadership teachers' pay scale in England, excluding Inner London, </t>
  </si>
  <si>
    <t xml:space="preserve">Includes those teachers earning a maximum of £200,000 per annum.  </t>
  </si>
  <si>
    <t>The small number of salaries above this level appeared to be mis-reported.</t>
  </si>
  <si>
    <t xml:space="preserve">Numbers below 50 are shown as nil or negligible and average salaries based on </t>
  </si>
  <si>
    <t>Include those whose salary were mis-reported or details were incomplete.</t>
  </si>
  <si>
    <t>teachers below 50 are also are not provided.</t>
  </si>
  <si>
    <t xml:space="preserve">Totals will not agree with tables 2 because no estimates are included for schools </t>
  </si>
  <si>
    <t xml:space="preserve">Includes a small number where age is not known or unspecified, therefore totals </t>
  </si>
  <si>
    <t>Totals may not appear to equal the sum of component parts because of rounding.</t>
  </si>
  <si>
    <r>
      <t xml:space="preserve">Table 8c: </t>
    </r>
    <r>
      <rPr>
        <sz val="12"/>
        <rFont val="Arial"/>
        <family val="2"/>
      </rPr>
      <t>All full-time regular qualified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</si>
  <si>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UNDER £30,000</t>
  </si>
  <si>
    <t>£50,000-£54,999</t>
  </si>
  <si>
    <t>£55,000-£59,999</t>
  </si>
  <si>
    <t>£60,000-£64,999</t>
  </si>
  <si>
    <t>£65,000-£69,999</t>
  </si>
  <si>
    <t>£70,000-£80,000</t>
  </si>
  <si>
    <t>£80,000 AND OVER</t>
  </si>
  <si>
    <r>
      <t>Table 8c (cont):</t>
    </r>
    <r>
      <rPr>
        <sz val="12"/>
        <rFont val="Arial"/>
        <family val="2"/>
      </rPr>
      <t xml:space="preserve"> All full-time regular qualified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</si>
  <si>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Includes teachers of all grades both leadership and classroom.</t>
  </si>
  <si>
    <t xml:space="preserve">Includes a small number where gender was unspecified or not known, therefore </t>
  </si>
  <si>
    <t>salaries of teachers in a given age band and dividing the total by the number of</t>
  </si>
  <si>
    <t>excluding Inner London, Outer London and London Fringe.</t>
  </si>
  <si>
    <t>Includes those whose salary details were misreported or details were incomplete.</t>
  </si>
  <si>
    <r>
      <t xml:space="preserve">Table 9a: </t>
    </r>
    <r>
      <rPr>
        <sz val="12"/>
        <rFont val="Arial"/>
        <family val="2"/>
      </rPr>
      <t>Regular qualified classroom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</si>
  <si>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r>
      <t xml:space="preserve">Table 9a (cont): </t>
    </r>
    <r>
      <rPr>
        <sz val="12"/>
        <rFont val="Arial"/>
        <family val="2"/>
      </rPr>
      <t>Regular qualified classroom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</si>
  <si>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 xml:space="preserve">Includes a small number where gender is unspecified or not known, therefore </t>
  </si>
  <si>
    <r>
      <t xml:space="preserve">Table 9b: </t>
    </r>
    <r>
      <rPr>
        <sz val="12"/>
        <rFont val="Arial"/>
        <family val="2"/>
      </rPr>
      <t>Full-time and part-time regular qualified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</si>
  <si>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r>
      <t xml:space="preserve">Table 9b (cont): </t>
    </r>
    <r>
      <rPr>
        <sz val="12"/>
        <rFont val="Arial"/>
        <family val="2"/>
      </rPr>
      <t>Full-time and part-time regular qualified teachers</t>
    </r>
    <r>
      <rPr>
        <vertAlign val="superscript"/>
        <sz val="12"/>
        <rFont val="Arial"/>
        <family val="2"/>
      </rPr>
      <t>1</t>
    </r>
    <r>
      <rPr>
        <sz val="12"/>
        <rFont val="Arial"/>
        <family val="2"/>
      </rPr>
      <t xml:space="preserve"> in publicly funded schools by salary bands, average salary</t>
    </r>
    <r>
      <rPr>
        <vertAlign val="superscript"/>
        <sz val="12"/>
        <rFont val="Arial"/>
        <family val="2"/>
      </rPr>
      <t>2</t>
    </r>
    <r>
      <rPr>
        <sz val="12"/>
        <rFont val="Arial"/>
        <family val="2"/>
      </rPr>
      <t>, sector, gender and age.</t>
    </r>
  </si>
  <si>
    <t xml:space="preserve">Includes classroom teachers earning £21,804 and leadership teachers </t>
  </si>
  <si>
    <t xml:space="preserve">earning at least £37,836, the lowest point on the  teachers' pay scales in England, </t>
  </si>
  <si>
    <r>
      <t xml:space="preserve">Table 10: </t>
    </r>
    <r>
      <rPr>
        <sz val="12"/>
        <rFont val="Arial"/>
        <family val="2"/>
      </rPr>
      <t>Head count of regular teachers in all publicly funded schools by phase, grade and highest level of post A level qualification</t>
    </r>
    <r>
      <rPr>
        <vertAlign val="superscript"/>
        <sz val="12"/>
        <rFont val="Arial"/>
        <family val="2"/>
      </rPr>
      <t>1,2</t>
    </r>
    <r>
      <rPr>
        <sz val="12"/>
        <rFont val="Arial"/>
        <family val="2"/>
      </rPr>
      <t>.</t>
    </r>
  </si>
  <si>
    <t>November 2013</t>
  </si>
  <si>
    <t>HIGHEST LEVEL OF QUALIFICATION</t>
  </si>
  <si>
    <t>Note 1</t>
  </si>
  <si>
    <t>Degree or higher</t>
  </si>
  <si>
    <t>Bachelor of Education</t>
  </si>
  <si>
    <t>Postgraduate Certificate of Education</t>
  </si>
  <si>
    <t>Certificate of Education</t>
  </si>
  <si>
    <t>Other qualification</t>
  </si>
  <si>
    <t>NON UK TEACHING QUALIFICATION</t>
  </si>
  <si>
    <t>NUMBER FOR WHOM QUALIFICATIONS PROVIDED</t>
  </si>
  <si>
    <t>NO QUALIFICATION INFORMATION PROVIDED</t>
  </si>
  <si>
    <t>No's</t>
  </si>
  <si>
    <t>%</t>
  </si>
  <si>
    <t>Note 7</t>
  </si>
  <si>
    <t>LA MAINTAINED NURSERY</t>
  </si>
  <si>
    <t>All grades</t>
  </si>
  <si>
    <t>LA MAINTAINED PRIMARY</t>
  </si>
  <si>
    <t>PUBLICLY FUNDED PRIMARY</t>
  </si>
  <si>
    <t>PUBLICLY FUNDED SECONDARY</t>
  </si>
  <si>
    <r>
      <t xml:space="preserve">Table 10 (cont): </t>
    </r>
    <r>
      <rPr>
        <sz val="12"/>
        <rFont val="Arial"/>
        <family val="2"/>
      </rPr>
      <t>Head count of regular teachers in all publicly funded schools by phase, grade and highest level of post A level qualification</t>
    </r>
    <r>
      <rPr>
        <vertAlign val="superscript"/>
        <sz val="12"/>
        <rFont val="Arial"/>
        <family val="2"/>
      </rPr>
      <t>1,2</t>
    </r>
    <r>
      <rPr>
        <sz val="12"/>
        <rFont val="Arial"/>
        <family val="2"/>
      </rPr>
      <t>.</t>
    </r>
  </si>
  <si>
    <t>Base: 502,727 teachers (head count)</t>
  </si>
  <si>
    <t xml:space="preserve">Where a teacher has more than one post A-level qualification, the qualification level </t>
  </si>
  <si>
    <t>Level of qualification not provided for qualifications gained outside of the UK.</t>
  </si>
  <si>
    <t>was determined by the highest level reading from left (degree or higher) to right</t>
  </si>
  <si>
    <t>Percentages based on this figure.</t>
  </si>
  <si>
    <t>(other qualification).</t>
  </si>
  <si>
    <t>Not including qualifications in Special Educational Needs provision.</t>
  </si>
  <si>
    <t xml:space="preserve">Includes Doctorates and other Level 8 qualifications, Masters and other Level 7 </t>
  </si>
  <si>
    <t xml:space="preserve">Percentages are row percentages, and based on the number of teachers for whom </t>
  </si>
  <si>
    <t xml:space="preserve">qualifications (e.g. Post Graduate certificates and diplomas), and first degrees </t>
  </si>
  <si>
    <t>qualifications information was provided.</t>
  </si>
  <si>
    <t xml:space="preserve">(excluding BEds) and other level 6 qualifications (e.g. graduate certificates </t>
  </si>
  <si>
    <t>and diplomas).</t>
  </si>
  <si>
    <t xml:space="preserve"> .  Not applicable.</t>
  </si>
  <si>
    <t xml:space="preserve">that was required for non-degree holders to become teachers, discontinued in 1980 </t>
  </si>
  <si>
    <t>-  Nil or negligible.</t>
  </si>
  <si>
    <t xml:space="preserve">and replaced by the Bachelor of Education; and the current Certificate of Education, </t>
  </si>
  <si>
    <t>offering training in teaching at further or higher education level.</t>
  </si>
  <si>
    <t xml:space="preserve">Includes any other qualification at National Qualifications Framework (NQF) level 4 </t>
  </si>
  <si>
    <t xml:space="preserve">or 5 e.g. diplomas of higher education and further education, foundation degrees, </t>
  </si>
  <si>
    <t>higher national diplomas and certificates of higher education.</t>
  </si>
  <si>
    <r>
      <t xml:space="preserve">Table 11: </t>
    </r>
    <r>
      <rPr>
        <sz val="12"/>
        <rFont val="Arial"/>
        <family val="2"/>
      </rPr>
      <t>Head count of teachers and number of hours taught by subject</t>
    </r>
    <r>
      <rPr>
        <vertAlign val="superscript"/>
        <sz val="12"/>
        <rFont val="Arial"/>
        <family val="2"/>
      </rPr>
      <t>1</t>
    </r>
    <r>
      <rPr>
        <sz val="12"/>
        <rFont val="Arial"/>
        <family val="2"/>
      </rPr>
      <t xml:space="preserve"> and key stage to year groups 7-13 in all publicly funded secondary schools.</t>
    </r>
  </si>
  <si>
    <t>HEAD COUNT OF IN SERVICE TEACHERS</t>
  </si>
  <si>
    <t xml:space="preserve">NUMBER OF TEACHERS OF: </t>
  </si>
  <si>
    <t>TOTAL NUMBER OF HOURS TAUGHT</t>
  </si>
  <si>
    <t xml:space="preserve">NUMBER OF HOURS TAUGHT TO: </t>
  </si>
  <si>
    <t>Key Stage 3</t>
  </si>
  <si>
    <t>Key Stage 4</t>
  </si>
  <si>
    <t>Key Stage 5</t>
  </si>
  <si>
    <t>SUBJECT</t>
  </si>
  <si>
    <t>Mathematics</t>
  </si>
  <si>
    <t>English</t>
  </si>
  <si>
    <t>Physics</t>
  </si>
  <si>
    <t>Chemistry</t>
  </si>
  <si>
    <t>Biology</t>
  </si>
  <si>
    <t>Combined/General Science</t>
  </si>
  <si>
    <t>Other Sciences</t>
  </si>
  <si>
    <t>History</t>
  </si>
  <si>
    <t>Geography</t>
  </si>
  <si>
    <t>French</t>
  </si>
  <si>
    <t>German</t>
  </si>
  <si>
    <t>Spanish</t>
  </si>
  <si>
    <t>Other Modern Languages</t>
  </si>
  <si>
    <t>Design and technology</t>
  </si>
  <si>
    <t>Electronics / Systems and Control -</t>
  </si>
  <si>
    <t>Food Technology -</t>
  </si>
  <si>
    <t>Graphics -</t>
  </si>
  <si>
    <t>Resistant Materials -</t>
  </si>
  <si>
    <t>Textiles -</t>
  </si>
  <si>
    <t>Other/Combined Technology</t>
  </si>
  <si>
    <t>Engineering</t>
  </si>
  <si>
    <t>ICT</t>
  </si>
  <si>
    <t>Business / Economics</t>
  </si>
  <si>
    <t>Religious Education</t>
  </si>
  <si>
    <t xml:space="preserve">Classics / Other Humanities </t>
  </si>
  <si>
    <t>Other Social Studies</t>
  </si>
  <si>
    <t>Music</t>
  </si>
  <si>
    <t>Drama</t>
  </si>
  <si>
    <t>Art and Design</t>
  </si>
  <si>
    <t>Media Studies</t>
  </si>
  <si>
    <t>Combined Arts / Humanities / Social Studies</t>
  </si>
  <si>
    <t>Physical Education</t>
  </si>
  <si>
    <t>PSHE</t>
  </si>
  <si>
    <t>Citizenship</t>
  </si>
  <si>
    <t>General Studies</t>
  </si>
  <si>
    <t>Careers Education / Key Skills</t>
  </si>
  <si>
    <t>Other</t>
  </si>
  <si>
    <t xml:space="preserve">Total </t>
  </si>
  <si>
    <t>Base: 175,720 teachers to years 7-13, 77% (unweighted head count).</t>
  </si>
  <si>
    <t xml:space="preserve">Teachers were counted once against each subject that they were teaching, </t>
  </si>
  <si>
    <t xml:space="preserve">    5.   Information &amp; Communication Technology is abbreviated as ICT and Personal Social </t>
  </si>
  <si>
    <t xml:space="preserve">regardless of the amount of time they spend teaching the subject.  Teachers </t>
  </si>
  <si>
    <t xml:space="preserve">         and Health Education is abbreviated as PSHE.</t>
  </si>
  <si>
    <t xml:space="preserve">were counted under each key stage they were recorded as teaching to; a </t>
  </si>
  <si>
    <t xml:space="preserve">    6.   Includes philosophy. </t>
  </si>
  <si>
    <t xml:space="preserve">Mathematics teacher who taught all years (7-13) would be included under </t>
  </si>
  <si>
    <t xml:space="preserve">    7.   Includes law, politics, sociology and psychology.</t>
  </si>
  <si>
    <t>Number of teachers of Key Stage 3, Key Stage 4 and Key Stage 5.</t>
  </si>
  <si>
    <t xml:space="preserve">Key Stage 3: year 7 to year 9; Key Stage 4: year 10 and year 11; Key Stage 5: </t>
  </si>
  <si>
    <t xml:space="preserve">         Totals may not appear equal to the sum of the component parts because of rounding.</t>
  </si>
  <si>
    <t>year 12 and year 13.</t>
  </si>
  <si>
    <t xml:space="preserve">Total number of hours may not be equal to the sum of total hours taught to Key </t>
  </si>
  <si>
    <t>Stages 3, 4 and 5 due to rounding.</t>
  </si>
  <si>
    <t>Includes construction and built environment.</t>
  </si>
  <si>
    <t>within which we can be reasonably sure (95% certain) that the true value actually lies.</t>
  </si>
  <si>
    <t xml:space="preserve">confidence intervals show the statistical accuracy for the data, and give a range </t>
  </si>
  <si>
    <r>
      <t>missing for 4%</t>
    </r>
    <r>
      <rPr>
        <sz val="8"/>
        <color indexed="10"/>
        <rFont val="Arial"/>
        <family val="2"/>
      </rPr>
      <t xml:space="preserve"> </t>
    </r>
    <r>
      <rPr>
        <sz val="8"/>
        <rFont val="Arial"/>
        <family val="2"/>
      </rPr>
      <t xml:space="preserve">of the teachers in schools submitting curriculum data.  The </t>
    </r>
  </si>
  <si>
    <t xml:space="preserve">complete.  Qualifications information was either not provided, or the subject field was </t>
  </si>
  <si>
    <t xml:space="preserve">were able to submit curriculum information, and not all qualifications returns were </t>
  </si>
  <si>
    <t xml:space="preserve">Confidence intervals have been calculated around the proportions as not all schools </t>
  </si>
  <si>
    <t>degrees, higher national diplomas and certificates of higher education.</t>
  </si>
  <si>
    <t xml:space="preserve">or 5 and above e.g. diplomas or higher education and further education, foundation </t>
  </si>
  <si>
    <t xml:space="preserve">provided and Other Qualification at National Qualifications Framework (NQF) level 4 </t>
  </si>
  <si>
    <t xml:space="preserve">Includes Certificate of Education, Non-UK Qualifications where the level was not </t>
  </si>
  <si>
    <t>Numbers are rounded to the nearest 100.</t>
  </si>
  <si>
    <t>BEds) and other level 6 qualifications (e.g. graduate certificates and diplomas).</t>
  </si>
  <si>
    <t xml:space="preserve">qualifications (e.g. Post Graduate certificates and diplomas), first degrees (excluding </t>
  </si>
  <si>
    <t>curriculum and qualifications information was provided.</t>
  </si>
  <si>
    <t>subject taught can be found in the SFR home page.</t>
  </si>
  <si>
    <t xml:space="preserve">A full list of what was deemed as a 'relevant' qualification subject for each curriculum </t>
  </si>
  <si>
    <t xml:space="preserve">Includes philosophy. </t>
  </si>
  <si>
    <t>are used, so a teacher teaching French and German would be counted once in each.</t>
  </si>
  <si>
    <t>Health Education is abbreviated as PSHE.</t>
  </si>
  <si>
    <t xml:space="preserve">Teachers are counted once against each subject which they are teaching.  Head counts </t>
  </si>
  <si>
    <t xml:space="preserve">Information &amp; Communication Technology is abbreviated as ICT and Personal Social and </t>
  </si>
  <si>
    <t>qualified to teach other/combined design &amp; technology.</t>
  </si>
  <si>
    <t>but not a Degree.</t>
  </si>
  <si>
    <t xml:space="preserve">Teachers qualified in each of the specialist design &amp; technology subjects are treated as </t>
  </si>
  <si>
    <t xml:space="preserve">to right (Other Qualification). For example, teachers shown under PGCE have a PGCE </t>
  </si>
  <si>
    <t>general science and other science.</t>
  </si>
  <si>
    <t xml:space="preserve">qualification level is determined by the highest level reading from left (Degree or higher) </t>
  </si>
  <si>
    <t>Teachers qualified in biology, chemistry, or physics are treated to teach both combined/</t>
  </si>
  <si>
    <t xml:space="preserve">Where a teacher has more than one post A level qualification in the same subject, the </t>
  </si>
  <si>
    <t>Base: 168,936 secondary level teachers, 74% (unweighted head count)</t>
  </si>
  <si>
    <t>±</t>
  </si>
  <si>
    <t>Physical education</t>
  </si>
  <si>
    <t>Art and design</t>
  </si>
  <si>
    <t xml:space="preserve">ICT </t>
  </si>
  <si>
    <t>Combined/General science</t>
  </si>
  <si>
    <t>CI</t>
  </si>
  <si>
    <t>TOTAL HEAD COUNT</t>
  </si>
  <si>
    <t>NO RELEVANT POST A LEVEL QUALIFICATION</t>
  </si>
  <si>
    <t>ANY RELEVANT POST A LEVEL QUALIFICATION</t>
  </si>
  <si>
    <t>Notes 1,3,4</t>
  </si>
  <si>
    <r>
      <t>HIGHEST LEVEL OF QUALIFICATION</t>
    </r>
    <r>
      <rPr>
        <b/>
        <sz val="8"/>
        <rFont val="Arial"/>
        <family val="2"/>
      </rPr>
      <t xml:space="preserve"> HELD IN A RELEVANT SUBJECT</t>
    </r>
  </si>
  <si>
    <r>
      <t xml:space="preserve">Table 12: </t>
    </r>
    <r>
      <rPr>
        <sz val="12"/>
        <rFont val="Arial"/>
        <family val="2"/>
      </rPr>
      <t>Highest post A level qualifications</t>
    </r>
    <r>
      <rPr>
        <vertAlign val="superscript"/>
        <sz val="12"/>
        <rFont val="Arial"/>
        <family val="2"/>
      </rPr>
      <t>1,2</t>
    </r>
    <r>
      <rPr>
        <sz val="12"/>
        <rFont val="Arial"/>
        <family val="2"/>
      </rPr>
      <t xml:space="preserve"> held by publicly funded secondary school teachers (head count) in the subjects</t>
    </r>
    <r>
      <rPr>
        <vertAlign val="superscript"/>
        <sz val="12"/>
        <rFont val="Arial"/>
        <family val="2"/>
      </rPr>
      <t>3</t>
    </r>
    <r>
      <rPr>
        <sz val="12"/>
        <rFont val="Arial"/>
        <family val="2"/>
      </rPr>
      <t xml:space="preserve"> they taught to year groups 7-13.</t>
    </r>
  </si>
  <si>
    <r>
      <t xml:space="preserve">Table 13: </t>
    </r>
    <r>
      <rPr>
        <sz val="12"/>
        <rFont val="Arial"/>
        <family val="2"/>
      </rPr>
      <t>Hours taught in a typical week to pupils in years 7 to 13 by highest post A level qualifications</t>
    </r>
    <r>
      <rPr>
        <vertAlign val="superscript"/>
        <sz val="12"/>
        <rFont val="Arial"/>
        <family val="2"/>
      </rPr>
      <t>1,2</t>
    </r>
    <r>
      <rPr>
        <sz val="12"/>
        <rFont val="Arial"/>
        <family val="2"/>
      </rPr>
      <t xml:space="preserve"> of the teacher teaching the lesson.</t>
    </r>
  </si>
  <si>
    <r>
      <t>HIGHEST LEVEL OF QUALIFICATION</t>
    </r>
    <r>
      <rPr>
        <b/>
        <vertAlign val="superscript"/>
        <sz val="8"/>
        <rFont val="Arial"/>
        <family val="2"/>
      </rPr>
      <t xml:space="preserve"> </t>
    </r>
    <r>
      <rPr>
        <b/>
        <sz val="8"/>
        <rFont val="Arial"/>
        <family val="2"/>
      </rPr>
      <t>HELD IN A RELEVANT SUBJECT</t>
    </r>
  </si>
  <si>
    <t>Notes 1,3</t>
  </si>
  <si>
    <t>Business / economics</t>
  </si>
  <si>
    <t>Religious education</t>
  </si>
  <si>
    <t xml:space="preserve">Where a teacher has more than one post A level qualification in the same subject, </t>
  </si>
  <si>
    <t xml:space="preserve">the qualification level is determined by the highest level reading from left (Degree) </t>
  </si>
  <si>
    <t xml:space="preserve">to right (Other Qual.). For example, teachers shown under PGCE have a PGCE </t>
  </si>
  <si>
    <t>but not a degree.</t>
  </si>
  <si>
    <t>Information &amp; Communication Technology is abbreviated as ICT.</t>
  </si>
  <si>
    <t xml:space="preserve">A full list of what was deemed as a 'relevant' qualification subject for each </t>
  </si>
  <si>
    <t>curriculum subject taught can be found in the SFR home page.</t>
  </si>
  <si>
    <t xml:space="preserve">Includes Certificate of Education, Non-UK Qualifications where the level was </t>
  </si>
  <si>
    <t xml:space="preserve">not provided and Other Qualification at National Qualifications Framework (NQF) </t>
  </si>
  <si>
    <t xml:space="preserve">level 4 or 5 and above e.g. diplomas or higher education and further education, </t>
  </si>
  <si>
    <t>foundation degrees, higher national diplomas and certificates of higher education.</t>
  </si>
  <si>
    <t xml:space="preserve">Confidence intervals have been calculated around the proportions as not all </t>
  </si>
  <si>
    <t xml:space="preserve">schools were able to submit curriculum information, and not all qualifications </t>
  </si>
  <si>
    <t xml:space="preserve">returns were complete.  Qualifications information was either not provided, </t>
  </si>
  <si>
    <t xml:space="preserve">or the subject field was missing for 4% of the teachers in schools submitting </t>
  </si>
  <si>
    <t xml:space="preserve">curriculum data.  The confidence intervals show the statistical accuracy for the </t>
  </si>
  <si>
    <r>
      <t>data, and give a range within which we can be reasonably sure (</t>
    </r>
    <r>
      <rPr>
        <b/>
        <sz val="8"/>
        <rFont val="Arial"/>
        <family val="2"/>
      </rPr>
      <t>95%</t>
    </r>
    <r>
      <rPr>
        <sz val="8"/>
        <rFont val="Arial"/>
        <family val="2"/>
      </rPr>
      <t xml:space="preserve"> certain) </t>
    </r>
  </si>
  <si>
    <t>that the true value actually lies.</t>
  </si>
  <si>
    <r>
      <t xml:space="preserve">Table 14: </t>
    </r>
    <r>
      <rPr>
        <sz val="12"/>
        <rFont val="Arial"/>
        <family val="2"/>
      </rPr>
      <t>Full-time teacher vacancies</t>
    </r>
    <r>
      <rPr>
        <vertAlign val="superscript"/>
        <sz val="12"/>
        <rFont val="Arial"/>
        <family val="2"/>
      </rPr>
      <t>1,2</t>
    </r>
    <r>
      <rPr>
        <sz val="12"/>
        <rFont val="Arial"/>
        <family val="2"/>
      </rPr>
      <t xml:space="preserve"> temporarily filled posts and rates in publicly funded schools by sector and grade.</t>
    </r>
  </si>
  <si>
    <t>VACANCIES AS A PERCENTAGE OF TEACHERS IN POST</t>
  </si>
  <si>
    <t>NUMBER OF VACANCIES</t>
  </si>
  <si>
    <t>All vacancies</t>
  </si>
  <si>
    <t>Number</t>
  </si>
  <si>
    <t>Rate</t>
  </si>
  <si>
    <t>Temporarily filled posts</t>
  </si>
  <si>
    <t>Grade</t>
  </si>
  <si>
    <t>5,6</t>
  </si>
  <si>
    <t>Head/Deputy/Assistant head</t>
  </si>
  <si>
    <t xml:space="preserve">     Head -</t>
  </si>
  <si>
    <t xml:space="preserve">     Deputy/Assistant head -</t>
  </si>
  <si>
    <t xml:space="preserve"> Classroom teacher</t>
  </si>
  <si>
    <r>
      <t xml:space="preserve">Table 14 (cont): </t>
    </r>
    <r>
      <rPr>
        <sz val="12"/>
        <rFont val="Arial"/>
        <family val="2"/>
      </rPr>
      <t>Full-time teacher vacancies</t>
    </r>
    <r>
      <rPr>
        <vertAlign val="superscript"/>
        <sz val="12"/>
        <rFont val="Arial"/>
        <family val="2"/>
      </rPr>
      <t>1,2</t>
    </r>
    <r>
      <rPr>
        <sz val="12"/>
        <rFont val="Arial"/>
        <family val="2"/>
      </rPr>
      <t xml:space="preserve"> temporarily filled posts and rates in publicly funded schools by sector and grade.</t>
    </r>
  </si>
  <si>
    <t>Source: 618g survey and School Workforce Census</t>
  </si>
  <si>
    <t xml:space="preserve">The number of vacancies for local authorities that provided information </t>
  </si>
  <si>
    <t xml:space="preserve">5.  The number of teachers in post by grade is from the 618g survey for 2001 </t>
  </si>
  <si>
    <t xml:space="preserve">through the School Workforce Census have been proportioned from </t>
  </si>
  <si>
    <t xml:space="preserve">     onwards, previous years were estimated using the Database of Teacher </t>
  </si>
  <si>
    <t xml:space="preserve">overall vacancy numbers including temporarily filled posts. See notes </t>
  </si>
  <si>
    <t xml:space="preserve">     Records. For November 2010 onwards the School Workforce Census has </t>
  </si>
  <si>
    <t>to editors for further details.</t>
  </si>
  <si>
    <t xml:space="preserve">     been used.</t>
  </si>
  <si>
    <t xml:space="preserve">Advertised vacancies for full-time permanent appointments (or </t>
  </si>
  <si>
    <t>6.  The role of assistant head was created in 2001.</t>
  </si>
  <si>
    <t xml:space="preserve">appointments of at least one term's duration).  Includes vacancies </t>
  </si>
  <si>
    <t>being filled on a temporary basis of less than one term.</t>
  </si>
  <si>
    <t xml:space="preserve">    - Nil or negligible.</t>
  </si>
  <si>
    <t xml:space="preserve">Teachers in post include full-time qualified regular teachers in (or on </t>
  </si>
  <si>
    <t xml:space="preserve">    . Not applicable.</t>
  </si>
  <si>
    <t>secondment from) publicly funded schools.</t>
  </si>
  <si>
    <t xml:space="preserve">The January 2010 headline figures utilises 83 local authority SWF </t>
  </si>
  <si>
    <t xml:space="preserve">    PRU Pupil Referral Units.</t>
  </si>
  <si>
    <t xml:space="preserve">returns and 69 local authority 618g returns. The definitions used in </t>
  </si>
  <si>
    <t xml:space="preserve">    AP Alternative Provision.</t>
  </si>
  <si>
    <t xml:space="preserve">the SWF are as close as possible to the 618g survey it replaces and </t>
  </si>
  <si>
    <t>validation checks indicate that the two sources are comparable.</t>
  </si>
  <si>
    <t xml:space="preserve">    Totals may not appear to equal the sum of the component parts because </t>
  </si>
  <si>
    <t xml:space="preserve">    of rounding.</t>
  </si>
  <si>
    <r>
      <t xml:space="preserve">Table 15: </t>
    </r>
    <r>
      <rPr>
        <sz val="12"/>
        <rFont val="Arial"/>
        <family val="2"/>
      </rPr>
      <t>Full-time classroom teacher vacancies and temporary filled number</t>
    </r>
    <r>
      <rPr>
        <vertAlign val="superscript"/>
        <sz val="12"/>
        <rFont val="Arial"/>
        <family val="2"/>
      </rPr>
      <t>1</t>
    </r>
    <r>
      <rPr>
        <sz val="12"/>
        <rFont val="Arial"/>
        <family val="2"/>
      </rPr>
      <t xml:space="preserve"> of posts and rates in publicly funded secondary schools by subject.</t>
    </r>
  </si>
  <si>
    <t>November 2010 to 2013</t>
  </si>
  <si>
    <t>ALL VACANCIES</t>
  </si>
  <si>
    <t>MAIN TEACHING SUBJECT</t>
  </si>
  <si>
    <t>Information technology</t>
  </si>
  <si>
    <t>All sciences</t>
  </si>
  <si>
    <t>Languages</t>
  </si>
  <si>
    <t>Social sciences</t>
  </si>
  <si>
    <t>Commercial/business studies</t>
  </si>
  <si>
    <t>Art/craft/design</t>
  </si>
  <si>
    <t>Physical education/sport/dance</t>
  </si>
  <si>
    <t>Careers</t>
  </si>
  <si>
    <t>Other main and combined subjects</t>
  </si>
  <si>
    <t>Unknown subjects</t>
  </si>
  <si>
    <t>-  Negligible</t>
  </si>
  <si>
    <t>.  Not applicable</t>
  </si>
  <si>
    <t>being filled on a temporary basis of less than one year.</t>
  </si>
  <si>
    <t>Teachers in post include full-time qualified regular teachers in (or on</t>
  </si>
  <si>
    <t>Totals may not appear to equal the sum of the component parts</t>
  </si>
  <si>
    <t>secondment from) publicly funded secondary schools.</t>
  </si>
  <si>
    <r>
      <rPr>
        <b/>
        <sz val="12"/>
        <rFont val="Arial"/>
        <family val="2"/>
      </rPr>
      <t>Table 16:</t>
    </r>
    <r>
      <rPr>
        <sz val="12"/>
        <rFont val="Arial"/>
        <family val="2"/>
      </rPr>
      <t xml:space="preserve"> Teacher sickness absence</t>
    </r>
    <r>
      <rPr>
        <vertAlign val="superscript"/>
        <sz val="12"/>
        <rFont val="Arial"/>
        <family val="2"/>
      </rPr>
      <t>1</t>
    </r>
    <r>
      <rPr>
        <sz val="12"/>
        <rFont val="Arial"/>
        <family val="2"/>
      </rPr>
      <t xml:space="preserve"> in publicly funded schools</t>
    </r>
    <r>
      <rPr>
        <vertAlign val="superscript"/>
        <sz val="12"/>
        <rFont val="Arial"/>
        <family val="2"/>
      </rPr>
      <t>2</t>
    </r>
    <r>
      <rPr>
        <sz val="12"/>
        <rFont val="Arial"/>
        <family val="2"/>
      </rPr>
      <t xml:space="preserve">. </t>
    </r>
  </si>
  <si>
    <t>Calendar years 2000, 2005 to 2009 and academic years 2009-2010 to 2012-2013</t>
  </si>
  <si>
    <t>CALENDAR YEAR</t>
  </si>
  <si>
    <t>ACADEMIC YEAR</t>
  </si>
  <si>
    <t>2009-10</t>
  </si>
  <si>
    <t>2010-11</t>
  </si>
  <si>
    <t>2011-12</t>
  </si>
  <si>
    <t>2012-13</t>
  </si>
  <si>
    <t>% of teachers taking sickness absence</t>
  </si>
  <si>
    <t>Days sick per teacher</t>
  </si>
  <si>
    <t>Days sick per teacher taking sickness absence</t>
  </si>
  <si>
    <t>Number of teachers taking sickness absence</t>
  </si>
  <si>
    <t>Total days sickness absence taken</t>
  </si>
  <si>
    <t>Source: School Workforce Census (2009-10 to 2012-13) and Form 618g (2000 to 2009)</t>
  </si>
  <si>
    <t>Includes academy schools for the years 2009-10 onwards.</t>
  </si>
  <si>
    <t xml:space="preserve">     who were employed at any time in the year.</t>
  </si>
  <si>
    <t>INDEX OF TABLES</t>
  </si>
  <si>
    <t>Table 1</t>
  </si>
  <si>
    <t>Table 2</t>
  </si>
  <si>
    <t>Table 4</t>
  </si>
  <si>
    <t>Table 5</t>
  </si>
  <si>
    <t>Table 6</t>
  </si>
  <si>
    <t>Table 7a</t>
  </si>
  <si>
    <t>Table 7b</t>
  </si>
  <si>
    <t>Table 9a</t>
  </si>
  <si>
    <t>Table 9b</t>
  </si>
  <si>
    <t>Table 10</t>
  </si>
  <si>
    <t>Table 11</t>
  </si>
  <si>
    <t>Table 12</t>
  </si>
  <si>
    <t>Table 13</t>
  </si>
  <si>
    <t>Table 14</t>
  </si>
  <si>
    <t>Table 15</t>
  </si>
  <si>
    <t>Table 16</t>
  </si>
  <si>
    <t>FTE number of teachers and support staff in publicly funded schools, 2000 and 2005 to 2013.</t>
  </si>
  <si>
    <t>FTE number of teachers, teaching assistants and other support staff in publicly funded schools by sector and grade or post, 2002, and 2005 to 2013.</t>
  </si>
  <si>
    <t>Table 3a</t>
  </si>
  <si>
    <t>Table 3b</t>
  </si>
  <si>
    <t>Head count and full-time equivalent teachers, teaching assistants and support staff in publicly funded schools, by qualification status, gender and sector, 2013.</t>
  </si>
  <si>
    <t>Head count and full-time equivalent teachers, teaching assistants and support staff in academies, by qualification status, gender and sector, 2013.</t>
  </si>
  <si>
    <t>FTE number of regular qualified and unqualified teachers in publicly funded schools by sector, grade, gender and age, 2013.</t>
  </si>
  <si>
    <t>Percentages of the head count of regular qualified and unqualified teachers in publicly funded schools by sector, grade, gender and ethnic origin, 2013.</t>
  </si>
  <si>
    <t>Percentages of the head count of teaching assistants and school support staff in publicly funded schools by sector, grade, gender and ethnic origin, 2013.</t>
  </si>
  <si>
    <t>Full-time regular qualified classroom teachers in publicly funded schools: Percentage distribution of teachers on the classroom teachers' pay scales by sector, 2013.</t>
  </si>
  <si>
    <t>Part-time regular qualified classroom teachers in publicly funded schools: Percentage distribution of teachers on the classroom teachers' pay scales by sector, 2013.</t>
  </si>
  <si>
    <t>Table 8a</t>
  </si>
  <si>
    <t>Full-time regular qualified classroom teachers in publicly funded schools by salary bands, average salary, sector, gender and age, 2013.</t>
  </si>
  <si>
    <t>Table 8b</t>
  </si>
  <si>
    <t>Full-time regular qualified school leadership teachers in publicly funded schools by salary, sector, gender and age, 2013.</t>
  </si>
  <si>
    <t>Table 8c</t>
  </si>
  <si>
    <t>Full-time regular qualified school teachers in publicly funded schools by salary, sector, gender and age, 2013.</t>
  </si>
  <si>
    <t>Regular qualified classroom teachers in publicly funded schools by salary bands, average salary, sector, gender and age.</t>
  </si>
  <si>
    <t>Full-time and part-time regular qualified teachers in publicly funded schools by salary bands, sector, gender and age.</t>
  </si>
  <si>
    <t>Head count of regular teachers in all publicly funded schools by phase, grade and highest level of post A level qualification, 2013.</t>
  </si>
  <si>
    <t>Head count of teachers and number of hours taught by subject and Key Stage to year groups 7-13 in all publicly funded secondary schools, 2013.</t>
  </si>
  <si>
    <t>Highest post A level qualifications held by publicly funded secondary school teachers (head count) in the subjects they taught to year groups 7-13, 2013.</t>
  </si>
  <si>
    <t>Hours taught in a typical week to pupils in year groups 7 to 13 by highest post A level qualifications of the teacher teaching the lesson.</t>
  </si>
  <si>
    <t>Full-time vacancies and temporarily filled posts and rates in publicly funded schools by sector and grade, 2000 and 2005 to 2013.</t>
  </si>
  <si>
    <t>Full-time classroom teacher vacancies and temporary filled number of posts and rates in publicly funded secondary schools by subject, 2013.</t>
  </si>
  <si>
    <t>Full and part-time teacher sickness absence in publicly funded schools, calendar years 2000, 2005 to 2009 and academic years 2009-2010 to 2012-2013.</t>
  </si>
  <si>
    <t>3.  Rates prior to 2009-10 based on an estimate of the number of teachers</t>
  </si>
  <si>
    <t xml:space="preserve">appointments of at least one term's duration). Includes vacancies </t>
  </si>
  <si>
    <t>TOTAL PUBLICLY FUNDED SPECIAL/PRU</t>
  </si>
  <si>
    <r>
      <t xml:space="preserve">Table 2: </t>
    </r>
    <r>
      <rPr>
        <sz val="12"/>
        <rFont val="Arial"/>
        <family val="2"/>
      </rPr>
      <t>Full-time equivalent (FTE) teachers, teaching assistants and other support staff in publicly funded schools by sector and grade</t>
    </r>
    <r>
      <rPr>
        <vertAlign val="superscript"/>
        <sz val="12"/>
        <rFont val="Arial"/>
        <family val="2"/>
      </rPr>
      <t>1</t>
    </r>
    <r>
      <rPr>
        <sz val="12"/>
        <rFont val="Arial"/>
        <family val="2"/>
      </rPr>
      <t xml:space="preserve"> or post.</t>
    </r>
  </si>
  <si>
    <r>
      <t>January 2002, 2005 to 2010</t>
    </r>
    <r>
      <rPr>
        <vertAlign val="superscript"/>
        <sz val="10"/>
        <rFont val="Arial"/>
        <family val="2"/>
      </rPr>
      <t>2</t>
    </r>
    <r>
      <rPr>
        <sz val="11"/>
        <color theme="1"/>
        <rFont val="Calibri"/>
        <family val="2"/>
        <scheme val="minor"/>
      </rPr>
      <t>, November 2010 to 2013</t>
    </r>
  </si>
  <si>
    <t>Teachers</t>
  </si>
  <si>
    <t>Full-time Heads</t>
  </si>
  <si>
    <t>Full-time deputy heads</t>
  </si>
  <si>
    <t>Full-time assistant heads</t>
  </si>
  <si>
    <t>Part-time FTE leadership</t>
  </si>
  <si>
    <t>All FTE classroom and others</t>
  </si>
  <si>
    <t>Total FTE qualified teachers</t>
  </si>
  <si>
    <t>Total FTE unqualified teachers</t>
  </si>
  <si>
    <t>Teaching assistants</t>
  </si>
  <si>
    <t xml:space="preserve">   of which higher level teaching assistants</t>
  </si>
  <si>
    <t>Special needs support staff</t>
  </si>
  <si>
    <t>Minority ethnic pupil support staff</t>
  </si>
  <si>
    <t>Administrative staff</t>
  </si>
  <si>
    <t>School secretaries and managers</t>
  </si>
  <si>
    <t>Bursars and finance managers</t>
  </si>
  <si>
    <t>Other admin/clerical staff</t>
  </si>
  <si>
    <t>Technicians</t>
  </si>
  <si>
    <t>Other Support Staff</t>
  </si>
  <si>
    <t>Matrons/nurses/medical staff</t>
  </si>
  <si>
    <t>Child care staff</t>
  </si>
  <si>
    <t>Other education support staff</t>
  </si>
  <si>
    <t>Auxiliary staff</t>
  </si>
  <si>
    <t>Total FTE Workforce</t>
  </si>
  <si>
    <r>
      <t xml:space="preserve">Table 2 (cont): </t>
    </r>
    <r>
      <rPr>
        <sz val="12"/>
        <rFont val="Arial"/>
        <family val="2"/>
      </rPr>
      <t>Full-time equivalent (FTE) teachers, teaching assistants and other support staff in publicly funded schools by sector and grade</t>
    </r>
    <r>
      <rPr>
        <vertAlign val="superscript"/>
        <sz val="12"/>
        <rFont val="Arial"/>
        <family val="2"/>
      </rPr>
      <t>1</t>
    </r>
    <r>
      <rPr>
        <sz val="12"/>
        <rFont val="Arial"/>
        <family val="2"/>
      </rPr>
      <t xml:space="preserve"> or post.</t>
    </r>
  </si>
  <si>
    <t xml:space="preserve">LA MAINTAINED SECONDARY </t>
  </si>
  <si>
    <t>TOTAL PUBLICLY FUNDED SPECIAL</t>
  </si>
  <si>
    <t>Source: (Form 618g (teachers) and the School Census (support staff) (January 2002 to 2010)) and School Workforce Census (November 2010 to 2013)</t>
  </si>
  <si>
    <t xml:space="preserve">2002 is the earliest data available by grade for both full and part-time except for </t>
  </si>
  <si>
    <t xml:space="preserve">school and any other non-teaching staff regularly employed at the school not covered </t>
  </si>
  <si>
    <t>November 2010 to 2013.</t>
  </si>
  <si>
    <t>under teaching assistants prior to November 2010 it included learning mentors.</t>
  </si>
  <si>
    <t xml:space="preserve">January 2010 teacher figures are based on 83 local authority SWF returns and 69 local </t>
  </si>
  <si>
    <t xml:space="preserve">These staff are employed in posts that were not previously collected. Examples of staff </t>
  </si>
  <si>
    <t>authority 618g returns. The definitions used in the SWF are as close as possible to the</t>
  </si>
  <si>
    <t>included are those employed in catering and school maintenance.</t>
  </si>
  <si>
    <t>618g survey.</t>
  </si>
  <si>
    <t>Third party support staff are staff that are not directly employed by the school or the local</t>
  </si>
  <si>
    <t>authority but were in service in the school on the census day.</t>
  </si>
  <si>
    <t xml:space="preserve">An unqualified teacher in the LA maintained sector is either a trainee working towards </t>
  </si>
  <si>
    <t>Excludes occasional teachers and third party support staff.</t>
  </si>
  <si>
    <t>QTS; an overseas trained teacher who has not exceeded the four years they are</t>
  </si>
  <si>
    <t xml:space="preserve">The "Centrally Employed" category for November 2010 includes all staff who are employed </t>
  </si>
  <si>
    <t>allowed to teach without having QTS; or an instructor who has a particular skill who can</t>
  </si>
  <si>
    <t xml:space="preserve">directly by local authorities who are either teachers or support staff who spend the majority </t>
  </si>
  <si>
    <t xml:space="preserve">be employed for so long as a qualified teacher is not available.  </t>
  </si>
  <si>
    <t>of their time in schools. In earlier years this section only includes staff employed in pupil</t>
  </si>
  <si>
    <t xml:space="preserve">Includes higher level teaching assistants, nursery nurses, nursery assistants, literacy </t>
  </si>
  <si>
    <t xml:space="preserve">referral units and in the delivery of education outside of schools. Previously these centrally </t>
  </si>
  <si>
    <t xml:space="preserve">and numeracy support staff, learning mentors and any other non-teaching staff regularly </t>
  </si>
  <si>
    <t>employed staff were apportioned between the primary and secondary phases.</t>
  </si>
  <si>
    <t xml:space="preserve">employed to support teachers in the classroom except for special needs and minority </t>
  </si>
  <si>
    <t>ethnic pupils support staff.</t>
  </si>
  <si>
    <t xml:space="preserve">Includes office data and premises and other administrative managers excluding finance </t>
  </si>
  <si>
    <t xml:space="preserve"> . Not applicable.</t>
  </si>
  <si>
    <t>and business managers who are included with bursars.</t>
  </si>
  <si>
    <t xml:space="preserve"> - Nil or negligible.</t>
  </si>
  <si>
    <t xml:space="preserve"> PRU Pupil Referral Units.</t>
  </si>
  <si>
    <t>craft technicians and IT technicians.</t>
  </si>
  <si>
    <t xml:space="preserve"> AP Alternative Provision.</t>
  </si>
  <si>
    <t>Includes full-time regular and qualified classroom teachers and Leading Practitioners.</t>
  </si>
  <si>
    <t xml:space="preserve">who did not submit information. Please see pages 23 to 25 of the SFR </t>
  </si>
  <si>
    <t>for further technical information.</t>
  </si>
  <si>
    <t xml:space="preserve">Certificate of Education includes: the original Certification of Education qualification </t>
  </si>
  <si>
    <t xml:space="preserve">Includes estimated figures for local authorities schools and </t>
  </si>
  <si>
    <t xml:space="preserve">    academies that did not provide complete data.</t>
  </si>
  <si>
    <t>Includes Leading Practitioners and post-threshold teachers.</t>
  </si>
  <si>
    <r>
      <t xml:space="preserve">Table 3a: </t>
    </r>
    <r>
      <rPr>
        <sz val="12"/>
        <rFont val="Arial"/>
        <family val="2"/>
      </rPr>
      <t>Head count and full-time equivalent numbers of regular qualified</t>
    </r>
    <r>
      <rPr>
        <vertAlign val="superscript"/>
        <sz val="12"/>
        <rFont val="Arial"/>
        <family val="2"/>
      </rPr>
      <t xml:space="preserve"> 1</t>
    </r>
    <r>
      <rPr>
        <sz val="12"/>
        <rFont val="Arial"/>
        <family val="2"/>
      </rPr>
      <t xml:space="preserve"> and unqualified</t>
    </r>
    <r>
      <rPr>
        <vertAlign val="superscript"/>
        <sz val="12"/>
        <rFont val="Arial"/>
        <family val="2"/>
      </rPr>
      <t xml:space="preserve"> 2</t>
    </r>
    <r>
      <rPr>
        <sz val="12"/>
        <rFont val="Arial"/>
        <family val="2"/>
      </rPr>
      <t xml:space="preserve"> teachers, occasional teachers, teaching assistants and support staff in publicly funded schools by qualification status, gender and sector.</t>
    </r>
  </si>
  <si>
    <t>Special</t>
  </si>
  <si>
    <t>LA</t>
  </si>
  <si>
    <t xml:space="preserve">Publicly </t>
  </si>
  <si>
    <t>Publicly</t>
  </si>
  <si>
    <t>Academies/</t>
  </si>
  <si>
    <t>Maintained</t>
  </si>
  <si>
    <t>Primary</t>
  </si>
  <si>
    <t>Funded</t>
  </si>
  <si>
    <t>Secondary</t>
  </si>
  <si>
    <t>Alternative</t>
  </si>
  <si>
    <t>Centrally</t>
  </si>
  <si>
    <t>Nursery</t>
  </si>
  <si>
    <t>Academies</t>
  </si>
  <si>
    <t>Special/PRU</t>
  </si>
  <si>
    <t>Provision</t>
  </si>
  <si>
    <t>Employed</t>
  </si>
  <si>
    <t>Schools</t>
  </si>
  <si>
    <t>QUALIFIED TEACHERS</t>
  </si>
  <si>
    <t>Men</t>
  </si>
  <si>
    <t>Total head count</t>
  </si>
  <si>
    <t>Full-time head count -</t>
  </si>
  <si>
    <t>Part-time head count -</t>
  </si>
  <si>
    <t>Part-time FTE</t>
  </si>
  <si>
    <t>Total regular FTE</t>
  </si>
  <si>
    <t>Women</t>
  </si>
  <si>
    <t>Men and Women</t>
  </si>
  <si>
    <r>
      <t>UNQUALIFIED TEACHERS</t>
    </r>
    <r>
      <rPr>
        <sz val="11"/>
        <color theme="1"/>
        <rFont val="Calibri"/>
        <family val="2"/>
        <scheme val="minor"/>
      </rPr>
      <t/>
    </r>
  </si>
  <si>
    <r>
      <t xml:space="preserve">Table 3a (cont): </t>
    </r>
    <r>
      <rPr>
        <sz val="12"/>
        <rFont val="Arial"/>
        <family val="2"/>
      </rPr>
      <t>Head count and full-time equivalent numbers of regular qualified</t>
    </r>
    <r>
      <rPr>
        <vertAlign val="superscript"/>
        <sz val="12"/>
        <rFont val="Arial"/>
        <family val="2"/>
      </rPr>
      <t xml:space="preserve"> 1</t>
    </r>
    <r>
      <rPr>
        <sz val="12"/>
        <rFont val="Arial"/>
        <family val="2"/>
      </rPr>
      <t xml:space="preserve"> and unqualified</t>
    </r>
    <r>
      <rPr>
        <vertAlign val="superscript"/>
        <sz val="12"/>
        <rFont val="Arial"/>
        <family val="2"/>
      </rPr>
      <t xml:space="preserve"> 2</t>
    </r>
    <r>
      <rPr>
        <sz val="12"/>
        <rFont val="Arial"/>
        <family val="2"/>
      </rPr>
      <t xml:space="preserve"> teachers, occasional teachers, teaching assistants and support staff in publicly funded schools by qualification status, gender and sector.</t>
    </r>
  </si>
  <si>
    <t>OCCASIONAL TEACHERS</t>
  </si>
  <si>
    <t>TEACHING ASSISTANTS</t>
  </si>
  <si>
    <t>OTHER SUPPORT STAFF</t>
  </si>
  <si>
    <t xml:space="preserve">AUXILIARY STAFF </t>
  </si>
  <si>
    <t>THIRD PARTY SUPPORT STAFF</t>
  </si>
  <si>
    <t>TOTAL WORKFORCE</t>
  </si>
  <si>
    <t>Third party support staff are staff that are not directly employed by the school or</t>
  </si>
  <si>
    <t>An unqualified teacher in a LA maintained school is either a trainee working</t>
  </si>
  <si>
    <t>Full and part-time head count of regular teachers.</t>
  </si>
  <si>
    <t>Full-time head count of regular teachers and FTE of part-time regular teachers.</t>
  </si>
  <si>
    <t xml:space="preserve">Includes unspecified gender so not equal to the individual gender sections. </t>
  </si>
  <si>
    <t>SPECIAL CONVERTER/ALTERNATIVE PROVISION ACADEMIES</t>
  </si>
  <si>
    <t>Primary converter academy</t>
  </si>
  <si>
    <t>Sponsor-led primary academy</t>
  </si>
  <si>
    <t>Primary free schools</t>
  </si>
  <si>
    <t>Secondary converter academy</t>
  </si>
  <si>
    <t>Sponsor-led secondary academy</t>
  </si>
  <si>
    <t>Secondary free schools</t>
  </si>
  <si>
    <t>UTCs/Studios</t>
  </si>
  <si>
    <t>Excludes occasional and third party support staff.</t>
  </si>
  <si>
    <t>Totals may not appear equal to the sum of the component parts because</t>
  </si>
  <si>
    <t>towards QTS; an overseas trained teacher who has not exceeded the</t>
  </si>
  <si>
    <t>four years they are allowed to teach without achieving QTS or instructors with</t>
  </si>
  <si>
    <t xml:space="preserve">the local authority but were in service in the school on the census day.              </t>
  </si>
  <si>
    <t>Includes full-time and part-time.</t>
  </si>
  <si>
    <r>
      <t xml:space="preserve">Table 3b: </t>
    </r>
    <r>
      <rPr>
        <sz val="12"/>
        <rFont val="Arial"/>
        <family val="2"/>
      </rPr>
      <t>Head count and full-time equivalent numbers of regular qualified</t>
    </r>
    <r>
      <rPr>
        <vertAlign val="superscript"/>
        <sz val="12"/>
        <rFont val="Arial"/>
        <family val="2"/>
      </rPr>
      <t>1</t>
    </r>
    <r>
      <rPr>
        <sz val="12"/>
        <rFont val="Arial"/>
        <family val="2"/>
      </rPr>
      <t xml:space="preserve"> and unqualified</t>
    </r>
    <r>
      <rPr>
        <vertAlign val="superscript"/>
        <sz val="12"/>
        <rFont val="Arial"/>
        <family val="2"/>
      </rPr>
      <t>2</t>
    </r>
    <r>
      <rPr>
        <sz val="12"/>
        <rFont val="Arial"/>
        <family val="2"/>
      </rPr>
      <t xml:space="preserve"> teachers, occasional teachers, teaching assistants and support staff in academies</t>
    </r>
    <r>
      <rPr>
        <vertAlign val="superscript"/>
        <sz val="12"/>
        <rFont val="Arial"/>
        <family val="2"/>
      </rPr>
      <t>3</t>
    </r>
    <r>
      <rPr>
        <sz val="12"/>
        <rFont val="Arial"/>
        <family val="2"/>
      </rPr>
      <t xml:space="preserve"> by qualification status, gender and sector.</t>
    </r>
  </si>
  <si>
    <r>
      <t>Table 3b (cont):</t>
    </r>
    <r>
      <rPr>
        <sz val="12"/>
        <rFont val="Arial"/>
        <family val="2"/>
      </rPr>
      <t xml:space="preserve"> Head count and full-time equivalent numbers of regular qualified</t>
    </r>
    <r>
      <rPr>
        <vertAlign val="superscript"/>
        <sz val="12"/>
        <rFont val="Arial"/>
        <family val="2"/>
      </rPr>
      <t>1</t>
    </r>
    <r>
      <rPr>
        <sz val="12"/>
        <rFont val="Arial"/>
        <family val="2"/>
      </rPr>
      <t xml:space="preserve"> and unqualified</t>
    </r>
    <r>
      <rPr>
        <vertAlign val="superscript"/>
        <sz val="12"/>
        <rFont val="Arial"/>
        <family val="2"/>
      </rPr>
      <t>2</t>
    </r>
    <r>
      <rPr>
        <sz val="12"/>
        <rFont val="Arial"/>
        <family val="2"/>
      </rPr>
      <t xml:space="preserve"> teachers, occasional teachers, teaching assistants and support staff in academies</t>
    </r>
    <r>
      <rPr>
        <vertAlign val="superscript"/>
        <sz val="12"/>
        <rFont val="Arial"/>
        <family val="2"/>
      </rPr>
      <t>3</t>
    </r>
    <r>
      <rPr>
        <sz val="12"/>
        <rFont val="Arial"/>
        <family val="2"/>
      </rPr>
      <t xml:space="preserve"> by qualification status, gender and sector.</t>
    </r>
  </si>
  <si>
    <t xml:space="preserve">   Teachers who have attained qualified teacher status.  </t>
  </si>
  <si>
    <t xml:space="preserve">   Includes all through academies which are included in with secondary academies.</t>
  </si>
  <si>
    <t xml:space="preserve">   City Technology Colleges are recorded as secondary sponsor led academies.</t>
  </si>
  <si>
    <t xml:space="preserve">   Full and part-time head count of regular teachers.</t>
  </si>
  <si>
    <t xml:space="preserve">   Full-time head count of regular teachers and FTE of part-time regular teachers.</t>
  </si>
  <si>
    <t xml:space="preserve">   Includes gender unspecified, therefore totals may not equal to the sum of the</t>
  </si>
  <si>
    <t xml:space="preserve">   component parts.</t>
  </si>
  <si>
    <t xml:space="preserve">   Third party support staff are staff that are not directly employed by the </t>
  </si>
  <si>
    <t xml:space="preserve">   school or the local authority but were in service in the school on the census day.      </t>
  </si>
  <si>
    <t>Includes leading practitioners and post-threshold teachers.</t>
  </si>
  <si>
    <t>and leading practitioners.</t>
  </si>
  <si>
    <t>Includes full-time and part-time regular and qualified classroom teachers</t>
  </si>
  <si>
    <t xml:space="preserve">a particular skill who can be employed where no qualified teacher is available.  </t>
  </si>
  <si>
    <t xml:space="preserve">Includes librarians, welfare assistants, pastoral support workers employed at the </t>
  </si>
  <si>
    <t xml:space="preserve">individual leadership grades which are only available separately for full-time only from </t>
  </si>
  <si>
    <t xml:space="preserve">staff was not collected in the November 2010 School Workforce Census </t>
  </si>
  <si>
    <t>towards qualified teacher status; an overseas trained teacher without QTS</t>
  </si>
  <si>
    <t>been misreported.</t>
  </si>
  <si>
    <t xml:space="preserve">8.   Differences between average salaries for academies and local authority </t>
  </si>
  <si>
    <t xml:space="preserve">maintained schools in the same phase have been noted. This may be a result </t>
  </si>
  <si>
    <t xml:space="preserve">      maintained schools in the same phase have been noted. This may be a result </t>
  </si>
  <si>
    <t xml:space="preserve">of differences such as school size, location and the characteristics of teachers </t>
  </si>
  <si>
    <t xml:space="preserve">      of differences such as school size, location and the characteristics of teachers </t>
  </si>
  <si>
    <t xml:space="preserve">employed rather than differences in salary for similar teachers. Academies do </t>
  </si>
  <si>
    <t xml:space="preserve">      employed rather than differences in salary for similar teachers. Academies do </t>
  </si>
  <si>
    <t xml:space="preserve">not have to follow the pay rates as set by national school teachers pay and </t>
  </si>
  <si>
    <t xml:space="preserve">      not have to follow the pay rates as set by national school teachers pay and </t>
  </si>
  <si>
    <t>conditions document.</t>
  </si>
  <si>
    <t xml:space="preserve">      conditions document.</t>
  </si>
  <si>
    <t xml:space="preserve">Differences between average salaries for academies and local authority </t>
  </si>
  <si>
    <t xml:space="preserve">Numbers below 50 are shown as nil or negligible and average salaries based  </t>
  </si>
  <si>
    <t>on totals below 50 are also are not provided.</t>
  </si>
  <si>
    <t xml:space="preserve">Totals may not appear to equal the sum of component parts because </t>
  </si>
  <si>
    <t xml:space="preserve">(£21,804 - £37,124) </t>
  </si>
  <si>
    <t>(£34,523 - £37,124)</t>
  </si>
  <si>
    <t>Leading Practioners</t>
  </si>
  <si>
    <t>In receipt - (£2,001 to £3,954)</t>
  </si>
  <si>
    <t>3.  Includes a proportion of teachers that are on other pay spines.</t>
  </si>
  <si>
    <t xml:space="preserve">Leading Practioners' pay spine are for England and Wales </t>
  </si>
  <si>
    <t xml:space="preserve">4.  Includes teachers where scale point is not known or in the case of </t>
  </si>
  <si>
    <t>5.  May also Include TLR 1 and TLR 2 combined with TLR3.</t>
  </si>
  <si>
    <t xml:space="preserve">The distribution of teachers across the classroom teacher pay scale </t>
  </si>
  <si>
    <t xml:space="preserve">has changed since first released. This mostly affects teachers </t>
  </si>
  <si>
    <t xml:space="preserve">centrally employed by local authorities. This change has been made because </t>
  </si>
  <si>
    <t xml:space="preserve">a number of teachers had been miscoded as leading </t>
  </si>
  <si>
    <t>practitioners.</t>
  </si>
  <si>
    <t>(£21,588 - £31,552)</t>
  </si>
  <si>
    <t>(£34,181 - £36,756)</t>
  </si>
  <si>
    <r>
      <t xml:space="preserve">Table 17a: </t>
    </r>
    <r>
      <rPr>
        <sz val="12"/>
        <rFont val="Arial"/>
        <family val="2"/>
      </rPr>
      <t>Pupil:teacher ratios and pupil:adult ratios in publicly funded schools.</t>
    </r>
  </si>
  <si>
    <t>January 2000, 2005 to 2009 and November 2010 to 2013</t>
  </si>
  <si>
    <t>Notes 5,6</t>
  </si>
  <si>
    <t xml:space="preserve">LA MAINTAINED NURSERY </t>
  </si>
  <si>
    <t>PTR (Qualified teachers) within-schools</t>
  </si>
  <si>
    <t>1, 2</t>
  </si>
  <si>
    <t xml:space="preserve">PTR (Qualified and unqualified teachers) within-schools </t>
  </si>
  <si>
    <t xml:space="preserve">PAR within-schools </t>
  </si>
  <si>
    <t xml:space="preserve">LA MAINTAINED PRIMARY </t>
  </si>
  <si>
    <t xml:space="preserve">PUBLICLY FUNDED SPECIAL </t>
  </si>
  <si>
    <t xml:space="preserve">TOTAL PUBLICLY FUNDED </t>
  </si>
  <si>
    <t xml:space="preserve">Overall PTR (Qualified and unqualified teachers) within-schools </t>
  </si>
  <si>
    <t>2, 4</t>
  </si>
  <si>
    <t>Overall PAR</t>
  </si>
  <si>
    <t>Source: School Census and School Workforce Census</t>
  </si>
  <si>
    <t xml:space="preserve">The within-school PTR (Qualified) is calculated by dividing the total FTE </t>
  </si>
  <si>
    <t xml:space="preserve">schools and the FTE of all teachers in these schools (including: </t>
  </si>
  <si>
    <t xml:space="preserve">    </t>
  </si>
  <si>
    <t>number of pupils on roll in schools by the total FTE number of qualified</t>
  </si>
  <si>
    <t xml:space="preserve">centrally employed; occasional teachers; those on employment </t>
  </si>
  <si>
    <t xml:space="preserve">teachers regularly employed in schools. The within-school PTR (Qualified </t>
  </si>
  <si>
    <t>based routes to QTS; others without QTS, those on paid absence</t>
  </si>
  <si>
    <t xml:space="preserve">and unqualified) is calculated by dividing the total FTE number of pupils on </t>
  </si>
  <si>
    <t xml:space="preserve">and any notes to replacements).  The teacher numbers are from </t>
  </si>
  <si>
    <t xml:space="preserve">roll in schools by the totalFTE number of qualified and unqualified teachers </t>
  </si>
  <si>
    <t>the 618g survey, see editors for further details.</t>
  </si>
  <si>
    <t>regularly employed in schools.</t>
  </si>
  <si>
    <t>Includes academies from 2011.</t>
  </si>
  <si>
    <t xml:space="preserve">For statistical purposes only, pupils who do not attend both morning and </t>
  </si>
  <si>
    <t xml:space="preserve">November 2013 figures are calculated using the most current </t>
  </si>
  <si>
    <t xml:space="preserve">afternoon at least five days a week are regarded as part-time.  Each </t>
  </si>
  <si>
    <t xml:space="preserve">figures e.g. January 2014 pupil numbers and November 2013 </t>
  </si>
  <si>
    <t>part-time pupil is treated as 0.5 FTE.</t>
  </si>
  <si>
    <t>teacher numbers.</t>
  </si>
  <si>
    <t xml:space="preserve">The PAR is calculated by dividing the total FTE number of pupils on roll </t>
  </si>
  <si>
    <t xml:space="preserve">in schools by the total FTE number of all teachers and support staff </t>
  </si>
  <si>
    <t>Sources used are School Census for pupils and teachers</t>
  </si>
  <si>
    <t>employed in schools, excluding administrative and clerical staff.</t>
  </si>
  <si>
    <t xml:space="preserve">(excluding overall teachers) up to January 2010, School Workforce </t>
  </si>
  <si>
    <t xml:space="preserve">The overall PTR is based on the total FTE number of pupils on roll </t>
  </si>
  <si>
    <t xml:space="preserve">Census (for November 2010 to 2013 teachers and overall teachers) </t>
  </si>
  <si>
    <t xml:space="preserve">in local authority maintained nursery, primary and secondary </t>
  </si>
  <si>
    <t>and 618g survey for pre November 2010 (overall teachers).</t>
  </si>
  <si>
    <r>
      <t xml:space="preserve">Table 17b: </t>
    </r>
    <r>
      <rPr>
        <sz val="12"/>
        <rFont val="Arial"/>
        <family val="2"/>
      </rPr>
      <t>Pupil:teacher ratios and pupil:adult ratios in academies</t>
    </r>
  </si>
  <si>
    <t>November 2012 and 2013</t>
  </si>
  <si>
    <t>PRIMARY CONVERTER ACADEMIES</t>
  </si>
  <si>
    <t>PTR(Qualified teachers) within-schools</t>
  </si>
  <si>
    <t>PTR (Qualified and unqualified teachers) within-schools</t>
  </si>
  <si>
    <t>PAR within-schools</t>
  </si>
  <si>
    <t>SPONSOR LED PRIMARY ACADEMIES</t>
  </si>
  <si>
    <t>PRIMARY FREE SCHOOLS</t>
  </si>
  <si>
    <t>TOTAL PRIMARY ACADEMIES</t>
  </si>
  <si>
    <t>SECONDARY CONVERTER ACADEMIES</t>
  </si>
  <si>
    <t>SPONSOR LED SECONDARY ACADEMIES</t>
  </si>
  <si>
    <t>SECONDARY FREE SCHOOLS</t>
  </si>
  <si>
    <t>UTCS/STUDIOS</t>
  </si>
  <si>
    <t>TOTAL SECONDARY ACADEMIES</t>
  </si>
  <si>
    <t>TOTAL ALL ACADEMIES</t>
  </si>
  <si>
    <t>Overall PTR (Qualified and unqualified teachers) within-schools</t>
  </si>
  <si>
    <t>Source: School Census (Pupils) and School Workforce Census(Teachers)</t>
  </si>
  <si>
    <t>1. The within-school PTR (Qualified) is calculated by dividing the total FTE number of pupils on roll in schools by the total FTE number of qualified teachers regularly employed in schools. The within-school PTR (Qualified and unqualified) is calculated by dividing the total FTE number of pupils on roll in schools by the total FTE number of qualified and unqualified teachers regularly employed in schools.</t>
  </si>
  <si>
    <t>2. For statistical purposes only, pupils who do not attend both morning and afternoon at least five days a week are regarded as part-time.  Each part-time pupil is treated as 0.5 FTE.</t>
  </si>
  <si>
    <t>3. The PAR is calculated by dividing the total FTE number of pupils on roll in schools by the total FTE number of all teachers and support staff employed in schools, excluding administrative and clerical staff.</t>
  </si>
  <si>
    <t>4.  November 2012 figures are calculated using the most current figures e.g. January 2014 pupil numbers and November 2013 teacher numbers.</t>
  </si>
  <si>
    <t>Table 17a</t>
  </si>
  <si>
    <t>Pupil:teacher ratios and pupil:adult ratios in publicly funded schools, 2000 and 2005 to 2013.</t>
  </si>
  <si>
    <t>Table 17b</t>
  </si>
  <si>
    <t>Pupil:teacher ratios and pupil:adult ratios in academies, 2012 and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</si>
</sst>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41" formatCode="_-* #,##0_-;\-* #,##0_-;_-* &quot;-&quot;_-;_-@_-"/>
    <numFmt numFmtId="164" formatCode="##0.0,"/>
    <numFmt numFmtId="165" formatCode="0.0"/>
    <numFmt numFmtId="166" formatCode="#,##0.0"/>
    <numFmt numFmtId="167" formatCode="[&lt;50]&quot;-&quot;;[&gt;=50]##0.0,;General"/>
    <numFmt numFmtId="168" formatCode="[&lt;0.05]&quot;-&quot;;[&gt;=0.05]0.0;0.0"/>
    <numFmt numFmtId="169" formatCode="&quot;£&quot;#,##0"/>
    <numFmt numFmtId="170" formatCode="General_)"/>
    <numFmt numFmtId="171" formatCode="_-* #,##0.0_-;\-* #,##0.0_-;_-* &quot;-&quot;?_-;_-@_-"/>
  </numFmts>
  <fonts count="43">
    <font>
      <sz val="11"/>
      <color theme="1"/>
      <name val="Calibri"/>
      <family val="2"/>
      <scheme val="minor"/>
    </font>
    <font>
      <sz val="10"/>
      <name val="MS Sans Serif"/>
      <family val="2"/>
    </font>
    <font>
      <sz val="12"/>
      <name val="Arial"/>
      <family val="2"/>
    </font>
    <font>
      <b/>
      <sz val="12"/>
      <name val="Arial"/>
      <family val="2"/>
    </font>
    <font>
      <vertAlign val="superscript"/>
      <sz val="12"/>
      <name val="Arial"/>
      <family val="2"/>
    </font>
    <font>
      <sz val="10"/>
      <name val="Arial"/>
      <family val="2"/>
    </font>
    <font>
      <b/>
      <sz val="10"/>
      <name val="Arial"/>
      <family val="2"/>
    </font>
    <font>
      <b/>
      <sz val="10"/>
      <color indexed="10"/>
      <name val="Arial"/>
      <family val="2"/>
    </font>
    <font>
      <sz val="8"/>
      <name val="Arial"/>
      <family val="2"/>
    </font>
    <font>
      <b/>
      <sz val="8"/>
      <name val="Arial"/>
      <family val="2"/>
    </font>
    <font>
      <sz val="6"/>
      <name val="Arial"/>
      <family val="2"/>
    </font>
    <font>
      <sz val="8"/>
      <color indexed="10"/>
      <name val="Arial"/>
      <family val="2"/>
    </font>
    <font>
      <i/>
      <sz val="8"/>
      <name val="Arial"/>
      <family val="2"/>
    </font>
    <font>
      <sz val="9"/>
      <name val="Arial"/>
      <family val="2"/>
    </font>
    <font>
      <i/>
      <sz val="10"/>
      <name val="Arial"/>
      <family val="2"/>
    </font>
    <font>
      <sz val="8"/>
      <name val="CG Times (WN)"/>
    </font>
    <font>
      <b/>
      <sz val="6"/>
      <name val="Arial"/>
      <family val="2"/>
    </font>
    <font>
      <sz val="8"/>
      <color indexed="12"/>
      <name val="Arial"/>
      <family val="2"/>
    </font>
    <font>
      <sz val="8"/>
      <name val="Times New Roman"/>
      <family val="1"/>
    </font>
    <font>
      <sz val="6"/>
      <name val="Times New Roman"/>
      <family val="1"/>
    </font>
    <font>
      <sz val="10"/>
      <color indexed="10"/>
      <name val="Arial"/>
      <family val="2"/>
    </font>
    <font>
      <sz val="8"/>
      <color rgb="FFFF0000"/>
      <name val="Arial"/>
      <family val="2"/>
    </font>
    <font>
      <i/>
      <sz val="6"/>
      <name val="Arial"/>
      <family val="2"/>
    </font>
    <font>
      <sz val="10"/>
      <name val="Helv"/>
    </font>
    <font>
      <b/>
      <sz val="8"/>
      <color indexed="8"/>
      <name val="Arial"/>
      <family val="2"/>
    </font>
    <font>
      <b/>
      <i/>
      <sz val="8"/>
      <name val="Arial"/>
      <family val="2"/>
    </font>
    <font>
      <sz val="10"/>
      <name val="Arial"/>
      <family val="2"/>
    </font>
    <font>
      <sz val="10"/>
      <name val="Courier"/>
      <family val="3"/>
    </font>
    <font>
      <sz val="8"/>
      <color indexed="48"/>
      <name val="Arial"/>
      <family val="2"/>
    </font>
    <font>
      <i/>
      <sz val="8"/>
      <color indexed="9"/>
      <name val="Arial"/>
      <family val="2"/>
    </font>
    <font>
      <i/>
      <sz val="8"/>
      <color indexed="10"/>
      <name val="Arial"/>
      <family val="2"/>
    </font>
    <font>
      <b/>
      <vertAlign val="superscript"/>
      <sz val="8"/>
      <name val="Arial"/>
      <family val="2"/>
    </font>
    <font>
      <i/>
      <sz val="10"/>
      <color indexed="57"/>
      <name val="Arial"/>
      <family val="2"/>
    </font>
    <font>
      <sz val="8"/>
      <color indexed="9"/>
      <name val="Arial"/>
      <family val="2"/>
    </font>
    <font>
      <b/>
      <sz val="9"/>
      <name val="Arial"/>
      <family val="2"/>
    </font>
    <font>
      <b/>
      <sz val="9"/>
      <color indexed="10"/>
      <name val="Arial"/>
      <family val="2"/>
    </font>
    <font>
      <b/>
      <u/>
      <sz val="10"/>
      <name val="Arial"/>
      <family val="2"/>
    </font>
    <font>
      <u/>
      <sz val="12"/>
      <color indexed="12"/>
      <name val="Times New Roman"/>
      <family val="1"/>
    </font>
    <font>
      <u/>
      <sz val="10"/>
      <color indexed="12"/>
      <name val="Arial"/>
      <family val="2"/>
    </font>
    <font>
      <vertAlign val="superscript"/>
      <sz val="10"/>
      <name val="Arial"/>
      <family val="2"/>
    </font>
    <font>
      <b/>
      <sz val="10"/>
      <color indexed="12"/>
      <name val="Arial"/>
      <family val="2"/>
    </font>
    <font>
      <sz val="6"/>
      <color rgb="FFFF0000"/>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17">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dotted">
        <color indexed="64"/>
      </right>
      <top/>
      <bottom style="thin">
        <color indexed="64"/>
      </bottom>
      <diagonal/>
    </border>
    <border>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8">
    <xf numFmtId="0" fontId="0" fillId="0" borderId="0"/>
    <xf numFmtId="0" fontId="1" fillId="0" borderId="0"/>
    <xf numFmtId="0" fontId="1" fillId="0" borderId="0"/>
    <xf numFmtId="0" fontId="1" fillId="0" borderId="0"/>
    <xf numFmtId="0" fontId="5" fillId="0" borderId="0"/>
    <xf numFmtId="0" fontId="23" fillId="0" borderId="0"/>
    <xf numFmtId="0" fontId="23" fillId="0" borderId="0"/>
    <xf numFmtId="0" fontId="23" fillId="0" borderId="0"/>
    <xf numFmtId="0" fontId="1" fillId="0" borderId="0"/>
    <xf numFmtId="0" fontId="5" fillId="0" borderId="0"/>
    <xf numFmtId="0" fontId="5" fillId="0" borderId="0"/>
    <xf numFmtId="170" fontId="27" fillId="0" borderId="0"/>
    <xf numFmtId="0" fontId="1" fillId="0" borderId="0"/>
    <xf numFmtId="0" fontId="23" fillId="0" borderId="0"/>
    <xf numFmtId="0" fontId="1" fillId="0" borderId="0"/>
    <xf numFmtId="0" fontId="1" fillId="0" borderId="0"/>
    <xf numFmtId="0" fontId="27" fillId="0" borderId="0"/>
    <xf numFmtId="0" fontId="26" fillId="0" borderId="0"/>
    <xf numFmtId="0" fontId="23" fillId="0" borderId="0"/>
    <xf numFmtId="0" fontId="5" fillId="0" borderId="0"/>
    <xf numFmtId="0" fontId="37" fillId="0" borderId="0" applyNumberFormat="0" applyFill="0" applyBorder="0" applyAlignment="0" applyProtection="0">
      <alignment vertical="top"/>
      <protection locked="0"/>
    </xf>
    <xf numFmtId="0" fontId="1" fillId="0" borderId="0"/>
    <xf numFmtId="0" fontId="37" fillId="0" borderId="0" applyNumberFormat="0" applyFill="0" applyBorder="0" applyAlignment="0" applyProtection="0">
      <alignment vertical="top"/>
      <protection locked="0"/>
    </xf>
    <xf numFmtId="0" fontId="5" fillId="0" borderId="0"/>
    <xf numFmtId="170" fontId="27" fillId="0" borderId="0"/>
    <xf numFmtId="0" fontId="1" fillId="0" borderId="0"/>
    <xf numFmtId="0" fontId="1" fillId="0" borderId="0"/>
    <xf numFmtId="0" fontId="1" fillId="0" borderId="0"/>
  </cellStyleXfs>
  <cellXfs count="1161">
    <xf numFmtId="0" fontId="0" fillId="0" borderId="0" xfId="0"/>
    <xf numFmtId="0" fontId="2" fillId="0" borderId="1" xfId="0" applyFont="1" applyFill="1" applyBorder="1" applyAlignment="1"/>
    <xf numFmtId="0" fontId="2" fillId="0" borderId="0" xfId="0" applyFont="1" applyFill="1"/>
    <xf numFmtId="0" fontId="6" fillId="0" borderId="0" xfId="1" applyFont="1" applyFill="1" applyAlignment="1">
      <alignment horizontal="left"/>
    </xf>
    <xf numFmtId="0" fontId="6" fillId="0" borderId="0" xfId="1" applyFont="1" applyFill="1" applyAlignment="1">
      <alignment horizontal="left" wrapText="1"/>
    </xf>
    <xf numFmtId="0" fontId="5" fillId="0" borderId="0" xfId="0" applyFont="1" applyFill="1"/>
    <xf numFmtId="0" fontId="5" fillId="0" borderId="0" xfId="0" applyFont="1" applyFill="1" applyAlignment="1"/>
    <xf numFmtId="0" fontId="5" fillId="0" borderId="2" xfId="1" applyFont="1" applyBorder="1" applyAlignment="1">
      <alignment horizontal="right"/>
    </xf>
    <xf numFmtId="0" fontId="7" fillId="0" borderId="0" xfId="1" applyFont="1" applyFill="1" applyAlignment="1">
      <alignment horizontal="left"/>
    </xf>
    <xf numFmtId="0" fontId="8" fillId="0" borderId="0" xfId="2" applyFont="1" applyFill="1" applyBorder="1"/>
    <xf numFmtId="0" fontId="8" fillId="0" borderId="0" xfId="0" applyFont="1" applyFill="1"/>
    <xf numFmtId="49" fontId="9" fillId="0" borderId="0" xfId="2" applyNumberFormat="1" applyFont="1" applyFill="1" applyBorder="1"/>
    <xf numFmtId="49" fontId="10" fillId="0" borderId="0" xfId="2" applyNumberFormat="1" applyFont="1" applyFill="1" applyBorder="1" applyAlignment="1">
      <alignment horizontal="right"/>
    </xf>
    <xf numFmtId="0" fontId="9" fillId="0" borderId="4" xfId="2" applyNumberFormat="1" applyFont="1" applyFill="1" applyBorder="1" applyAlignment="1">
      <alignment horizontal="right"/>
    </xf>
    <xf numFmtId="49" fontId="9" fillId="0" borderId="4" xfId="2" applyNumberFormat="1" applyFont="1" applyFill="1" applyBorder="1" applyAlignment="1">
      <alignment horizontal="right"/>
    </xf>
    <xf numFmtId="0" fontId="9" fillId="0" borderId="5" xfId="2" applyNumberFormat="1" applyFont="1" applyFill="1" applyBorder="1" applyAlignment="1">
      <alignment horizontal="right" indent="1"/>
    </xf>
    <xf numFmtId="164" fontId="9" fillId="0" borderId="3" xfId="2" applyNumberFormat="1" applyFont="1" applyFill="1" applyBorder="1" applyAlignment="1">
      <alignment horizontal="right" indent="1"/>
    </xf>
    <xf numFmtId="0" fontId="9" fillId="0" borderId="4" xfId="0" applyNumberFormat="1" applyFont="1" applyBorder="1" applyAlignment="1">
      <alignment horizontal="right" indent="1"/>
    </xf>
    <xf numFmtId="0" fontId="9" fillId="0" borderId="4" xfId="0" applyNumberFormat="1" applyFont="1" applyBorder="1" applyAlignment="1"/>
    <xf numFmtId="0" fontId="8" fillId="0" borderId="5" xfId="2" applyFont="1" applyFill="1" applyBorder="1"/>
    <xf numFmtId="0" fontId="8" fillId="0" borderId="0" xfId="0" applyFont="1" applyFill="1" applyAlignment="1"/>
    <xf numFmtId="0" fontId="9" fillId="0" borderId="0" xfId="2" applyFont="1" applyFill="1" applyBorder="1" applyAlignment="1"/>
    <xf numFmtId="0" fontId="10" fillId="0" borderId="0" xfId="2" applyFont="1" applyFill="1" applyBorder="1" applyAlignment="1">
      <alignment horizontal="right"/>
    </xf>
    <xf numFmtId="165" fontId="8" fillId="0" borderId="0" xfId="2" applyNumberFormat="1" applyFont="1" applyFill="1" applyBorder="1"/>
    <xf numFmtId="165" fontId="8" fillId="0" borderId="0" xfId="2" applyNumberFormat="1" applyFont="1" applyFill="1" applyBorder="1" applyAlignment="1">
      <alignment horizontal="right" indent="1"/>
    </xf>
    <xf numFmtId="0" fontId="8" fillId="0" borderId="0" xfId="2" applyFont="1" applyFill="1" applyBorder="1" applyAlignment="1">
      <alignment horizontal="right" indent="1"/>
    </xf>
    <xf numFmtId="165" fontId="8" fillId="0" borderId="0" xfId="0" applyNumberFormat="1" applyFont="1" applyFill="1" applyAlignment="1">
      <alignment horizontal="right" indent="1"/>
    </xf>
    <xf numFmtId="166" fontId="8" fillId="0" borderId="0" xfId="0" applyNumberFormat="1" applyFont="1" applyFill="1" applyAlignment="1"/>
    <xf numFmtId="0" fontId="8" fillId="0" borderId="0" xfId="2" applyFont="1" applyFill="1" applyBorder="1" applyAlignment="1"/>
    <xf numFmtId="165" fontId="8" fillId="0" borderId="0" xfId="1" applyNumberFormat="1" applyFont="1" applyFill="1" applyBorder="1" applyProtection="1">
      <protection hidden="1"/>
    </xf>
    <xf numFmtId="0" fontId="8" fillId="0" borderId="0" xfId="0" applyFont="1" applyFill="1" applyBorder="1"/>
    <xf numFmtId="165" fontId="8" fillId="0" borderId="0" xfId="1" applyNumberFormat="1" applyFont="1" applyFill="1" applyBorder="1" applyAlignment="1" applyProtection="1">
      <alignment horizontal="right" indent="1"/>
      <protection hidden="1"/>
    </xf>
    <xf numFmtId="0" fontId="8" fillId="0" borderId="0" xfId="1" applyFont="1" applyFill="1" applyBorder="1" applyAlignment="1" applyProtection="1">
      <alignment horizontal="right" indent="1"/>
      <protection hidden="1"/>
    </xf>
    <xf numFmtId="165" fontId="8" fillId="0" borderId="0" xfId="0" applyNumberFormat="1" applyFont="1" applyFill="1" applyBorder="1" applyAlignment="1">
      <alignment horizontal="right" indent="1"/>
    </xf>
    <xf numFmtId="0" fontId="8" fillId="0" borderId="0" xfId="1" applyFont="1" applyFill="1" applyBorder="1" applyProtection="1">
      <protection hidden="1"/>
    </xf>
    <xf numFmtId="0" fontId="10" fillId="0" borderId="0" xfId="0" applyFont="1" applyFill="1" applyBorder="1" applyAlignment="1">
      <alignment horizontal="right"/>
    </xf>
    <xf numFmtId="0" fontId="8" fillId="0" borderId="0" xfId="1" applyFont="1" applyFill="1" applyProtection="1">
      <protection hidden="1"/>
    </xf>
    <xf numFmtId="165" fontId="8" fillId="0" borderId="0" xfId="1" applyNumberFormat="1" applyFont="1" applyFill="1" applyProtection="1">
      <protection hidden="1"/>
    </xf>
    <xf numFmtId="0" fontId="8" fillId="0" borderId="0" xfId="1" applyFont="1" applyFill="1" applyBorder="1" applyAlignment="1" applyProtection="1">
      <alignment horizontal="right"/>
      <protection hidden="1"/>
    </xf>
    <xf numFmtId="0" fontId="8" fillId="0" borderId="0" xfId="1" applyFont="1" applyFill="1" applyAlignment="1" applyProtection="1">
      <alignment horizontal="right"/>
      <protection hidden="1"/>
    </xf>
    <xf numFmtId="0" fontId="9" fillId="0" borderId="0" xfId="2" applyFont="1" applyFill="1" applyBorder="1" applyAlignment="1">
      <alignment horizontal="right"/>
    </xf>
    <xf numFmtId="0" fontId="8" fillId="0" borderId="0" xfId="0" applyFont="1" applyFill="1" applyBorder="1" applyAlignment="1">
      <alignment horizontal="right" indent="1"/>
    </xf>
    <xf numFmtId="0" fontId="10" fillId="0" borderId="0" xfId="0" applyFont="1" applyFill="1" applyAlignment="1">
      <alignment horizontal="right"/>
    </xf>
    <xf numFmtId="0" fontId="11" fillId="0" borderId="0" xfId="0" applyFont="1" applyFill="1" applyAlignment="1"/>
    <xf numFmtId="0" fontId="8" fillId="0" borderId="3" xfId="2" applyFont="1" applyFill="1" applyBorder="1"/>
    <xf numFmtId="164" fontId="8" fillId="0" borderId="3" xfId="1" applyNumberFormat="1" applyFont="1" applyFill="1" applyBorder="1" applyProtection="1">
      <protection hidden="1"/>
    </xf>
    <xf numFmtId="164" fontId="8" fillId="0" borderId="3" xfId="1" applyNumberFormat="1" applyFont="1" applyFill="1" applyBorder="1" applyAlignment="1" applyProtection="1">
      <alignment horizontal="right" indent="1"/>
      <protection hidden="1"/>
    </xf>
    <xf numFmtId="165" fontId="8" fillId="0" borderId="3" xfId="0" applyNumberFormat="1" applyFont="1" applyFill="1" applyBorder="1" applyAlignment="1">
      <alignment horizontal="right" indent="1"/>
    </xf>
    <xf numFmtId="164" fontId="8" fillId="0" borderId="3" xfId="2" applyNumberFormat="1" applyFont="1" applyFill="1" applyBorder="1" applyAlignment="1">
      <alignment horizontal="right" indent="1"/>
    </xf>
    <xf numFmtId="0" fontId="8" fillId="0" borderId="3" xfId="0" applyFont="1" applyFill="1" applyBorder="1"/>
    <xf numFmtId="164" fontId="8" fillId="0" borderId="0" xfId="1" applyNumberFormat="1" applyFont="1" applyFill="1" applyBorder="1" applyProtection="1">
      <protection hidden="1"/>
    </xf>
    <xf numFmtId="164" fontId="8" fillId="0" borderId="0" xfId="1" applyNumberFormat="1" applyFont="1" applyFill="1" applyBorder="1" applyAlignment="1" applyProtection="1">
      <alignment horizontal="right" indent="1"/>
      <protection hidden="1"/>
    </xf>
    <xf numFmtId="164" fontId="8" fillId="0" borderId="0" xfId="1" applyNumberFormat="1" applyFont="1" applyFill="1" applyBorder="1" applyAlignment="1" applyProtection="1">
      <alignment horizontal="right"/>
      <protection hidden="1"/>
    </xf>
    <xf numFmtId="164" fontId="12" fillId="0" borderId="0" xfId="1" applyNumberFormat="1" applyFont="1" applyFill="1" applyBorder="1" applyAlignment="1" applyProtection="1">
      <alignment horizontal="right"/>
      <protection hidden="1"/>
    </xf>
    <xf numFmtId="49" fontId="10" fillId="0" borderId="3" xfId="2" applyNumberFormat="1" applyFont="1" applyFill="1" applyBorder="1" applyAlignment="1">
      <alignment horizontal="right"/>
    </xf>
    <xf numFmtId="0" fontId="8" fillId="0" borderId="5" xfId="2" applyFont="1" applyFill="1" applyBorder="1" applyAlignment="1"/>
    <xf numFmtId="0" fontId="10" fillId="0" borderId="5" xfId="2" applyFont="1" applyFill="1" applyBorder="1" applyAlignment="1">
      <alignment horizontal="right"/>
    </xf>
    <xf numFmtId="164" fontId="8" fillId="0" borderId="5" xfId="1" applyNumberFormat="1" applyFont="1" applyFill="1" applyBorder="1" applyProtection="1">
      <protection hidden="1"/>
    </xf>
    <xf numFmtId="164" fontId="8" fillId="0" borderId="0" xfId="1" applyNumberFormat="1" applyFont="1" applyFill="1" applyProtection="1">
      <protection hidden="1"/>
    </xf>
    <xf numFmtId="164" fontId="8" fillId="0" borderId="5" xfId="1" applyNumberFormat="1" applyFont="1" applyFill="1" applyBorder="1" applyAlignment="1" applyProtection="1">
      <alignment horizontal="right" indent="1"/>
      <protection hidden="1"/>
    </xf>
    <xf numFmtId="164" fontId="8" fillId="0" borderId="0" xfId="2" applyNumberFormat="1" applyFont="1" applyFill="1" applyBorder="1" applyAlignment="1">
      <alignment horizontal="right" indent="1"/>
    </xf>
    <xf numFmtId="3" fontId="11" fillId="0" borderId="0" xfId="0" applyNumberFormat="1" applyFont="1" applyFill="1" applyAlignment="1"/>
    <xf numFmtId="3" fontId="8" fillId="0" borderId="0" xfId="0" applyNumberFormat="1" applyFont="1" applyFill="1" applyAlignment="1"/>
    <xf numFmtId="165" fontId="8" fillId="0" borderId="0" xfId="0" applyNumberFormat="1" applyFont="1" applyFill="1" applyAlignment="1"/>
    <xf numFmtId="0" fontId="0" fillId="0" borderId="0" xfId="0" applyFill="1" applyBorder="1" applyAlignment="1"/>
    <xf numFmtId="0" fontId="9" fillId="0" borderId="0" xfId="3" applyFont="1" applyFill="1" applyBorder="1" applyAlignment="1">
      <alignment horizontal="right"/>
    </xf>
    <xf numFmtId="165" fontId="8" fillId="0" borderId="0" xfId="1" applyNumberFormat="1" applyFont="1" applyFill="1" applyBorder="1" applyAlignment="1" applyProtection="1">
      <alignment horizontal="right"/>
      <protection hidden="1"/>
    </xf>
    <xf numFmtId="165" fontId="8" fillId="0" borderId="0" xfId="0" applyNumberFormat="1" applyFont="1" applyFill="1" applyAlignment="1">
      <alignment horizontal="right"/>
    </xf>
    <xf numFmtId="0" fontId="0" fillId="0" borderId="0" xfId="0" applyFill="1" applyBorder="1" applyAlignment="1">
      <alignment wrapText="1"/>
    </xf>
    <xf numFmtId="0" fontId="8" fillId="0" borderId="0" xfId="0" applyFont="1" applyFill="1" applyAlignment="1">
      <alignment horizontal="center"/>
    </xf>
    <xf numFmtId="0" fontId="8" fillId="0" borderId="0" xfId="0" applyFont="1" applyFill="1" applyAlignment="1">
      <alignment horizontal="right" indent="1"/>
    </xf>
    <xf numFmtId="165" fontId="8" fillId="0" borderId="0" xfId="0"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9" fillId="0" borderId="0" xfId="2" applyFont="1" applyFill="1" applyBorder="1" applyAlignment="1">
      <alignment horizontal="right" wrapText="1"/>
    </xf>
    <xf numFmtId="165" fontId="8" fillId="0" borderId="0" xfId="0" applyNumberFormat="1" applyFont="1" applyFill="1"/>
    <xf numFmtId="165" fontId="8" fillId="0" borderId="0" xfId="0" applyNumberFormat="1" applyFont="1" applyFill="1" applyBorder="1"/>
    <xf numFmtId="0" fontId="8" fillId="0" borderId="3" xfId="0" applyFont="1" applyFill="1" applyBorder="1" applyAlignment="1"/>
    <xf numFmtId="0" fontId="8" fillId="0" borderId="0" xfId="1" applyFont="1" applyFill="1" applyBorder="1" applyAlignment="1">
      <alignment horizontal="right"/>
    </xf>
    <xf numFmtId="0" fontId="0" fillId="0" borderId="5" xfId="0" applyFill="1" applyBorder="1" applyAlignment="1"/>
    <xf numFmtId="165" fontId="12" fillId="0" borderId="5" xfId="1" applyNumberFormat="1" applyFont="1" applyFill="1" applyBorder="1" applyAlignment="1">
      <alignment horizontal="right"/>
    </xf>
    <xf numFmtId="165" fontId="12" fillId="0" borderId="0" xfId="1" applyNumberFormat="1" applyFont="1" applyFill="1" applyBorder="1" applyAlignment="1">
      <alignment horizontal="right"/>
    </xf>
    <xf numFmtId="0" fontId="8" fillId="0" borderId="0" xfId="2" applyFont="1" applyFill="1" applyBorder="1" applyAlignment="1">
      <alignment vertical="top" wrapText="1"/>
    </xf>
    <xf numFmtId="0" fontId="8" fillId="0" borderId="0" xfId="2" applyFont="1" applyFill="1" applyBorder="1" applyAlignment="1">
      <alignment vertical="center"/>
    </xf>
    <xf numFmtId="0" fontId="8" fillId="0" borderId="0" xfId="2" applyFont="1" applyFill="1" applyBorder="1" applyAlignment="1">
      <alignment horizontal="left" vertical="top" wrapText="1" indent="2"/>
    </xf>
    <xf numFmtId="0" fontId="8" fillId="0" borderId="0" xfId="2" applyFont="1" applyFill="1" applyBorder="1" applyAlignment="1">
      <alignment vertical="center" wrapText="1"/>
    </xf>
    <xf numFmtId="0" fontId="8" fillId="0" borderId="0" xfId="1" applyFont="1" applyFill="1" applyBorder="1" applyAlignment="1">
      <alignment vertical="center"/>
    </xf>
    <xf numFmtId="0" fontId="8" fillId="0" borderId="0" xfId="1" applyFont="1" applyFill="1" applyBorder="1" applyAlignment="1">
      <alignment horizontal="left" vertical="justify" indent="2"/>
    </xf>
    <xf numFmtId="0" fontId="8" fillId="0" borderId="0" xfId="0" applyFont="1" applyFill="1" applyAlignment="1">
      <alignment vertical="center"/>
    </xf>
    <xf numFmtId="0" fontId="8" fillId="0" borderId="0" xfId="1" applyFont="1" applyFill="1" applyBorder="1" applyAlignment="1">
      <alignment horizontal="left" vertical="distributed" indent="2"/>
    </xf>
    <xf numFmtId="0" fontId="8" fillId="0" borderId="0" xfId="0" applyFont="1" applyFill="1" applyAlignment="1">
      <alignment horizontal="left" indent="2"/>
    </xf>
    <xf numFmtId="0" fontId="8" fillId="0" borderId="0" xfId="2" applyFont="1" applyFill="1" applyBorder="1" applyAlignment="1">
      <alignment vertical="distributed"/>
    </xf>
    <xf numFmtId="0" fontId="8" fillId="0" borderId="0" xfId="2" applyFont="1" applyFill="1" applyBorder="1" applyAlignment="1">
      <alignment horizontal="left" vertical="top" wrapText="1"/>
    </xf>
    <xf numFmtId="0" fontId="8" fillId="0" borderId="0" xfId="1" applyFont="1" applyFill="1"/>
    <xf numFmtId="0" fontId="8" fillId="0" borderId="0" xfId="1" applyFont="1" applyFill="1" applyAlignment="1">
      <alignment horizontal="left" indent="2"/>
    </xf>
    <xf numFmtId="0" fontId="13" fillId="0" borderId="0" xfId="0" applyFont="1" applyFill="1" applyAlignment="1"/>
    <xf numFmtId="0" fontId="0" fillId="0" borderId="0" xfId="0" applyFill="1" applyAlignment="1">
      <alignment vertical="top" wrapText="1"/>
    </xf>
    <xf numFmtId="0" fontId="8" fillId="0" borderId="0" xfId="1" applyFont="1" applyFill="1" applyAlignment="1">
      <alignment vertical="center"/>
    </xf>
    <xf numFmtId="0" fontId="0" fillId="0" borderId="0" xfId="0" applyFill="1"/>
    <xf numFmtId="0" fontId="14" fillId="0" borderId="0" xfId="0" applyFont="1" applyFill="1" applyAlignment="1"/>
    <xf numFmtId="0" fontId="0" fillId="0" borderId="0" xfId="0" applyFill="1" applyAlignment="1"/>
    <xf numFmtId="0" fontId="8" fillId="0" borderId="0" xfId="2" applyFont="1" applyFill="1" applyBorder="1" applyAlignment="1">
      <alignment horizontal="left" wrapText="1"/>
    </xf>
    <xf numFmtId="0" fontId="15" fillId="0" borderId="0" xfId="2" applyFont="1" applyFill="1" applyBorder="1"/>
    <xf numFmtId="0" fontId="9" fillId="0" borderId="0" xfId="0" applyFont="1" applyBorder="1"/>
    <xf numFmtId="0" fontId="8" fillId="0" borderId="0" xfId="0" applyFont="1"/>
    <xf numFmtId="0" fontId="8" fillId="0" borderId="0" xfId="0" applyFont="1" applyBorder="1" applyAlignment="1">
      <alignment horizontal="right" indent="2"/>
    </xf>
    <xf numFmtId="0" fontId="8" fillId="0" borderId="0" xfId="0" applyFont="1" applyBorder="1"/>
    <xf numFmtId="0" fontId="8" fillId="0" borderId="0" xfId="0" applyFont="1" applyBorder="1" applyAlignment="1">
      <alignment horizontal="right"/>
    </xf>
    <xf numFmtId="0" fontId="8" fillId="0" borderId="0" xfId="0" applyFont="1" applyAlignment="1">
      <alignment horizontal="right"/>
    </xf>
    <xf numFmtId="0" fontId="8" fillId="0" borderId="0" xfId="0" applyFont="1" applyBorder="1" applyAlignment="1"/>
    <xf numFmtId="0" fontId="9" fillId="0" borderId="0" xfId="0" applyFont="1"/>
    <xf numFmtId="0" fontId="9" fillId="0" borderId="0" xfId="0" applyFont="1" applyAlignment="1">
      <alignment horizontal="right"/>
    </xf>
    <xf numFmtId="164" fontId="8" fillId="0" borderId="0" xfId="0" applyNumberFormat="1" applyFont="1" applyBorder="1" applyAlignment="1">
      <alignment horizontal="right"/>
    </xf>
    <xf numFmtId="0" fontId="8" fillId="0" borderId="3" xfId="0" applyFont="1" applyBorder="1"/>
    <xf numFmtId="0" fontId="9" fillId="0" borderId="3" xfId="0" applyFont="1" applyBorder="1"/>
    <xf numFmtId="0" fontId="8" fillId="0" borderId="3" xfId="0" applyFont="1" applyBorder="1" applyAlignment="1">
      <alignment horizontal="right" indent="1"/>
    </xf>
    <xf numFmtId="0" fontId="10" fillId="0" borderId="0" xfId="0" applyFont="1" applyBorder="1" applyAlignment="1">
      <alignment horizontal="center"/>
    </xf>
    <xf numFmtId="0" fontId="8" fillId="0" borderId="0" xfId="0" applyFont="1" applyAlignment="1"/>
    <xf numFmtId="0" fontId="10" fillId="0" borderId="0" xfId="0" applyFont="1" applyAlignment="1">
      <alignment horizontal="center"/>
    </xf>
    <xf numFmtId="0" fontId="16" fillId="0" borderId="0" xfId="0" applyFont="1" applyAlignment="1">
      <alignment horizontal="center"/>
    </xf>
    <xf numFmtId="0" fontId="10" fillId="0" borderId="3" xfId="0" applyFont="1" applyBorder="1" applyAlignment="1">
      <alignment horizontal="center"/>
    </xf>
    <xf numFmtId="0" fontId="8" fillId="0" borderId="0" xfId="0" applyFont="1" applyAlignment="1">
      <alignment horizontal="right" indent="1"/>
    </xf>
    <xf numFmtId="0" fontId="8" fillId="0" borderId="0" xfId="0" applyFont="1" applyAlignment="1">
      <alignment horizontal="left"/>
    </xf>
    <xf numFmtId="0" fontId="8" fillId="0" borderId="0" xfId="0" applyFont="1" applyAlignment="1">
      <alignment vertical="top"/>
    </xf>
    <xf numFmtId="0" fontId="8" fillId="0" borderId="0" xfId="1" applyFont="1" applyAlignment="1"/>
    <xf numFmtId="0" fontId="8" fillId="0" borderId="0" xfId="0" applyFont="1" applyAlignment="1">
      <alignment wrapText="1"/>
    </xf>
    <xf numFmtId="0" fontId="0" fillId="0" borderId="0" xfId="0" applyFill="1" applyAlignment="1">
      <alignment horizontal="left"/>
    </xf>
    <xf numFmtId="0" fontId="18" fillId="0" borderId="0" xfId="0" applyFont="1"/>
    <xf numFmtId="0" fontId="10" fillId="0" borderId="0" xfId="0" applyFont="1" applyAlignment="1">
      <alignment horizontal="center" wrapText="1"/>
    </xf>
    <xf numFmtId="0" fontId="8" fillId="0" borderId="0" xfId="0" applyFont="1" applyAlignment="1">
      <alignment horizontal="left" wrapText="1"/>
    </xf>
    <xf numFmtId="0" fontId="19" fillId="0" borderId="0" xfId="0" applyFont="1" applyAlignment="1">
      <alignment horizontal="center"/>
    </xf>
    <xf numFmtId="0" fontId="18" fillId="0" borderId="0" xfId="0" applyFont="1" applyBorder="1"/>
    <xf numFmtId="0" fontId="18" fillId="0" borderId="0" xfId="0" applyFont="1" applyAlignment="1">
      <alignment horizontal="right" indent="1"/>
    </xf>
    <xf numFmtId="0" fontId="0" fillId="0" borderId="0" xfId="0" applyAlignment="1">
      <alignment horizontal="right" indent="1"/>
    </xf>
    <xf numFmtId="0" fontId="20" fillId="0" borderId="0" xfId="0" applyFont="1" applyAlignment="1">
      <alignment horizontal="right" indent="1"/>
    </xf>
    <xf numFmtId="0" fontId="5" fillId="0" borderId="0" xfId="0" applyFont="1"/>
    <xf numFmtId="0" fontId="8" fillId="0" borderId="0" xfId="4" applyFont="1"/>
    <xf numFmtId="0" fontId="0" fillId="0" borderId="0" xfId="0" applyAlignment="1"/>
    <xf numFmtId="0" fontId="5" fillId="0" borderId="0" xfId="0" applyFont="1" applyAlignment="1"/>
    <xf numFmtId="165" fontId="0" fillId="0" borderId="0" xfId="0" applyNumberFormat="1" applyAlignment="1">
      <alignment horizontal="right"/>
    </xf>
    <xf numFmtId="165" fontId="8" fillId="0" borderId="0" xfId="0" applyNumberFormat="1" applyFont="1" applyAlignment="1">
      <alignment horizontal="right"/>
    </xf>
    <xf numFmtId="167" fontId="8" fillId="0" borderId="0" xfId="0" applyNumberFormat="1" applyFont="1" applyAlignment="1">
      <alignment horizontal="right"/>
    </xf>
    <xf numFmtId="0" fontId="8" fillId="0" borderId="5" xfId="0" applyFont="1" applyBorder="1" applyAlignment="1">
      <alignment horizontal="right"/>
    </xf>
    <xf numFmtId="0" fontId="12" fillId="0" borderId="0" xfId="0" applyFont="1" applyBorder="1" applyAlignment="1">
      <alignment horizontal="right"/>
    </xf>
    <xf numFmtId="0" fontId="8" fillId="0" borderId="0" xfId="1" applyFont="1" applyAlignment="1">
      <alignment vertical="top"/>
    </xf>
    <xf numFmtId="0" fontId="8" fillId="0" borderId="0" xfId="1" quotePrefix="1" applyFont="1" applyAlignment="1"/>
    <xf numFmtId="0" fontId="14" fillId="0" borderId="0" xfId="0" applyFont="1" applyAlignment="1"/>
    <xf numFmtId="0" fontId="22" fillId="0" borderId="0" xfId="0" applyFont="1" applyAlignment="1">
      <alignment horizontal="center"/>
    </xf>
    <xf numFmtId="0" fontId="12" fillId="0" borderId="0" xfId="1" applyFont="1" applyAlignment="1"/>
    <xf numFmtId="0" fontId="2" fillId="0" borderId="0" xfId="0" applyFont="1"/>
    <xf numFmtId="0" fontId="8" fillId="0" borderId="0" xfId="2" applyFont="1" applyFill="1" applyBorder="1" applyAlignment="1">
      <alignment horizontal="right"/>
    </xf>
    <xf numFmtId="0" fontId="8" fillId="0" borderId="0" xfId="0" applyFont="1" applyFill="1" applyBorder="1" applyAlignment="1">
      <alignment horizontal="right"/>
    </xf>
    <xf numFmtId="0" fontId="9" fillId="0" borderId="0" xfId="2" applyFont="1" applyFill="1" applyBorder="1" applyAlignment="1">
      <alignment horizontal="right"/>
    </xf>
    <xf numFmtId="0" fontId="9" fillId="0" borderId="0" xfId="2" applyFont="1" applyFill="1" applyBorder="1" applyAlignment="1">
      <alignment horizontal="right" wrapText="1"/>
    </xf>
    <xf numFmtId="0" fontId="5" fillId="0" borderId="0" xfId="1" applyFont="1" applyFill="1" applyAlignment="1">
      <alignment horizontal="left"/>
    </xf>
    <xf numFmtId="0" fontId="9" fillId="0" borderId="0" xfId="2" applyFont="1" applyFill="1" applyBorder="1" applyAlignment="1">
      <alignment horizontal="center"/>
    </xf>
    <xf numFmtId="0" fontId="5" fillId="0" borderId="0" xfId="0" applyFont="1" applyAlignment="1">
      <alignment horizontal="right"/>
    </xf>
    <xf numFmtId="0" fontId="8" fillId="0" borderId="5" xfId="0" applyFont="1" applyBorder="1" applyAlignment="1" applyProtection="1">
      <alignment horizontal="right"/>
    </xf>
    <xf numFmtId="0" fontId="8" fillId="0" borderId="5" xfId="0" applyFont="1" applyBorder="1" applyAlignment="1">
      <alignment horizontal="right" wrapText="1"/>
    </xf>
    <xf numFmtId="0" fontId="8" fillId="0" borderId="4" xfId="0" applyFont="1" applyBorder="1" applyAlignment="1">
      <alignment horizontal="right" wrapText="1"/>
    </xf>
    <xf numFmtId="0" fontId="8" fillId="0" borderId="0" xfId="0" applyFont="1" applyBorder="1" applyAlignment="1">
      <alignment horizontal="right" wrapText="1"/>
    </xf>
    <xf numFmtId="0" fontId="10" fillId="0" borderId="0" xfId="0" applyFont="1" applyBorder="1" applyAlignment="1">
      <alignment horizontal="right"/>
    </xf>
    <xf numFmtId="0" fontId="8" fillId="0" borderId="5" xfId="0" applyFont="1" applyBorder="1" applyAlignment="1" applyProtection="1">
      <alignment horizontal="left"/>
    </xf>
    <xf numFmtId="0" fontId="8" fillId="0" borderId="0" xfId="0" applyFont="1" applyBorder="1" applyAlignment="1" applyProtection="1">
      <alignment horizontal="left"/>
    </xf>
    <xf numFmtId="0" fontId="8" fillId="0" borderId="0" xfId="0" applyFont="1" applyAlignment="1" applyProtection="1">
      <alignment horizontal="right"/>
    </xf>
    <xf numFmtId="0" fontId="10" fillId="0" borderId="0" xfId="0" applyFont="1" applyAlignment="1" applyProtection="1">
      <alignment horizontal="center"/>
    </xf>
    <xf numFmtId="165" fontId="8" fillId="0" borderId="0" xfId="2" applyNumberFormat="1" applyFont="1" applyBorder="1" applyAlignment="1">
      <alignment horizontal="right"/>
    </xf>
    <xf numFmtId="0" fontId="8" fillId="0" borderId="3" xfId="0" applyFont="1" applyBorder="1" applyAlignment="1" applyProtection="1">
      <alignment horizontal="left"/>
    </xf>
    <xf numFmtId="0" fontId="10" fillId="0" borderId="3" xfId="0" applyFont="1" applyBorder="1" applyAlignment="1" applyProtection="1">
      <alignment horizontal="center"/>
    </xf>
    <xf numFmtId="166" fontId="8" fillId="0" borderId="3" xfId="0" applyNumberFormat="1" applyFont="1" applyBorder="1" applyAlignment="1" applyProtection="1">
      <alignment horizontal="right"/>
    </xf>
    <xf numFmtId="3" fontId="8" fillId="0" borderId="3" xfId="0" applyNumberFormat="1" applyFont="1" applyBorder="1"/>
    <xf numFmtId="3" fontId="8" fillId="0" borderId="0" xfId="0" applyNumberFormat="1" applyFont="1"/>
    <xf numFmtId="165" fontId="8" fillId="0" borderId="0" xfId="0" applyNumberFormat="1" applyFont="1" applyBorder="1"/>
    <xf numFmtId="0" fontId="8" fillId="0" borderId="5" xfId="0" applyFont="1" applyBorder="1"/>
    <xf numFmtId="0" fontId="10" fillId="0" borderId="5" xfId="0" applyFont="1" applyBorder="1" applyAlignment="1">
      <alignment horizontal="center"/>
    </xf>
    <xf numFmtId="0" fontId="8" fillId="0" borderId="0" xfId="0" applyFont="1" applyBorder="1" applyAlignment="1" applyProtection="1">
      <alignment horizontal="centerContinuous"/>
    </xf>
    <xf numFmtId="0" fontId="5" fillId="0" borderId="5" xfId="0" applyFont="1" applyBorder="1" applyAlignment="1"/>
    <xf numFmtId="0" fontId="12" fillId="0" borderId="0" xfId="0" applyFont="1" applyAlignment="1"/>
    <xf numFmtId="0" fontId="5" fillId="0" borderId="0" xfId="0" applyFont="1" applyBorder="1" applyAlignment="1">
      <alignment horizontal="right"/>
    </xf>
    <xf numFmtId="0" fontId="5" fillId="0" borderId="0" xfId="0" applyFont="1" applyBorder="1" applyAlignment="1"/>
    <xf numFmtId="0" fontId="8" fillId="0" borderId="0" xfId="0" applyFont="1" applyBorder="1" applyAlignment="1" applyProtection="1">
      <alignment horizontal="right"/>
    </xf>
    <xf numFmtId="0" fontId="8" fillId="0" borderId="0" xfId="0" applyFont="1" applyBorder="1" applyAlignment="1">
      <alignment horizontal="center" wrapText="1"/>
    </xf>
    <xf numFmtId="164" fontId="8" fillId="0" borderId="0" xfId="2" applyNumberFormat="1" applyFont="1" applyBorder="1" applyAlignment="1">
      <alignment horizontal="right"/>
    </xf>
    <xf numFmtId="164" fontId="8" fillId="0" borderId="0" xfId="2" applyNumberFormat="1" applyFont="1" applyBorder="1" applyAlignment="1">
      <alignment horizontal="right" indent="1"/>
    </xf>
    <xf numFmtId="164" fontId="8" fillId="0" borderId="0" xfId="2" applyNumberFormat="1" applyFont="1" applyFill="1" applyBorder="1" applyAlignment="1">
      <alignment horizontal="right"/>
    </xf>
    <xf numFmtId="1" fontId="8" fillId="0" borderId="0" xfId="2" applyNumberFormat="1" applyFont="1" applyFill="1" applyBorder="1" applyAlignment="1">
      <alignment horizontal="right"/>
    </xf>
    <xf numFmtId="167" fontId="8" fillId="0" borderId="0" xfId="0" applyNumberFormat="1" applyFont="1" applyAlignment="1" applyProtection="1">
      <alignment horizontal="right"/>
    </xf>
    <xf numFmtId="167" fontId="8" fillId="0" borderId="0" xfId="0" applyNumberFormat="1" applyFont="1" applyFill="1" applyAlignment="1" applyProtection="1">
      <alignment horizontal="right"/>
    </xf>
    <xf numFmtId="167" fontId="8" fillId="0" borderId="0" xfId="0" applyNumberFormat="1" applyFont="1" applyFill="1" applyAlignment="1" applyProtection="1">
      <alignment horizontal="right" indent="1"/>
    </xf>
    <xf numFmtId="1" fontId="8" fillId="0" borderId="0" xfId="2" applyNumberFormat="1" applyFont="1" applyFill="1" applyBorder="1" applyAlignment="1">
      <alignment horizontal="right" indent="1"/>
    </xf>
    <xf numFmtId="3" fontId="8" fillId="0" borderId="0" xfId="0" applyNumberFormat="1" applyFont="1" applyBorder="1"/>
    <xf numFmtId="166" fontId="8" fillId="0" borderId="0" xfId="0" applyNumberFormat="1" applyFont="1" applyFill="1" applyBorder="1" applyAlignment="1" applyProtection="1">
      <alignment horizontal="right"/>
    </xf>
    <xf numFmtId="3" fontId="12" fillId="0" borderId="0" xfId="0" applyNumberFormat="1" applyFont="1" applyAlignment="1">
      <alignment horizontal="right"/>
    </xf>
    <xf numFmtId="3" fontId="8" fillId="0" borderId="0" xfId="0" applyNumberFormat="1" applyFont="1" applyAlignment="1">
      <alignment horizontal="right"/>
    </xf>
    <xf numFmtId="0" fontId="6" fillId="0" borderId="0" xfId="0" applyFont="1"/>
    <xf numFmtId="0" fontId="8" fillId="0" borderId="0" xfId="2" applyFont="1" applyBorder="1" applyAlignment="1"/>
    <xf numFmtId="0" fontId="10" fillId="0" borderId="5" xfId="0" applyFont="1" applyBorder="1" applyAlignment="1" applyProtection="1">
      <alignment horizontal="right"/>
    </xf>
    <xf numFmtId="0" fontId="10" fillId="0" borderId="0" xfId="0" applyFont="1" applyAlignment="1">
      <alignment horizontal="right"/>
    </xf>
    <xf numFmtId="0" fontId="9" fillId="0" borderId="0" xfId="0" applyFont="1" applyBorder="1" applyAlignment="1" applyProtection="1">
      <alignment horizontal="right"/>
    </xf>
    <xf numFmtId="165" fontId="12" fillId="0" borderId="0" xfId="2" applyNumberFormat="1" applyFont="1" applyBorder="1" applyAlignment="1">
      <alignment horizontal="right"/>
    </xf>
    <xf numFmtId="1" fontId="12" fillId="0" borderId="0" xfId="0" applyNumberFormat="1" applyFont="1" applyAlignment="1" applyProtection="1">
      <alignment horizontal="right"/>
    </xf>
    <xf numFmtId="1" fontId="8" fillId="0" borderId="0" xfId="0" applyNumberFormat="1" applyFont="1" applyAlignment="1" applyProtection="1">
      <alignment horizontal="right"/>
    </xf>
    <xf numFmtId="165" fontId="8" fillId="0" borderId="0" xfId="0" applyNumberFormat="1" applyFont="1" applyAlignment="1" applyProtection="1">
      <alignment horizontal="righ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Alignment="1" applyProtection="1">
      <alignment horizontal="left"/>
    </xf>
    <xf numFmtId="166" fontId="17" fillId="0" borderId="3" xfId="0" applyNumberFormat="1" applyFont="1" applyBorder="1" applyAlignment="1" applyProtection="1">
      <alignment horizontal="right"/>
    </xf>
    <xf numFmtId="1" fontId="8" fillId="0" borderId="3" xfId="0" applyNumberFormat="1" applyFont="1" applyBorder="1" applyAlignment="1" applyProtection="1">
      <alignment horizontal="center"/>
    </xf>
    <xf numFmtId="165" fontId="5" fillId="0" borderId="0" xfId="0" applyNumberFormat="1" applyFont="1" applyAlignment="1">
      <alignment horizontal="right"/>
    </xf>
    <xf numFmtId="0" fontId="5" fillId="0" borderId="3" xfId="0" applyFont="1" applyBorder="1"/>
    <xf numFmtId="0" fontId="0" fillId="0" borderId="5" xfId="0" applyBorder="1" applyAlignment="1"/>
    <xf numFmtId="0" fontId="12" fillId="0" borderId="0" xfId="0" applyFont="1"/>
    <xf numFmtId="0" fontId="12" fillId="0" borderId="0" xfId="0" applyFont="1" applyBorder="1" applyAlignment="1">
      <alignment horizontal="left"/>
    </xf>
    <xf numFmtId="0" fontId="8" fillId="0" borderId="0" xfId="0" applyFont="1" applyBorder="1" applyAlignment="1">
      <alignment horizontal="center"/>
    </xf>
    <xf numFmtId="0" fontId="10" fillId="0" borderId="0" xfId="0" applyFont="1" applyBorder="1" applyAlignment="1" applyProtection="1">
      <alignment horizontal="right"/>
    </xf>
    <xf numFmtId="165" fontId="8" fillId="0" borderId="0" xfId="2" applyNumberFormat="1" applyFont="1" applyBorder="1" applyAlignment="1">
      <alignment horizontal="right" indent="1"/>
    </xf>
    <xf numFmtId="0" fontId="8" fillId="0" borderId="0" xfId="0" applyFont="1" applyBorder="1" applyAlignment="1" applyProtection="1">
      <alignment horizontal="center"/>
    </xf>
    <xf numFmtId="0" fontId="5" fillId="0" borderId="0" xfId="0" applyFont="1" applyBorder="1"/>
    <xf numFmtId="1" fontId="12" fillId="0" borderId="0" xfId="0" applyNumberFormat="1" applyFont="1" applyAlignment="1" applyProtection="1">
      <alignment horizontal="center"/>
    </xf>
    <xf numFmtId="0" fontId="5" fillId="0" borderId="0" xfId="0" applyFont="1" applyAlignment="1">
      <alignment horizontal="left"/>
    </xf>
    <xf numFmtId="0" fontId="6" fillId="0" borderId="0" xfId="0" applyFont="1" applyBorder="1"/>
    <xf numFmtId="0" fontId="8" fillId="0" borderId="0" xfId="1" applyFont="1" applyAlignment="1">
      <alignment horizontal="right" vertical="top" indent="1"/>
    </xf>
    <xf numFmtId="0" fontId="8" fillId="0" borderId="0" xfId="0" quotePrefix="1" applyFont="1" applyAlignment="1">
      <alignment horizontal="left"/>
    </xf>
    <xf numFmtId="0" fontId="8" fillId="0" borderId="0" xfId="0" applyFont="1" applyBorder="1" applyAlignment="1" applyProtection="1">
      <alignment horizontal="right" indent="1"/>
    </xf>
    <xf numFmtId="0" fontId="10" fillId="0" borderId="0" xfId="0" quotePrefix="1" applyFont="1" applyAlignment="1">
      <alignment horizontal="center"/>
    </xf>
    <xf numFmtId="0" fontId="16" fillId="0" borderId="0" xfId="0" applyFont="1" applyBorder="1" applyAlignment="1" applyProtection="1"/>
    <xf numFmtId="0" fontId="16" fillId="0" borderId="0" xfId="0" applyFont="1" applyBorder="1" applyAlignment="1" applyProtection="1">
      <alignment horizontal="right"/>
    </xf>
    <xf numFmtId="0" fontId="16" fillId="0" borderId="0" xfId="0" applyFont="1" applyBorder="1" applyAlignment="1" applyProtection="1">
      <alignment horizontal="center"/>
    </xf>
    <xf numFmtId="0" fontId="10" fillId="0" borderId="0" xfId="0" applyFont="1" applyBorder="1" applyAlignment="1" applyProtection="1">
      <alignment horizontal="left"/>
    </xf>
    <xf numFmtId="0" fontId="10" fillId="0" borderId="0" xfId="0" applyFont="1"/>
    <xf numFmtId="0" fontId="9" fillId="0" borderId="0" xfId="0" applyFont="1" applyBorder="1" applyAlignment="1" applyProtection="1"/>
    <xf numFmtId="0" fontId="9" fillId="0" borderId="0" xfId="0" applyFont="1" applyBorder="1" applyAlignment="1" applyProtection="1">
      <alignment horizontal="center"/>
    </xf>
    <xf numFmtId="166" fontId="12" fillId="0" borderId="0" xfId="0" applyNumberFormat="1" applyFont="1" applyAlignment="1" applyProtection="1">
      <alignment horizontal="right"/>
    </xf>
    <xf numFmtId="3" fontId="12" fillId="0" borderId="0" xfId="0" applyNumberFormat="1" applyFont="1" applyAlignment="1" applyProtection="1">
      <alignment horizontal="right"/>
    </xf>
    <xf numFmtId="0" fontId="8" fillId="0" borderId="0" xfId="0" applyFont="1" applyAlignment="1" applyProtection="1">
      <alignment horizontal="center"/>
    </xf>
    <xf numFmtId="0" fontId="8" fillId="0" borderId="0" xfId="0" applyFont="1" applyAlignment="1">
      <alignment horizontal="center"/>
    </xf>
    <xf numFmtId="3" fontId="8" fillId="0" borderId="0" xfId="0" applyNumberFormat="1" applyFont="1" applyAlignment="1" applyProtection="1">
      <alignment horizontal="right"/>
    </xf>
    <xf numFmtId="0" fontId="9" fillId="0" borderId="0" xfId="0" applyFont="1" applyAlignment="1" applyProtection="1">
      <alignment horizontal="center"/>
    </xf>
    <xf numFmtId="0" fontId="8" fillId="0" borderId="3" xfId="0" applyFont="1" applyBorder="1" applyAlignment="1" applyProtection="1">
      <alignment horizontal="center"/>
    </xf>
    <xf numFmtId="166" fontId="8" fillId="0" borderId="3" xfId="0" applyNumberFormat="1" applyFont="1" applyBorder="1" applyAlignment="1" applyProtection="1"/>
    <xf numFmtId="166" fontId="17" fillId="0" borderId="3" xfId="0" applyNumberFormat="1" applyFont="1" applyBorder="1" applyAlignment="1" applyProtection="1"/>
    <xf numFmtId="3" fontId="8" fillId="0" borderId="3" xfId="0" applyNumberFormat="1" applyFont="1" applyBorder="1" applyAlignment="1"/>
    <xf numFmtId="0" fontId="0" fillId="0" borderId="0" xfId="0" applyBorder="1" applyAlignment="1">
      <alignment horizontal="left"/>
    </xf>
    <xf numFmtId="0" fontId="5" fillId="0" borderId="0" xfId="0" applyFont="1" applyAlignment="1">
      <alignment horizontal="center"/>
    </xf>
    <xf numFmtId="0" fontId="8" fillId="0" borderId="3" xfId="0" applyFont="1" applyBorder="1" applyAlignment="1">
      <alignment horizontal="center"/>
    </xf>
    <xf numFmtId="3" fontId="8" fillId="0" borderId="3" xfId="0" applyNumberFormat="1" applyFont="1" applyBorder="1" applyAlignment="1">
      <alignment horizontal="right"/>
    </xf>
    <xf numFmtId="0" fontId="12" fillId="0" borderId="5" xfId="0" applyFont="1" applyBorder="1" applyAlignment="1">
      <alignment horizontal="right"/>
    </xf>
    <xf numFmtId="0" fontId="0" fillId="0" borderId="0" xfId="0" applyBorder="1" applyAlignment="1"/>
    <xf numFmtId="166" fontId="8" fillId="0" borderId="3" xfId="0" applyNumberFormat="1" applyFont="1" applyBorder="1" applyAlignment="1" applyProtection="1">
      <alignment horizontal="centerContinuous"/>
    </xf>
    <xf numFmtId="0" fontId="10" fillId="0" borderId="0" xfId="0" applyFont="1" applyBorder="1" applyAlignment="1"/>
    <xf numFmtId="0" fontId="10" fillId="0" borderId="0" xfId="0" applyFont="1" applyBorder="1"/>
    <xf numFmtId="0" fontId="13" fillId="0" borderId="0" xfId="0" applyFont="1" applyAlignment="1"/>
    <xf numFmtId="166" fontId="12" fillId="0" borderId="0" xfId="0" applyNumberFormat="1" applyFont="1" applyAlignment="1" applyProtection="1"/>
    <xf numFmtId="1" fontId="12" fillId="0" borderId="0" xfId="0" applyNumberFormat="1" applyFont="1" applyBorder="1" applyAlignment="1" applyProtection="1">
      <alignment horizontal="center"/>
    </xf>
    <xf numFmtId="165" fontId="8" fillId="0" borderId="0" xfId="0" applyNumberFormat="1" applyFont="1" applyAlignment="1" applyProtection="1"/>
    <xf numFmtId="0" fontId="8" fillId="0" borderId="0" xfId="0" applyFont="1" applyAlignment="1" applyProtection="1"/>
    <xf numFmtId="165" fontId="8" fillId="0" borderId="0" xfId="0" applyNumberFormat="1" applyFont="1" applyAlignment="1"/>
    <xf numFmtId="166" fontId="8" fillId="0" borderId="3" xfId="0" applyNumberFormat="1" applyFont="1" applyBorder="1" applyAlignment="1" applyProtection="1">
      <alignment horizontal="right" indent="2"/>
    </xf>
    <xf numFmtId="166" fontId="8" fillId="0" borderId="0" xfId="0" applyNumberFormat="1" applyFont="1" applyBorder="1" applyAlignment="1" applyProtection="1">
      <alignment horizontal="right"/>
    </xf>
    <xf numFmtId="166" fontId="8" fillId="0" borderId="0" xfId="0" applyNumberFormat="1" applyFont="1" applyBorder="1" applyAlignment="1" applyProtection="1">
      <alignment horizontal="centerContinuous"/>
    </xf>
    <xf numFmtId="0" fontId="0" fillId="0" borderId="0" xfId="0" applyBorder="1" applyAlignment="1">
      <alignment horizontal="right"/>
    </xf>
    <xf numFmtId="0" fontId="8" fillId="0" borderId="0" xfId="0" applyFont="1" applyBorder="1" applyAlignment="1">
      <alignment horizontal="left"/>
    </xf>
    <xf numFmtId="0" fontId="8" fillId="0" borderId="0" xfId="0" applyFont="1" applyAlignment="1" applyProtection="1">
      <alignment horizontal="left" indent="2"/>
    </xf>
    <xf numFmtId="0" fontId="8" fillId="0" borderId="0" xfId="5" applyFont="1" applyBorder="1"/>
    <xf numFmtId="0" fontId="10" fillId="0" borderId="0" xfId="5" applyFont="1" applyBorder="1" applyAlignment="1">
      <alignment horizontal="center"/>
    </xf>
    <xf numFmtId="0" fontId="9" fillId="0" borderId="0" xfId="5" applyFont="1" applyBorder="1" applyAlignment="1">
      <alignment horizontal="right"/>
    </xf>
    <xf numFmtId="0" fontId="8" fillId="0" borderId="0" xfId="5" applyFont="1" applyAlignment="1">
      <alignment horizontal="right"/>
    </xf>
    <xf numFmtId="0" fontId="8" fillId="0" borderId="0" xfId="5" applyFont="1" applyBorder="1" applyAlignment="1">
      <alignment horizontal="right"/>
    </xf>
    <xf numFmtId="0" fontId="8" fillId="0" borderId="0" xfId="5" applyFont="1" applyAlignment="1">
      <alignment horizontal="center"/>
    </xf>
    <xf numFmtId="0" fontId="8" fillId="0" borderId="0" xfId="5" applyFont="1"/>
    <xf numFmtId="0" fontId="10" fillId="0" borderId="0" xfId="5" applyFont="1" applyAlignment="1">
      <alignment horizontal="center"/>
    </xf>
    <xf numFmtId="0" fontId="9" fillId="0" borderId="0" xfId="5" applyFont="1"/>
    <xf numFmtId="168" fontId="12" fillId="0" borderId="0" xfId="6" applyNumberFormat="1" applyFont="1" applyAlignment="1">
      <alignment horizontal="right" indent="1"/>
    </xf>
    <xf numFmtId="168" fontId="12" fillId="0" borderId="0" xfId="6" applyNumberFormat="1" applyFont="1" applyAlignment="1">
      <alignment horizontal="right" indent="2"/>
    </xf>
    <xf numFmtId="0" fontId="9" fillId="0" borderId="0" xfId="5" applyFont="1" applyAlignment="1"/>
    <xf numFmtId="0" fontId="11" fillId="0" borderId="0" xfId="5" applyFont="1"/>
    <xf numFmtId="0" fontId="9" fillId="0" borderId="0" xfId="5" applyFont="1" applyBorder="1" applyAlignment="1">
      <alignment horizontal="left"/>
    </xf>
    <xf numFmtId="3" fontId="8" fillId="0" borderId="0" xfId="0" applyNumberFormat="1" applyFont="1" applyFill="1" applyAlignment="1">
      <alignment horizontal="right"/>
    </xf>
    <xf numFmtId="3" fontId="10" fillId="0" borderId="0" xfId="0" applyNumberFormat="1" applyFont="1" applyFill="1" applyAlignment="1">
      <alignment horizontal="center"/>
    </xf>
    <xf numFmtId="3" fontId="8"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0" fontId="9" fillId="0" borderId="0" xfId="0" applyFont="1" applyAlignment="1">
      <alignment horizontal="right" wrapText="1"/>
    </xf>
    <xf numFmtId="0" fontId="16" fillId="0" borderId="0" xfId="0" applyFont="1" applyAlignment="1">
      <alignment horizontal="center" wrapText="1"/>
    </xf>
    <xf numFmtId="0" fontId="8" fillId="0" borderId="0" xfId="0" applyFont="1" applyAlignment="1">
      <alignment horizontal="right" indent="2"/>
    </xf>
    <xf numFmtId="0" fontId="9" fillId="0" borderId="3" xfId="5" applyFont="1" applyBorder="1"/>
    <xf numFmtId="0" fontId="8" fillId="0" borderId="3" xfId="5" applyFont="1" applyBorder="1"/>
    <xf numFmtId="0" fontId="10" fillId="0" borderId="3" xfId="5" applyFont="1" applyBorder="1" applyAlignment="1">
      <alignment horizontal="center"/>
    </xf>
    <xf numFmtId="0" fontId="8" fillId="0" borderId="3" xfId="5" applyFont="1" applyBorder="1" applyAlignment="1">
      <alignment horizontal="center"/>
    </xf>
    <xf numFmtId="0" fontId="6" fillId="0" borderId="0" xfId="5" applyFont="1"/>
    <xf numFmtId="0" fontId="8" fillId="0" borderId="0" xfId="7" applyFont="1" applyAlignment="1"/>
    <xf numFmtId="0" fontId="8" fillId="0" borderId="0" xfId="5" applyFont="1" applyAlignment="1">
      <alignment horizontal="left" indent="1"/>
    </xf>
    <xf numFmtId="0" fontId="8" fillId="0" borderId="0" xfId="7" applyFont="1" applyAlignment="1">
      <alignment horizontal="left"/>
    </xf>
    <xf numFmtId="0" fontId="8" fillId="0" borderId="0" xfId="7" applyFont="1" applyAlignment="1">
      <alignment horizontal="left" indent="1"/>
    </xf>
    <xf numFmtId="0" fontId="8" fillId="0" borderId="0" xfId="5" applyFont="1" applyAlignment="1"/>
    <xf numFmtId="0" fontId="8" fillId="0" borderId="0" xfId="5" applyFont="1" applyAlignment="1">
      <alignment horizontal="left"/>
    </xf>
    <xf numFmtId="6" fontId="24" fillId="0" borderId="3" xfId="0" applyNumberFormat="1" applyFont="1" applyBorder="1" applyAlignment="1" applyProtection="1">
      <alignment horizontal="right" wrapText="1"/>
    </xf>
    <xf numFmtId="0" fontId="9" fillId="0" borderId="3" xfId="0" applyNumberFormat="1" applyFont="1" applyBorder="1" applyAlignment="1" applyProtection="1">
      <alignment horizontal="right"/>
    </xf>
    <xf numFmtId="0" fontId="9" fillId="0" borderId="3" xfId="0" applyNumberFormat="1" applyFont="1" applyBorder="1" applyAlignment="1">
      <alignment horizontal="right" wrapText="1"/>
    </xf>
    <xf numFmtId="164" fontId="10" fillId="0" borderId="0" xfId="0" applyNumberFormat="1" applyFont="1" applyAlignment="1" applyProtection="1">
      <alignment horizontal="right"/>
    </xf>
    <xf numFmtId="164" fontId="8" fillId="0" borderId="0" xfId="0" applyNumberFormat="1" applyFont="1" applyAlignment="1" applyProtection="1">
      <alignment horizontal="right"/>
    </xf>
    <xf numFmtId="5" fontId="8" fillId="0" borderId="0" xfId="0" applyNumberFormat="1" applyFont="1" applyAlignment="1" applyProtection="1">
      <alignment horizontal="right"/>
    </xf>
    <xf numFmtId="0" fontId="9" fillId="0" borderId="0" xfId="0" applyNumberFormat="1" applyFont="1" applyAlignment="1" applyProtection="1">
      <alignment horizontal="right"/>
    </xf>
    <xf numFmtId="41" fontId="9" fillId="0" borderId="0" xfId="0" applyNumberFormat="1" applyFont="1" applyBorder="1" applyAlignment="1">
      <alignment horizontal="right"/>
    </xf>
    <xf numFmtId="3" fontId="10" fillId="0" borderId="0" xfId="0" applyNumberFormat="1" applyFont="1" applyAlignment="1">
      <alignment horizontal="center"/>
    </xf>
    <xf numFmtId="0" fontId="8" fillId="0" borderId="0" xfId="0" applyNumberFormat="1" applyFont="1" applyAlignment="1" applyProtection="1">
      <alignment horizontal="right"/>
    </xf>
    <xf numFmtId="41" fontId="8" fillId="0" borderId="0" xfId="0" applyNumberFormat="1" applyFont="1" applyBorder="1" applyAlignment="1">
      <alignment horizontal="right"/>
    </xf>
    <xf numFmtId="0" fontId="21" fillId="0" borderId="0" xfId="0" applyNumberFormat="1" applyFont="1" applyAlignment="1" applyProtection="1">
      <alignment horizontal="right"/>
    </xf>
    <xf numFmtId="41" fontId="8" fillId="0" borderId="3" xfId="0" applyNumberFormat="1" applyFont="1" applyBorder="1" applyAlignment="1" applyProtection="1">
      <alignment horizontal="right"/>
    </xf>
    <xf numFmtId="0" fontId="9" fillId="0" borderId="0" xfId="0" applyFont="1" applyAlignment="1"/>
    <xf numFmtId="41" fontId="8" fillId="0" borderId="0" xfId="0" applyNumberFormat="1" applyFont="1" applyAlignment="1" applyProtection="1">
      <alignment horizontal="right"/>
    </xf>
    <xf numFmtId="0" fontId="10" fillId="0" borderId="0" xfId="0" applyFont="1" applyBorder="1" applyAlignment="1" applyProtection="1">
      <alignment horizontal="center"/>
    </xf>
    <xf numFmtId="5" fontId="8" fillId="0" borderId="0" xfId="0" applyNumberFormat="1" applyFont="1" applyBorder="1" applyAlignment="1" applyProtection="1">
      <alignment horizontal="right"/>
    </xf>
    <xf numFmtId="0" fontId="8" fillId="0" borderId="3" xfId="0" applyFont="1" applyBorder="1" applyAlignment="1" applyProtection="1">
      <alignment horizontal="right"/>
    </xf>
    <xf numFmtId="165" fontId="8" fillId="0" borderId="3" xfId="0" applyNumberFormat="1" applyFont="1" applyFill="1" applyBorder="1" applyAlignment="1">
      <alignment horizontal="center"/>
    </xf>
    <xf numFmtId="165" fontId="8" fillId="0" borderId="3" xfId="0" applyNumberFormat="1" applyFont="1" applyFill="1" applyBorder="1" applyAlignment="1">
      <alignment horizontal="right" indent="2"/>
    </xf>
    <xf numFmtId="5" fontId="8" fillId="0" borderId="3" xfId="0" applyNumberFormat="1" applyFont="1" applyBorder="1" applyAlignment="1" applyProtection="1">
      <alignment horizontal="right" indent="1"/>
    </xf>
    <xf numFmtId="41" fontId="8" fillId="0" borderId="0" xfId="0" applyNumberFormat="1" applyFont="1" applyBorder="1" applyAlignment="1" applyProtection="1">
      <alignment horizontal="right"/>
    </xf>
    <xf numFmtId="6" fontId="24" fillId="0" borderId="0" xfId="0" applyNumberFormat="1" applyFont="1" applyBorder="1" applyAlignment="1" applyProtection="1">
      <alignment horizontal="right" wrapText="1"/>
    </xf>
    <xf numFmtId="41" fontId="9" fillId="0" borderId="0" xfId="0" applyNumberFormat="1" applyFont="1" applyBorder="1" applyAlignment="1">
      <alignment horizontal="right" wrapText="1"/>
    </xf>
    <xf numFmtId="1" fontId="9" fillId="0" borderId="0" xfId="0" applyNumberFormat="1" applyFont="1" applyAlignment="1">
      <alignment horizontal="right"/>
    </xf>
    <xf numFmtId="41" fontId="8" fillId="0" borderId="0" xfId="0" applyNumberFormat="1" applyFont="1" applyAlignment="1">
      <alignment horizontal="right"/>
    </xf>
    <xf numFmtId="1" fontId="8" fillId="0" borderId="3" xfId="0" applyNumberFormat="1" applyFont="1" applyBorder="1"/>
    <xf numFmtId="3" fontId="10" fillId="0" borderId="3" xfId="0" applyNumberFormat="1" applyFont="1" applyBorder="1" applyAlignment="1">
      <alignment horizontal="center"/>
    </xf>
    <xf numFmtId="0" fontId="12" fillId="0" borderId="0" xfId="0" applyFont="1" applyAlignment="1">
      <alignment horizontal="right"/>
    </xf>
    <xf numFmtId="164" fontId="8" fillId="0" borderId="3" xfId="0" applyNumberFormat="1" applyFont="1" applyBorder="1" applyAlignment="1" applyProtection="1">
      <alignment horizontal="right" indent="1"/>
    </xf>
    <xf numFmtId="164" fontId="8" fillId="0" borderId="3" xfId="0" applyNumberFormat="1" applyFont="1" applyBorder="1" applyAlignment="1" applyProtection="1">
      <alignment horizontal="right" indent="2"/>
    </xf>
    <xf numFmtId="6" fontId="24" fillId="0" borderId="0" xfId="0" applyNumberFormat="1" applyFont="1" applyBorder="1" applyAlignment="1" applyProtection="1">
      <alignment horizontal="center" wrapText="1"/>
    </xf>
    <xf numFmtId="6" fontId="24" fillId="0" borderId="0" xfId="0" applyNumberFormat="1" applyFont="1" applyBorder="1" applyAlignment="1" applyProtection="1">
      <alignment horizontal="right" wrapText="1" indent="2"/>
    </xf>
    <xf numFmtId="0" fontId="8" fillId="0" borderId="0" xfId="0" quotePrefix="1" applyFont="1" applyAlignment="1"/>
    <xf numFmtId="0" fontId="8" fillId="0" borderId="0" xfId="8" applyFont="1" applyAlignment="1"/>
    <xf numFmtId="0" fontId="10" fillId="0" borderId="0" xfId="0" applyFont="1" applyAlignment="1" applyProtection="1">
      <alignment horizontal="right"/>
    </xf>
    <xf numFmtId="0" fontId="10" fillId="0" borderId="5" xfId="0" applyFont="1" applyBorder="1" applyAlignment="1">
      <alignment horizontal="right"/>
    </xf>
    <xf numFmtId="169" fontId="8" fillId="0" borderId="0" xfId="0" applyNumberFormat="1" applyFont="1" applyAlignment="1">
      <alignment horizontal="right"/>
    </xf>
    <xf numFmtId="169" fontId="9" fillId="0" borderId="0" xfId="0" applyNumberFormat="1" applyFont="1" applyAlignment="1">
      <alignment horizontal="right"/>
    </xf>
    <xf numFmtId="0" fontId="8" fillId="0" borderId="0" xfId="0" applyNumberFormat="1" applyFont="1" applyBorder="1" applyAlignment="1">
      <alignment horizontal="right"/>
    </xf>
    <xf numFmtId="0" fontId="9" fillId="0" borderId="0" xfId="0" applyFont="1" applyAlignment="1">
      <alignment horizontal="right" indent="2"/>
    </xf>
    <xf numFmtId="0" fontId="9" fillId="0" borderId="0" xfId="0" applyNumberFormat="1" applyFont="1" applyAlignment="1">
      <alignment horizontal="right"/>
    </xf>
    <xf numFmtId="0" fontId="8" fillId="0" borderId="0" xfId="0" applyNumberFormat="1" applyFont="1" applyAlignment="1">
      <alignment horizontal="right"/>
    </xf>
    <xf numFmtId="0" fontId="9" fillId="0" borderId="3" xfId="0" applyFont="1" applyBorder="1" applyAlignment="1"/>
    <xf numFmtId="0" fontId="8" fillId="0" borderId="3" xfId="0" applyFont="1" applyBorder="1" applyAlignment="1"/>
    <xf numFmtId="0" fontId="24" fillId="0" borderId="0" xfId="0" applyNumberFormat="1" applyFont="1" applyBorder="1" applyAlignment="1" applyProtection="1">
      <alignment horizontal="right" wrapText="1"/>
    </xf>
    <xf numFmtId="0" fontId="9" fillId="0" borderId="0" xfId="0" applyNumberFormat="1" applyFont="1" applyBorder="1" applyAlignment="1" applyProtection="1">
      <alignment horizontal="right"/>
    </xf>
    <xf numFmtId="1" fontId="9" fillId="0" borderId="0" xfId="0" applyNumberFormat="1" applyFont="1" applyAlignment="1"/>
    <xf numFmtId="0" fontId="6" fillId="0" borderId="0" xfId="0" applyFont="1" applyAlignment="1"/>
    <xf numFmtId="0" fontId="8" fillId="0" borderId="0" xfId="9" applyFont="1" applyAlignment="1"/>
    <xf numFmtId="0" fontId="10" fillId="0" borderId="0" xfId="9" applyFont="1" applyAlignment="1">
      <alignment horizontal="center"/>
    </xf>
    <xf numFmtId="0" fontId="8" fillId="0" borderId="0" xfId="9" applyFont="1" applyAlignment="1">
      <alignment horizontal="left" indent="3"/>
    </xf>
    <xf numFmtId="0" fontId="8" fillId="0" borderId="0" xfId="9" applyFont="1"/>
    <xf numFmtId="0" fontId="9" fillId="0" borderId="0" xfId="9" applyFont="1"/>
    <xf numFmtId="0" fontId="6" fillId="0" borderId="0" xfId="9" applyFont="1" applyBorder="1" applyAlignment="1"/>
    <xf numFmtId="0" fontId="5" fillId="0" borderId="0" xfId="9" applyBorder="1" applyAlignment="1"/>
    <xf numFmtId="0" fontId="5" fillId="0" borderId="0" xfId="9" applyAlignment="1"/>
    <xf numFmtId="0" fontId="8" fillId="0" borderId="0" xfId="9" quotePrefix="1" applyFont="1" applyAlignment="1"/>
    <xf numFmtId="0" fontId="8" fillId="0" borderId="0" xfId="9" quotePrefix="1" applyFont="1" applyAlignment="1">
      <alignment horizontal="left"/>
    </xf>
    <xf numFmtId="0" fontId="10" fillId="0" borderId="0" xfId="9" quotePrefix="1" applyFont="1" applyAlignment="1">
      <alignment horizontal="center"/>
    </xf>
    <xf numFmtId="0" fontId="8" fillId="0" borderId="0" xfId="9" applyFont="1" applyAlignment="1">
      <alignment horizontal="left" wrapText="1"/>
    </xf>
    <xf numFmtId="0" fontId="10" fillId="0" borderId="0" xfId="9" applyFont="1" applyAlignment="1">
      <alignment horizontal="center" wrapText="1"/>
    </xf>
    <xf numFmtId="0" fontId="9" fillId="0" borderId="0" xfId="9" applyFont="1" applyAlignment="1">
      <alignment horizontal="left" wrapText="1"/>
    </xf>
    <xf numFmtId="0" fontId="5" fillId="0" borderId="0" xfId="9" applyAlignment="1">
      <alignment horizontal="left"/>
    </xf>
    <xf numFmtId="0" fontId="12" fillId="0" borderId="0" xfId="9" applyFont="1"/>
    <xf numFmtId="0" fontId="25" fillId="0" borderId="0" xfId="9" applyFont="1"/>
    <xf numFmtId="0" fontId="5" fillId="0" borderId="2" xfId="0" applyFont="1" applyBorder="1" applyAlignment="1"/>
    <xf numFmtId="0" fontId="5" fillId="0" borderId="2" xfId="0" applyFont="1" applyBorder="1"/>
    <xf numFmtId="0" fontId="13" fillId="0" borderId="2" xfId="0" applyFont="1" applyBorder="1" applyAlignment="1"/>
    <xf numFmtId="0" fontId="5" fillId="0" borderId="2" xfId="0" applyFont="1" applyBorder="1" applyAlignment="1">
      <alignment horizontal="right"/>
    </xf>
    <xf numFmtId="0" fontId="16" fillId="0" borderId="5" xfId="0" applyFont="1" applyBorder="1" applyAlignment="1">
      <alignment horizontal="right"/>
    </xf>
    <xf numFmtId="169" fontId="8" fillId="0" borderId="3" xfId="0" applyNumberFormat="1" applyFont="1" applyBorder="1" applyAlignment="1">
      <alignment horizontal="right" indent="1"/>
    </xf>
    <xf numFmtId="164" fontId="8" fillId="0" borderId="0" xfId="0" applyNumberFormat="1" applyFont="1" applyAlignment="1" applyProtection="1">
      <alignment horizontal="right" indent="1"/>
    </xf>
    <xf numFmtId="164" fontId="8" fillId="0" borderId="0" xfId="0" applyNumberFormat="1" applyFont="1" applyAlignment="1" applyProtection="1">
      <alignment horizontal="right" indent="2"/>
    </xf>
    <xf numFmtId="0" fontId="8" fillId="0" borderId="0" xfId="9" quotePrefix="1" applyFont="1" applyAlignment="1">
      <alignment horizontal="left" indent="2"/>
    </xf>
    <xf numFmtId="0" fontId="0" fillId="0" borderId="0" xfId="0" applyAlignment="1">
      <alignment wrapText="1"/>
    </xf>
    <xf numFmtId="0" fontId="5" fillId="0" borderId="0" xfId="9" applyFont="1" applyAlignment="1"/>
    <xf numFmtId="5" fontId="8" fillId="0" borderId="0" xfId="0" applyNumberFormat="1" applyFont="1" applyAlignment="1" applyProtection="1"/>
    <xf numFmtId="0" fontId="9" fillId="0" borderId="0" xfId="0" applyNumberFormat="1" applyFont="1" applyAlignment="1" applyProtection="1"/>
    <xf numFmtId="41" fontId="9" fillId="0" borderId="0" xfId="0" applyNumberFormat="1" applyFont="1" applyBorder="1" applyAlignment="1"/>
    <xf numFmtId="0" fontId="8" fillId="0" borderId="0" xfId="0" applyNumberFormat="1" applyFont="1" applyAlignment="1" applyProtection="1"/>
    <xf numFmtId="41" fontId="8" fillId="0" borderId="0" xfId="0" applyNumberFormat="1" applyFont="1" applyBorder="1" applyAlignment="1"/>
    <xf numFmtId="0" fontId="21" fillId="0" borderId="0" xfId="0" applyNumberFormat="1" applyFont="1" applyAlignment="1" applyProtection="1"/>
    <xf numFmtId="5" fontId="8" fillId="0" borderId="0" xfId="0" applyNumberFormat="1" applyFont="1" applyFill="1" applyAlignment="1" applyProtection="1">
      <alignment horizontal="right"/>
    </xf>
    <xf numFmtId="41" fontId="9"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3" fontId="5" fillId="2" borderId="0" xfId="4" applyNumberFormat="1" applyFont="1" applyFill="1" applyAlignment="1"/>
    <xf numFmtId="0" fontId="14" fillId="2" borderId="0" xfId="0" applyFont="1" applyFill="1" applyAlignment="1"/>
    <xf numFmtId="0" fontId="5" fillId="2" borderId="0" xfId="0" applyFont="1" applyFill="1" applyAlignment="1"/>
    <xf numFmtId="3" fontId="5" fillId="2" borderId="0" xfId="0" applyNumberFormat="1" applyFont="1" applyFill="1" applyAlignment="1"/>
    <xf numFmtId="3" fontId="14" fillId="2" borderId="0" xfId="0" applyNumberFormat="1" applyFont="1" applyFill="1" applyAlignment="1"/>
    <xf numFmtId="0" fontId="10" fillId="2" borderId="0" xfId="0" applyFont="1" applyFill="1" applyAlignment="1">
      <alignment horizontal="center"/>
    </xf>
    <xf numFmtId="0" fontId="8" fillId="2" borderId="0" xfId="0" applyFont="1" applyFill="1" applyBorder="1"/>
    <xf numFmtId="0" fontId="10" fillId="2" borderId="0" xfId="0" applyFont="1" applyFill="1" applyBorder="1" applyAlignment="1">
      <alignment horizontal="center"/>
    </xf>
    <xf numFmtId="0" fontId="9" fillId="2" borderId="0" xfId="0" applyFont="1" applyFill="1" applyBorder="1" applyAlignment="1" applyProtection="1">
      <alignment vertical="center"/>
    </xf>
    <xf numFmtId="3" fontId="9" fillId="2" borderId="0" xfId="0" applyNumberFormat="1" applyFont="1" applyFill="1" applyBorder="1" applyAlignment="1" applyProtection="1">
      <alignment vertical="center"/>
    </xf>
    <xf numFmtId="0" fontId="25" fillId="2" borderId="0" xfId="0" applyFont="1" applyFill="1" applyBorder="1" applyAlignment="1" applyProtection="1">
      <alignment vertical="center"/>
    </xf>
    <xf numFmtId="3" fontId="25" fillId="2" borderId="0" xfId="0" applyNumberFormat="1" applyFont="1" applyFill="1" applyBorder="1" applyAlignment="1" applyProtection="1">
      <alignment vertical="center"/>
    </xf>
    <xf numFmtId="0" fontId="8" fillId="2" borderId="0" xfId="0" applyFont="1" applyFill="1"/>
    <xf numFmtId="0" fontId="8" fillId="2" borderId="0" xfId="0" applyFont="1" applyFill="1" applyBorder="1" applyAlignment="1" applyProtection="1">
      <alignment horizontal="right"/>
    </xf>
    <xf numFmtId="3" fontId="9" fillId="2" borderId="0" xfId="0" applyNumberFormat="1" applyFont="1" applyFill="1" applyBorder="1" applyAlignment="1" applyProtection="1">
      <alignment horizontal="right" wrapText="1"/>
    </xf>
    <xf numFmtId="0" fontId="9" fillId="2" borderId="0" xfId="0" applyFont="1" applyFill="1" applyBorder="1" applyAlignment="1" applyProtection="1">
      <alignment horizontal="right" wrapText="1"/>
    </xf>
    <xf numFmtId="3" fontId="8" fillId="2" borderId="3" xfId="0" applyNumberFormat="1" applyFont="1" applyFill="1" applyBorder="1" applyAlignment="1">
      <alignment horizontal="right"/>
    </xf>
    <xf numFmtId="1" fontId="12" fillId="2" borderId="3" xfId="11" applyNumberFormat="1" applyFont="1" applyFill="1" applyBorder="1" applyAlignment="1">
      <alignment horizontal="right"/>
    </xf>
    <xf numFmtId="1" fontId="8" fillId="2" borderId="0" xfId="11" applyNumberFormat="1" applyFont="1" applyFill="1" applyBorder="1" applyAlignment="1">
      <alignment horizontal="right"/>
    </xf>
    <xf numFmtId="0" fontId="12" fillId="2" borderId="3" xfId="0" applyFont="1" applyFill="1" applyBorder="1" applyAlignment="1">
      <alignment horizontal="right"/>
    </xf>
    <xf numFmtId="3" fontId="9" fillId="2" borderId="3" xfId="0" applyNumberFormat="1" applyFont="1" applyFill="1" applyBorder="1" applyAlignment="1">
      <alignment horizontal="right"/>
    </xf>
    <xf numFmtId="0" fontId="25" fillId="2" borderId="3" xfId="0" applyFont="1" applyFill="1" applyBorder="1" applyAlignment="1">
      <alignment horizontal="right"/>
    </xf>
    <xf numFmtId="0" fontId="10" fillId="2" borderId="0" xfId="0" applyFont="1" applyFill="1" applyBorder="1"/>
    <xf numFmtId="0" fontId="10" fillId="2" borderId="0" xfId="0" applyFont="1" applyFill="1" applyBorder="1" applyAlignment="1" applyProtection="1">
      <alignment horizontal="right"/>
    </xf>
    <xf numFmtId="3" fontId="10" fillId="2" borderId="0" xfId="0" applyNumberFormat="1" applyFont="1" applyFill="1" applyBorder="1" applyAlignment="1" applyProtection="1">
      <alignment horizontal="right"/>
    </xf>
    <xf numFmtId="0" fontId="22" fillId="2" borderId="0" xfId="0" applyFont="1" applyFill="1" applyBorder="1" applyAlignment="1" applyProtection="1">
      <alignment horizontal="right"/>
    </xf>
    <xf numFmtId="3" fontId="10" fillId="2" borderId="5" xfId="0" applyNumberFormat="1" applyFont="1" applyFill="1" applyBorder="1" applyAlignment="1" applyProtection="1">
      <alignment horizontal="right"/>
    </xf>
    <xf numFmtId="3" fontId="22" fillId="2" borderId="5" xfId="0" applyNumberFormat="1" applyFont="1" applyFill="1" applyBorder="1" applyAlignment="1" applyProtection="1">
      <alignment horizontal="right"/>
    </xf>
    <xf numFmtId="0" fontId="9" fillId="2" borderId="0" xfId="0" applyFont="1" applyFill="1" applyBorder="1" applyAlignment="1" applyProtection="1">
      <alignment horizontal="right"/>
    </xf>
    <xf numFmtId="3" fontId="8" fillId="2" borderId="0" xfId="0" applyNumberFormat="1" applyFont="1" applyFill="1" applyBorder="1"/>
    <xf numFmtId="0" fontId="12" fillId="2" borderId="0" xfId="0" applyFont="1" applyFill="1" applyBorder="1"/>
    <xf numFmtId="3" fontId="8" fillId="2" borderId="0" xfId="0" applyNumberFormat="1" applyFont="1" applyFill="1"/>
    <xf numFmtId="3" fontId="12" fillId="2" borderId="0" xfId="0" applyNumberFormat="1" applyFont="1" applyFill="1" applyBorder="1" applyAlignment="1"/>
    <xf numFmtId="0" fontId="8" fillId="2" borderId="0" xfId="0" applyFont="1" applyFill="1" applyAlignment="1" applyProtection="1">
      <alignment horizontal="right"/>
    </xf>
    <xf numFmtId="0" fontId="10" fillId="2" borderId="0" xfId="0" applyFont="1" applyFill="1" applyAlignment="1" applyProtection="1">
      <alignment horizontal="center"/>
    </xf>
    <xf numFmtId="165" fontId="8" fillId="2" borderId="0" xfId="11" applyNumberFormat="1" applyFont="1" applyFill="1" applyAlignment="1">
      <alignment horizontal="right"/>
    </xf>
    <xf numFmtId="165" fontId="12" fillId="2" borderId="0" xfId="11" applyNumberFormat="1" applyFont="1" applyFill="1" applyAlignment="1">
      <alignment horizontal="right"/>
    </xf>
    <xf numFmtId="165" fontId="12" fillId="2" borderId="0" xfId="0" applyNumberFormat="1" applyFont="1" applyFill="1" applyAlignment="1" applyProtection="1">
      <alignment horizontal="right"/>
    </xf>
    <xf numFmtId="165" fontId="8" fillId="2" borderId="0" xfId="0" applyNumberFormat="1" applyFont="1" applyFill="1" applyBorder="1" applyAlignment="1">
      <alignment horizontal="right"/>
    </xf>
    <xf numFmtId="165" fontId="12" fillId="2" borderId="0" xfId="0" applyNumberFormat="1" applyFont="1" applyFill="1" applyBorder="1" applyAlignment="1">
      <alignment horizontal="right"/>
    </xf>
    <xf numFmtId="0" fontId="8" fillId="2" borderId="0" xfId="0" applyFont="1" applyFill="1" applyAlignment="1">
      <alignment horizontal="right"/>
    </xf>
    <xf numFmtId="165" fontId="8" fillId="2" borderId="0" xfId="0" applyNumberFormat="1" applyFont="1" applyFill="1" applyAlignment="1" applyProtection="1">
      <alignment horizontal="right"/>
    </xf>
    <xf numFmtId="0" fontId="8" fillId="2" borderId="3" xfId="0" applyFont="1" applyFill="1" applyBorder="1"/>
    <xf numFmtId="0" fontId="8" fillId="2" borderId="3" xfId="0" applyFont="1" applyFill="1" applyBorder="1" applyAlignment="1" applyProtection="1">
      <alignment horizontal="right"/>
    </xf>
    <xf numFmtId="0" fontId="10" fillId="2" borderId="3" xfId="0" applyFont="1" applyFill="1" applyBorder="1" applyAlignment="1" applyProtection="1">
      <alignment horizontal="center"/>
    </xf>
    <xf numFmtId="165" fontId="8" fillId="2" borderId="3" xfId="11" applyNumberFormat="1" applyFont="1" applyFill="1" applyBorder="1" applyAlignment="1">
      <alignment horizontal="right"/>
    </xf>
    <xf numFmtId="165" fontId="12" fillId="2" borderId="3" xfId="11" applyNumberFormat="1" applyFont="1" applyFill="1" applyBorder="1" applyAlignment="1">
      <alignment horizontal="right"/>
    </xf>
    <xf numFmtId="165" fontId="12" fillId="2" borderId="3" xfId="0" applyNumberFormat="1" applyFont="1" applyFill="1" applyBorder="1" applyAlignment="1" applyProtection="1">
      <alignment horizontal="right"/>
    </xf>
    <xf numFmtId="0" fontId="10" fillId="0" borderId="0" xfId="0" applyFont="1" applyFill="1" applyBorder="1" applyAlignment="1">
      <alignment horizontal="center"/>
    </xf>
    <xf numFmtId="0" fontId="8" fillId="2" borderId="3" xfId="0" applyFont="1" applyFill="1" applyBorder="1" applyAlignment="1" applyProtection="1">
      <alignment horizontal="left"/>
    </xf>
    <xf numFmtId="3" fontId="8" fillId="2" borderId="3" xfId="0" applyNumberFormat="1" applyFont="1" applyFill="1" applyBorder="1" applyAlignment="1" applyProtection="1">
      <alignment horizontal="right"/>
    </xf>
    <xf numFmtId="164" fontId="12" fillId="2" borderId="3" xfId="0" applyNumberFormat="1" applyFont="1" applyFill="1" applyBorder="1" applyAlignment="1" applyProtection="1">
      <alignment horizontal="right"/>
    </xf>
    <xf numFmtId="164" fontId="8" fillId="2" borderId="3" xfId="0" applyNumberFormat="1" applyFont="1" applyFill="1" applyBorder="1" applyAlignment="1" applyProtection="1">
      <alignment horizontal="right"/>
    </xf>
    <xf numFmtId="3" fontId="12" fillId="2" borderId="3" xfId="11" applyNumberFormat="1" applyFont="1" applyFill="1" applyBorder="1" applyAlignment="1">
      <alignment horizontal="right"/>
    </xf>
    <xf numFmtId="3" fontId="12" fillId="2" borderId="3" xfId="0" applyNumberFormat="1" applyFont="1" applyFill="1" applyBorder="1" applyAlignment="1" applyProtection="1">
      <alignment horizontal="right"/>
    </xf>
    <xf numFmtId="0" fontId="12" fillId="2" borderId="0" xfId="0" applyFont="1" applyFill="1" applyBorder="1" applyAlignment="1"/>
    <xf numFmtId="0" fontId="8" fillId="2" borderId="0" xfId="0" applyFont="1" applyFill="1" applyBorder="1" applyAlignment="1"/>
    <xf numFmtId="3" fontId="8" fillId="2" borderId="0" xfId="0" applyNumberFormat="1" applyFont="1" applyFill="1" applyBorder="1" applyAlignment="1"/>
    <xf numFmtId="3" fontId="12" fillId="2" borderId="0" xfId="0" applyNumberFormat="1" applyFont="1" applyFill="1" applyBorder="1"/>
    <xf numFmtId="3" fontId="8" fillId="2" borderId="0" xfId="11" applyNumberFormat="1" applyFont="1" applyFill="1" applyAlignment="1">
      <alignment horizontal="right"/>
    </xf>
    <xf numFmtId="0" fontId="8" fillId="2" borderId="0" xfId="9" applyFont="1" applyFill="1" applyAlignment="1"/>
    <xf numFmtId="0" fontId="8" fillId="2" borderId="0" xfId="9" applyFont="1" applyFill="1" applyAlignment="1">
      <alignment horizontal="left" indent="1"/>
    </xf>
    <xf numFmtId="0" fontId="8" fillId="2" borderId="0" xfId="9" applyFont="1" applyFill="1" applyAlignment="1">
      <alignment horizontal="left"/>
    </xf>
    <xf numFmtId="0" fontId="8" fillId="0" borderId="0" xfId="9" applyFont="1" applyAlignment="1">
      <alignment horizontal="left"/>
    </xf>
    <xf numFmtId="0" fontId="8" fillId="2" borderId="0" xfId="9" applyFont="1" applyFill="1" applyBorder="1" applyAlignment="1">
      <alignment horizontal="left"/>
    </xf>
    <xf numFmtId="0" fontId="8" fillId="2" borderId="0" xfId="9" applyFont="1" applyFill="1" applyBorder="1" applyAlignment="1"/>
    <xf numFmtId="0" fontId="8" fillId="2" borderId="0" xfId="11" applyNumberFormat="1" applyFont="1" applyFill="1" applyAlignment="1">
      <alignment vertical="top"/>
    </xf>
    <xf numFmtId="0" fontId="12" fillId="2" borderId="0" xfId="11" applyNumberFormat="1" applyFont="1" applyFill="1" applyAlignment="1">
      <alignment vertical="top"/>
    </xf>
    <xf numFmtId="0" fontId="10" fillId="2" borderId="0" xfId="9" applyFont="1" applyFill="1" applyAlignment="1">
      <alignment horizontal="center"/>
    </xf>
    <xf numFmtId="0" fontId="12" fillId="2" borderId="0" xfId="9" applyFont="1" applyFill="1" applyAlignment="1">
      <alignment horizontal="left"/>
    </xf>
    <xf numFmtId="3" fontId="5" fillId="2" borderId="0" xfId="11" applyNumberFormat="1" applyFont="1" applyFill="1" applyAlignment="1"/>
    <xf numFmtId="3" fontId="5" fillId="2" borderId="0" xfId="11" applyNumberFormat="1" applyFont="1" applyFill="1" applyBorder="1"/>
    <xf numFmtId="3" fontId="9" fillId="2" borderId="0" xfId="11" applyNumberFormat="1" applyFont="1" applyFill="1" applyBorder="1"/>
    <xf numFmtId="3" fontId="16" fillId="2" borderId="0" xfId="11" applyNumberFormat="1" applyFont="1" applyFill="1" applyBorder="1" applyAlignment="1">
      <alignment horizontal="center"/>
    </xf>
    <xf numFmtId="3" fontId="9" fillId="2" borderId="0" xfId="0" applyNumberFormat="1" applyFont="1" applyFill="1" applyBorder="1" applyAlignment="1" applyProtection="1">
      <alignment horizontal="right" vertical="center" wrapText="1"/>
    </xf>
    <xf numFmtId="3" fontId="9" fillId="2" borderId="0" xfId="0" applyNumberFormat="1" applyFont="1" applyFill="1" applyBorder="1" applyAlignment="1">
      <alignment horizontal="center"/>
    </xf>
    <xf numFmtId="3" fontId="10" fillId="2" borderId="0" xfId="11" applyNumberFormat="1" applyFont="1" applyFill="1" applyBorder="1" applyAlignment="1">
      <alignment horizontal="center"/>
    </xf>
    <xf numFmtId="3" fontId="8" fillId="2" borderId="3" xfId="0" applyNumberFormat="1" applyFont="1" applyFill="1" applyBorder="1" applyAlignment="1" applyProtection="1">
      <alignment horizontal="right" vertical="center" wrapText="1"/>
    </xf>
    <xf numFmtId="3" fontId="8" fillId="2" borderId="0" xfId="0" applyNumberFormat="1" applyFont="1" applyFill="1" applyBorder="1" applyAlignment="1" applyProtection="1">
      <alignment horizontal="right"/>
    </xf>
    <xf numFmtId="3" fontId="10" fillId="2" borderId="0" xfId="11" applyNumberFormat="1" applyFont="1" applyFill="1" applyBorder="1"/>
    <xf numFmtId="3" fontId="10" fillId="2" borderId="0" xfId="0" applyNumberFormat="1" applyFont="1" applyFill="1" applyBorder="1" applyAlignment="1" applyProtection="1">
      <alignment horizontal="center"/>
    </xf>
    <xf numFmtId="3" fontId="8" fillId="2" borderId="0" xfId="11" applyNumberFormat="1" applyFont="1" applyFill="1" applyBorder="1"/>
    <xf numFmtId="3" fontId="8" fillId="2" borderId="0" xfId="11" applyNumberFormat="1" applyFont="1" applyFill="1" applyBorder="1" applyAlignment="1">
      <alignment horizontal="center"/>
    </xf>
    <xf numFmtId="166" fontId="8" fillId="2" borderId="0" xfId="11" applyNumberFormat="1" applyFont="1" applyFill="1" applyAlignment="1">
      <alignment horizontal="right"/>
    </xf>
    <xf numFmtId="3" fontId="8" fillId="2" borderId="0" xfId="11" applyNumberFormat="1" applyFont="1" applyFill="1" applyAlignment="1" applyProtection="1">
      <alignment horizontal="right"/>
    </xf>
    <xf numFmtId="3" fontId="10" fillId="2" borderId="0" xfId="11" applyNumberFormat="1" applyFont="1" applyFill="1" applyAlignment="1">
      <alignment horizontal="center"/>
    </xf>
    <xf numFmtId="3" fontId="8" fillId="2" borderId="0" xfId="11" applyNumberFormat="1" applyFont="1" applyFill="1"/>
    <xf numFmtId="3" fontId="10" fillId="2" borderId="0" xfId="11" applyNumberFormat="1" applyFont="1" applyFill="1" applyAlignment="1" applyProtection="1">
      <alignment horizontal="center"/>
    </xf>
    <xf numFmtId="3" fontId="8" fillId="2" borderId="3" xfId="11" applyNumberFormat="1" applyFont="1" applyFill="1" applyBorder="1"/>
    <xf numFmtId="3" fontId="10" fillId="2" borderId="3" xfId="11" applyNumberFormat="1" applyFont="1" applyFill="1" applyBorder="1" applyAlignment="1">
      <alignment horizontal="center"/>
    </xf>
    <xf numFmtId="3" fontId="6" fillId="2" borderId="0" xfId="11" applyNumberFormat="1" applyFont="1" applyFill="1"/>
    <xf numFmtId="3" fontId="6" fillId="2" borderId="0" xfId="11" applyNumberFormat="1" applyFont="1" applyFill="1" applyAlignment="1">
      <alignment horizontal="center"/>
    </xf>
    <xf numFmtId="3" fontId="6" fillId="2" borderId="0" xfId="11" applyNumberFormat="1" applyFont="1" applyFill="1" applyAlignment="1">
      <alignment horizontal="right"/>
    </xf>
    <xf numFmtId="3" fontId="8" fillId="2" borderId="0" xfId="11" applyNumberFormat="1" applyFont="1" applyFill="1" applyAlignment="1"/>
    <xf numFmtId="3" fontId="8" fillId="2" borderId="0" xfId="11" applyNumberFormat="1" applyFont="1" applyFill="1" applyAlignment="1">
      <alignment horizontal="left"/>
    </xf>
    <xf numFmtId="0" fontId="8" fillId="2" borderId="0" xfId="0" applyFont="1" applyFill="1" applyAlignment="1"/>
    <xf numFmtId="3" fontId="8" fillId="2" borderId="0" xfId="11" applyNumberFormat="1" applyFont="1" applyFill="1" applyAlignment="1">
      <alignment horizontal="left" wrapText="1"/>
    </xf>
    <xf numFmtId="3" fontId="10" fillId="2" borderId="0" xfId="11" applyNumberFormat="1" applyFont="1" applyFill="1" applyAlignment="1">
      <alignment horizontal="center" wrapText="1"/>
    </xf>
    <xf numFmtId="0" fontId="12" fillId="2" borderId="0" xfId="0" applyFont="1" applyFill="1" applyAlignment="1">
      <alignment horizontal="left"/>
    </xf>
    <xf numFmtId="166" fontId="5" fillId="2" borderId="0" xfId="11" applyNumberFormat="1" applyFont="1" applyFill="1"/>
    <xf numFmtId="166" fontId="8" fillId="2" borderId="0" xfId="11" applyNumberFormat="1" applyFont="1" applyFill="1"/>
    <xf numFmtId="166" fontId="10" fillId="2" borderId="0" xfId="11" applyNumberFormat="1" applyFont="1" applyFill="1" applyAlignment="1">
      <alignment horizontal="center"/>
    </xf>
    <xf numFmtId="170" fontId="12" fillId="2" borderId="0" xfId="11" applyFont="1" applyFill="1"/>
    <xf numFmtId="170" fontId="8" fillId="2" borderId="0" xfId="11" applyFont="1" applyFill="1"/>
    <xf numFmtId="170" fontId="28" fillId="2" borderId="0" xfId="11" applyFont="1" applyFill="1"/>
    <xf numFmtId="170" fontId="8" fillId="2" borderId="0" xfId="11" applyFont="1" applyFill="1" applyAlignment="1">
      <alignment horizontal="left"/>
    </xf>
    <xf numFmtId="170" fontId="8" fillId="2" borderId="0" xfId="11" applyFont="1" applyFill="1" applyAlignment="1"/>
    <xf numFmtId="0" fontId="8" fillId="3" borderId="0" xfId="1" applyFont="1" applyFill="1" applyAlignment="1"/>
    <xf numFmtId="0" fontId="10" fillId="3" borderId="0" xfId="1" applyFont="1" applyFill="1" applyAlignment="1">
      <alignment horizontal="center"/>
    </xf>
    <xf numFmtId="170" fontId="11" fillId="2" borderId="0" xfId="11" applyFont="1" applyFill="1"/>
    <xf numFmtId="170" fontId="8" fillId="2" borderId="0" xfId="11" applyFont="1" applyFill="1" applyAlignment="1">
      <alignment horizontal="left" indent="1"/>
    </xf>
    <xf numFmtId="0" fontId="8" fillId="0" borderId="0" xfId="0" applyFont="1" applyAlignment="1">
      <alignment horizontal="left" indent="1"/>
    </xf>
    <xf numFmtId="170" fontId="10" fillId="2" borderId="0" xfId="11" applyFont="1" applyFill="1" applyAlignment="1">
      <alignment horizontal="center"/>
    </xf>
    <xf numFmtId="170" fontId="6" fillId="2" borderId="0" xfId="11" applyFont="1" applyFill="1"/>
    <xf numFmtId="170" fontId="8" fillId="2" borderId="3" xfId="11" applyFont="1" applyFill="1" applyBorder="1"/>
    <xf numFmtId="170" fontId="12" fillId="2" borderId="3" xfId="11" applyFont="1" applyFill="1" applyBorder="1"/>
    <xf numFmtId="170" fontId="29" fillId="2" borderId="3" xfId="11" applyFont="1" applyFill="1" applyBorder="1"/>
    <xf numFmtId="170" fontId="10" fillId="2" borderId="3" xfId="11" applyFont="1" applyFill="1" applyBorder="1" applyAlignment="1">
      <alignment horizontal="center"/>
    </xf>
    <xf numFmtId="165" fontId="8" fillId="2" borderId="0" xfId="0" applyNumberFormat="1" applyFont="1" applyFill="1" applyAlignment="1">
      <alignment horizontal="right"/>
    </xf>
    <xf numFmtId="165" fontId="12" fillId="2" borderId="0" xfId="11" applyNumberFormat="1" applyFont="1" applyFill="1" applyBorder="1" applyAlignment="1">
      <alignment horizontal="right"/>
    </xf>
    <xf numFmtId="3" fontId="12" fillId="2" borderId="0" xfId="0" applyNumberFormat="1" applyFont="1" applyFill="1" applyBorder="1" applyAlignment="1">
      <alignment horizontal="right"/>
    </xf>
    <xf numFmtId="1" fontId="8" fillId="2" borderId="0" xfId="11" applyNumberFormat="1" applyFont="1" applyFill="1" applyAlignment="1">
      <alignment horizontal="right"/>
    </xf>
    <xf numFmtId="166" fontId="8" fillId="2" borderId="0" xfId="0" applyNumberFormat="1" applyFont="1" applyFill="1" applyBorder="1" applyAlignment="1">
      <alignment horizontal="right"/>
    </xf>
    <xf numFmtId="166" fontId="8" fillId="2" borderId="0" xfId="11" applyNumberFormat="1" applyFont="1" applyFill="1" applyBorder="1" applyAlignment="1">
      <alignment horizontal="right"/>
    </xf>
    <xf numFmtId="3" fontId="8" fillId="2" borderId="0" xfId="0" applyNumberFormat="1" applyFont="1" applyFill="1" applyBorder="1" applyAlignment="1">
      <alignment horizontal="right"/>
    </xf>
    <xf numFmtId="170" fontId="8" fillId="2" borderId="0" xfId="11" applyFont="1" applyFill="1" applyAlignment="1">
      <alignment horizontal="right"/>
    </xf>
    <xf numFmtId="170" fontId="8" fillId="2" borderId="0" xfId="11" applyNumberFormat="1" applyFont="1" applyFill="1" applyAlignment="1" applyProtection="1">
      <alignment horizontal="right"/>
    </xf>
    <xf numFmtId="3" fontId="8" fillId="2" borderId="0" xfId="11" applyNumberFormat="1" applyFont="1" applyFill="1" applyBorder="1" applyAlignment="1">
      <alignment horizontal="right"/>
    </xf>
    <xf numFmtId="165" fontId="30" fillId="2" borderId="0" xfId="0" applyNumberFormat="1" applyFont="1" applyFill="1" applyBorder="1" applyAlignment="1">
      <alignment horizontal="right"/>
    </xf>
    <xf numFmtId="166" fontId="8" fillId="2" borderId="0" xfId="0" applyNumberFormat="1" applyFont="1" applyFill="1" applyAlignment="1">
      <alignment horizontal="right"/>
    </xf>
    <xf numFmtId="170" fontId="8" fillId="2" borderId="0" xfId="11" applyFont="1" applyFill="1" applyBorder="1" applyAlignment="1">
      <alignment horizontal="right"/>
    </xf>
    <xf numFmtId="170" fontId="10" fillId="2" borderId="0" xfId="11" applyFont="1" applyFill="1" applyBorder="1" applyAlignment="1">
      <alignment horizontal="right"/>
    </xf>
    <xf numFmtId="170" fontId="12" fillId="2" borderId="0" xfId="11" applyFont="1" applyFill="1" applyBorder="1" applyAlignment="1">
      <alignment horizontal="right"/>
    </xf>
    <xf numFmtId="170" fontId="29" fillId="2" borderId="0" xfId="11" applyFont="1" applyFill="1" applyBorder="1" applyAlignment="1">
      <alignment horizontal="right"/>
    </xf>
    <xf numFmtId="170" fontId="10" fillId="2" borderId="0" xfId="11" applyFont="1" applyFill="1" applyBorder="1" applyAlignment="1">
      <alignment horizontal="center"/>
    </xf>
    <xf numFmtId="170" fontId="8" fillId="2" borderId="0" xfId="11" applyFont="1" applyFill="1" applyBorder="1"/>
    <xf numFmtId="170" fontId="9" fillId="2" borderId="3" xfId="11" applyFont="1" applyFill="1" applyBorder="1" applyAlignment="1">
      <alignment horizontal="right"/>
    </xf>
    <xf numFmtId="0" fontId="25" fillId="2" borderId="0" xfId="0" applyFont="1" applyFill="1" applyBorder="1" applyAlignment="1"/>
    <xf numFmtId="1" fontId="8" fillId="2" borderId="3" xfId="11" applyNumberFormat="1" applyFont="1" applyFill="1" applyBorder="1" applyAlignment="1">
      <alignment horizontal="right"/>
    </xf>
    <xf numFmtId="0" fontId="9" fillId="2" borderId="0" xfId="0" applyFont="1" applyFill="1" applyBorder="1" applyAlignment="1" applyProtection="1"/>
    <xf numFmtId="0" fontId="9" fillId="2" borderId="0" xfId="0" applyFont="1" applyFill="1" applyBorder="1" applyAlignment="1" applyProtection="1">
      <alignment horizontal="center" wrapText="1"/>
    </xf>
    <xf numFmtId="0" fontId="8" fillId="2" borderId="0" xfId="0" applyFont="1" applyFill="1" applyBorder="1" applyAlignment="1" applyProtection="1">
      <alignment horizontal="center" wrapText="1"/>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170" fontId="9" fillId="2" borderId="0" xfId="11" applyFont="1" applyFill="1" applyBorder="1"/>
    <xf numFmtId="170" fontId="12" fillId="2" borderId="0" xfId="11" applyFont="1" applyFill="1" applyBorder="1"/>
    <xf numFmtId="170" fontId="5" fillId="2" borderId="0" xfId="11" applyFont="1" applyFill="1"/>
    <xf numFmtId="170" fontId="14" fillId="2" borderId="0" xfId="11" applyFont="1" applyFill="1"/>
    <xf numFmtId="170" fontId="5" fillId="2" borderId="5" xfId="11" applyFont="1" applyFill="1" applyBorder="1" applyAlignment="1">
      <alignment horizontal="right"/>
    </xf>
    <xf numFmtId="0" fontId="14" fillId="2" borderId="0" xfId="0" applyFont="1" applyFill="1" applyAlignment="1">
      <alignment wrapText="1"/>
    </xf>
    <xf numFmtId="170" fontId="5" fillId="2" borderId="0" xfId="11" applyFont="1" applyFill="1" applyAlignment="1"/>
    <xf numFmtId="170" fontId="14" fillId="2" borderId="0" xfId="11" applyFont="1" applyFill="1" applyAlignment="1"/>
    <xf numFmtId="0" fontId="10" fillId="0" borderId="0" xfId="0" applyFont="1" applyAlignment="1"/>
    <xf numFmtId="170" fontId="10" fillId="2" borderId="0" xfId="11" applyFont="1" applyFill="1" applyBorder="1"/>
    <xf numFmtId="0" fontId="8"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8" fillId="2" borderId="0" xfId="0" applyFont="1" applyFill="1" applyBorder="1" applyAlignment="1" applyProtection="1">
      <alignment horizontal="center"/>
    </xf>
    <xf numFmtId="170" fontId="9" fillId="2" borderId="0" xfId="11" applyFont="1" applyFill="1" applyAlignment="1">
      <alignment horizontal="right"/>
    </xf>
    <xf numFmtId="0" fontId="10"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170" fontId="16" fillId="2" borderId="0" xfId="11" applyFont="1" applyFill="1" applyAlignment="1">
      <alignment horizontal="right"/>
    </xf>
    <xf numFmtId="0" fontId="16" fillId="2" borderId="0" xfId="0" applyFont="1" applyFill="1" applyBorder="1" applyAlignment="1" applyProtection="1">
      <alignment horizontal="right" wrapText="1"/>
    </xf>
    <xf numFmtId="0" fontId="8" fillId="2" borderId="0" xfId="0" applyFont="1" applyFill="1" applyBorder="1" applyAlignment="1">
      <alignment horizontal="right"/>
    </xf>
    <xf numFmtId="0" fontId="12" fillId="2" borderId="0" xfId="0" applyFont="1" applyFill="1" applyBorder="1" applyAlignment="1">
      <alignment horizontal="right"/>
    </xf>
    <xf numFmtId="0" fontId="25" fillId="2" borderId="0" xfId="0" applyFont="1" applyFill="1" applyBorder="1" applyAlignment="1">
      <alignment horizontal="right"/>
    </xf>
    <xf numFmtId="1" fontId="9" fillId="2" borderId="3" xfId="11" applyNumberFormat="1" applyFont="1" applyFill="1" applyBorder="1" applyAlignment="1">
      <alignment horizontal="right"/>
    </xf>
    <xf numFmtId="0" fontId="22" fillId="2" borderId="0" xfId="0" applyFont="1" applyFill="1" applyBorder="1" applyAlignment="1">
      <alignment horizontal="right"/>
    </xf>
    <xf numFmtId="3" fontId="10" fillId="2" borderId="0" xfId="0" applyNumberFormat="1" applyFont="1" applyFill="1" applyAlignment="1">
      <alignment horizontal="right"/>
    </xf>
    <xf numFmtId="1" fontId="10" fillId="2" borderId="0" xfId="11" applyNumberFormat="1" applyFont="1" applyFill="1" applyBorder="1" applyAlignment="1">
      <alignment horizontal="right"/>
    </xf>
    <xf numFmtId="0" fontId="10" fillId="2" borderId="0" xfId="0" applyFont="1" applyFill="1" applyBorder="1" applyAlignment="1">
      <alignment horizontal="right"/>
    </xf>
    <xf numFmtId="0" fontId="22" fillId="2" borderId="0" xfId="0" applyFont="1" applyFill="1" applyBorder="1" applyAlignment="1">
      <alignment horizontal="center"/>
    </xf>
    <xf numFmtId="3" fontId="8" fillId="2" borderId="0" xfId="0" applyNumberFormat="1" applyFont="1" applyFill="1" applyAlignment="1">
      <alignment horizontal="right"/>
    </xf>
    <xf numFmtId="170" fontId="29" fillId="2" borderId="0" xfId="11" applyFont="1" applyFill="1" applyBorder="1"/>
    <xf numFmtId="165" fontId="12" fillId="2" borderId="0" xfId="0" applyNumberFormat="1" applyFont="1" applyFill="1" applyAlignment="1"/>
    <xf numFmtId="3" fontId="8" fillId="2" borderId="0" xfId="0" applyNumberFormat="1" applyFont="1" applyFill="1" applyAlignment="1"/>
    <xf numFmtId="1" fontId="8" fillId="2" borderId="0" xfId="0" applyNumberFormat="1" applyFont="1" applyFill="1" applyAlignment="1"/>
    <xf numFmtId="165" fontId="8" fillId="2" borderId="0" xfId="0" applyNumberFormat="1" applyFont="1" applyFill="1" applyAlignment="1"/>
    <xf numFmtId="170" fontId="10" fillId="2" borderId="0" xfId="11" applyFont="1" applyFill="1" applyAlignment="1">
      <alignment horizontal="right"/>
    </xf>
    <xf numFmtId="1" fontId="8" fillId="2" borderId="0" xfId="11" applyNumberFormat="1" applyFont="1" applyFill="1" applyAlignment="1"/>
    <xf numFmtId="170" fontId="10" fillId="2" borderId="0" xfId="11" applyFont="1" applyFill="1"/>
    <xf numFmtId="170" fontId="10" fillId="2" borderId="3" xfId="11" applyFont="1" applyFill="1" applyBorder="1"/>
    <xf numFmtId="170" fontId="8" fillId="2" borderId="5" xfId="11" applyFont="1" applyFill="1" applyBorder="1" applyAlignment="1"/>
    <xf numFmtId="170" fontId="8" fillId="2" borderId="0" xfId="11" applyFont="1" applyFill="1" applyAlignment="1">
      <alignment horizontal="left" indent="2"/>
    </xf>
    <xf numFmtId="0" fontId="8" fillId="2" borderId="0" xfId="9" applyFont="1" applyFill="1" applyBorder="1"/>
    <xf numFmtId="0" fontId="8" fillId="3" borderId="0" xfId="9" applyFont="1" applyFill="1"/>
    <xf numFmtId="170" fontId="8" fillId="2" borderId="0" xfId="11" applyFont="1" applyFill="1" applyAlignment="1">
      <alignment horizontal="left" wrapText="1"/>
    </xf>
    <xf numFmtId="0" fontId="10" fillId="2" borderId="0" xfId="9" applyFont="1" applyFill="1" applyBorder="1"/>
    <xf numFmtId="0" fontId="10" fillId="0" borderId="0" xfId="9" applyFont="1" applyAlignment="1"/>
    <xf numFmtId="0" fontId="10" fillId="3" borderId="0" xfId="1" applyFont="1" applyFill="1"/>
    <xf numFmtId="170" fontId="32" fillId="2" borderId="0" xfId="11" applyFont="1" applyFill="1"/>
    <xf numFmtId="0" fontId="5" fillId="0" borderId="0" xfId="1" applyFont="1" applyAlignment="1"/>
    <xf numFmtId="0" fontId="5" fillId="0" borderId="0" xfId="1" applyFont="1" applyAlignment="1">
      <alignment horizontal="left"/>
    </xf>
    <xf numFmtId="0" fontId="5" fillId="0" borderId="0" xfId="1" applyFont="1" applyAlignment="1">
      <alignment horizontal="right"/>
    </xf>
    <xf numFmtId="0" fontId="5" fillId="0" borderId="0" xfId="12" applyFont="1" applyAlignment="1">
      <alignment horizontal="centerContinuous"/>
    </xf>
    <xf numFmtId="0" fontId="5" fillId="0" borderId="0" xfId="12" applyFont="1" applyAlignment="1">
      <alignment horizontal="right"/>
    </xf>
    <xf numFmtId="0" fontId="9" fillId="0" borderId="0" xfId="13" applyFont="1" applyBorder="1"/>
    <xf numFmtId="0" fontId="16" fillId="0" borderId="0" xfId="13" applyFont="1" applyBorder="1" applyAlignment="1">
      <alignment horizontal="center"/>
    </xf>
    <xf numFmtId="0" fontId="9" fillId="0" borderId="0" xfId="13" applyFont="1"/>
    <xf numFmtId="0" fontId="9" fillId="0" borderId="5" xfId="0" applyFont="1" applyBorder="1" applyAlignment="1">
      <alignment horizontal="center" vertical="center"/>
    </xf>
    <xf numFmtId="0" fontId="8" fillId="0" borderId="0" xfId="13" applyFont="1" applyBorder="1"/>
    <xf numFmtId="0" fontId="10" fillId="0" borderId="0" xfId="13" applyFont="1" applyBorder="1" applyAlignment="1">
      <alignment horizontal="center"/>
    </xf>
    <xf numFmtId="0" fontId="9" fillId="0" borderId="4" xfId="13" applyFont="1" applyBorder="1" applyAlignment="1">
      <alignment horizontal="right"/>
    </xf>
    <xf numFmtId="0" fontId="9" fillId="0" borderId="4" xfId="13" applyNumberFormat="1" applyFont="1" applyBorder="1" applyAlignment="1">
      <alignment horizontal="right"/>
    </xf>
    <xf numFmtId="0" fontId="9" fillId="0" borderId="0" xfId="13" applyFont="1" applyBorder="1" applyAlignment="1">
      <alignment horizontal="right"/>
    </xf>
    <xf numFmtId="0" fontId="9" fillId="0" borderId="4" xfId="13" quotePrefix="1" applyFont="1" applyBorder="1" applyAlignment="1">
      <alignment horizontal="right"/>
    </xf>
    <xf numFmtId="0" fontId="9" fillId="0" borderId="0" xfId="13" quotePrefix="1" applyFont="1" applyBorder="1" applyAlignment="1">
      <alignment horizontal="right"/>
    </xf>
    <xf numFmtId="0" fontId="9" fillId="0" borderId="3" xfId="13" quotePrefix="1" applyNumberFormat="1" applyFont="1" applyBorder="1" applyAlignment="1">
      <alignment horizontal="right"/>
    </xf>
    <xf numFmtId="0" fontId="8" fillId="0" borderId="0" xfId="12" applyFont="1" applyBorder="1"/>
    <xf numFmtId="0" fontId="10" fillId="0" borderId="0" xfId="12" applyFont="1" applyBorder="1" applyAlignment="1">
      <alignment horizontal="center"/>
    </xf>
    <xf numFmtId="0" fontId="8" fillId="0" borderId="5" xfId="12" applyFont="1" applyBorder="1"/>
    <xf numFmtId="0" fontId="10" fillId="0" borderId="5" xfId="12" applyFont="1" applyBorder="1" applyAlignment="1">
      <alignment horizontal="right"/>
    </xf>
    <xf numFmtId="0" fontId="8" fillId="0" borderId="5" xfId="12" applyFont="1" applyBorder="1" applyAlignment="1">
      <alignment horizontal="right"/>
    </xf>
    <xf numFmtId="0" fontId="8" fillId="0" borderId="0" xfId="12" applyFont="1" applyAlignment="1">
      <alignment horizontal="right"/>
    </xf>
    <xf numFmtId="0" fontId="8" fillId="0" borderId="0" xfId="12" applyFont="1"/>
    <xf numFmtId="0" fontId="8" fillId="0" borderId="0" xfId="12" applyFont="1" applyAlignment="1">
      <alignment horizontal="right" indent="1"/>
    </xf>
    <xf numFmtId="0" fontId="8" fillId="0" borderId="0" xfId="12" applyFont="1" applyBorder="1" applyAlignment="1">
      <alignment horizontal="right"/>
    </xf>
    <xf numFmtId="0" fontId="10" fillId="0" borderId="0" xfId="12" applyFont="1" applyAlignment="1">
      <alignment horizontal="center"/>
    </xf>
    <xf numFmtId="0" fontId="9" fillId="0" borderId="0" xfId="12" applyFont="1"/>
    <xf numFmtId="3" fontId="8" fillId="0" borderId="0" xfId="12" applyNumberFormat="1" applyFont="1" applyBorder="1" applyAlignment="1">
      <alignment horizontal="right"/>
    </xf>
    <xf numFmtId="0" fontId="8" fillId="0" borderId="0" xfId="12" applyNumberFormat="1" applyFont="1" applyBorder="1" applyAlignment="1">
      <alignment horizontal="right"/>
    </xf>
    <xf numFmtId="3" fontId="8" fillId="0" borderId="0" xfId="12" applyNumberFormat="1" applyFont="1" applyAlignment="1">
      <alignment horizontal="right"/>
    </xf>
    <xf numFmtId="0" fontId="8" fillId="0" borderId="0" xfId="12" applyFont="1" applyBorder="1" applyAlignment="1"/>
    <xf numFmtId="165" fontId="12" fillId="0" borderId="0" xfId="12" applyNumberFormat="1" applyFont="1" applyBorder="1" applyAlignment="1">
      <alignment horizontal="right"/>
    </xf>
    <xf numFmtId="165" fontId="12" fillId="0" borderId="0" xfId="12" applyNumberFormat="1" applyFont="1" applyAlignment="1">
      <alignment horizontal="right"/>
    </xf>
    <xf numFmtId="0" fontId="9" fillId="0" borderId="0" xfId="12" applyFont="1" applyAlignment="1">
      <alignment horizontal="right"/>
    </xf>
    <xf numFmtId="165" fontId="12" fillId="0" borderId="0" xfId="13" applyNumberFormat="1" applyFont="1" applyBorder="1" applyAlignment="1">
      <alignment horizontal="right"/>
    </xf>
    <xf numFmtId="0" fontId="12" fillId="0" borderId="0" xfId="12" applyFont="1" applyBorder="1" applyAlignment="1">
      <alignment horizontal="right"/>
    </xf>
    <xf numFmtId="1" fontId="8" fillId="0" borderId="0" xfId="12" applyNumberFormat="1" applyFont="1" applyBorder="1" applyAlignment="1"/>
    <xf numFmtId="0" fontId="8" fillId="0" borderId="0" xfId="12" applyFont="1" applyAlignment="1">
      <alignment horizontal="center"/>
    </xf>
    <xf numFmtId="0" fontId="8" fillId="0" borderId="0" xfId="12" applyFont="1" applyAlignment="1"/>
    <xf numFmtId="165" fontId="12" fillId="0" borderId="0" xfId="12" applyNumberFormat="1" applyFont="1" applyBorder="1" applyAlignment="1"/>
    <xf numFmtId="0" fontId="9" fillId="0" borderId="0" xfId="12" applyFont="1" applyAlignment="1"/>
    <xf numFmtId="3" fontId="8" fillId="0" borderId="0" xfId="12" applyNumberFormat="1" applyFont="1" applyBorder="1" applyAlignment="1"/>
    <xf numFmtId="0" fontId="10" fillId="0" borderId="0" xfId="12" applyFont="1" applyAlignment="1">
      <alignment horizontal="right"/>
    </xf>
    <xf numFmtId="1" fontId="8" fillId="0" borderId="0" xfId="12" applyNumberFormat="1" applyFont="1" applyBorder="1" applyAlignment="1">
      <alignment horizontal="right"/>
    </xf>
    <xf numFmtId="0" fontId="9" fillId="0" borderId="0" xfId="13" applyFont="1" applyAlignment="1">
      <alignment horizontal="right"/>
    </xf>
    <xf numFmtId="3" fontId="8" fillId="0" borderId="0" xfId="14" applyNumberFormat="1" applyFont="1" applyBorder="1" applyAlignment="1"/>
    <xf numFmtId="165" fontId="12" fillId="0" borderId="0" xfId="14" applyNumberFormat="1" applyFont="1" applyBorder="1" applyAlignment="1">
      <alignment horizontal="right"/>
    </xf>
    <xf numFmtId="0" fontId="8" fillId="0" borderId="0" xfId="14" applyFont="1" applyBorder="1" applyAlignment="1">
      <alignment horizontal="right"/>
    </xf>
    <xf numFmtId="0" fontId="8" fillId="0" borderId="0" xfId="14" applyFont="1" applyBorder="1" applyAlignment="1"/>
    <xf numFmtId="0" fontId="33" fillId="0" borderId="3" xfId="13" applyFont="1" applyBorder="1"/>
    <xf numFmtId="0" fontId="8" fillId="0" borderId="3" xfId="13" applyFont="1" applyBorder="1"/>
    <xf numFmtId="0" fontId="10" fillId="0" borderId="3" xfId="13" applyFont="1" applyBorder="1" applyAlignment="1">
      <alignment horizontal="center"/>
    </xf>
    <xf numFmtId="165" fontId="12" fillId="0" borderId="3" xfId="13" applyNumberFormat="1" applyFont="1" applyBorder="1" applyAlignment="1">
      <alignment horizontal="right" indent="1"/>
    </xf>
    <xf numFmtId="165" fontId="12" fillId="0" borderId="3" xfId="12" applyNumberFormat="1" applyFont="1" applyBorder="1" applyAlignment="1">
      <alignment horizontal="right"/>
    </xf>
    <xf numFmtId="165" fontId="12" fillId="0" borderId="3" xfId="12" applyNumberFormat="1" applyFont="1" applyBorder="1" applyAlignment="1">
      <alignment horizontal="right" indent="1"/>
    </xf>
    <xf numFmtId="0" fontId="8" fillId="0" borderId="3" xfId="13" applyFont="1" applyBorder="1" applyAlignment="1">
      <alignment horizontal="right" indent="1"/>
    </xf>
    <xf numFmtId="0" fontId="8" fillId="0" borderId="3" xfId="13" applyFont="1" applyBorder="1" applyAlignment="1">
      <alignment horizontal="right"/>
    </xf>
    <xf numFmtId="3" fontId="8" fillId="0" borderId="3" xfId="12" applyNumberFormat="1" applyFont="1" applyBorder="1" applyAlignment="1">
      <alignment horizontal="right" indent="1"/>
    </xf>
    <xf numFmtId="0" fontId="33" fillId="0" borderId="0" xfId="13" applyFont="1"/>
    <xf numFmtId="0" fontId="8" fillId="0" borderId="0" xfId="13" applyFont="1"/>
    <xf numFmtId="0" fontId="10" fillId="0" borderId="0" xfId="13" applyFont="1" applyAlignment="1">
      <alignment horizontal="center"/>
    </xf>
    <xf numFmtId="165" fontId="12" fillId="0" borderId="0" xfId="13" applyNumberFormat="1" applyFont="1" applyBorder="1" applyAlignment="1">
      <alignment horizontal="right" indent="1"/>
    </xf>
    <xf numFmtId="165" fontId="12" fillId="0" borderId="0" xfId="12" applyNumberFormat="1" applyFont="1" applyBorder="1" applyAlignment="1">
      <alignment horizontal="right" indent="1"/>
    </xf>
    <xf numFmtId="0" fontId="8" fillId="0" borderId="0" xfId="13" applyFont="1" applyAlignment="1">
      <alignment horizontal="right" indent="1"/>
    </xf>
    <xf numFmtId="0" fontId="8" fillId="0" borderId="0" xfId="13" applyFont="1" applyAlignment="1">
      <alignment horizontal="right"/>
    </xf>
    <xf numFmtId="3" fontId="8" fillId="0" borderId="5" xfId="12" applyNumberFormat="1" applyFont="1" applyBorder="1" applyAlignment="1">
      <alignment horizontal="right"/>
    </xf>
    <xf numFmtId="3" fontId="12" fillId="0" borderId="0" xfId="12" applyNumberFormat="1" applyFont="1" applyBorder="1" applyAlignment="1">
      <alignment horizontal="right"/>
    </xf>
    <xf numFmtId="165" fontId="12" fillId="0" borderId="0" xfId="13" applyNumberFormat="1" applyFont="1" applyAlignment="1">
      <alignment horizontal="right"/>
    </xf>
    <xf numFmtId="3" fontId="8" fillId="0" borderId="0" xfId="12" applyNumberFormat="1" applyFont="1" applyAlignment="1">
      <alignment horizontal="right" indent="1"/>
    </xf>
    <xf numFmtId="0" fontId="13" fillId="0" borderId="0" xfId="0" applyFont="1"/>
    <xf numFmtId="0" fontId="12" fillId="0" borderId="0" xfId="12" applyFont="1" applyBorder="1" applyAlignment="1">
      <alignment horizontal="right" indent="1"/>
    </xf>
    <xf numFmtId="0" fontId="8" fillId="0" borderId="0" xfId="12" applyFont="1" applyBorder="1" applyAlignment="1">
      <alignment horizontal="right" indent="1"/>
    </xf>
    <xf numFmtId="3" fontId="8" fillId="0" borderId="0" xfId="12" applyNumberFormat="1" applyFont="1" applyBorder="1" applyAlignment="1">
      <alignment horizontal="right" indent="1"/>
    </xf>
    <xf numFmtId="164" fontId="12" fillId="0" borderId="0" xfId="13" applyNumberFormat="1" applyFont="1" applyBorder="1" applyAlignment="1">
      <alignment horizontal="right"/>
    </xf>
    <xf numFmtId="164" fontId="8" fillId="0" borderId="0" xfId="0" applyNumberFormat="1" applyFont="1" applyAlignment="1">
      <alignment horizontal="right"/>
    </xf>
    <xf numFmtId="0" fontId="8" fillId="0" borderId="0" xfId="13" applyFont="1" applyBorder="1" applyAlignment="1">
      <alignment horizontal="right"/>
    </xf>
    <xf numFmtId="3" fontId="8" fillId="0" borderId="0" xfId="13" applyNumberFormat="1" applyFont="1" applyBorder="1" applyAlignment="1">
      <alignment horizontal="right"/>
    </xf>
    <xf numFmtId="165" fontId="12" fillId="0" borderId="0" xfId="12" applyNumberFormat="1" applyFont="1" applyFill="1" applyBorder="1" applyAlignment="1">
      <alignment horizontal="right"/>
    </xf>
    <xf numFmtId="164" fontId="8" fillId="0" borderId="0" xfId="13" applyNumberFormat="1" applyFont="1" applyBorder="1" applyAlignment="1">
      <alignment horizontal="right"/>
    </xf>
    <xf numFmtId="0" fontId="8" fillId="0" borderId="3" xfId="12" applyFont="1" applyBorder="1"/>
    <xf numFmtId="0" fontId="9" fillId="0" borderId="3" xfId="13" applyFont="1" applyBorder="1"/>
    <xf numFmtId="165" fontId="12" fillId="0" borderId="3" xfId="13" applyNumberFormat="1" applyFont="1" applyBorder="1" applyAlignment="1">
      <alignment horizontal="right"/>
    </xf>
    <xf numFmtId="0" fontId="8" fillId="0" borderId="0" xfId="2" applyFont="1" applyBorder="1"/>
    <xf numFmtId="0" fontId="8" fillId="0" borderId="0" xfId="14" applyFont="1" applyAlignment="1"/>
    <xf numFmtId="0" fontId="8" fillId="0" borderId="0" xfId="3" applyFont="1" applyBorder="1" applyAlignment="1"/>
    <xf numFmtId="0" fontId="8" fillId="0" borderId="0" xfId="12" quotePrefix="1" applyFont="1" applyAlignment="1"/>
    <xf numFmtId="0" fontId="5" fillId="0" borderId="0" xfId="1" applyFont="1" applyAlignment="1">
      <alignment horizontal="left" wrapText="1"/>
    </xf>
    <xf numFmtId="0" fontId="5" fillId="0" borderId="0" xfId="15" applyFont="1"/>
    <xf numFmtId="0" fontId="9" fillId="0" borderId="0" xfId="13" applyFont="1" applyBorder="1" applyAlignment="1">
      <alignment horizontal="center"/>
    </xf>
    <xf numFmtId="0" fontId="10" fillId="0" borderId="0" xfId="13" applyFont="1"/>
    <xf numFmtId="0" fontId="10" fillId="0" borderId="0" xfId="13" applyFont="1" applyBorder="1"/>
    <xf numFmtId="0" fontId="10" fillId="0" borderId="3" xfId="13" applyFont="1" applyBorder="1" applyAlignment="1">
      <alignment horizontal="center" vertical="center" wrapText="1"/>
    </xf>
    <xf numFmtId="0" fontId="9" fillId="0" borderId="3" xfId="13" applyNumberFormat="1" applyFont="1" applyBorder="1" applyAlignment="1">
      <alignment horizontal="right"/>
    </xf>
    <xf numFmtId="0" fontId="8" fillId="0" borderId="0" xfId="15" applyFont="1" applyBorder="1"/>
    <xf numFmtId="0" fontId="8" fillId="0" borderId="0" xfId="15" applyFont="1" applyBorder="1" applyAlignment="1">
      <alignment horizontal="right" indent="2"/>
    </xf>
    <xf numFmtId="0" fontId="8" fillId="0" borderId="0" xfId="15" applyFont="1" applyBorder="1" applyAlignment="1">
      <alignment horizontal="right" indent="1"/>
    </xf>
    <xf numFmtId="165" fontId="8" fillId="0" borderId="0" xfId="15" applyNumberFormat="1" applyFont="1"/>
    <xf numFmtId="171" fontId="12" fillId="0" borderId="0" xfId="13" applyNumberFormat="1" applyFont="1" applyAlignment="1">
      <alignment horizontal="right"/>
    </xf>
    <xf numFmtId="165" fontId="12" fillId="0" borderId="0" xfId="15" applyNumberFormat="1" applyFont="1" applyAlignment="1">
      <alignment horizontal="right"/>
    </xf>
    <xf numFmtId="3" fontId="8" fillId="0" borderId="0" xfId="13" applyNumberFormat="1" applyFont="1" applyAlignment="1">
      <alignment horizontal="right"/>
    </xf>
    <xf numFmtId="3" fontId="8" fillId="0" borderId="0" xfId="0" applyNumberFormat="1" applyFont="1" applyBorder="1" applyAlignment="1">
      <alignment horizontal="right"/>
    </xf>
    <xf numFmtId="0" fontId="8" fillId="0" borderId="0" xfId="15" applyFont="1" applyAlignment="1">
      <alignment horizontal="right"/>
    </xf>
    <xf numFmtId="0" fontId="8" fillId="0" borderId="0" xfId="15" applyFont="1" applyBorder="1" applyAlignment="1">
      <alignment horizontal="right"/>
    </xf>
    <xf numFmtId="171" fontId="12" fillId="0" borderId="0" xfId="13" applyNumberFormat="1" applyFont="1" applyFill="1" applyBorder="1" applyAlignment="1">
      <alignment horizontal="right"/>
    </xf>
    <xf numFmtId="171" fontId="12" fillId="0" borderId="0" xfId="13" applyNumberFormat="1" applyFont="1" applyBorder="1" applyAlignment="1">
      <alignment horizontal="right"/>
    </xf>
    <xf numFmtId="0" fontId="8" fillId="0" borderId="3" xfId="15" applyFont="1" applyBorder="1"/>
    <xf numFmtId="0" fontId="12" fillId="0" borderId="5" xfId="0" applyFont="1" applyBorder="1" applyAlignment="1">
      <alignment horizontal="left"/>
    </xf>
    <xf numFmtId="0" fontId="8" fillId="0" borderId="0" xfId="15" applyFont="1" applyAlignment="1"/>
    <xf numFmtId="0" fontId="8" fillId="0" borderId="0" xfId="12" applyFont="1" applyAlignment="1">
      <alignment horizontal="left"/>
    </xf>
    <xf numFmtId="0" fontId="8" fillId="0" borderId="0" xfId="15" applyFont="1"/>
    <xf numFmtId="0" fontId="8" fillId="0" borderId="0" xfId="15" applyFont="1" applyAlignment="1">
      <alignment horizontal="left"/>
    </xf>
    <xf numFmtId="0" fontId="12" fillId="0" borderId="0" xfId="12" applyFont="1"/>
    <xf numFmtId="0" fontId="5" fillId="0" borderId="2" xfId="16" applyFont="1" applyBorder="1" applyAlignment="1">
      <alignment horizontal="left"/>
    </xf>
    <xf numFmtId="0" fontId="34" fillId="0" borderId="0" xfId="16" applyFont="1" applyAlignment="1">
      <alignment horizontal="left"/>
    </xf>
    <xf numFmtId="0" fontId="34" fillId="0" borderId="0" xfId="16" applyFont="1" applyAlignment="1">
      <alignment horizontal="left" wrapText="1"/>
    </xf>
    <xf numFmtId="0" fontId="35" fillId="0" borderId="0" xfId="17" applyFont="1" applyAlignment="1">
      <alignment horizontal="left"/>
    </xf>
    <xf numFmtId="0" fontId="13" fillId="0" borderId="0" xfId="17" applyFont="1" applyAlignment="1">
      <alignment horizontal="left"/>
    </xf>
    <xf numFmtId="0" fontId="5" fillId="0" borderId="0" xfId="16" applyFont="1" applyAlignment="1">
      <alignment horizontal="left" wrapText="1"/>
    </xf>
    <xf numFmtId="0" fontId="13" fillId="0" borderId="0" xfId="17" applyFont="1"/>
    <xf numFmtId="0" fontId="8" fillId="0" borderId="0" xfId="17" applyFont="1"/>
    <xf numFmtId="0" fontId="8" fillId="0" borderId="0" xfId="16" applyFont="1" applyBorder="1"/>
    <xf numFmtId="0" fontId="8" fillId="0" borderId="3" xfId="17" applyFont="1" applyBorder="1"/>
    <xf numFmtId="0" fontId="8" fillId="0" borderId="0" xfId="17" applyFont="1" applyBorder="1"/>
    <xf numFmtId="0" fontId="9" fillId="0" borderId="3" xfId="17" applyFont="1" applyBorder="1" applyAlignment="1">
      <alignment horizontal="right"/>
    </xf>
    <xf numFmtId="0" fontId="9" fillId="0" borderId="6" xfId="17" applyFont="1" applyBorder="1" applyAlignment="1">
      <alignment horizontal="right"/>
    </xf>
    <xf numFmtId="0" fontId="8" fillId="0" borderId="7" xfId="17" applyFont="1" applyBorder="1"/>
    <xf numFmtId="0" fontId="8" fillId="0" borderId="5" xfId="17" applyFont="1" applyBorder="1"/>
    <xf numFmtId="0" fontId="8" fillId="0" borderId="0" xfId="17" applyFont="1" applyAlignment="1">
      <alignment horizontal="right"/>
    </xf>
    <xf numFmtId="1" fontId="12" fillId="0" borderId="7" xfId="17" applyNumberFormat="1" applyFont="1" applyBorder="1"/>
    <xf numFmtId="1" fontId="12" fillId="0" borderId="0" xfId="17" applyNumberFormat="1" applyFont="1"/>
    <xf numFmtId="1" fontId="12" fillId="0" borderId="0" xfId="17" applyNumberFormat="1" applyFont="1" applyBorder="1"/>
    <xf numFmtId="165" fontId="8" fillId="0" borderId="7" xfId="17" applyNumberFormat="1" applyFont="1" applyBorder="1"/>
    <xf numFmtId="165" fontId="8" fillId="0" borderId="0" xfId="17" applyNumberFormat="1" applyFont="1"/>
    <xf numFmtId="165" fontId="8" fillId="0" borderId="0" xfId="17" applyNumberFormat="1" applyFont="1" applyBorder="1"/>
    <xf numFmtId="0" fontId="8" fillId="0" borderId="0" xfId="16" applyFont="1" applyAlignment="1">
      <alignment horizontal="right"/>
    </xf>
    <xf numFmtId="0" fontId="9" fillId="0" borderId="0" xfId="16" applyFont="1"/>
    <xf numFmtId="3" fontId="8" fillId="0" borderId="7" xfId="17" applyNumberFormat="1" applyFont="1" applyBorder="1"/>
    <xf numFmtId="3" fontId="8" fillId="0" borderId="0" xfId="17" applyNumberFormat="1" applyFont="1"/>
    <xf numFmtId="3" fontId="8" fillId="0" borderId="0" xfId="17" applyNumberFormat="1" applyFont="1" applyBorder="1"/>
    <xf numFmtId="0" fontId="9" fillId="0" borderId="0" xfId="17" applyFont="1"/>
    <xf numFmtId="0" fontId="8" fillId="0" borderId="6" xfId="17" applyFont="1" applyBorder="1"/>
    <xf numFmtId="0" fontId="12" fillId="0" borderId="0" xfId="18" applyFont="1" applyBorder="1" applyAlignment="1">
      <alignment horizontal="right"/>
    </xf>
    <xf numFmtId="0" fontId="8" fillId="0" borderId="0" xfId="18" applyFont="1" applyBorder="1" applyAlignment="1">
      <alignment horizontal="right"/>
    </xf>
    <xf numFmtId="0" fontId="8" fillId="0" borderId="0" xfId="17" applyFont="1" applyAlignment="1">
      <alignment wrapText="1"/>
    </xf>
    <xf numFmtId="0" fontId="8" fillId="0" borderId="0" xfId="17" applyFont="1" applyAlignment="1">
      <alignment horizontal="left" wrapText="1"/>
    </xf>
    <xf numFmtId="0" fontId="13" fillId="0" borderId="0" xfId="17" applyFont="1" applyAlignment="1">
      <alignment wrapText="1"/>
    </xf>
    <xf numFmtId="0" fontId="13" fillId="0" borderId="0" xfId="16" applyFont="1"/>
    <xf numFmtId="0" fontId="13" fillId="0" borderId="0" xfId="17" applyFont="1" applyAlignment="1" applyProtection="1">
      <alignment horizontal="left"/>
    </xf>
    <xf numFmtId="0" fontId="5" fillId="0" borderId="0" xfId="19"/>
    <xf numFmtId="0" fontId="5" fillId="0" borderId="0" xfId="19" applyFont="1"/>
    <xf numFmtId="0" fontId="5" fillId="4" borderId="8" xfId="19" applyFill="1" applyBorder="1"/>
    <xf numFmtId="0" fontId="5" fillId="4" borderId="2" xfId="19" applyFont="1" applyFill="1" applyBorder="1"/>
    <xf numFmtId="0" fontId="5" fillId="4" borderId="2" xfId="19" applyFill="1" applyBorder="1"/>
    <xf numFmtId="0" fontId="5" fillId="4" borderId="9" xfId="19" applyFill="1" applyBorder="1"/>
    <xf numFmtId="0" fontId="5" fillId="4" borderId="10" xfId="19" applyFill="1" applyBorder="1"/>
    <xf numFmtId="0" fontId="36" fillId="4" borderId="0" xfId="19" applyFont="1" applyFill="1" applyBorder="1" applyAlignment="1">
      <alignment horizontal="left"/>
    </xf>
    <xf numFmtId="0" fontId="5" fillId="4" borderId="0" xfId="19" applyFill="1" applyBorder="1"/>
    <xf numFmtId="0" fontId="5" fillId="4" borderId="11" xfId="19" applyFill="1" applyBorder="1"/>
    <xf numFmtId="0" fontId="6" fillId="4" borderId="0" xfId="19" applyFont="1" applyFill="1" applyBorder="1" applyAlignment="1">
      <alignment horizontal="left" vertical="top" wrapText="1"/>
    </xf>
    <xf numFmtId="0" fontId="5" fillId="4" borderId="0" xfId="19" applyFill="1" applyBorder="1" applyAlignment="1">
      <alignment horizontal="left" vertical="top" wrapText="1"/>
    </xf>
    <xf numFmtId="0" fontId="34" fillId="0" borderId="0" xfId="19" applyFont="1" applyAlignment="1">
      <alignment vertical="top" wrapText="1"/>
    </xf>
    <xf numFmtId="0" fontId="13" fillId="0" borderId="0" xfId="19" applyFont="1" applyAlignment="1">
      <alignment wrapText="1"/>
    </xf>
    <xf numFmtId="0" fontId="5" fillId="4" borderId="0" xfId="19" applyFont="1" applyFill="1" applyAlignment="1">
      <alignment horizontal="left" wrapText="1"/>
    </xf>
    <xf numFmtId="0" fontId="5" fillId="4" borderId="0" xfId="19" applyFont="1" applyFill="1" applyAlignment="1">
      <alignment horizontal="left" vertical="top" wrapText="1"/>
    </xf>
    <xf numFmtId="0" fontId="34" fillId="0" borderId="0" xfId="25" applyFont="1" applyAlignment="1"/>
    <xf numFmtId="0" fontId="34" fillId="0" borderId="0" xfId="26" applyFont="1" applyAlignment="1">
      <alignment horizontal="left" wrapText="1"/>
    </xf>
    <xf numFmtId="0" fontId="5" fillId="4" borderId="12" xfId="19" applyFill="1" applyBorder="1"/>
    <xf numFmtId="0" fontId="5" fillId="4" borderId="1" xfId="19" applyFont="1" applyFill="1" applyBorder="1"/>
    <xf numFmtId="0" fontId="5" fillId="4" borderId="1" xfId="19" applyFill="1" applyBorder="1"/>
    <xf numFmtId="0" fontId="5" fillId="4" borderId="13" xfId="19" applyFill="1" applyBorder="1"/>
    <xf numFmtId="0" fontId="5" fillId="4" borderId="0" xfId="19" applyFill="1" applyBorder="1" applyAlignment="1">
      <alignment horizontal="left" wrapText="1"/>
    </xf>
    <xf numFmtId="0" fontId="5" fillId="4" borderId="0" xfId="19" applyFont="1" applyFill="1" applyBorder="1" applyAlignment="1">
      <alignment horizontal="left" wrapText="1"/>
    </xf>
    <xf numFmtId="0" fontId="5" fillId="4" borderId="0" xfId="19" applyFill="1" applyAlignment="1"/>
    <xf numFmtId="0" fontId="34" fillId="0" borderId="0" xfId="21" applyFont="1" applyAlignment="1">
      <alignment horizontal="left" wrapText="1"/>
    </xf>
    <xf numFmtId="0" fontId="34" fillId="0" borderId="0" xfId="19" applyFont="1" applyAlignment="1">
      <alignment horizontal="left" wrapText="1"/>
    </xf>
    <xf numFmtId="0" fontId="34" fillId="0" borderId="0" xfId="23" applyFont="1" applyAlignment="1">
      <alignment horizontal="left" wrapText="1"/>
    </xf>
    <xf numFmtId="0" fontId="5" fillId="0" borderId="0" xfId="19" applyAlignment="1">
      <alignment horizontal="left" wrapText="1"/>
    </xf>
    <xf numFmtId="0" fontId="34" fillId="0" borderId="0" xfId="5" applyFont="1" applyAlignment="1">
      <alignment horizontal="left" vertical="top" wrapText="1"/>
    </xf>
    <xf numFmtId="0" fontId="34" fillId="2" borderId="0" xfId="19" applyFont="1" applyFill="1" applyAlignment="1">
      <alignment horizontal="left" wrapText="1"/>
    </xf>
    <xf numFmtId="170" fontId="34" fillId="2" borderId="0" xfId="24" applyFont="1" applyFill="1" applyAlignment="1">
      <alignment horizontal="left" wrapText="1"/>
    </xf>
    <xf numFmtId="0" fontId="38" fillId="4" borderId="0" xfId="20" applyFont="1" applyFill="1" applyAlignment="1" applyProtection="1">
      <alignment horizontal="left" vertical="top" wrapText="1"/>
    </xf>
    <xf numFmtId="0" fontId="8" fillId="0" borderId="0" xfId="0" applyFont="1" applyFill="1" applyBorder="1" applyAlignment="1">
      <alignment horizontal="right"/>
    </xf>
    <xf numFmtId="0" fontId="8" fillId="0" borderId="0" xfId="0" applyFont="1" applyAlignment="1"/>
    <xf numFmtId="0" fontId="5" fillId="0" borderId="0" xfId="0" applyFont="1" applyAlignment="1"/>
    <xf numFmtId="0" fontId="8" fillId="0" borderId="0" xfId="0" applyFont="1" applyBorder="1" applyAlignment="1">
      <alignment horizontal="right" wrapText="1"/>
    </xf>
    <xf numFmtId="0" fontId="8" fillId="0" borderId="3" xfId="0" applyFont="1" applyBorder="1" applyAlignment="1">
      <alignment horizontal="right" wrapText="1"/>
    </xf>
    <xf numFmtId="0" fontId="0" fillId="0" borderId="0" xfId="0" applyAlignment="1"/>
    <xf numFmtId="0" fontId="8" fillId="0" borderId="5" xfId="0" applyFont="1" applyBorder="1" applyAlignment="1">
      <alignment horizontal="right"/>
    </xf>
    <xf numFmtId="0" fontId="8" fillId="0" borderId="5" xfId="0" applyFont="1" applyBorder="1" applyAlignment="1"/>
    <xf numFmtId="0" fontId="8" fillId="0" borderId="0" xfId="0" applyFont="1" applyBorder="1" applyAlignment="1">
      <alignment horizontal="right"/>
    </xf>
    <xf numFmtId="0" fontId="8" fillId="0" borderId="0" xfId="0" applyFont="1" applyBorder="1" applyAlignment="1"/>
    <xf numFmtId="0" fontId="0" fillId="0" borderId="0" xfId="0" applyAlignment="1">
      <alignment horizontal="right"/>
    </xf>
    <xf numFmtId="0" fontId="8" fillId="0" borderId="0" xfId="0" applyFont="1" applyAlignment="1">
      <alignment horizontal="right"/>
    </xf>
    <xf numFmtId="165" fontId="8" fillId="0" borderId="5" xfId="1" applyNumberFormat="1" applyFont="1" applyBorder="1" applyAlignment="1">
      <alignment horizontal="right"/>
    </xf>
    <xf numFmtId="0" fontId="8" fillId="0" borderId="14" xfId="0" applyFont="1" applyFill="1" applyBorder="1"/>
    <xf numFmtId="0" fontId="8" fillId="0" borderId="15" xfId="0" applyFont="1" applyFill="1" applyBorder="1"/>
    <xf numFmtId="0" fontId="8" fillId="0" borderId="0" xfId="0" applyFont="1" applyAlignment="1"/>
    <xf numFmtId="0" fontId="9" fillId="0" borderId="0" xfId="0" applyFont="1" applyAlignment="1">
      <alignment horizontal="right"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left" vertical="center" wrapText="1"/>
    </xf>
    <xf numFmtId="0" fontId="6" fillId="0" borderId="0" xfId="1" applyFont="1" applyAlignment="1">
      <alignment horizontal="right" vertical="center" wrapText="1"/>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Alignment="1">
      <alignment vertical="center"/>
    </xf>
    <xf numFmtId="0" fontId="5" fillId="0" borderId="0" xfId="1" applyFont="1" applyAlignment="1">
      <alignment horizontal="center" vertical="center" wrapText="1"/>
    </xf>
    <xf numFmtId="0" fontId="40" fillId="0" borderId="0" xfId="1" applyFont="1" applyAlignment="1">
      <alignment horizontal="right" vertical="center" wrapText="1"/>
    </xf>
    <xf numFmtId="0" fontId="40" fillId="0" borderId="0" xfId="1" applyFont="1" applyFill="1" applyAlignment="1">
      <alignment vertical="center" wrapText="1"/>
    </xf>
    <xf numFmtId="0" fontId="16" fillId="0" borderId="0" xfId="0" applyFont="1" applyBorder="1" applyAlignment="1">
      <alignment horizontal="center"/>
    </xf>
    <xf numFmtId="49" fontId="10" fillId="0" borderId="0" xfId="2" applyNumberFormat="1" applyFont="1" applyFill="1" applyBorder="1" applyAlignment="1">
      <alignment horizontal="center"/>
    </xf>
    <xf numFmtId="0" fontId="9" fillId="0" borderId="4" xfId="2" applyNumberFormat="1" applyFont="1" applyBorder="1" applyAlignment="1">
      <alignment horizontal="right" indent="1"/>
    </xf>
    <xf numFmtId="49" fontId="9" fillId="0" borderId="4" xfId="2" applyNumberFormat="1" applyFont="1" applyBorder="1" applyAlignment="1">
      <alignment horizontal="right"/>
    </xf>
    <xf numFmtId="0" fontId="9" fillId="0" borderId="4" xfId="2" applyNumberFormat="1" applyFont="1" applyBorder="1" applyAlignment="1">
      <alignment horizontal="right"/>
    </xf>
    <xf numFmtId="0" fontId="9" fillId="0" borderId="4" xfId="2" applyNumberFormat="1" applyFont="1" applyBorder="1" applyAlignment="1">
      <alignment horizontal="center"/>
    </xf>
    <xf numFmtId="0" fontId="9" fillId="0" borderId="4" xfId="0" applyNumberFormat="1" applyFont="1" applyBorder="1" applyAlignment="1">
      <alignment horizontal="right"/>
    </xf>
    <xf numFmtId="0" fontId="8" fillId="0" borderId="0" xfId="0" applyFont="1" applyFill="1" applyAlignment="1">
      <alignment horizontal="left"/>
    </xf>
    <xf numFmtId="0" fontId="16" fillId="0" borderId="0" xfId="2" applyFont="1" applyFill="1" applyBorder="1" applyAlignment="1">
      <alignment horizontal="center"/>
    </xf>
    <xf numFmtId="49" fontId="10" fillId="0" borderId="0" xfId="2" applyNumberFormat="1" applyFont="1" applyBorder="1" applyAlignment="1">
      <alignment horizontal="center"/>
    </xf>
    <xf numFmtId="0" fontId="11" fillId="0" borderId="0" xfId="0" applyFont="1" applyAlignment="1">
      <alignment horizontal="right"/>
    </xf>
    <xf numFmtId="0" fontId="8" fillId="0" borderId="0" xfId="0" applyFont="1" applyFill="1" applyAlignment="1">
      <alignment horizontal="right"/>
    </xf>
    <xf numFmtId="0" fontId="9" fillId="0" borderId="0" xfId="0" applyFont="1" applyBorder="1" applyAlignment="1">
      <alignment horizontal="right" wrapText="1"/>
    </xf>
    <xf numFmtId="0" fontId="9" fillId="0" borderId="0" xfId="0" applyFont="1" applyBorder="1" applyAlignment="1"/>
    <xf numFmtId="0" fontId="10" fillId="0" borderId="0" xfId="2" applyFont="1" applyFill="1" applyBorder="1" applyAlignment="1">
      <alignment horizontal="center"/>
    </xf>
    <xf numFmtId="0" fontId="9" fillId="0" borderId="0" xfId="0" applyFont="1" applyBorder="1" applyAlignment="1">
      <alignment horizontal="right"/>
    </xf>
    <xf numFmtId="0" fontId="8" fillId="0" borderId="0" xfId="0" applyFont="1" applyBorder="1" applyAlignment="1">
      <alignment horizontal="right" vertical="center"/>
    </xf>
    <xf numFmtId="1" fontId="8" fillId="0" borderId="0" xfId="0" applyNumberFormat="1" applyFont="1" applyBorder="1" applyAlignment="1">
      <alignment horizontal="right"/>
    </xf>
    <xf numFmtId="0" fontId="10" fillId="0" borderId="0" xfId="0" applyFont="1" applyBorder="1" applyAlignment="1">
      <alignment horizontal="center" vertical="center"/>
    </xf>
    <xf numFmtId="165" fontId="8" fillId="0" borderId="0" xfId="0" applyNumberFormat="1" applyFont="1" applyBorder="1" applyAlignment="1">
      <alignment horizontal="right"/>
    </xf>
    <xf numFmtId="0" fontId="10" fillId="0" borderId="0" xfId="2" applyNumberFormat="1" applyFont="1" applyFill="1" applyBorder="1" applyAlignment="1">
      <alignment horizontal="center"/>
    </xf>
    <xf numFmtId="1" fontId="8" fillId="0" borderId="0" xfId="0" applyNumberFormat="1" applyFont="1" applyBorder="1" applyAlignment="1">
      <alignment horizontal="right" indent="1"/>
    </xf>
    <xf numFmtId="1" fontId="8" fillId="0" borderId="0" xfId="1" applyNumberFormat="1" applyFont="1" applyBorder="1" applyAlignment="1" applyProtection="1">
      <alignment horizontal="right"/>
      <protection hidden="1"/>
    </xf>
    <xf numFmtId="1" fontId="8" fillId="0" borderId="0" xfId="1" applyNumberFormat="1" applyFont="1" applyBorder="1" applyAlignment="1" applyProtection="1">
      <alignment horizontal="right" indent="1"/>
      <protection hidden="1"/>
    </xf>
    <xf numFmtId="1" fontId="8" fillId="0" borderId="0" xfId="1" applyNumberFormat="1" applyFont="1" applyFill="1" applyBorder="1" applyAlignment="1" applyProtection="1">
      <alignment horizontal="right"/>
      <protection hidden="1"/>
    </xf>
    <xf numFmtId="1" fontId="8" fillId="0" borderId="0" xfId="0" applyNumberFormat="1" applyFont="1" applyFill="1" applyBorder="1" applyAlignment="1">
      <alignment horizontal="right"/>
    </xf>
    <xf numFmtId="1" fontId="8" fillId="0" borderId="0" xfId="0" applyNumberFormat="1" applyFont="1" applyFill="1" applyBorder="1" applyAlignment="1">
      <alignment horizontal="right" indent="1"/>
    </xf>
    <xf numFmtId="164" fontId="8" fillId="0" borderId="0" xfId="1" applyNumberFormat="1" applyFont="1" applyBorder="1" applyAlignment="1" applyProtection="1">
      <alignment horizontal="right" indent="2"/>
      <protection hidden="1"/>
    </xf>
    <xf numFmtId="164" fontId="8" fillId="0" borderId="0" xfId="1" applyNumberFormat="1" applyFont="1" applyBorder="1" applyAlignment="1" applyProtection="1">
      <alignment horizontal="right"/>
      <protection hidden="1"/>
    </xf>
    <xf numFmtId="164" fontId="8" fillId="0" borderId="0" xfId="1" applyNumberFormat="1" applyFont="1" applyBorder="1" applyAlignment="1" applyProtection="1">
      <alignment horizontal="right" indent="1"/>
      <protection hidden="1"/>
    </xf>
    <xf numFmtId="0" fontId="9" fillId="0" borderId="0" xfId="0" applyFont="1" applyBorder="1" applyAlignment="1">
      <alignment wrapText="1"/>
    </xf>
    <xf numFmtId="164" fontId="8" fillId="0" borderId="0" xfId="0" applyNumberFormat="1" applyFont="1" applyBorder="1"/>
    <xf numFmtId="164" fontId="8" fillId="0" borderId="0" xfId="0" applyNumberFormat="1" applyFont="1" applyFill="1" applyBorder="1"/>
    <xf numFmtId="164" fontId="8" fillId="0" borderId="0" xfId="0" applyNumberFormat="1" applyFont="1" applyFill="1" applyBorder="1" applyAlignment="1">
      <alignment horizontal="right" indent="1"/>
    </xf>
    <xf numFmtId="0" fontId="8" fillId="0" borderId="0" xfId="0" applyFont="1" applyBorder="1" applyAlignment="1">
      <alignment horizontal="right" indent="1"/>
    </xf>
    <xf numFmtId="0" fontId="16" fillId="0" borderId="3" xfId="0" applyFont="1" applyBorder="1" applyAlignment="1">
      <alignment horizontal="center"/>
    </xf>
    <xf numFmtId="164" fontId="8" fillId="0" borderId="3" xfId="1" applyNumberFormat="1" applyFont="1" applyBorder="1" applyAlignment="1" applyProtection="1">
      <alignment horizontal="right"/>
      <protection hidden="1"/>
    </xf>
    <xf numFmtId="0" fontId="11" fillId="0" borderId="3" xfId="0" applyFont="1" applyBorder="1" applyAlignment="1">
      <alignment horizontal="right" indent="1"/>
    </xf>
    <xf numFmtId="0" fontId="8" fillId="0" borderId="3" xfId="0" applyFont="1" applyFill="1" applyBorder="1" applyAlignment="1">
      <alignment horizontal="left"/>
    </xf>
    <xf numFmtId="164" fontId="8" fillId="0" borderId="5" xfId="0" applyNumberFormat="1" applyFont="1" applyBorder="1"/>
    <xf numFmtId="0" fontId="12" fillId="0" borderId="0" xfId="0" applyFont="1" applyAlignment="1">
      <alignment horizontal="right" indent="1"/>
    </xf>
    <xf numFmtId="164" fontId="8" fillId="0" borderId="0" xfId="0" applyNumberFormat="1" applyFont="1" applyBorder="1" applyAlignment="1">
      <alignment horizontal="right" indent="1"/>
    </xf>
    <xf numFmtId="0" fontId="11" fillId="0" borderId="0" xfId="0" applyFont="1" applyFill="1" applyAlignment="1">
      <alignment horizontal="right"/>
    </xf>
    <xf numFmtId="1" fontId="8" fillId="0" borderId="0" xfId="0" applyNumberFormat="1" applyFont="1" applyBorder="1"/>
    <xf numFmtId="165" fontId="8" fillId="0" borderId="0" xfId="0" applyNumberFormat="1" applyFont="1" applyFill="1" applyBorder="1" applyAlignment="1"/>
    <xf numFmtId="1" fontId="8" fillId="0" borderId="0" xfId="1" applyNumberFormat="1" applyFont="1" applyBorder="1" applyProtection="1">
      <protection hidden="1"/>
    </xf>
    <xf numFmtId="1" fontId="9" fillId="0" borderId="0" xfId="0" applyNumberFormat="1" applyFont="1" applyBorder="1" applyAlignment="1">
      <alignment horizontal="right" indent="1"/>
    </xf>
    <xf numFmtId="1" fontId="9" fillId="0" borderId="0" xfId="0" applyNumberFormat="1" applyFont="1" applyBorder="1"/>
    <xf numFmtId="1" fontId="9" fillId="0" borderId="0" xfId="0" applyNumberFormat="1" applyFont="1" applyBorder="1" applyAlignment="1">
      <alignment horizontal="right"/>
    </xf>
    <xf numFmtId="0" fontId="16" fillId="0" borderId="0" xfId="0" applyFont="1" applyBorder="1" applyAlignment="1">
      <alignment horizontal="center" wrapText="1"/>
    </xf>
    <xf numFmtId="1" fontId="8" fillId="0" borderId="0" xfId="0" applyNumberFormat="1" applyFont="1" applyFill="1" applyBorder="1"/>
    <xf numFmtId="1" fontId="8" fillId="0" borderId="0" xfId="0" applyNumberFormat="1" applyFont="1" applyFill="1" applyAlignment="1">
      <alignment horizontal="right"/>
    </xf>
    <xf numFmtId="164" fontId="8" fillId="0" borderId="3" xfId="1" applyNumberFormat="1" applyFont="1" applyBorder="1" applyAlignment="1" applyProtection="1">
      <alignment horizontal="right" indent="1"/>
      <protection hidden="1"/>
    </xf>
    <xf numFmtId="164" fontId="8" fillId="0" borderId="0" xfId="1" applyNumberFormat="1" applyFont="1" applyAlignment="1" applyProtection="1">
      <alignment horizontal="right"/>
      <protection hidden="1"/>
    </xf>
    <xf numFmtId="0" fontId="11" fillId="0" borderId="0" xfId="0" applyFont="1" applyFill="1" applyBorder="1" applyAlignment="1">
      <alignment horizontal="right"/>
    </xf>
    <xf numFmtId="0" fontId="8" fillId="0" borderId="0" xfId="0" applyFont="1" applyFill="1" applyBorder="1" applyAlignment="1">
      <alignment horizontal="left"/>
    </xf>
    <xf numFmtId="1" fontId="11" fillId="0" borderId="0" xfId="0" applyNumberFormat="1" applyFont="1" applyFill="1" applyBorder="1" applyAlignment="1">
      <alignment horizontal="left"/>
    </xf>
    <xf numFmtId="1" fontId="11" fillId="0" borderId="0" xfId="0" applyNumberFormat="1" applyFont="1" applyFill="1" applyAlignment="1">
      <alignment horizontal="left"/>
    </xf>
    <xf numFmtId="0" fontId="11" fillId="0" borderId="0" xfId="0" applyFont="1" applyFill="1"/>
    <xf numFmtId="1" fontId="17" fillId="0" borderId="0" xfId="0" applyNumberFormat="1" applyFont="1" applyFill="1" applyBorder="1" applyAlignment="1">
      <alignment horizontal="left"/>
    </xf>
    <xf numFmtId="1" fontId="17" fillId="0" borderId="0" xfId="0" applyNumberFormat="1" applyFont="1" applyFill="1" applyAlignment="1">
      <alignment horizontal="left"/>
    </xf>
    <xf numFmtId="0" fontId="17" fillId="0" borderId="0" xfId="0" applyFont="1" applyFill="1"/>
    <xf numFmtId="1" fontId="8" fillId="0" borderId="0" xfId="0" applyNumberFormat="1" applyFont="1" applyBorder="1" applyAlignment="1">
      <alignment wrapText="1"/>
    </xf>
    <xf numFmtId="0" fontId="11" fillId="0" borderId="0" xfId="0" applyFont="1" applyFill="1" applyBorder="1" applyAlignment="1"/>
    <xf numFmtId="1" fontId="8" fillId="0" borderId="0" xfId="0" applyNumberFormat="1" applyFont="1" applyAlignment="1">
      <alignment horizontal="right"/>
    </xf>
    <xf numFmtId="0" fontId="11" fillId="0" borderId="0" xfId="0" applyFont="1" applyFill="1" applyBorder="1"/>
    <xf numFmtId="0" fontId="17" fillId="0" borderId="0" xfId="0" applyFont="1" applyFill="1" applyBorder="1"/>
    <xf numFmtId="0" fontId="11" fillId="0" borderId="3" xfId="0" applyFont="1" applyFill="1" applyBorder="1" applyAlignment="1"/>
    <xf numFmtId="1" fontId="11" fillId="0" borderId="0" xfId="0" applyNumberFormat="1" applyFont="1" applyAlignment="1">
      <alignment horizontal="right"/>
    </xf>
    <xf numFmtId="1" fontId="11" fillId="0" borderId="0" xfId="0" applyNumberFormat="1" applyFont="1" applyFill="1" applyBorder="1" applyAlignment="1">
      <alignment horizontal="right"/>
    </xf>
    <xf numFmtId="1" fontId="11" fillId="0" borderId="0" xfId="0" applyNumberFormat="1" applyFont="1" applyBorder="1" applyAlignment="1">
      <alignment horizontal="right"/>
    </xf>
    <xf numFmtId="0" fontId="8" fillId="0" borderId="3" xfId="0" applyFont="1" applyBorder="1" applyAlignment="1">
      <alignment horizontal="right"/>
    </xf>
    <xf numFmtId="164" fontId="8" fillId="0" borderId="3" xfId="0" applyNumberFormat="1" applyFont="1" applyBorder="1" applyAlignment="1">
      <alignment horizontal="right"/>
    </xf>
    <xf numFmtId="164" fontId="8" fillId="0" borderId="3" xfId="0" applyNumberFormat="1" applyFont="1" applyBorder="1"/>
    <xf numFmtId="164" fontId="8" fillId="0" borderId="3" xfId="0" applyNumberFormat="1" applyFont="1" applyBorder="1" applyAlignment="1">
      <alignment horizontal="right" indent="1"/>
    </xf>
    <xf numFmtId="165" fontId="8" fillId="0" borderId="0" xfId="1" applyNumberFormat="1" applyFont="1" applyBorder="1" applyAlignment="1" applyProtection="1">
      <alignment horizontal="right"/>
      <protection hidden="1"/>
    </xf>
    <xf numFmtId="0" fontId="9" fillId="0" borderId="3" xfId="0" applyFont="1" applyBorder="1" applyAlignment="1">
      <alignment wrapText="1"/>
    </xf>
    <xf numFmtId="0" fontId="16" fillId="0" borderId="3" xfId="0" applyFont="1" applyBorder="1" applyAlignment="1">
      <alignment horizontal="center" wrapText="1"/>
    </xf>
    <xf numFmtId="0" fontId="12" fillId="0" borderId="5" xfId="1" applyFont="1" applyBorder="1" applyAlignment="1">
      <alignment horizontal="right"/>
    </xf>
    <xf numFmtId="0" fontId="8" fillId="0" borderId="5" xfId="0" applyFont="1" applyBorder="1" applyAlignment="1">
      <alignment horizontal="right" indent="1"/>
    </xf>
    <xf numFmtId="0" fontId="12" fillId="0" borderId="0" xfId="1" applyFont="1" applyBorder="1" applyAlignment="1">
      <alignment horizontal="right"/>
    </xf>
    <xf numFmtId="165" fontId="12" fillId="0" borderId="0" xfId="1" applyNumberFormat="1" applyFont="1" applyBorder="1" applyAlignment="1">
      <alignment horizontal="right" indent="1"/>
    </xf>
    <xf numFmtId="0" fontId="11" fillId="0" borderId="0" xfId="0" applyFont="1" applyAlignment="1">
      <alignment horizontal="right" indent="1"/>
    </xf>
    <xf numFmtId="0" fontId="8" fillId="0" borderId="0" xfId="3" applyFont="1" applyBorder="1" applyAlignment="1">
      <alignment vertical="top" wrapText="1"/>
    </xf>
    <xf numFmtId="0" fontId="8" fillId="0" borderId="0" xfId="3" applyFont="1" applyBorder="1" applyAlignment="1">
      <alignment horizontal="left" vertical="top"/>
    </xf>
    <xf numFmtId="0" fontId="8" fillId="0" borderId="0" xfId="3" applyFont="1" applyBorder="1" applyAlignment="1">
      <alignment horizontal="left" vertical="top" wrapText="1" indent="2"/>
    </xf>
    <xf numFmtId="0" fontId="8" fillId="0" borderId="0" xfId="0" applyFont="1" applyAlignment="1">
      <alignment horizontal="right" vertical="top" indent="1"/>
    </xf>
    <xf numFmtId="0" fontId="10" fillId="0" borderId="0" xfId="0" applyFont="1" applyAlignment="1">
      <alignment horizontal="center" vertical="top"/>
    </xf>
    <xf numFmtId="0" fontId="8" fillId="0" borderId="0" xfId="3" applyFont="1" applyBorder="1" applyAlignment="1">
      <alignment vertical="top"/>
    </xf>
    <xf numFmtId="0" fontId="8" fillId="0" borderId="0" xfId="1" applyFont="1" applyAlignment="1">
      <alignment vertical="top" wrapText="1"/>
    </xf>
    <xf numFmtId="0" fontId="8" fillId="0" borderId="0" xfId="0" applyFont="1" applyAlignment="1">
      <alignment horizontal="left" vertical="top"/>
    </xf>
    <xf numFmtId="0" fontId="8" fillId="0" borderId="0" xfId="1" applyFont="1" applyAlignment="1">
      <alignment horizontal="left" vertical="top"/>
    </xf>
    <xf numFmtId="0" fontId="8" fillId="0" borderId="0" xfId="0" applyNumberFormat="1" applyFont="1" applyAlignment="1">
      <alignment wrapText="1"/>
    </xf>
    <xf numFmtId="0" fontId="8" fillId="0" borderId="0" xfId="0" applyNumberFormat="1" applyFont="1" applyAlignment="1">
      <alignment horizontal="left"/>
    </xf>
    <xf numFmtId="0" fontId="11" fillId="0" borderId="0" xfId="0" applyNumberFormat="1" applyFont="1" applyAlignment="1">
      <alignment horizontal="right" wrapText="1" indent="1"/>
    </xf>
    <xf numFmtId="0" fontId="8" fillId="0" borderId="0" xfId="1" applyFont="1"/>
    <xf numFmtId="0" fontId="8" fillId="0" borderId="0" xfId="0" applyNumberFormat="1" applyFont="1" applyAlignment="1"/>
    <xf numFmtId="0" fontId="11" fillId="0" borderId="0" xfId="0" applyFont="1" applyAlignment="1">
      <alignment horizontal="right" wrapText="1" indent="1"/>
    </xf>
    <xf numFmtId="0" fontId="12" fillId="0" borderId="0" xfId="1" applyFont="1" applyAlignment="1">
      <alignment vertical="top"/>
    </xf>
    <xf numFmtId="0" fontId="8" fillId="0" borderId="0" xfId="1" applyFont="1" applyAlignment="1">
      <alignment wrapText="1"/>
    </xf>
    <xf numFmtId="0" fontId="8" fillId="0" borderId="0" xfId="0" applyFont="1" applyAlignment="1">
      <alignment horizontal="right" wrapText="1" indent="1"/>
    </xf>
    <xf numFmtId="0" fontId="8" fillId="0" borderId="0" xfId="0" applyFont="1" applyFill="1" applyAlignment="1">
      <alignment horizontal="left" wrapText="1"/>
    </xf>
    <xf numFmtId="0" fontId="8" fillId="0" borderId="0" xfId="0" applyFont="1" applyBorder="1" applyAlignment="1">
      <alignment vertical="top"/>
    </xf>
    <xf numFmtId="0" fontId="18" fillId="0" borderId="16" xfId="0" applyFont="1" applyBorder="1"/>
    <xf numFmtId="0" fontId="8" fillId="2" borderId="0" xfId="11" applyNumberFormat="1" applyFont="1" applyFill="1" applyAlignment="1"/>
    <xf numFmtId="0" fontId="5" fillId="0" borderId="0" xfId="4" applyFont="1" applyAlignment="1"/>
    <xf numFmtId="0" fontId="10" fillId="0" borderId="0" xfId="4" applyFont="1" applyAlignment="1">
      <alignment horizontal="center"/>
    </xf>
    <xf numFmtId="0" fontId="5" fillId="0" borderId="0" xfId="27" applyFont="1" applyBorder="1" applyAlignment="1">
      <alignment horizontal="right"/>
    </xf>
    <xf numFmtId="0" fontId="5" fillId="0" borderId="0" xfId="4" applyFont="1"/>
    <xf numFmtId="0" fontId="8" fillId="0" borderId="0" xfId="27" applyFont="1" applyBorder="1"/>
    <xf numFmtId="0" fontId="10" fillId="0" borderId="0" xfId="27" applyFont="1" applyBorder="1" applyAlignment="1">
      <alignment horizontal="center"/>
    </xf>
    <xf numFmtId="0" fontId="8" fillId="0" borderId="0" xfId="27" applyFont="1" applyBorder="1" applyAlignment="1">
      <alignment horizontal="right"/>
    </xf>
    <xf numFmtId="0" fontId="9" fillId="0" borderId="0" xfId="27" applyFont="1" applyBorder="1"/>
    <xf numFmtId="0" fontId="16" fillId="0" borderId="0" xfId="27" applyFont="1" applyBorder="1" applyAlignment="1">
      <alignment horizontal="center"/>
    </xf>
    <xf numFmtId="0" fontId="8" fillId="0" borderId="0" xfId="27" applyFont="1" applyBorder="1" applyAlignment="1">
      <alignment horizontal="center"/>
    </xf>
    <xf numFmtId="0" fontId="8" fillId="0" borderId="3" xfId="27" applyFont="1" applyBorder="1" applyAlignment="1">
      <alignment horizontal="right" wrapText="1"/>
    </xf>
    <xf numFmtId="0" fontId="8" fillId="0" borderId="3" xfId="27" applyFont="1" applyBorder="1" applyAlignment="1">
      <alignment horizontal="center" wrapText="1"/>
    </xf>
    <xf numFmtId="0" fontId="9" fillId="0" borderId="0" xfId="4" applyFont="1"/>
    <xf numFmtId="0" fontId="9" fillId="0" borderId="0" xfId="4" applyFont="1" applyAlignment="1">
      <alignment horizontal="right"/>
    </xf>
    <xf numFmtId="0" fontId="9" fillId="0" borderId="0" xfId="4" applyFont="1" applyAlignment="1"/>
    <xf numFmtId="0" fontId="10" fillId="0" borderId="0" xfId="4" applyFont="1" applyFill="1" applyBorder="1" applyAlignment="1">
      <alignment horizontal="center"/>
    </xf>
    <xf numFmtId="3" fontId="21" fillId="0" borderId="0" xfId="4" applyNumberFormat="1" applyFont="1" applyFill="1" applyBorder="1" applyAlignment="1">
      <alignment horizontal="right" indent="2"/>
    </xf>
    <xf numFmtId="3" fontId="21" fillId="0" borderId="0" xfId="4" applyNumberFormat="1" applyFont="1" applyFill="1" applyBorder="1" applyAlignment="1">
      <alignment horizontal="right" indent="1"/>
    </xf>
    <xf numFmtId="0" fontId="8" fillId="0" borderId="0" xfId="4" applyFont="1" applyAlignment="1">
      <alignment horizontal="right"/>
    </xf>
    <xf numFmtId="0" fontId="8" fillId="0" borderId="0" xfId="4" applyFont="1" applyFill="1" applyBorder="1" applyAlignment="1">
      <alignment horizontal="right"/>
    </xf>
    <xf numFmtId="165" fontId="21" fillId="0" borderId="0" xfId="4" applyNumberFormat="1" applyFont="1" applyAlignment="1">
      <alignment horizontal="right"/>
    </xf>
    <xf numFmtId="165" fontId="21" fillId="0" borderId="0" xfId="4" applyNumberFormat="1" applyFont="1" applyFill="1" applyBorder="1" applyAlignment="1">
      <alignment horizontal="right"/>
    </xf>
    <xf numFmtId="0" fontId="21" fillId="0" borderId="0" xfId="4" applyFont="1" applyFill="1" applyBorder="1" applyAlignment="1">
      <alignment horizontal="right"/>
    </xf>
    <xf numFmtId="0" fontId="41" fillId="0" borderId="0" xfId="4" applyFont="1" applyFill="1" applyBorder="1" applyAlignment="1">
      <alignment horizontal="center"/>
    </xf>
    <xf numFmtId="165" fontId="8" fillId="0" borderId="0" xfId="4" applyNumberFormat="1" applyFont="1" applyAlignment="1">
      <alignment horizontal="right"/>
    </xf>
    <xf numFmtId="165" fontId="8" fillId="0" borderId="0" xfId="4" applyNumberFormat="1" applyFont="1" applyFill="1" applyBorder="1" applyAlignment="1">
      <alignment horizontal="right"/>
    </xf>
    <xf numFmtId="0" fontId="8" fillId="0" borderId="0" xfId="4" applyFont="1" applyAlignment="1">
      <alignment horizontal="left"/>
    </xf>
    <xf numFmtId="165" fontId="8" fillId="0" borderId="0" xfId="1" applyNumberFormat="1" applyFont="1" applyAlignment="1" applyProtection="1">
      <alignment horizontal="right"/>
      <protection hidden="1"/>
    </xf>
    <xf numFmtId="0" fontId="9" fillId="0" borderId="3" xfId="4" applyFont="1" applyBorder="1"/>
    <xf numFmtId="0" fontId="8" fillId="0" borderId="3" xfId="4" applyFont="1" applyBorder="1" applyAlignment="1"/>
    <xf numFmtId="0" fontId="10" fillId="0" borderId="3" xfId="4" applyFont="1" applyBorder="1" applyAlignment="1">
      <alignment horizontal="center"/>
    </xf>
    <xf numFmtId="1" fontId="21" fillId="0" borderId="3" xfId="4" applyNumberFormat="1" applyFont="1" applyBorder="1" applyAlignment="1">
      <alignment horizontal="right" indent="2"/>
    </xf>
    <xf numFmtId="1" fontId="21" fillId="0" borderId="3" xfId="4" applyNumberFormat="1" applyFont="1" applyBorder="1" applyAlignment="1">
      <alignment horizontal="right" indent="1"/>
    </xf>
    <xf numFmtId="0" fontId="8" fillId="0" borderId="0" xfId="4" applyFont="1" applyAlignment="1"/>
    <xf numFmtId="167" fontId="8" fillId="0" borderId="0" xfId="4" applyNumberFormat="1" applyFont="1" applyAlignment="1">
      <alignment horizontal="right" indent="1"/>
    </xf>
    <xf numFmtId="167" fontId="8" fillId="0" borderId="0" xfId="4" applyNumberFormat="1" applyFont="1" applyAlignment="1">
      <alignment horizontal="right" indent="2"/>
    </xf>
    <xf numFmtId="167" fontId="12" fillId="0" borderId="0" xfId="0" applyNumberFormat="1" applyFont="1" applyAlignment="1">
      <alignment horizontal="right"/>
    </xf>
    <xf numFmtId="0" fontId="9" fillId="0" borderId="0" xfId="27" applyFont="1" applyBorder="1" applyAlignment="1">
      <alignment horizontal="center" wrapText="1"/>
    </xf>
    <xf numFmtId="0" fontId="9" fillId="0" borderId="0" xfId="0" applyFont="1" applyBorder="1" applyAlignment="1">
      <alignment horizontal="center" wrapText="1"/>
    </xf>
    <xf numFmtId="167" fontId="8" fillId="0" borderId="0" xfId="0" applyNumberFormat="1" applyFont="1" applyAlignment="1">
      <alignment horizontal="right" indent="1"/>
    </xf>
    <xf numFmtId="167" fontId="8" fillId="0" borderId="0" xfId="4" applyNumberFormat="1" applyFont="1" applyAlignment="1">
      <alignment horizontal="right"/>
    </xf>
    <xf numFmtId="3" fontId="21" fillId="0" borderId="0" xfId="4" applyNumberFormat="1" applyFont="1" applyFill="1" applyBorder="1" applyAlignment="1">
      <alignment horizontal="right"/>
    </xf>
    <xf numFmtId="165" fontId="21" fillId="0" borderId="0" xfId="4" applyNumberFormat="1" applyFont="1" applyBorder="1" applyAlignment="1">
      <alignment horizontal="right"/>
    </xf>
    <xf numFmtId="3" fontId="21" fillId="0" borderId="3" xfId="4" applyNumberFormat="1" applyFont="1" applyBorder="1" applyAlignment="1">
      <alignment horizontal="right" indent="2"/>
    </xf>
    <xf numFmtId="3" fontId="21" fillId="0" borderId="3" xfId="4" applyNumberFormat="1" applyFont="1" applyBorder="1" applyAlignment="1">
      <alignment horizontal="right" indent="1"/>
    </xf>
    <xf numFmtId="0" fontId="9" fillId="0" borderId="0" xfId="4" applyFont="1" applyAlignment="1">
      <alignment horizontal="right" wrapText="1"/>
    </xf>
    <xf numFmtId="165" fontId="8" fillId="0" borderId="0" xfId="4" applyNumberFormat="1" applyFont="1" applyAlignment="1">
      <alignment horizontal="right" indent="1"/>
    </xf>
    <xf numFmtId="165" fontId="8" fillId="0" borderId="0" xfId="0" applyNumberFormat="1" applyFont="1" applyAlignment="1">
      <alignment horizontal="right" indent="1"/>
    </xf>
    <xf numFmtId="165" fontId="8" fillId="0" borderId="0" xfId="0" applyNumberFormat="1" applyFont="1" applyAlignment="1">
      <alignment horizontal="right" indent="2"/>
    </xf>
    <xf numFmtId="166" fontId="8" fillId="0" borderId="0" xfId="0" applyNumberFormat="1" applyFont="1" applyFill="1" applyAlignment="1">
      <alignment horizontal="right"/>
    </xf>
    <xf numFmtId="166" fontId="8" fillId="0" borderId="0" xfId="4" applyNumberFormat="1" applyFont="1" applyAlignment="1">
      <alignment horizontal="right"/>
    </xf>
    <xf numFmtId="166" fontId="8" fillId="0" borderId="0" xfId="0" applyNumberFormat="1" applyFont="1" applyAlignment="1">
      <alignment horizontal="right"/>
    </xf>
    <xf numFmtId="166" fontId="21" fillId="0" borderId="0" xfId="4" applyNumberFormat="1" applyFont="1" applyFill="1" applyBorder="1" applyAlignment="1">
      <alignment horizontal="right"/>
    </xf>
    <xf numFmtId="166" fontId="21" fillId="0" borderId="0" xfId="4" applyNumberFormat="1" applyFont="1" applyBorder="1" applyAlignment="1">
      <alignment horizontal="right"/>
    </xf>
    <xf numFmtId="3" fontId="21" fillId="0" borderId="0" xfId="4" applyNumberFormat="1" applyFont="1" applyBorder="1" applyAlignment="1">
      <alignment horizontal="right" indent="2"/>
    </xf>
    <xf numFmtId="3" fontId="21" fillId="0" borderId="0" xfId="4" applyNumberFormat="1" applyFont="1" applyBorder="1" applyAlignment="1">
      <alignment horizontal="right" indent="1"/>
    </xf>
    <xf numFmtId="0" fontId="9" fillId="0" borderId="5" xfId="4" applyFont="1" applyBorder="1" applyAlignment="1"/>
    <xf numFmtId="0" fontId="16" fillId="0" borderId="5" xfId="4" applyFont="1" applyBorder="1" applyAlignment="1">
      <alignment horizontal="center"/>
    </xf>
    <xf numFmtId="167" fontId="8" fillId="0" borderId="5" xfId="4" applyNumberFormat="1" applyFont="1" applyBorder="1" applyAlignment="1">
      <alignment horizontal="right"/>
    </xf>
    <xf numFmtId="167" fontId="8" fillId="0" borderId="5" xfId="4" applyNumberFormat="1" applyFont="1" applyBorder="1" applyAlignment="1">
      <alignment horizontal="right" indent="1"/>
    </xf>
    <xf numFmtId="0" fontId="6" fillId="0" borderId="0" xfId="1" applyFont="1" applyFill="1" applyBorder="1" applyAlignment="1"/>
    <xf numFmtId="0" fontId="9" fillId="0" borderId="0" xfId="4" applyFont="1" applyBorder="1" applyAlignment="1"/>
    <xf numFmtId="0" fontId="16" fillId="0" borderId="0" xfId="4" applyFont="1" applyBorder="1" applyAlignment="1">
      <alignment horizontal="center"/>
    </xf>
    <xf numFmtId="167" fontId="8" fillId="0" borderId="0" xfId="4" applyNumberFormat="1" applyFont="1" applyBorder="1" applyAlignment="1">
      <alignment horizontal="right"/>
    </xf>
    <xf numFmtId="167" fontId="8" fillId="0" borderId="0" xfId="4" applyNumberFormat="1" applyFont="1" applyBorder="1" applyAlignment="1">
      <alignment horizontal="right" indent="1"/>
    </xf>
    <xf numFmtId="0" fontId="8" fillId="0" borderId="0" xfId="1" applyFont="1" applyAlignment="1">
      <alignment horizontal="left" vertical="top" indent="3"/>
    </xf>
    <xf numFmtId="0" fontId="8" fillId="0" borderId="0" xfId="1" quotePrefix="1" applyFont="1" applyAlignment="1">
      <alignment horizontal="left" indent="3"/>
    </xf>
    <xf numFmtId="0" fontId="12" fillId="0" borderId="0" xfId="1" applyFont="1" applyAlignment="1">
      <alignment horizontal="left" indent="3"/>
    </xf>
    <xf numFmtId="0" fontId="0" fillId="0" borderId="0" xfId="0" applyBorder="1" applyAlignment="1">
      <alignment wrapText="1"/>
    </xf>
    <xf numFmtId="0" fontId="9" fillId="0" borderId="0" xfId="27" applyFont="1" applyBorder="1" applyAlignment="1">
      <alignment horizontal="center" vertical="center" wrapText="1"/>
    </xf>
    <xf numFmtId="0" fontId="9" fillId="0" borderId="0" xfId="27" applyFont="1" applyBorder="1" applyAlignment="1">
      <alignment horizontal="right" wrapText="1"/>
    </xf>
    <xf numFmtId="0" fontId="9" fillId="0" borderId="3" xfId="27" applyFont="1" applyBorder="1" applyAlignment="1">
      <alignment horizontal="center" vertical="center" wrapText="1"/>
    </xf>
    <xf numFmtId="0" fontId="8" fillId="0" borderId="0" xfId="27" applyFont="1" applyBorder="1" applyAlignment="1">
      <alignment horizontal="right" wrapText="1"/>
    </xf>
    <xf numFmtId="0" fontId="8" fillId="0" borderId="0" xfId="0" applyFont="1" applyAlignment="1">
      <alignment horizontal="left" wrapText="1" indent="3"/>
    </xf>
    <xf numFmtId="0" fontId="21" fillId="0" borderId="0" xfId="0" applyFont="1"/>
    <xf numFmtId="0" fontId="8" fillId="0" borderId="0" xfId="1" applyFont="1" applyFill="1" applyAlignment="1">
      <alignment vertical="top"/>
    </xf>
    <xf numFmtId="0" fontId="8" fillId="0" borderId="0" xfId="0" applyFont="1" applyAlignment="1">
      <alignment horizontal="left" indent="3"/>
    </xf>
    <xf numFmtId="0" fontId="8" fillId="0" borderId="0" xfId="0" applyFont="1" applyAlignment="1"/>
    <xf numFmtId="0" fontId="8" fillId="0" borderId="0" xfId="0" quotePrefix="1" applyFont="1" applyAlignment="1"/>
    <xf numFmtId="0" fontId="8" fillId="0" borderId="0" xfId="0" quotePrefix="1" applyFont="1"/>
    <xf numFmtId="0" fontId="42" fillId="0" borderId="0" xfId="0" applyFont="1"/>
    <xf numFmtId="0" fontId="5" fillId="0" borderId="0" xfId="0" applyFont="1" applyAlignment="1">
      <alignment horizontal="right"/>
    </xf>
    <xf numFmtId="0" fontId="5" fillId="0" borderId="0" xfId="0" applyFont="1" applyBorder="1" applyAlignment="1"/>
    <xf numFmtId="0" fontId="5" fillId="0" borderId="0" xfId="0" applyFont="1" applyAlignment="1"/>
    <xf numFmtId="0" fontId="8" fillId="0" borderId="0" xfId="0" applyFont="1" applyAlignment="1"/>
    <xf numFmtId="0" fontId="9" fillId="0" borderId="0" xfId="5" applyFont="1" applyAlignment="1">
      <alignment horizontal="right"/>
    </xf>
    <xf numFmtId="0" fontId="9" fillId="0" borderId="0" xfId="5" applyFont="1" applyBorder="1" applyAlignment="1">
      <alignment horizontal="right" wrapText="1"/>
    </xf>
    <xf numFmtId="0" fontId="9" fillId="0" borderId="3" xfId="5" applyFont="1" applyBorder="1" applyAlignment="1">
      <alignment horizontal="right" wrapText="1"/>
    </xf>
    <xf numFmtId="0" fontId="9" fillId="0" borderId="0" xfId="0" applyFont="1" applyAlignment="1">
      <alignment horizontal="right" wrapText="1"/>
    </xf>
    <xf numFmtId="0" fontId="0" fillId="0" borderId="0" xfId="0" applyAlignment="1"/>
    <xf numFmtId="0" fontId="8" fillId="0" borderId="0" xfId="0" applyFont="1" applyBorder="1" applyAlignment="1"/>
    <xf numFmtId="0" fontId="8" fillId="0" borderId="0" xfId="0" applyFont="1" applyBorder="1" applyAlignment="1">
      <alignment horizontal="right"/>
    </xf>
    <xf numFmtId="0" fontId="12" fillId="0" borderId="5" xfId="0" applyFont="1" applyBorder="1" applyAlignment="1">
      <alignment horizontal="right"/>
    </xf>
    <xf numFmtId="0" fontId="8" fillId="0" borderId="0" xfId="0" applyFont="1" applyAlignment="1">
      <alignment horizontal="right"/>
    </xf>
    <xf numFmtId="0" fontId="5" fillId="0" borderId="0" xfId="0" quotePrefix="1" applyFont="1" applyAlignment="1"/>
    <xf numFmtId="0" fontId="2" fillId="0" borderId="0" xfId="5" applyFont="1"/>
    <xf numFmtId="0" fontId="42" fillId="0" borderId="0" xfId="0" applyFont="1" applyAlignment="1">
      <alignment vertical="center"/>
    </xf>
    <xf numFmtId="0" fontId="42" fillId="0" borderId="0" xfId="0" applyFont="1" applyAlignment="1"/>
    <xf numFmtId="0" fontId="10" fillId="0" borderId="0" xfId="5" applyFont="1"/>
    <xf numFmtId="168" fontId="12" fillId="0" borderId="0" xfId="6" applyNumberFormat="1" applyFont="1" applyAlignment="1">
      <alignment horizontal="right"/>
    </xf>
    <xf numFmtId="0" fontId="10" fillId="0" borderId="0" xfId="5" applyFont="1" applyBorder="1"/>
    <xf numFmtId="0" fontId="9" fillId="0" borderId="0" xfId="5" applyFont="1" applyBorder="1" applyAlignment="1"/>
    <xf numFmtId="0" fontId="9" fillId="0" borderId="0" xfId="5" applyFont="1" applyBorder="1" applyAlignment="1">
      <alignment wrapText="1"/>
    </xf>
    <xf numFmtId="0" fontId="8" fillId="0" borderId="0" xfId="5" applyFont="1" applyBorder="1" applyAlignment="1">
      <alignment horizontal="left"/>
    </xf>
    <xf numFmtId="0" fontId="9" fillId="0" borderId="0" xfId="0" applyFont="1" applyAlignment="1">
      <alignment horizontal="left" wrapText="1"/>
    </xf>
    <xf numFmtId="3" fontId="8" fillId="0" borderId="0" xfId="0" applyNumberFormat="1" applyFont="1" applyFill="1"/>
    <xf numFmtId="0" fontId="8" fillId="0" borderId="0" xfId="5" applyFont="1" applyBorder="1" applyAlignment="1"/>
    <xf numFmtId="0" fontId="5" fillId="0" borderId="0" xfId="0" applyFont="1" applyAlignment="1">
      <alignment wrapText="1"/>
    </xf>
    <xf numFmtId="0" fontId="3" fillId="0" borderId="3" xfId="0" applyFont="1" applyBorder="1" applyAlignment="1"/>
    <xf numFmtId="0" fontId="2" fillId="0" borderId="3" xfId="0" applyFont="1" applyBorder="1"/>
    <xf numFmtId="0" fontId="3" fillId="0" borderId="3" xfId="0" applyFont="1" applyBorder="1" applyAlignment="1">
      <alignment horizontal="left" wrapText="1"/>
    </xf>
    <xf numFmtId="0" fontId="34" fillId="0" borderId="0" xfId="0" applyFont="1"/>
    <xf numFmtId="0" fontId="34" fillId="0" borderId="0" xfId="0" applyFont="1" applyBorder="1" applyAlignment="1">
      <alignment horizontal="right"/>
    </xf>
    <xf numFmtId="0" fontId="34" fillId="0" borderId="0" xfId="0" applyFont="1" applyBorder="1"/>
    <xf numFmtId="0" fontId="0" fillId="0" borderId="0" xfId="0" applyBorder="1"/>
    <xf numFmtId="0" fontId="9" fillId="0" borderId="0" xfId="0" applyFont="1" applyBorder="1" applyAlignment="1">
      <alignment horizontal="center"/>
    </xf>
    <xf numFmtId="0" fontId="10" fillId="0" borderId="5" xfId="0" applyFont="1" applyBorder="1"/>
    <xf numFmtId="165" fontId="10" fillId="0" borderId="5" xfId="0" applyNumberFormat="1" applyFont="1" applyBorder="1"/>
    <xf numFmtId="165" fontId="10" fillId="0" borderId="0" xfId="0" applyNumberFormat="1" applyFont="1" applyBorder="1"/>
    <xf numFmtId="165" fontId="8" fillId="0" borderId="0" xfId="0" applyNumberFormat="1" applyFont="1" applyBorder="1" applyAlignment="1"/>
    <xf numFmtId="165" fontId="8" fillId="0" borderId="0" xfId="0" applyNumberFormat="1" applyFont="1"/>
    <xf numFmtId="0" fontId="0" fillId="0" borderId="3" xfId="0" applyBorder="1"/>
    <xf numFmtId="165" fontId="8" fillId="0" borderId="3" xfId="0" applyNumberFormat="1" applyFont="1" applyBorder="1"/>
    <xf numFmtId="0" fontId="2" fillId="0" borderId="0" xfId="0" applyFont="1" applyBorder="1"/>
    <xf numFmtId="0" fontId="8" fillId="0" borderId="0" xfId="2" applyFont="1" applyFill="1" applyBorder="1" applyAlignment="1">
      <alignment horizontal="right"/>
    </xf>
    <xf numFmtId="0" fontId="8" fillId="0" borderId="0" xfId="0" applyFont="1" applyFill="1" applyBorder="1" applyAlignment="1">
      <alignment horizontal="right"/>
    </xf>
    <xf numFmtId="0" fontId="9" fillId="0" borderId="0" xfId="2" applyFont="1" applyFill="1" applyBorder="1" applyAlignment="1">
      <alignment horizontal="right"/>
    </xf>
    <xf numFmtId="0" fontId="6" fillId="0" borderId="0" xfId="1" applyFont="1" applyFill="1" applyBorder="1" applyAlignment="1">
      <alignment horizontal="left"/>
    </xf>
    <xf numFmtId="0" fontId="9" fillId="0" borderId="0" xfId="2" applyFont="1" applyFill="1" applyBorder="1" applyAlignment="1">
      <alignment horizontal="right" wrapText="1"/>
    </xf>
    <xf numFmtId="0" fontId="2" fillId="0" borderId="1" xfId="1" applyFont="1" applyFill="1" applyBorder="1" applyAlignment="1">
      <alignment horizontal="left" wrapText="1"/>
    </xf>
    <xf numFmtId="0" fontId="5" fillId="0" borderId="0" xfId="1" applyFont="1" applyFill="1" applyAlignment="1">
      <alignment horizontal="left"/>
    </xf>
    <xf numFmtId="0" fontId="9" fillId="0" borderId="3" xfId="2" applyFont="1" applyFill="1" applyBorder="1" applyAlignment="1">
      <alignment horizontal="center" vertical="center"/>
    </xf>
    <xf numFmtId="0" fontId="9" fillId="0" borderId="3" xfId="0" applyFont="1" applyBorder="1" applyAlignment="1">
      <alignment horizontal="center" vertical="center"/>
    </xf>
    <xf numFmtId="0" fontId="9" fillId="0" borderId="0" xfId="3" applyFont="1" applyFill="1" applyAlignment="1">
      <alignment horizontal="right"/>
    </xf>
    <xf numFmtId="0" fontId="0" fillId="0" borderId="0" xfId="0" applyFill="1" applyAlignment="1">
      <alignment horizontal="right"/>
    </xf>
    <xf numFmtId="0" fontId="9" fillId="0" borderId="0" xfId="3" applyFont="1" applyFill="1" applyAlignment="1">
      <alignment horizontal="right" wrapText="1"/>
    </xf>
    <xf numFmtId="0" fontId="0" fillId="0" borderId="0" xfId="0" applyFill="1" applyAlignment="1">
      <alignment horizontal="right" wrapText="1"/>
    </xf>
    <xf numFmtId="0" fontId="9" fillId="0" borderId="0" xfId="2" applyFont="1" applyFill="1" applyBorder="1" applyAlignment="1">
      <alignment horizontal="center"/>
    </xf>
    <xf numFmtId="0" fontId="5" fillId="0" borderId="0" xfId="1" applyFont="1" applyAlignment="1">
      <alignment horizontal="left" vertical="center" wrapText="1"/>
    </xf>
    <xf numFmtId="0" fontId="3" fillId="0" borderId="1" xfId="0" applyFont="1" applyBorder="1" applyAlignment="1">
      <alignment horizontal="left" vertical="center" wrapText="1"/>
    </xf>
    <xf numFmtId="0" fontId="9" fillId="0" borderId="3" xfId="2" applyFont="1" applyBorder="1" applyAlignment="1">
      <alignment horizontal="center"/>
    </xf>
    <xf numFmtId="0" fontId="9" fillId="0" borderId="3" xfId="0" applyFont="1" applyBorder="1" applyAlignment="1">
      <alignment horizontal="center"/>
    </xf>
    <xf numFmtId="0" fontId="9" fillId="0" borderId="0" xfId="0" applyFont="1" applyBorder="1" applyAlignment="1">
      <alignment horizontal="right" wrapText="1"/>
    </xf>
    <xf numFmtId="0" fontId="8" fillId="0" borderId="0" xfId="4" applyFont="1" applyAlignment="1">
      <alignment horizontal="right"/>
    </xf>
    <xf numFmtId="0" fontId="3" fillId="0" borderId="1" xfId="4" applyFont="1" applyBorder="1" applyAlignment="1">
      <alignment horizontal="left" wrapText="1"/>
    </xf>
    <xf numFmtId="0" fontId="8" fillId="0" borderId="0" xfId="27" applyFont="1" applyBorder="1" applyAlignment="1">
      <alignment horizontal="center"/>
    </xf>
    <xf numFmtId="0" fontId="8" fillId="0" borderId="3" xfId="27" applyFont="1" applyBorder="1" applyAlignment="1">
      <alignment horizontal="center"/>
    </xf>
    <xf numFmtId="0" fontId="2" fillId="0" borderId="1" xfId="0" applyFont="1" applyBorder="1" applyAlignment="1">
      <alignment horizontal="left" wrapText="1"/>
    </xf>
    <xf numFmtId="0" fontId="9" fillId="0" borderId="0" xfId="27" applyFont="1" applyBorder="1" applyAlignment="1">
      <alignment horizontal="center" vertical="center" wrapText="1"/>
    </xf>
    <xf numFmtId="0" fontId="9" fillId="0" borderId="0" xfId="27" applyFont="1" applyBorder="1" applyAlignment="1">
      <alignment horizontal="right" wrapText="1"/>
    </xf>
    <xf numFmtId="0" fontId="9" fillId="0" borderId="3" xfId="27" applyFont="1" applyBorder="1" applyAlignment="1">
      <alignment horizontal="right" wrapText="1"/>
    </xf>
    <xf numFmtId="0" fontId="10" fillId="0" borderId="3" xfId="27" applyFont="1" applyBorder="1" applyAlignment="1">
      <alignment horizontal="center" vertical="center" wrapText="1"/>
    </xf>
    <xf numFmtId="0" fontId="9" fillId="0" borderId="0" xfId="4" applyFont="1" applyAlignment="1">
      <alignment horizontal="right" wrapText="1"/>
    </xf>
    <xf numFmtId="165" fontId="9" fillId="0" borderId="3" xfId="0" applyNumberFormat="1" applyFont="1" applyBorder="1" applyAlignment="1" applyProtection="1">
      <alignment horizontal="center" vertical="center"/>
    </xf>
    <xf numFmtId="165" fontId="5" fillId="0" borderId="3" xfId="0" applyNumberFormat="1" applyFont="1" applyBorder="1" applyAlignment="1">
      <alignment horizontal="center" vertical="center"/>
    </xf>
    <xf numFmtId="0" fontId="3" fillId="0" borderId="1" xfId="0" applyFont="1" applyBorder="1" applyAlignment="1">
      <alignment horizontal="left" wrapText="1"/>
    </xf>
    <xf numFmtId="0" fontId="5" fillId="0" borderId="0" xfId="0" applyFont="1" applyAlignment="1"/>
    <xf numFmtId="0" fontId="9" fillId="0" borderId="3" xfId="0" applyFont="1" applyBorder="1" applyAlignment="1" applyProtection="1">
      <alignment horizontal="center" vertical="center"/>
    </xf>
    <xf numFmtId="0" fontId="5" fillId="0" borderId="3" xfId="0" applyFont="1" applyBorder="1" applyAlignment="1">
      <alignment horizontal="center" vertical="center"/>
    </xf>
    <xf numFmtId="0" fontId="9" fillId="0" borderId="0" xfId="0" applyFont="1" applyBorder="1" applyAlignment="1" applyProtection="1">
      <alignment horizontal="right"/>
    </xf>
    <xf numFmtId="0" fontId="5" fillId="0" borderId="0" xfId="0" applyFont="1" applyAlignment="1">
      <alignment horizontal="right"/>
    </xf>
    <xf numFmtId="0" fontId="9" fillId="0" borderId="0" xfId="0" applyFont="1" applyAlignment="1" applyProtection="1">
      <alignment horizontal="right"/>
    </xf>
    <xf numFmtId="3" fontId="8" fillId="0" borderId="0" xfId="0" applyNumberFormat="1" applyFont="1" applyBorder="1" applyAlignment="1">
      <alignment horizontal="right"/>
    </xf>
    <xf numFmtId="0" fontId="12" fillId="0" borderId="0" xfId="0" applyFont="1" applyAlignment="1"/>
    <xf numFmtId="0" fontId="8" fillId="0" borderId="0" xfId="0" applyFont="1" applyAlignment="1"/>
    <xf numFmtId="0" fontId="5" fillId="0" borderId="0" xfId="0" applyFont="1" applyBorder="1" applyAlignment="1"/>
    <xf numFmtId="0" fontId="9" fillId="0" borderId="0" xfId="0" applyFont="1" applyBorder="1" applyAlignment="1" applyProtection="1">
      <alignment horizontal="center" vertical="center"/>
    </xf>
    <xf numFmtId="0" fontId="5" fillId="0" borderId="0" xfId="0" applyFont="1" applyBorder="1" applyAlignment="1">
      <alignment horizontal="center" vertical="center"/>
    </xf>
    <xf numFmtId="164" fontId="8" fillId="0" borderId="0" xfId="2" applyNumberFormat="1" applyFont="1" applyFill="1" applyBorder="1" applyAlignment="1">
      <alignment horizontal="center"/>
    </xf>
    <xf numFmtId="0" fontId="8" fillId="0" borderId="5" xfId="0" applyFont="1" applyBorder="1" applyAlignment="1">
      <alignment horizontal="right" wrapText="1"/>
    </xf>
    <xf numFmtId="0" fontId="8" fillId="0" borderId="3" xfId="0" applyFont="1" applyBorder="1" applyAlignment="1">
      <alignment horizontal="right" wrapText="1"/>
    </xf>
    <xf numFmtId="0" fontId="8" fillId="0" borderId="5" xfId="0" applyFont="1" applyBorder="1" applyAlignment="1" applyProtection="1">
      <alignment horizontal="right"/>
    </xf>
    <xf numFmtId="0" fontId="8" fillId="0" borderId="3" xfId="0" applyFont="1" applyBorder="1" applyAlignment="1" applyProtection="1">
      <alignment horizontal="right"/>
    </xf>
    <xf numFmtId="0" fontId="8" fillId="0" borderId="5" xfId="0" applyFont="1" applyBorder="1" applyAlignment="1" applyProtection="1">
      <alignment horizontal="right" wrapText="1"/>
    </xf>
    <xf numFmtId="0" fontId="8" fillId="0" borderId="3" xfId="0" applyFont="1" applyBorder="1" applyAlignment="1" applyProtection="1">
      <alignment horizontal="right" wrapText="1"/>
    </xf>
    <xf numFmtId="0" fontId="8" fillId="0" borderId="0" xfId="0" applyFont="1" applyBorder="1" applyAlignment="1">
      <alignment horizontal="right" wrapText="1"/>
    </xf>
    <xf numFmtId="0" fontId="8" fillId="0" borderId="0" xfId="0" applyFont="1" applyBorder="1" applyAlignment="1" applyProtection="1">
      <alignment horizontal="right" wrapText="1"/>
    </xf>
    <xf numFmtId="0" fontId="0" fillId="0" borderId="3" xfId="0" applyBorder="1" applyAlignment="1">
      <alignment horizontal="center" vertical="center"/>
    </xf>
    <xf numFmtId="0" fontId="9" fillId="0" borderId="0" xfId="5" applyFont="1" applyAlignment="1">
      <alignment horizontal="right"/>
    </xf>
    <xf numFmtId="0" fontId="3" fillId="0" borderId="1" xfId="5" applyFont="1" applyBorder="1" applyAlignment="1">
      <alignment horizontal="left" vertical="top" wrapText="1"/>
    </xf>
    <xf numFmtId="0" fontId="9" fillId="0" borderId="0" xfId="5" applyFont="1" applyBorder="1" applyAlignment="1">
      <alignment horizontal="right" wrapText="1"/>
    </xf>
    <xf numFmtId="0" fontId="9" fillId="0" borderId="3" xfId="5" applyFont="1" applyBorder="1" applyAlignment="1">
      <alignment horizontal="right" wrapText="1"/>
    </xf>
    <xf numFmtId="0" fontId="12" fillId="0" borderId="5" xfId="5" applyFont="1" applyBorder="1" applyAlignment="1">
      <alignment horizontal="right"/>
    </xf>
    <xf numFmtId="0" fontId="8" fillId="0" borderId="5" xfId="0" applyFont="1" applyBorder="1" applyAlignment="1">
      <alignment horizontal="right"/>
    </xf>
    <xf numFmtId="0" fontId="12" fillId="0" borderId="0" xfId="0" applyFont="1" applyBorder="1" applyAlignment="1"/>
    <xf numFmtId="0" fontId="8" fillId="0" borderId="0" xfId="0" applyFont="1" applyBorder="1" applyAlignment="1"/>
    <xf numFmtId="0" fontId="3" fillId="0" borderId="1" xfId="0" applyFont="1" applyBorder="1" applyAlignment="1">
      <alignment horizontal="left" vertical="top" wrapText="1"/>
    </xf>
    <xf numFmtId="0" fontId="9" fillId="0" borderId="0" xfId="0" applyFont="1" applyAlignment="1">
      <alignment horizontal="right" wrapText="1"/>
    </xf>
    <xf numFmtId="0" fontId="8" fillId="0" borderId="5" xfId="0" applyFont="1" applyBorder="1" applyAlignment="1"/>
    <xf numFmtId="0" fontId="8" fillId="0" borderId="0" xfId="0" applyFont="1" applyBorder="1" applyAlignment="1">
      <alignment horizontal="right"/>
    </xf>
    <xf numFmtId="0" fontId="8" fillId="0" borderId="0" xfId="0" quotePrefix="1" applyFont="1" applyAlignment="1"/>
    <xf numFmtId="0" fontId="0" fillId="0" borderId="0" xfId="0" applyAlignment="1"/>
    <xf numFmtId="0" fontId="3" fillId="0" borderId="3" xfId="0" applyFont="1" applyBorder="1" applyAlignment="1">
      <alignment wrapText="1"/>
    </xf>
    <xf numFmtId="0" fontId="2" fillId="0" borderId="3" xfId="0" applyFont="1" applyBorder="1" applyAlignment="1"/>
    <xf numFmtId="0" fontId="12" fillId="0" borderId="5" xfId="0" applyFont="1" applyBorder="1" applyAlignment="1">
      <alignment horizontal="right"/>
    </xf>
    <xf numFmtId="0" fontId="8" fillId="0" borderId="0" xfId="9" applyFont="1" applyAlignment="1">
      <alignment horizontal="left" wrapText="1"/>
    </xf>
    <xf numFmtId="0" fontId="3" fillId="0" borderId="1" xfId="0" applyFont="1" applyBorder="1" applyAlignment="1">
      <alignment vertical="top" wrapText="1"/>
    </xf>
    <xf numFmtId="0" fontId="2" fillId="0" borderId="1" xfId="0" applyFont="1" applyBorder="1"/>
    <xf numFmtId="0" fontId="10" fillId="2" borderId="5" xfId="0" applyFont="1" applyFill="1" applyBorder="1" applyAlignment="1" applyProtection="1">
      <alignment horizontal="center" vertical="center"/>
    </xf>
    <xf numFmtId="0" fontId="3" fillId="2" borderId="3" xfId="0" applyFont="1" applyFill="1" applyBorder="1" applyAlignment="1">
      <alignment horizontal="left" wrapText="1"/>
    </xf>
    <xf numFmtId="0" fontId="5" fillId="2" borderId="0" xfId="4" quotePrefix="1" applyFont="1" applyFill="1" applyAlignment="1"/>
    <xf numFmtId="3" fontId="5" fillId="2" borderId="0" xfId="0" applyNumberFormat="1" applyFont="1" applyFill="1" applyBorder="1" applyAlignment="1">
      <alignment horizontal="right"/>
    </xf>
    <xf numFmtId="0" fontId="5" fillId="2" borderId="0" xfId="0" applyFont="1" applyFill="1" applyAlignment="1"/>
    <xf numFmtId="0" fontId="9" fillId="2" borderId="3" xfId="0" applyFont="1" applyFill="1" applyBorder="1" applyAlignment="1" applyProtection="1">
      <alignment horizontal="center" vertical="center"/>
    </xf>
    <xf numFmtId="0" fontId="8" fillId="2" borderId="3" xfId="0" applyFont="1" applyFill="1" applyBorder="1" applyAlignment="1" applyProtection="1">
      <alignment horizontal="right" wrapText="1"/>
    </xf>
    <xf numFmtId="0" fontId="9" fillId="2" borderId="3" xfId="0" applyFont="1" applyFill="1" applyBorder="1" applyAlignment="1" applyProtection="1">
      <alignment horizontal="right" wrapText="1"/>
    </xf>
    <xf numFmtId="3" fontId="10" fillId="2" borderId="5" xfId="0" applyNumberFormat="1" applyFont="1" applyFill="1" applyBorder="1" applyAlignment="1" applyProtection="1">
      <alignment horizontal="center"/>
    </xf>
    <xf numFmtId="0" fontId="9" fillId="2" borderId="0" xfId="0" applyFont="1" applyFill="1" applyBorder="1" applyAlignment="1" applyProtection="1">
      <alignment horizontal="right" wrapText="1"/>
    </xf>
    <xf numFmtId="0" fontId="9" fillId="2" borderId="0" xfId="0" applyFont="1" applyFill="1" applyAlignment="1" applyProtection="1">
      <alignment horizontal="right" wrapText="1"/>
    </xf>
    <xf numFmtId="0" fontId="9" fillId="2" borderId="0" xfId="0" applyFont="1" applyFill="1" applyBorder="1" applyAlignment="1"/>
    <xf numFmtId="3" fontId="8" fillId="2" borderId="5" xfId="11" applyNumberFormat="1" applyFont="1" applyFill="1" applyBorder="1" applyAlignment="1">
      <alignment horizontal="right"/>
    </xf>
    <xf numFmtId="3" fontId="8" fillId="2" borderId="0" xfId="11" applyNumberFormat="1" applyFont="1" applyFill="1" applyAlignment="1">
      <alignment horizontal="right"/>
    </xf>
    <xf numFmtId="0" fontId="6" fillId="2" borderId="0" xfId="0" applyFont="1" applyFill="1" applyBorder="1" applyAlignment="1"/>
    <xf numFmtId="3" fontId="3" fillId="2" borderId="3" xfId="11" applyNumberFormat="1" applyFont="1" applyFill="1" applyBorder="1" applyAlignment="1">
      <alignment horizontal="left" wrapText="1"/>
    </xf>
    <xf numFmtId="3" fontId="5" fillId="0" borderId="0" xfId="0" quotePrefix="1" applyNumberFormat="1" applyFont="1" applyAlignment="1"/>
    <xf numFmtId="3" fontId="5" fillId="2" borderId="5" xfId="11" applyNumberFormat="1" applyFont="1" applyFill="1" applyBorder="1" applyAlignment="1">
      <alignment horizontal="right"/>
    </xf>
    <xf numFmtId="0" fontId="5" fillId="0" borderId="5" xfId="0" applyFont="1" applyBorder="1" applyAlignment="1"/>
    <xf numFmtId="3" fontId="5" fillId="2" borderId="0" xfId="11" applyNumberFormat="1" applyFont="1" applyFill="1" applyBorder="1" applyAlignment="1"/>
    <xf numFmtId="3" fontId="9" fillId="2" borderId="0" xfId="0" applyNumberFormat="1" applyFont="1" applyFill="1" applyBorder="1" applyAlignment="1" applyProtection="1">
      <alignment horizontal="right" vertical="center" wrapText="1"/>
    </xf>
    <xf numFmtId="3" fontId="9" fillId="2" borderId="3" xfId="0" applyNumberFormat="1" applyFont="1" applyFill="1" applyBorder="1" applyAlignment="1" applyProtection="1">
      <alignment horizontal="right" vertical="center" wrapText="1"/>
    </xf>
    <xf numFmtId="3" fontId="9" fillId="2" borderId="3" xfId="0" applyNumberFormat="1" applyFont="1" applyFill="1" applyBorder="1" applyAlignment="1">
      <alignment horizontal="center" vertical="center"/>
    </xf>
    <xf numFmtId="3" fontId="8" fillId="2" borderId="0" xfId="11" applyNumberFormat="1" applyFont="1" applyFill="1" applyAlignment="1" applyProtection="1">
      <alignment horizontal="right"/>
    </xf>
    <xf numFmtId="0" fontId="0" fillId="0" borderId="0" xfId="0" applyAlignment="1">
      <alignment horizontal="right"/>
    </xf>
    <xf numFmtId="3" fontId="9" fillId="2" borderId="0" xfId="11" applyNumberFormat="1" applyFont="1" applyFill="1" applyBorder="1" applyAlignment="1">
      <alignment horizontal="right"/>
    </xf>
    <xf numFmtId="170" fontId="8" fillId="2" borderId="0" xfId="11" applyNumberFormat="1" applyFont="1" applyFill="1" applyAlignment="1" applyProtection="1">
      <alignment horizontal="right"/>
    </xf>
    <xf numFmtId="0" fontId="8" fillId="0" borderId="0" xfId="0" applyFont="1" applyAlignment="1">
      <alignment horizontal="right"/>
    </xf>
    <xf numFmtId="170" fontId="3" fillId="2" borderId="3" xfId="11" applyFont="1" applyFill="1" applyBorder="1" applyAlignment="1">
      <alignment horizontal="left" wrapText="1"/>
    </xf>
    <xf numFmtId="0" fontId="2" fillId="0" borderId="3" xfId="0" applyFont="1" applyBorder="1" applyAlignment="1">
      <alignment wrapText="1"/>
    </xf>
    <xf numFmtId="0" fontId="5" fillId="0" borderId="0" xfId="0" quotePrefix="1" applyFont="1" applyAlignment="1"/>
    <xf numFmtId="170" fontId="5" fillId="2" borderId="0" xfId="11" applyFont="1" applyFill="1" applyAlignment="1"/>
    <xf numFmtId="0" fontId="8" fillId="2" borderId="3"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10" fillId="2" borderId="5" xfId="0" applyFont="1" applyFill="1" applyBorder="1" applyAlignment="1" applyProtection="1">
      <alignment horizontal="center" wrapText="1"/>
    </xf>
    <xf numFmtId="170" fontId="8" fillId="2" borderId="5" xfId="11" applyFont="1" applyFill="1" applyBorder="1" applyAlignment="1">
      <alignment horizontal="right"/>
    </xf>
    <xf numFmtId="170" fontId="8" fillId="2" borderId="0" xfId="11" applyFont="1" applyFill="1" applyAlignment="1">
      <alignment horizontal="right"/>
    </xf>
    <xf numFmtId="170" fontId="9" fillId="2" borderId="0" xfId="11" applyFont="1" applyFill="1" applyAlignment="1">
      <alignment horizontal="right" wrapText="1"/>
    </xf>
    <xf numFmtId="0" fontId="9" fillId="0" borderId="0" xfId="12" applyFont="1" applyAlignment="1">
      <alignment horizontal="right"/>
    </xf>
    <xf numFmtId="0" fontId="3" fillId="0" borderId="3" xfId="12" applyFont="1" applyBorder="1" applyAlignment="1">
      <alignment horizontal="left" wrapText="1"/>
    </xf>
    <xf numFmtId="0" fontId="5" fillId="0" borderId="0" xfId="1" applyFont="1" applyAlignment="1">
      <alignment horizontal="left" wrapText="1"/>
    </xf>
    <xf numFmtId="0" fontId="9" fillId="0" borderId="0" xfId="0" applyFont="1" applyBorder="1" applyAlignment="1">
      <alignment horizontal="center" vertical="center"/>
    </xf>
    <xf numFmtId="0" fontId="9" fillId="0" borderId="0" xfId="13" applyFont="1" applyBorder="1" applyAlignment="1">
      <alignment horizontal="right" vertical="center" wrapText="1"/>
    </xf>
    <xf numFmtId="0" fontId="10"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12" applyFont="1" applyAlignment="1">
      <alignment horizontal="right" wrapText="1"/>
    </xf>
    <xf numFmtId="0" fontId="9" fillId="0" borderId="0" xfId="13" applyFont="1" applyAlignment="1">
      <alignment horizontal="right" wrapText="1"/>
    </xf>
    <xf numFmtId="0" fontId="12" fillId="0" borderId="0" xfId="12" applyFont="1" applyAlignment="1"/>
    <xf numFmtId="165" fontId="8" fillId="0" borderId="5" xfId="1" applyNumberFormat="1" applyFont="1" applyBorder="1" applyAlignment="1">
      <alignment horizontal="right"/>
    </xf>
    <xf numFmtId="0" fontId="9" fillId="0" borderId="0" xfId="12" applyFont="1" applyBorder="1" applyAlignment="1">
      <alignment horizontal="right" wrapText="1"/>
    </xf>
    <xf numFmtId="0" fontId="8" fillId="0" borderId="0" xfId="15" applyFont="1" applyAlignment="1">
      <alignment horizontal="right"/>
    </xf>
    <xf numFmtId="0" fontId="3" fillId="0" borderId="3" xfId="15" applyFont="1" applyBorder="1" applyAlignment="1">
      <alignment horizontal="left" wrapText="1"/>
    </xf>
    <xf numFmtId="0" fontId="9" fillId="0" borderId="0" xfId="13" applyFont="1" applyBorder="1" applyAlignment="1">
      <alignment horizontal="center" vertical="center" wrapText="1"/>
    </xf>
    <xf numFmtId="0" fontId="10" fillId="0" borderId="3" xfId="13" applyFont="1" applyBorder="1" applyAlignment="1">
      <alignment horizontal="center" vertical="center" wrapText="1"/>
    </xf>
    <xf numFmtId="0" fontId="9" fillId="0" borderId="0" xfId="15" applyFont="1" applyBorder="1" applyAlignment="1">
      <alignment horizontal="right"/>
    </xf>
    <xf numFmtId="0" fontId="9" fillId="0" borderId="0" xfId="15" applyFont="1" applyAlignment="1">
      <alignment horizontal="right"/>
    </xf>
    <xf numFmtId="0" fontId="8" fillId="0" borderId="0" xfId="17" applyFont="1" applyAlignment="1">
      <alignment horizontal="left" wrapText="1"/>
    </xf>
    <xf numFmtId="0" fontId="8" fillId="0" borderId="0" xfId="17" applyFont="1" applyAlignment="1">
      <alignment horizontal="left" vertical="top" wrapText="1"/>
    </xf>
    <xf numFmtId="0" fontId="2" fillId="0" borderId="1" xfId="16" applyFont="1" applyBorder="1" applyAlignment="1">
      <alignment horizontal="left" wrapText="1"/>
    </xf>
    <xf numFmtId="0" fontId="5" fillId="0" borderId="0" xfId="16" applyFont="1" applyAlignment="1">
      <alignment horizontal="left" wrapText="1"/>
    </xf>
    <xf numFmtId="0" fontId="9" fillId="0" borderId="3" xfId="17" applyFont="1" applyBorder="1" applyAlignment="1">
      <alignment horizontal="center"/>
    </xf>
    <xf numFmtId="0" fontId="8" fillId="0" borderId="0" xfId="17" applyFont="1" applyAlignment="1">
      <alignment horizontal="left"/>
    </xf>
    <xf numFmtId="0" fontId="9" fillId="0" borderId="5" xfId="0" applyFont="1" applyBorder="1" applyAlignment="1">
      <alignment horizontal="right" vertical="center"/>
    </xf>
    <xf numFmtId="0" fontId="9" fillId="0" borderId="3" xfId="0" applyFont="1" applyBorder="1" applyAlignment="1">
      <alignment horizontal="right" vertical="center"/>
    </xf>
    <xf numFmtId="0" fontId="9" fillId="0" borderId="5" xfId="0" applyNumberFormat="1" applyFont="1" applyBorder="1" applyAlignment="1">
      <alignment horizontal="right" vertical="center"/>
    </xf>
    <xf numFmtId="0" fontId="8" fillId="0" borderId="0" xfId="0" applyFont="1" applyAlignment="1">
      <alignment horizontal="left" wrapText="1"/>
    </xf>
    <xf numFmtId="0" fontId="8" fillId="0" borderId="0" xfId="0" applyFont="1" applyBorder="1" applyAlignment="1">
      <alignment horizontal="left" wrapText="1"/>
    </xf>
    <xf numFmtId="0" fontId="3" fillId="0" borderId="1" xfId="0" applyFont="1" applyBorder="1" applyAlignment="1">
      <alignment horizontal="left"/>
    </xf>
    <xf numFmtId="17" fontId="9" fillId="0" borderId="3" xfId="0" quotePrefix="1" applyNumberFormat="1" applyFont="1" applyBorder="1" applyAlignment="1">
      <alignment horizontal="center"/>
    </xf>
    <xf numFmtId="0" fontId="9" fillId="0" borderId="0" xfId="0" quotePrefix="1" applyNumberFormat="1" applyFont="1" applyBorder="1" applyAlignment="1">
      <alignment horizontal="right" vertical="center"/>
    </xf>
  </cellXfs>
  <cellStyles count="28">
    <cellStyle name="Hyperlink" xfId="20" builtinId="8"/>
    <cellStyle name="Hyperlink 2" xfId="22"/>
    <cellStyle name="Normal" xfId="0" builtinId="0"/>
    <cellStyle name="Normal 3" xfId="9"/>
    <cellStyle name="Normal 3 2" xfId="10"/>
    <cellStyle name="Normal 6" xfId="19"/>
    <cellStyle name="Normal_numbers by region" xfId="17"/>
    <cellStyle name="Normal_Sheet2" xfId="4"/>
    <cellStyle name="Normal_Sheet2 2" xfId="23"/>
    <cellStyle name="Normal_sickness" xfId="16"/>
    <cellStyle name="Normal_STRB28T" xfId="6"/>
    <cellStyle name="Normal_tab 1" xfId="1"/>
    <cellStyle name="Normal_tab 1 2" xfId="21"/>
    <cellStyle name="Normal_table" xfId="3"/>
    <cellStyle name="Normal_table 4" xfId="27"/>
    <cellStyle name="Normal_TABLE22-02" xfId="18"/>
    <cellStyle name="Normal_TABLE23" xfId="2"/>
    <cellStyle name="Normal_TABLE27" xfId="5"/>
    <cellStyle name="Normal_TABLE34" xfId="7"/>
    <cellStyle name="Normal_TABLE995" xfId="8"/>
    <cellStyle name="Normal_TABLEDi" xfId="11"/>
    <cellStyle name="Normal_TABLEDi 2" xfId="24"/>
    <cellStyle name="Normal_TB2PN4" xfId="12"/>
    <cellStyle name="Normal_TB2PN4 2" xfId="25"/>
    <cellStyle name="Normal_TB3PN4" xfId="14"/>
    <cellStyle name="Normal_TB4PN4" xfId="15"/>
    <cellStyle name="Normal_TB4PN4 2" xfId="26"/>
    <cellStyle name="Normal_vsfr02" xfId="13"/>
  </cellStyles>
  <dxfs count="2">
    <dxf>
      <font>
        <condense val="0"/>
        <extend val="0"/>
        <color indexed="10"/>
      </font>
    </dxf>
    <dxf>
      <font>
        <condense val="0"/>
        <extend val="0"/>
        <color indexed="10"/>
      </font>
    </dxf>
  </dxfs>
  <tableStyles count="0" defaultTableStyle="TableStyleMedium2" defaultPivotStyle="PivotStyleLight16"/>
  <colors>
    <mruColors>
      <color rgb="FF00CC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1"/>
  <sheetViews>
    <sheetView showGridLines="0" topLeftCell="A43" workbookViewId="0">
      <selection activeCell="C50" sqref="C50"/>
    </sheetView>
  </sheetViews>
  <sheetFormatPr defaultRowHeight="13.2"/>
  <cols>
    <col min="1" max="1" width="2.88671875" style="722" customWidth="1"/>
    <col min="2" max="2" width="2.109375" style="722" customWidth="1"/>
    <col min="3" max="3" width="15.6640625" style="723" customWidth="1"/>
    <col min="4" max="4" width="54.88671875" style="722" customWidth="1"/>
    <col min="5" max="5" width="2.109375" style="722" customWidth="1"/>
    <col min="6" max="256" width="9.109375" style="722"/>
    <col min="257" max="257" width="2.88671875" style="722" customWidth="1"/>
    <col min="258" max="258" width="2.109375" style="722" customWidth="1"/>
    <col min="259" max="259" width="15.6640625" style="722" customWidth="1"/>
    <col min="260" max="260" width="54.88671875" style="722" customWidth="1"/>
    <col min="261" max="261" width="2.109375" style="722" customWidth="1"/>
    <col min="262" max="512" width="9.109375" style="722"/>
    <col min="513" max="513" width="2.88671875" style="722" customWidth="1"/>
    <col min="514" max="514" width="2.109375" style="722" customWidth="1"/>
    <col min="515" max="515" width="15.6640625" style="722" customWidth="1"/>
    <col min="516" max="516" width="54.88671875" style="722" customWidth="1"/>
    <col min="517" max="517" width="2.109375" style="722" customWidth="1"/>
    <col min="518" max="768" width="9.109375" style="722"/>
    <col min="769" max="769" width="2.88671875" style="722" customWidth="1"/>
    <col min="770" max="770" width="2.109375" style="722" customWidth="1"/>
    <col min="771" max="771" width="15.6640625" style="722" customWidth="1"/>
    <col min="772" max="772" width="54.88671875" style="722" customWidth="1"/>
    <col min="773" max="773" width="2.109375" style="722" customWidth="1"/>
    <col min="774" max="1024" width="9.109375" style="722"/>
    <col min="1025" max="1025" width="2.88671875" style="722" customWidth="1"/>
    <col min="1026" max="1026" width="2.109375" style="722" customWidth="1"/>
    <col min="1027" max="1027" width="15.6640625" style="722" customWidth="1"/>
    <col min="1028" max="1028" width="54.88671875" style="722" customWidth="1"/>
    <col min="1029" max="1029" width="2.109375" style="722" customWidth="1"/>
    <col min="1030" max="1280" width="9.109375" style="722"/>
    <col min="1281" max="1281" width="2.88671875" style="722" customWidth="1"/>
    <col min="1282" max="1282" width="2.109375" style="722" customWidth="1"/>
    <col min="1283" max="1283" width="15.6640625" style="722" customWidth="1"/>
    <col min="1284" max="1284" width="54.88671875" style="722" customWidth="1"/>
    <col min="1285" max="1285" width="2.109375" style="722" customWidth="1"/>
    <col min="1286" max="1536" width="9.109375" style="722"/>
    <col min="1537" max="1537" width="2.88671875" style="722" customWidth="1"/>
    <col min="1538" max="1538" width="2.109375" style="722" customWidth="1"/>
    <col min="1539" max="1539" width="15.6640625" style="722" customWidth="1"/>
    <col min="1540" max="1540" width="54.88671875" style="722" customWidth="1"/>
    <col min="1541" max="1541" width="2.109375" style="722" customWidth="1"/>
    <col min="1542" max="1792" width="9.109375" style="722"/>
    <col min="1793" max="1793" width="2.88671875" style="722" customWidth="1"/>
    <col min="1794" max="1794" width="2.109375" style="722" customWidth="1"/>
    <col min="1795" max="1795" width="15.6640625" style="722" customWidth="1"/>
    <col min="1796" max="1796" width="54.88671875" style="722" customWidth="1"/>
    <col min="1797" max="1797" width="2.109375" style="722" customWidth="1"/>
    <col min="1798" max="2048" width="9.109375" style="722"/>
    <col min="2049" max="2049" width="2.88671875" style="722" customWidth="1"/>
    <col min="2050" max="2050" width="2.109375" style="722" customWidth="1"/>
    <col min="2051" max="2051" width="15.6640625" style="722" customWidth="1"/>
    <col min="2052" max="2052" width="54.88671875" style="722" customWidth="1"/>
    <col min="2053" max="2053" width="2.109375" style="722" customWidth="1"/>
    <col min="2054" max="2304" width="9.109375" style="722"/>
    <col min="2305" max="2305" width="2.88671875" style="722" customWidth="1"/>
    <col min="2306" max="2306" width="2.109375" style="722" customWidth="1"/>
    <col min="2307" max="2307" width="15.6640625" style="722" customWidth="1"/>
    <col min="2308" max="2308" width="54.88671875" style="722" customWidth="1"/>
    <col min="2309" max="2309" width="2.109375" style="722" customWidth="1"/>
    <col min="2310" max="2560" width="9.109375" style="722"/>
    <col min="2561" max="2561" width="2.88671875" style="722" customWidth="1"/>
    <col min="2562" max="2562" width="2.109375" style="722" customWidth="1"/>
    <col min="2563" max="2563" width="15.6640625" style="722" customWidth="1"/>
    <col min="2564" max="2564" width="54.88671875" style="722" customWidth="1"/>
    <col min="2565" max="2565" width="2.109375" style="722" customWidth="1"/>
    <col min="2566" max="2816" width="9.109375" style="722"/>
    <col min="2817" max="2817" width="2.88671875" style="722" customWidth="1"/>
    <col min="2818" max="2818" width="2.109375" style="722" customWidth="1"/>
    <col min="2819" max="2819" width="15.6640625" style="722" customWidth="1"/>
    <col min="2820" max="2820" width="54.88671875" style="722" customWidth="1"/>
    <col min="2821" max="2821" width="2.109375" style="722" customWidth="1"/>
    <col min="2822" max="3072" width="9.109375" style="722"/>
    <col min="3073" max="3073" width="2.88671875" style="722" customWidth="1"/>
    <col min="3074" max="3074" width="2.109375" style="722" customWidth="1"/>
    <col min="3075" max="3075" width="15.6640625" style="722" customWidth="1"/>
    <col min="3076" max="3076" width="54.88671875" style="722" customWidth="1"/>
    <col min="3077" max="3077" width="2.109375" style="722" customWidth="1"/>
    <col min="3078" max="3328" width="9.109375" style="722"/>
    <col min="3329" max="3329" width="2.88671875" style="722" customWidth="1"/>
    <col min="3330" max="3330" width="2.109375" style="722" customWidth="1"/>
    <col min="3331" max="3331" width="15.6640625" style="722" customWidth="1"/>
    <col min="3332" max="3332" width="54.88671875" style="722" customWidth="1"/>
    <col min="3333" max="3333" width="2.109375" style="722" customWidth="1"/>
    <col min="3334" max="3584" width="9.109375" style="722"/>
    <col min="3585" max="3585" width="2.88671875" style="722" customWidth="1"/>
    <col min="3586" max="3586" width="2.109375" style="722" customWidth="1"/>
    <col min="3587" max="3587" width="15.6640625" style="722" customWidth="1"/>
    <col min="3588" max="3588" width="54.88671875" style="722" customWidth="1"/>
    <col min="3589" max="3589" width="2.109375" style="722" customWidth="1"/>
    <col min="3590" max="3840" width="9.109375" style="722"/>
    <col min="3841" max="3841" width="2.88671875" style="722" customWidth="1"/>
    <col min="3842" max="3842" width="2.109375" style="722" customWidth="1"/>
    <col min="3843" max="3843" width="15.6640625" style="722" customWidth="1"/>
    <col min="3844" max="3844" width="54.88671875" style="722" customWidth="1"/>
    <col min="3845" max="3845" width="2.109375" style="722" customWidth="1"/>
    <col min="3846" max="4096" width="9.109375" style="722"/>
    <col min="4097" max="4097" width="2.88671875" style="722" customWidth="1"/>
    <col min="4098" max="4098" width="2.109375" style="722" customWidth="1"/>
    <col min="4099" max="4099" width="15.6640625" style="722" customWidth="1"/>
    <col min="4100" max="4100" width="54.88671875" style="722" customWidth="1"/>
    <col min="4101" max="4101" width="2.109375" style="722" customWidth="1"/>
    <col min="4102" max="4352" width="9.109375" style="722"/>
    <col min="4353" max="4353" width="2.88671875" style="722" customWidth="1"/>
    <col min="4354" max="4354" width="2.109375" style="722" customWidth="1"/>
    <col min="4355" max="4355" width="15.6640625" style="722" customWidth="1"/>
    <col min="4356" max="4356" width="54.88671875" style="722" customWidth="1"/>
    <col min="4357" max="4357" width="2.109375" style="722" customWidth="1"/>
    <col min="4358" max="4608" width="9.109375" style="722"/>
    <col min="4609" max="4609" width="2.88671875" style="722" customWidth="1"/>
    <col min="4610" max="4610" width="2.109375" style="722" customWidth="1"/>
    <col min="4611" max="4611" width="15.6640625" style="722" customWidth="1"/>
    <col min="4612" max="4612" width="54.88671875" style="722" customWidth="1"/>
    <col min="4613" max="4613" width="2.109375" style="722" customWidth="1"/>
    <col min="4614" max="4864" width="9.109375" style="722"/>
    <col min="4865" max="4865" width="2.88671875" style="722" customWidth="1"/>
    <col min="4866" max="4866" width="2.109375" style="722" customWidth="1"/>
    <col min="4867" max="4867" width="15.6640625" style="722" customWidth="1"/>
    <col min="4868" max="4868" width="54.88671875" style="722" customWidth="1"/>
    <col min="4869" max="4869" width="2.109375" style="722" customWidth="1"/>
    <col min="4870" max="5120" width="9.109375" style="722"/>
    <col min="5121" max="5121" width="2.88671875" style="722" customWidth="1"/>
    <col min="5122" max="5122" width="2.109375" style="722" customWidth="1"/>
    <col min="5123" max="5123" width="15.6640625" style="722" customWidth="1"/>
    <col min="5124" max="5124" width="54.88671875" style="722" customWidth="1"/>
    <col min="5125" max="5125" width="2.109375" style="722" customWidth="1"/>
    <col min="5126" max="5376" width="9.109375" style="722"/>
    <col min="5377" max="5377" width="2.88671875" style="722" customWidth="1"/>
    <col min="5378" max="5378" width="2.109375" style="722" customWidth="1"/>
    <col min="5379" max="5379" width="15.6640625" style="722" customWidth="1"/>
    <col min="5380" max="5380" width="54.88671875" style="722" customWidth="1"/>
    <col min="5381" max="5381" width="2.109375" style="722" customWidth="1"/>
    <col min="5382" max="5632" width="9.109375" style="722"/>
    <col min="5633" max="5633" width="2.88671875" style="722" customWidth="1"/>
    <col min="5634" max="5634" width="2.109375" style="722" customWidth="1"/>
    <col min="5635" max="5635" width="15.6640625" style="722" customWidth="1"/>
    <col min="5636" max="5636" width="54.88671875" style="722" customWidth="1"/>
    <col min="5637" max="5637" width="2.109375" style="722" customWidth="1"/>
    <col min="5638" max="5888" width="9.109375" style="722"/>
    <col min="5889" max="5889" width="2.88671875" style="722" customWidth="1"/>
    <col min="5890" max="5890" width="2.109375" style="722" customWidth="1"/>
    <col min="5891" max="5891" width="15.6640625" style="722" customWidth="1"/>
    <col min="5892" max="5892" width="54.88671875" style="722" customWidth="1"/>
    <col min="5893" max="5893" width="2.109375" style="722" customWidth="1"/>
    <col min="5894" max="6144" width="9.109375" style="722"/>
    <col min="6145" max="6145" width="2.88671875" style="722" customWidth="1"/>
    <col min="6146" max="6146" width="2.109375" style="722" customWidth="1"/>
    <col min="6147" max="6147" width="15.6640625" style="722" customWidth="1"/>
    <col min="6148" max="6148" width="54.88671875" style="722" customWidth="1"/>
    <col min="6149" max="6149" width="2.109375" style="722" customWidth="1"/>
    <col min="6150" max="6400" width="9.109375" style="722"/>
    <col min="6401" max="6401" width="2.88671875" style="722" customWidth="1"/>
    <col min="6402" max="6402" width="2.109375" style="722" customWidth="1"/>
    <col min="6403" max="6403" width="15.6640625" style="722" customWidth="1"/>
    <col min="6404" max="6404" width="54.88671875" style="722" customWidth="1"/>
    <col min="6405" max="6405" width="2.109375" style="722" customWidth="1"/>
    <col min="6406" max="6656" width="9.109375" style="722"/>
    <col min="6657" max="6657" width="2.88671875" style="722" customWidth="1"/>
    <col min="6658" max="6658" width="2.109375" style="722" customWidth="1"/>
    <col min="6659" max="6659" width="15.6640625" style="722" customWidth="1"/>
    <col min="6660" max="6660" width="54.88671875" style="722" customWidth="1"/>
    <col min="6661" max="6661" width="2.109375" style="722" customWidth="1"/>
    <col min="6662" max="6912" width="9.109375" style="722"/>
    <col min="6913" max="6913" width="2.88671875" style="722" customWidth="1"/>
    <col min="6914" max="6914" width="2.109375" style="722" customWidth="1"/>
    <col min="6915" max="6915" width="15.6640625" style="722" customWidth="1"/>
    <col min="6916" max="6916" width="54.88671875" style="722" customWidth="1"/>
    <col min="6917" max="6917" width="2.109375" style="722" customWidth="1"/>
    <col min="6918" max="7168" width="9.109375" style="722"/>
    <col min="7169" max="7169" width="2.88671875" style="722" customWidth="1"/>
    <col min="7170" max="7170" width="2.109375" style="722" customWidth="1"/>
    <col min="7171" max="7171" width="15.6640625" style="722" customWidth="1"/>
    <col min="7172" max="7172" width="54.88671875" style="722" customWidth="1"/>
    <col min="7173" max="7173" width="2.109375" style="722" customWidth="1"/>
    <col min="7174" max="7424" width="9.109375" style="722"/>
    <col min="7425" max="7425" width="2.88671875" style="722" customWidth="1"/>
    <col min="7426" max="7426" width="2.109375" style="722" customWidth="1"/>
    <col min="7427" max="7427" width="15.6640625" style="722" customWidth="1"/>
    <col min="7428" max="7428" width="54.88671875" style="722" customWidth="1"/>
    <col min="7429" max="7429" width="2.109375" style="722" customWidth="1"/>
    <col min="7430" max="7680" width="9.109375" style="722"/>
    <col min="7681" max="7681" width="2.88671875" style="722" customWidth="1"/>
    <col min="7682" max="7682" width="2.109375" style="722" customWidth="1"/>
    <col min="7683" max="7683" width="15.6640625" style="722" customWidth="1"/>
    <col min="7684" max="7684" width="54.88671875" style="722" customWidth="1"/>
    <col min="7685" max="7685" width="2.109375" style="722" customWidth="1"/>
    <col min="7686" max="7936" width="9.109375" style="722"/>
    <col min="7937" max="7937" width="2.88671875" style="722" customWidth="1"/>
    <col min="7938" max="7938" width="2.109375" style="722" customWidth="1"/>
    <col min="7939" max="7939" width="15.6640625" style="722" customWidth="1"/>
    <col min="7940" max="7940" width="54.88671875" style="722" customWidth="1"/>
    <col min="7941" max="7941" width="2.109375" style="722" customWidth="1"/>
    <col min="7942" max="8192" width="9.109375" style="722"/>
    <col min="8193" max="8193" width="2.88671875" style="722" customWidth="1"/>
    <col min="8194" max="8194" width="2.109375" style="722" customWidth="1"/>
    <col min="8195" max="8195" width="15.6640625" style="722" customWidth="1"/>
    <col min="8196" max="8196" width="54.88671875" style="722" customWidth="1"/>
    <col min="8197" max="8197" width="2.109375" style="722" customWidth="1"/>
    <col min="8198" max="8448" width="9.109375" style="722"/>
    <col min="8449" max="8449" width="2.88671875" style="722" customWidth="1"/>
    <col min="8450" max="8450" width="2.109375" style="722" customWidth="1"/>
    <col min="8451" max="8451" width="15.6640625" style="722" customWidth="1"/>
    <col min="8452" max="8452" width="54.88671875" style="722" customWidth="1"/>
    <col min="8453" max="8453" width="2.109375" style="722" customWidth="1"/>
    <col min="8454" max="8704" width="9.109375" style="722"/>
    <col min="8705" max="8705" width="2.88671875" style="722" customWidth="1"/>
    <col min="8706" max="8706" width="2.109375" style="722" customWidth="1"/>
    <col min="8707" max="8707" width="15.6640625" style="722" customWidth="1"/>
    <col min="8708" max="8708" width="54.88671875" style="722" customWidth="1"/>
    <col min="8709" max="8709" width="2.109375" style="722" customWidth="1"/>
    <col min="8710" max="8960" width="9.109375" style="722"/>
    <col min="8961" max="8961" width="2.88671875" style="722" customWidth="1"/>
    <col min="8962" max="8962" width="2.109375" style="722" customWidth="1"/>
    <col min="8963" max="8963" width="15.6640625" style="722" customWidth="1"/>
    <col min="8964" max="8964" width="54.88671875" style="722" customWidth="1"/>
    <col min="8965" max="8965" width="2.109375" style="722" customWidth="1"/>
    <col min="8966" max="9216" width="9.109375" style="722"/>
    <col min="9217" max="9217" width="2.88671875" style="722" customWidth="1"/>
    <col min="9218" max="9218" width="2.109375" style="722" customWidth="1"/>
    <col min="9219" max="9219" width="15.6640625" style="722" customWidth="1"/>
    <col min="9220" max="9220" width="54.88671875" style="722" customWidth="1"/>
    <col min="9221" max="9221" width="2.109375" style="722" customWidth="1"/>
    <col min="9222" max="9472" width="9.109375" style="722"/>
    <col min="9473" max="9473" width="2.88671875" style="722" customWidth="1"/>
    <col min="9474" max="9474" width="2.109375" style="722" customWidth="1"/>
    <col min="9475" max="9475" width="15.6640625" style="722" customWidth="1"/>
    <col min="9476" max="9476" width="54.88671875" style="722" customWidth="1"/>
    <col min="9477" max="9477" width="2.109375" style="722" customWidth="1"/>
    <col min="9478" max="9728" width="9.109375" style="722"/>
    <col min="9729" max="9729" width="2.88671875" style="722" customWidth="1"/>
    <col min="9730" max="9730" width="2.109375" style="722" customWidth="1"/>
    <col min="9731" max="9731" width="15.6640625" style="722" customWidth="1"/>
    <col min="9732" max="9732" width="54.88671875" style="722" customWidth="1"/>
    <col min="9733" max="9733" width="2.109375" style="722" customWidth="1"/>
    <col min="9734" max="9984" width="9.109375" style="722"/>
    <col min="9985" max="9985" width="2.88671875" style="722" customWidth="1"/>
    <col min="9986" max="9986" width="2.109375" style="722" customWidth="1"/>
    <col min="9987" max="9987" width="15.6640625" style="722" customWidth="1"/>
    <col min="9988" max="9988" width="54.88671875" style="722" customWidth="1"/>
    <col min="9989" max="9989" width="2.109375" style="722" customWidth="1"/>
    <col min="9990" max="10240" width="9.109375" style="722"/>
    <col min="10241" max="10241" width="2.88671875" style="722" customWidth="1"/>
    <col min="10242" max="10242" width="2.109375" style="722" customWidth="1"/>
    <col min="10243" max="10243" width="15.6640625" style="722" customWidth="1"/>
    <col min="10244" max="10244" width="54.88671875" style="722" customWidth="1"/>
    <col min="10245" max="10245" width="2.109375" style="722" customWidth="1"/>
    <col min="10246" max="10496" width="9.109375" style="722"/>
    <col min="10497" max="10497" width="2.88671875" style="722" customWidth="1"/>
    <col min="10498" max="10498" width="2.109375" style="722" customWidth="1"/>
    <col min="10499" max="10499" width="15.6640625" style="722" customWidth="1"/>
    <col min="10500" max="10500" width="54.88671875" style="722" customWidth="1"/>
    <col min="10501" max="10501" width="2.109375" style="722" customWidth="1"/>
    <col min="10502" max="10752" width="9.109375" style="722"/>
    <col min="10753" max="10753" width="2.88671875" style="722" customWidth="1"/>
    <col min="10754" max="10754" width="2.109375" style="722" customWidth="1"/>
    <col min="10755" max="10755" width="15.6640625" style="722" customWidth="1"/>
    <col min="10756" max="10756" width="54.88671875" style="722" customWidth="1"/>
    <col min="10757" max="10757" width="2.109375" style="722" customWidth="1"/>
    <col min="10758" max="11008" width="9.109375" style="722"/>
    <col min="11009" max="11009" width="2.88671875" style="722" customWidth="1"/>
    <col min="11010" max="11010" width="2.109375" style="722" customWidth="1"/>
    <col min="11011" max="11011" width="15.6640625" style="722" customWidth="1"/>
    <col min="11012" max="11012" width="54.88671875" style="722" customWidth="1"/>
    <col min="11013" max="11013" width="2.109375" style="722" customWidth="1"/>
    <col min="11014" max="11264" width="9.109375" style="722"/>
    <col min="11265" max="11265" width="2.88671875" style="722" customWidth="1"/>
    <col min="11266" max="11266" width="2.109375" style="722" customWidth="1"/>
    <col min="11267" max="11267" width="15.6640625" style="722" customWidth="1"/>
    <col min="11268" max="11268" width="54.88671875" style="722" customWidth="1"/>
    <col min="11269" max="11269" width="2.109375" style="722" customWidth="1"/>
    <col min="11270" max="11520" width="9.109375" style="722"/>
    <col min="11521" max="11521" width="2.88671875" style="722" customWidth="1"/>
    <col min="11522" max="11522" width="2.109375" style="722" customWidth="1"/>
    <col min="11523" max="11523" width="15.6640625" style="722" customWidth="1"/>
    <col min="11524" max="11524" width="54.88671875" style="722" customWidth="1"/>
    <col min="11525" max="11525" width="2.109375" style="722" customWidth="1"/>
    <col min="11526" max="11776" width="9.109375" style="722"/>
    <col min="11777" max="11777" width="2.88671875" style="722" customWidth="1"/>
    <col min="11778" max="11778" width="2.109375" style="722" customWidth="1"/>
    <col min="11779" max="11779" width="15.6640625" style="722" customWidth="1"/>
    <col min="11780" max="11780" width="54.88671875" style="722" customWidth="1"/>
    <col min="11781" max="11781" width="2.109375" style="722" customWidth="1"/>
    <col min="11782" max="12032" width="9.109375" style="722"/>
    <col min="12033" max="12033" width="2.88671875" style="722" customWidth="1"/>
    <col min="12034" max="12034" width="2.109375" style="722" customWidth="1"/>
    <col min="12035" max="12035" width="15.6640625" style="722" customWidth="1"/>
    <col min="12036" max="12036" width="54.88671875" style="722" customWidth="1"/>
    <col min="12037" max="12037" width="2.109375" style="722" customWidth="1"/>
    <col min="12038" max="12288" width="9.109375" style="722"/>
    <col min="12289" max="12289" width="2.88671875" style="722" customWidth="1"/>
    <col min="12290" max="12290" width="2.109375" style="722" customWidth="1"/>
    <col min="12291" max="12291" width="15.6640625" style="722" customWidth="1"/>
    <col min="12292" max="12292" width="54.88671875" style="722" customWidth="1"/>
    <col min="12293" max="12293" width="2.109375" style="722" customWidth="1"/>
    <col min="12294" max="12544" width="9.109375" style="722"/>
    <col min="12545" max="12545" width="2.88671875" style="722" customWidth="1"/>
    <col min="12546" max="12546" width="2.109375" style="722" customWidth="1"/>
    <col min="12547" max="12547" width="15.6640625" style="722" customWidth="1"/>
    <col min="12548" max="12548" width="54.88671875" style="722" customWidth="1"/>
    <col min="12549" max="12549" width="2.109375" style="722" customWidth="1"/>
    <col min="12550" max="12800" width="9.109375" style="722"/>
    <col min="12801" max="12801" width="2.88671875" style="722" customWidth="1"/>
    <col min="12802" max="12802" width="2.109375" style="722" customWidth="1"/>
    <col min="12803" max="12803" width="15.6640625" style="722" customWidth="1"/>
    <col min="12804" max="12804" width="54.88671875" style="722" customWidth="1"/>
    <col min="12805" max="12805" width="2.109375" style="722" customWidth="1"/>
    <col min="12806" max="13056" width="9.109375" style="722"/>
    <col min="13057" max="13057" width="2.88671875" style="722" customWidth="1"/>
    <col min="13058" max="13058" width="2.109375" style="722" customWidth="1"/>
    <col min="13059" max="13059" width="15.6640625" style="722" customWidth="1"/>
    <col min="13060" max="13060" width="54.88671875" style="722" customWidth="1"/>
    <col min="13061" max="13061" width="2.109375" style="722" customWidth="1"/>
    <col min="13062" max="13312" width="9.109375" style="722"/>
    <col min="13313" max="13313" width="2.88671875" style="722" customWidth="1"/>
    <col min="13314" max="13314" width="2.109375" style="722" customWidth="1"/>
    <col min="13315" max="13315" width="15.6640625" style="722" customWidth="1"/>
    <col min="13316" max="13316" width="54.88671875" style="722" customWidth="1"/>
    <col min="13317" max="13317" width="2.109375" style="722" customWidth="1"/>
    <col min="13318" max="13568" width="9.109375" style="722"/>
    <col min="13569" max="13569" width="2.88671875" style="722" customWidth="1"/>
    <col min="13570" max="13570" width="2.109375" style="722" customWidth="1"/>
    <col min="13571" max="13571" width="15.6640625" style="722" customWidth="1"/>
    <col min="13572" max="13572" width="54.88671875" style="722" customWidth="1"/>
    <col min="13573" max="13573" width="2.109375" style="722" customWidth="1"/>
    <col min="13574" max="13824" width="9.109375" style="722"/>
    <col min="13825" max="13825" width="2.88671875" style="722" customWidth="1"/>
    <col min="13826" max="13826" width="2.109375" style="722" customWidth="1"/>
    <col min="13827" max="13827" width="15.6640625" style="722" customWidth="1"/>
    <col min="13828" max="13828" width="54.88671875" style="722" customWidth="1"/>
    <col min="13829" max="13829" width="2.109375" style="722" customWidth="1"/>
    <col min="13830" max="14080" width="9.109375" style="722"/>
    <col min="14081" max="14081" width="2.88671875" style="722" customWidth="1"/>
    <col min="14082" max="14082" width="2.109375" style="722" customWidth="1"/>
    <col min="14083" max="14083" width="15.6640625" style="722" customWidth="1"/>
    <col min="14084" max="14084" width="54.88671875" style="722" customWidth="1"/>
    <col min="14085" max="14085" width="2.109375" style="722" customWidth="1"/>
    <col min="14086" max="14336" width="9.109375" style="722"/>
    <col min="14337" max="14337" width="2.88671875" style="722" customWidth="1"/>
    <col min="14338" max="14338" width="2.109375" style="722" customWidth="1"/>
    <col min="14339" max="14339" width="15.6640625" style="722" customWidth="1"/>
    <col min="14340" max="14340" width="54.88671875" style="722" customWidth="1"/>
    <col min="14341" max="14341" width="2.109375" style="722" customWidth="1"/>
    <col min="14342" max="14592" width="9.109375" style="722"/>
    <col min="14593" max="14593" width="2.88671875" style="722" customWidth="1"/>
    <col min="14594" max="14594" width="2.109375" style="722" customWidth="1"/>
    <col min="14595" max="14595" width="15.6640625" style="722" customWidth="1"/>
    <col min="14596" max="14596" width="54.88671875" style="722" customWidth="1"/>
    <col min="14597" max="14597" width="2.109375" style="722" customWidth="1"/>
    <col min="14598" max="14848" width="9.109375" style="722"/>
    <col min="14849" max="14849" width="2.88671875" style="722" customWidth="1"/>
    <col min="14850" max="14850" width="2.109375" style="722" customWidth="1"/>
    <col min="14851" max="14851" width="15.6640625" style="722" customWidth="1"/>
    <col min="14852" max="14852" width="54.88671875" style="722" customWidth="1"/>
    <col min="14853" max="14853" width="2.109375" style="722" customWidth="1"/>
    <col min="14854" max="15104" width="9.109375" style="722"/>
    <col min="15105" max="15105" width="2.88671875" style="722" customWidth="1"/>
    <col min="15106" max="15106" width="2.109375" style="722" customWidth="1"/>
    <col min="15107" max="15107" width="15.6640625" style="722" customWidth="1"/>
    <col min="15108" max="15108" width="54.88671875" style="722" customWidth="1"/>
    <col min="15109" max="15109" width="2.109375" style="722" customWidth="1"/>
    <col min="15110" max="15360" width="9.109375" style="722"/>
    <col min="15361" max="15361" width="2.88671875" style="722" customWidth="1"/>
    <col min="15362" max="15362" width="2.109375" style="722" customWidth="1"/>
    <col min="15363" max="15363" width="15.6640625" style="722" customWidth="1"/>
    <col min="15364" max="15364" width="54.88671875" style="722" customWidth="1"/>
    <col min="15365" max="15365" width="2.109375" style="722" customWidth="1"/>
    <col min="15366" max="15616" width="9.109375" style="722"/>
    <col min="15617" max="15617" width="2.88671875" style="722" customWidth="1"/>
    <col min="15618" max="15618" width="2.109375" style="722" customWidth="1"/>
    <col min="15619" max="15619" width="15.6640625" style="722" customWidth="1"/>
    <col min="15620" max="15620" width="54.88671875" style="722" customWidth="1"/>
    <col min="15621" max="15621" width="2.109375" style="722" customWidth="1"/>
    <col min="15622" max="15872" width="9.109375" style="722"/>
    <col min="15873" max="15873" width="2.88671875" style="722" customWidth="1"/>
    <col min="15874" max="15874" width="2.109375" style="722" customWidth="1"/>
    <col min="15875" max="15875" width="15.6640625" style="722" customWidth="1"/>
    <col min="15876" max="15876" width="54.88671875" style="722" customWidth="1"/>
    <col min="15877" max="15877" width="2.109375" style="722" customWidth="1"/>
    <col min="15878" max="16128" width="9.109375" style="722"/>
    <col min="16129" max="16129" width="2.88671875" style="722" customWidth="1"/>
    <col min="16130" max="16130" width="2.109375" style="722" customWidth="1"/>
    <col min="16131" max="16131" width="15.6640625" style="722" customWidth="1"/>
    <col min="16132" max="16132" width="54.88671875" style="722" customWidth="1"/>
    <col min="16133" max="16133" width="2.109375" style="722" customWidth="1"/>
    <col min="16134" max="16384" width="9.109375" style="722"/>
  </cols>
  <sheetData>
    <row r="1" spans="2:22" ht="13.8" thickBot="1"/>
    <row r="2" spans="2:22">
      <c r="B2" s="724"/>
      <c r="C2" s="725"/>
      <c r="D2" s="726"/>
      <c r="E2" s="727"/>
    </row>
    <row r="3" spans="2:22">
      <c r="B3" s="728"/>
      <c r="C3" s="729" t="s">
        <v>555</v>
      </c>
      <c r="D3" s="730"/>
      <c r="E3" s="731"/>
    </row>
    <row r="4" spans="2:22">
      <c r="B4" s="728"/>
      <c r="C4" s="729"/>
      <c r="D4" s="730"/>
      <c r="E4" s="731"/>
    </row>
    <row r="5" spans="2:22">
      <c r="B5" s="728"/>
      <c r="C5" s="732"/>
      <c r="D5" s="733"/>
      <c r="E5" s="731"/>
      <c r="G5" s="747"/>
    </row>
    <row r="6" spans="2:22" ht="26.4">
      <c r="B6" s="728"/>
      <c r="C6" s="754" t="s">
        <v>556</v>
      </c>
      <c r="D6" s="744" t="s">
        <v>572</v>
      </c>
      <c r="E6" s="731"/>
      <c r="F6" s="747"/>
      <c r="H6" s="747"/>
      <c r="I6" s="747"/>
      <c r="J6" s="747"/>
      <c r="K6" s="747"/>
      <c r="L6" s="747"/>
      <c r="M6" s="747"/>
      <c r="N6" s="747"/>
      <c r="O6" s="747"/>
      <c r="P6" s="747"/>
      <c r="Q6" s="747"/>
    </row>
    <row r="7" spans="2:22">
      <c r="B7" s="728"/>
      <c r="C7" s="737"/>
      <c r="D7" s="744"/>
      <c r="E7" s="731"/>
      <c r="G7" s="748"/>
    </row>
    <row r="8" spans="2:22" ht="39.6">
      <c r="B8" s="728"/>
      <c r="C8" s="754" t="s">
        <v>557</v>
      </c>
      <c r="D8" s="744" t="s">
        <v>573</v>
      </c>
      <c r="E8" s="731"/>
      <c r="F8" s="748"/>
      <c r="H8" s="748"/>
      <c r="I8" s="748"/>
      <c r="J8" s="748"/>
      <c r="K8" s="748"/>
      <c r="L8" s="748"/>
      <c r="M8" s="748"/>
      <c r="N8" s="748"/>
      <c r="O8" s="748"/>
      <c r="P8" s="748"/>
      <c r="Q8" s="748"/>
    </row>
    <row r="9" spans="2:22">
      <c r="B9" s="728"/>
      <c r="C9" s="737"/>
      <c r="D9" s="744"/>
      <c r="E9" s="731"/>
      <c r="G9" s="750"/>
    </row>
    <row r="10" spans="2:22" ht="39" customHeight="1">
      <c r="B10" s="728"/>
      <c r="C10" s="754" t="s">
        <v>574</v>
      </c>
      <c r="D10" s="745" t="s">
        <v>576</v>
      </c>
      <c r="E10" s="731"/>
      <c r="F10" s="749"/>
      <c r="H10" s="750"/>
      <c r="I10" s="750"/>
      <c r="J10" s="750"/>
      <c r="K10" s="750"/>
      <c r="L10" s="750"/>
      <c r="M10" s="750"/>
      <c r="N10" s="750"/>
      <c r="O10" s="750"/>
    </row>
    <row r="11" spans="2:22">
      <c r="B11" s="728"/>
      <c r="C11" s="737"/>
      <c r="D11" s="744"/>
      <c r="E11" s="731"/>
      <c r="G11" s="750"/>
    </row>
    <row r="12" spans="2:22" ht="39" customHeight="1">
      <c r="B12" s="728"/>
      <c r="C12" s="754" t="s">
        <v>575</v>
      </c>
      <c r="D12" s="745" t="s">
        <v>577</v>
      </c>
      <c r="E12" s="731"/>
      <c r="F12" s="749"/>
      <c r="H12" s="750"/>
      <c r="I12" s="750"/>
      <c r="J12" s="750"/>
      <c r="K12" s="750"/>
      <c r="L12" s="750"/>
      <c r="M12" s="750"/>
      <c r="N12" s="750"/>
      <c r="O12" s="750"/>
    </row>
    <row r="13" spans="2:22">
      <c r="B13" s="728"/>
      <c r="C13" s="737"/>
      <c r="D13" s="744"/>
      <c r="E13" s="731"/>
      <c r="G13" s="748"/>
    </row>
    <row r="14" spans="2:22" ht="29.25" customHeight="1">
      <c r="B14" s="728"/>
      <c r="C14" s="754" t="s">
        <v>558</v>
      </c>
      <c r="D14" s="744" t="s">
        <v>578</v>
      </c>
      <c r="E14" s="731"/>
      <c r="F14" s="748"/>
      <c r="H14" s="748"/>
      <c r="I14" s="748"/>
      <c r="J14" s="748"/>
      <c r="K14" s="748"/>
      <c r="L14" s="748"/>
      <c r="M14" s="748"/>
      <c r="N14" s="748"/>
      <c r="O14" s="748"/>
      <c r="P14" s="748"/>
      <c r="Q14" s="748"/>
      <c r="R14" s="748"/>
      <c r="S14" s="748"/>
      <c r="T14" s="748"/>
    </row>
    <row r="15" spans="2:22">
      <c r="B15" s="728"/>
      <c r="C15" s="737"/>
      <c r="D15" s="744"/>
      <c r="E15" s="731"/>
      <c r="G15" s="748"/>
    </row>
    <row r="16" spans="2:22" ht="39.6">
      <c r="B16" s="728"/>
      <c r="C16" s="754" t="s">
        <v>559</v>
      </c>
      <c r="D16" s="744" t="s">
        <v>579</v>
      </c>
      <c r="E16" s="731"/>
      <c r="F16" s="748"/>
      <c r="H16" s="748"/>
      <c r="I16" s="748"/>
      <c r="J16" s="748"/>
      <c r="K16" s="748"/>
      <c r="L16" s="748"/>
      <c r="M16" s="748"/>
      <c r="N16" s="748"/>
      <c r="O16" s="748"/>
      <c r="P16" s="748"/>
      <c r="Q16" s="748"/>
      <c r="R16" s="748"/>
      <c r="S16" s="748"/>
      <c r="T16" s="748"/>
      <c r="U16" s="748"/>
      <c r="V16" s="748"/>
    </row>
    <row r="17" spans="2:22">
      <c r="B17" s="728"/>
      <c r="C17" s="737"/>
      <c r="D17" s="744"/>
      <c r="E17" s="731"/>
      <c r="G17" s="748"/>
    </row>
    <row r="18" spans="2:22" ht="39.6">
      <c r="B18" s="728"/>
      <c r="C18" s="754" t="s">
        <v>560</v>
      </c>
      <c r="D18" s="744" t="s">
        <v>580</v>
      </c>
      <c r="E18" s="731"/>
      <c r="F18" s="748"/>
      <c r="H18" s="748"/>
      <c r="I18" s="748"/>
      <c r="J18" s="748"/>
      <c r="K18" s="748"/>
      <c r="L18" s="748"/>
      <c r="M18" s="748"/>
      <c r="N18" s="748"/>
      <c r="O18" s="748"/>
      <c r="P18" s="748"/>
      <c r="Q18" s="748"/>
      <c r="R18" s="748"/>
      <c r="S18" s="748"/>
      <c r="T18" s="748"/>
      <c r="U18" s="748"/>
      <c r="V18" s="748"/>
    </row>
    <row r="19" spans="2:22">
      <c r="B19" s="728"/>
      <c r="C19" s="737"/>
      <c r="D19" s="744"/>
      <c r="E19" s="731"/>
      <c r="G19" s="751"/>
    </row>
    <row r="20" spans="2:22" ht="39.6">
      <c r="B20" s="728"/>
      <c r="C20" s="754" t="s">
        <v>561</v>
      </c>
      <c r="D20" s="744" t="s">
        <v>581</v>
      </c>
      <c r="E20" s="731"/>
      <c r="F20" s="751"/>
      <c r="H20" s="751"/>
      <c r="I20" s="751"/>
      <c r="J20" s="751"/>
      <c r="K20" s="751"/>
      <c r="L20" s="751"/>
      <c r="M20" s="751"/>
      <c r="N20" s="751"/>
    </row>
    <row r="21" spans="2:22">
      <c r="B21" s="728"/>
      <c r="C21" s="737"/>
      <c r="D21" s="744"/>
      <c r="E21" s="731"/>
    </row>
    <row r="22" spans="2:22" ht="39.6">
      <c r="B22" s="728"/>
      <c r="C22" s="754" t="s">
        <v>562</v>
      </c>
      <c r="D22" s="745" t="s">
        <v>582</v>
      </c>
      <c r="E22" s="731"/>
    </row>
    <row r="23" spans="2:22">
      <c r="B23" s="728"/>
      <c r="C23" s="737"/>
      <c r="D23" s="744"/>
      <c r="E23" s="731"/>
      <c r="G23" s="735"/>
    </row>
    <row r="24" spans="2:22" ht="39.6">
      <c r="B24" s="728"/>
      <c r="C24" s="754" t="s">
        <v>583</v>
      </c>
      <c r="D24" s="744" t="s">
        <v>584</v>
      </c>
      <c r="E24" s="731"/>
      <c r="F24" s="734"/>
      <c r="G24" s="735"/>
      <c r="H24" s="735"/>
      <c r="I24" s="735"/>
      <c r="J24" s="735"/>
      <c r="K24" s="735"/>
      <c r="L24" s="735"/>
      <c r="M24" s="735"/>
      <c r="N24" s="735"/>
      <c r="O24" s="735"/>
      <c r="P24" s="735"/>
      <c r="Q24" s="735"/>
      <c r="R24" s="735"/>
    </row>
    <row r="25" spans="2:22">
      <c r="B25" s="728"/>
      <c r="C25" s="737"/>
      <c r="D25" s="744"/>
      <c r="E25" s="731"/>
      <c r="F25" s="734"/>
      <c r="G25" s="735"/>
      <c r="H25" s="735"/>
      <c r="I25" s="735"/>
      <c r="J25" s="735"/>
      <c r="K25" s="735"/>
      <c r="L25" s="735"/>
      <c r="M25" s="735"/>
      <c r="N25" s="735"/>
      <c r="O25" s="735"/>
      <c r="P25" s="735"/>
      <c r="Q25" s="735"/>
      <c r="R25" s="735"/>
    </row>
    <row r="26" spans="2:22" ht="26.4">
      <c r="B26" s="728"/>
      <c r="C26" s="754" t="s">
        <v>585</v>
      </c>
      <c r="D26" s="745" t="s">
        <v>586</v>
      </c>
      <c r="E26" s="731"/>
      <c r="F26" s="734"/>
      <c r="H26" s="735"/>
      <c r="I26" s="735"/>
      <c r="J26" s="735"/>
      <c r="K26" s="735"/>
      <c r="L26" s="735"/>
      <c r="M26" s="735"/>
      <c r="N26" s="735"/>
      <c r="O26" s="735"/>
      <c r="P26" s="735"/>
      <c r="Q26" s="735"/>
      <c r="R26" s="735"/>
    </row>
    <row r="27" spans="2:22">
      <c r="B27" s="728"/>
      <c r="C27" s="737"/>
      <c r="D27" s="744"/>
      <c r="E27" s="731"/>
      <c r="G27" s="735"/>
    </row>
    <row r="28" spans="2:22" ht="26.4">
      <c r="B28" s="728"/>
      <c r="C28" s="754" t="s">
        <v>587</v>
      </c>
      <c r="D28" s="745" t="s">
        <v>588</v>
      </c>
      <c r="E28" s="731"/>
      <c r="F28" s="734"/>
      <c r="H28" s="735"/>
      <c r="I28" s="735"/>
      <c r="J28" s="735"/>
      <c r="K28" s="735"/>
      <c r="L28" s="735"/>
      <c r="M28" s="735"/>
      <c r="N28" s="735"/>
      <c r="O28" s="735"/>
      <c r="P28" s="735"/>
      <c r="Q28" s="735"/>
      <c r="R28" s="735"/>
    </row>
    <row r="29" spans="2:22">
      <c r="B29" s="728"/>
      <c r="C29" s="737"/>
      <c r="D29" s="744"/>
      <c r="E29" s="731"/>
      <c r="G29" s="735"/>
    </row>
    <row r="30" spans="2:22" ht="26.4">
      <c r="B30" s="728"/>
      <c r="C30" s="754" t="s">
        <v>563</v>
      </c>
      <c r="D30" s="744" t="s">
        <v>589</v>
      </c>
      <c r="E30" s="731"/>
      <c r="F30" s="734"/>
      <c r="G30" s="735"/>
      <c r="H30" s="735"/>
      <c r="I30" s="735"/>
      <c r="J30" s="735"/>
      <c r="K30" s="735"/>
      <c r="L30" s="735"/>
      <c r="M30" s="735"/>
      <c r="N30" s="735"/>
      <c r="O30" s="735"/>
      <c r="P30" s="735"/>
      <c r="Q30" s="735"/>
      <c r="R30" s="735"/>
    </row>
    <row r="31" spans="2:22">
      <c r="B31" s="728"/>
      <c r="C31" s="737"/>
      <c r="D31" s="744"/>
      <c r="E31" s="731"/>
      <c r="F31" s="734"/>
      <c r="G31" s="735"/>
      <c r="H31" s="735"/>
      <c r="I31" s="735"/>
      <c r="J31" s="735"/>
      <c r="K31" s="735"/>
      <c r="L31" s="735"/>
      <c r="M31" s="735"/>
      <c r="N31" s="735"/>
      <c r="O31" s="735"/>
      <c r="P31" s="735"/>
      <c r="Q31" s="735"/>
      <c r="R31" s="735"/>
    </row>
    <row r="32" spans="2:22" ht="26.4">
      <c r="B32" s="728"/>
      <c r="C32" s="754" t="s">
        <v>564</v>
      </c>
      <c r="D32" s="745" t="s">
        <v>590</v>
      </c>
      <c r="E32" s="731"/>
      <c r="F32" s="734"/>
      <c r="H32" s="735"/>
      <c r="I32" s="735"/>
      <c r="J32" s="735"/>
      <c r="K32" s="735"/>
      <c r="L32" s="735"/>
      <c r="M32" s="735"/>
      <c r="N32" s="735"/>
      <c r="O32" s="735"/>
      <c r="P32" s="735"/>
      <c r="Q32" s="735"/>
      <c r="R32" s="735"/>
    </row>
    <row r="33" spans="2:31">
      <c r="B33" s="728"/>
      <c r="C33" s="737"/>
      <c r="D33" s="744"/>
      <c r="E33" s="731"/>
      <c r="G33" s="752"/>
    </row>
    <row r="34" spans="2:31" ht="26.4">
      <c r="B34" s="728"/>
      <c r="C34" s="754" t="s">
        <v>565</v>
      </c>
      <c r="D34" s="744" t="s">
        <v>591</v>
      </c>
      <c r="E34" s="731"/>
      <c r="F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row>
    <row r="35" spans="2:31">
      <c r="B35" s="728"/>
      <c r="C35" s="737"/>
      <c r="D35" s="744"/>
      <c r="E35" s="731"/>
    </row>
    <row r="36" spans="2:31" ht="39.6">
      <c r="B36" s="728"/>
      <c r="C36" s="754" t="s">
        <v>566</v>
      </c>
      <c r="D36" s="744" t="s">
        <v>592</v>
      </c>
      <c r="E36" s="731"/>
    </row>
    <row r="37" spans="2:31">
      <c r="B37" s="728"/>
      <c r="C37" s="737"/>
      <c r="D37" s="744"/>
      <c r="E37" s="731"/>
    </row>
    <row r="38" spans="2:31" ht="39.6">
      <c r="B38" s="728"/>
      <c r="C38" s="754" t="s">
        <v>567</v>
      </c>
      <c r="D38" s="736" t="s">
        <v>593</v>
      </c>
      <c r="E38" s="731"/>
    </row>
    <row r="39" spans="2:31">
      <c r="B39" s="728"/>
      <c r="C39" s="737"/>
      <c r="D39" s="746"/>
      <c r="E39" s="731"/>
      <c r="G39" s="753"/>
    </row>
    <row r="40" spans="2:31" ht="39.6">
      <c r="B40" s="728"/>
      <c r="C40" s="754" t="s">
        <v>568</v>
      </c>
      <c r="D40" s="736" t="s">
        <v>594</v>
      </c>
      <c r="E40" s="731"/>
      <c r="F40" s="753"/>
      <c r="H40" s="753"/>
      <c r="I40" s="753"/>
      <c r="J40" s="753"/>
      <c r="K40" s="753"/>
      <c r="L40" s="753"/>
      <c r="M40" s="753"/>
      <c r="N40" s="753"/>
      <c r="O40" s="753"/>
      <c r="P40" s="753"/>
      <c r="Q40" s="753"/>
      <c r="R40" s="753"/>
      <c r="S40" s="753"/>
      <c r="T40" s="753"/>
      <c r="U40" s="753"/>
      <c r="V40" s="753"/>
      <c r="W40" s="753"/>
      <c r="X40" s="753"/>
      <c r="Y40" s="753"/>
      <c r="Z40" s="753"/>
      <c r="AA40" s="753"/>
      <c r="AB40" s="753"/>
      <c r="AC40" s="753"/>
    </row>
    <row r="41" spans="2:31">
      <c r="B41" s="728"/>
      <c r="C41" s="737"/>
      <c r="D41" s="746"/>
      <c r="E41" s="731"/>
    </row>
    <row r="42" spans="2:31" ht="39.6">
      <c r="B42" s="728"/>
      <c r="C42" s="754" t="s">
        <v>569</v>
      </c>
      <c r="D42" s="736" t="s">
        <v>595</v>
      </c>
      <c r="E42" s="731"/>
      <c r="F42" s="738"/>
    </row>
    <row r="43" spans="2:31">
      <c r="B43" s="728"/>
      <c r="C43" s="737"/>
      <c r="D43" s="746"/>
      <c r="E43" s="731"/>
      <c r="G43" s="739"/>
    </row>
    <row r="44" spans="2:31" ht="39.6">
      <c r="B44" s="728"/>
      <c r="C44" s="754" t="s">
        <v>570</v>
      </c>
      <c r="D44" s="736" t="s">
        <v>596</v>
      </c>
      <c r="E44" s="731"/>
      <c r="F44" s="739"/>
      <c r="G44" s="739"/>
      <c r="H44" s="739"/>
      <c r="I44" s="739"/>
      <c r="J44" s="739"/>
      <c r="K44" s="739"/>
      <c r="L44" s="739"/>
      <c r="M44" s="739"/>
    </row>
    <row r="45" spans="2:31">
      <c r="B45" s="728"/>
      <c r="C45" s="737"/>
      <c r="D45" s="736"/>
      <c r="E45" s="731"/>
      <c r="F45" s="739"/>
      <c r="G45" s="739"/>
      <c r="H45" s="739"/>
      <c r="I45" s="739"/>
      <c r="J45" s="739"/>
      <c r="K45" s="739"/>
      <c r="L45" s="739"/>
      <c r="M45" s="739"/>
    </row>
    <row r="46" spans="2:31" ht="39.6">
      <c r="B46" s="728"/>
      <c r="C46" s="754" t="s">
        <v>571</v>
      </c>
      <c r="D46" s="736" t="s">
        <v>597</v>
      </c>
      <c r="E46" s="731"/>
      <c r="F46" s="739"/>
      <c r="G46" s="739"/>
      <c r="H46" s="739"/>
      <c r="I46" s="739"/>
      <c r="J46" s="739"/>
      <c r="K46" s="739"/>
      <c r="L46" s="739"/>
      <c r="M46" s="739"/>
    </row>
    <row r="47" spans="2:31">
      <c r="B47" s="728"/>
      <c r="C47" s="737"/>
      <c r="D47" s="736"/>
      <c r="E47" s="731"/>
      <c r="F47" s="739"/>
      <c r="G47" s="739"/>
      <c r="H47" s="739"/>
      <c r="I47" s="739"/>
      <c r="J47" s="739"/>
      <c r="K47" s="739"/>
      <c r="L47" s="739"/>
      <c r="M47" s="739"/>
    </row>
    <row r="48" spans="2:31" ht="26.4">
      <c r="B48" s="728"/>
      <c r="C48" s="754" t="s">
        <v>837</v>
      </c>
      <c r="D48" s="736" t="s">
        <v>838</v>
      </c>
      <c r="E48" s="731"/>
      <c r="F48" s="739"/>
      <c r="H48" s="739"/>
      <c r="I48" s="739"/>
      <c r="J48" s="739"/>
      <c r="K48" s="739"/>
      <c r="L48" s="739"/>
      <c r="M48" s="739"/>
    </row>
    <row r="49" spans="2:13">
      <c r="B49" s="728"/>
      <c r="C49" s="737"/>
      <c r="D49" s="736"/>
      <c r="E49" s="731"/>
      <c r="F49" s="739"/>
      <c r="H49" s="739"/>
      <c r="I49" s="739"/>
      <c r="J49" s="739"/>
      <c r="K49" s="739"/>
      <c r="L49" s="739"/>
      <c r="M49" s="739"/>
    </row>
    <row r="50" spans="2:13" ht="26.4">
      <c r="B50" s="728"/>
      <c r="C50" s="754" t="s">
        <v>839</v>
      </c>
      <c r="D50" s="736" t="s">
        <v>840</v>
      </c>
      <c r="E50" s="731"/>
      <c r="F50" s="739"/>
      <c r="H50" s="739"/>
      <c r="I50" s="739"/>
      <c r="J50" s="739"/>
      <c r="K50" s="739"/>
      <c r="L50" s="739"/>
      <c r="M50" s="739"/>
    </row>
    <row r="51" spans="2:13" ht="13.8" thickBot="1">
      <c r="B51" s="740"/>
      <c r="C51" s="741"/>
      <c r="D51" s="742"/>
      <c r="E51" s="743"/>
    </row>
  </sheetData>
  <hyperlinks>
    <hyperlink ref="C6" location="'Table 1'!A1" display="Table 1"/>
    <hyperlink ref="C8" location="'Table 2'!A1" display="Table 2"/>
    <hyperlink ref="C10" location="'Table 3a'!A1" display="Table 3a"/>
    <hyperlink ref="C12" location="'Table 3b'!A1" display="Table 3b"/>
    <hyperlink ref="C14" location="'Table 4'!A1" display="Table 4"/>
    <hyperlink ref="C16" location="'Table 5'!A1" display="Table 5"/>
    <hyperlink ref="C18" location="'Table 6'!A1" display="Table 6"/>
    <hyperlink ref="C20" location="'Table 7a'!A1" display="Table 7a"/>
    <hyperlink ref="C22" location="'Table 7b'!A1" display="Table 7b"/>
    <hyperlink ref="C24" location="'Table 8a'!A1" display="Table 8a"/>
    <hyperlink ref="C26" location="'Table 8b'!A1" display="Table 8b"/>
    <hyperlink ref="C28" location="'Table 8c'!A1" display="Table 8c"/>
    <hyperlink ref="C30" location="'Table 9a'!A1" display="Table 9a"/>
    <hyperlink ref="C32" location="'Table 9b'!A1" display="Table 9b"/>
    <hyperlink ref="C34" location="'Table 10'!A1" display="Table 10"/>
    <hyperlink ref="C36" location="'Table 11'!A1" display="Table 11"/>
    <hyperlink ref="C38" location="'Table 12'!A1" display="Table 12"/>
    <hyperlink ref="C40" location="'Table 13'!A1" display="Table 13"/>
    <hyperlink ref="C44" location="'Table 15'!A1" display="Table 15"/>
    <hyperlink ref="C46" location="'Table 16'!A1" display="Table 16"/>
    <hyperlink ref="C42" location="'Table 14'!A1" display="Table 14"/>
    <hyperlink ref="C48" location="'Table 17a'!Print_Area" display="Table 17a"/>
    <hyperlink ref="C50" location="'Table 17b'!Print_Area" display="Table 17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zoomScaleNormal="100" workbookViewId="0">
      <selection activeCell="J16" sqref="J16"/>
    </sheetView>
  </sheetViews>
  <sheetFormatPr defaultColWidth="10.33203125" defaultRowHeight="10.199999999999999"/>
  <cols>
    <col min="1" max="1" width="2.5546875" style="269" customWidth="1"/>
    <col min="2" max="2" width="25" style="269" customWidth="1"/>
    <col min="3" max="3" width="4.109375" style="269" customWidth="1"/>
    <col min="4" max="4" width="11.33203125" style="269" customWidth="1"/>
    <col min="5" max="5" width="9.33203125" style="269" customWidth="1"/>
    <col min="6" max="6" width="11.33203125" style="269" customWidth="1"/>
    <col min="7" max="7" width="10.33203125" style="269" customWidth="1"/>
    <col min="8" max="8" width="8.109375" style="269" customWidth="1"/>
    <col min="9" max="9" width="9.6640625" style="269" customWidth="1"/>
    <col min="10" max="10" width="9.6640625" style="268" customWidth="1"/>
    <col min="11" max="191" width="8" style="269" customWidth="1"/>
    <col min="192" max="256" width="10.33203125" style="269"/>
    <col min="257" max="257" width="2.5546875" style="269" customWidth="1"/>
    <col min="258" max="258" width="25" style="269" customWidth="1"/>
    <col min="259" max="259" width="4.109375" style="269" customWidth="1"/>
    <col min="260" max="260" width="11.33203125" style="269" customWidth="1"/>
    <col min="261" max="261" width="9.33203125" style="269" customWidth="1"/>
    <col min="262" max="262" width="11.33203125" style="269" customWidth="1"/>
    <col min="263" max="263" width="10.33203125" style="269" customWidth="1"/>
    <col min="264" max="264" width="8.109375" style="269" customWidth="1"/>
    <col min="265" max="266" width="9.6640625" style="269" customWidth="1"/>
    <col min="267" max="447" width="8" style="269" customWidth="1"/>
    <col min="448" max="512" width="10.33203125" style="269"/>
    <col min="513" max="513" width="2.5546875" style="269" customWidth="1"/>
    <col min="514" max="514" width="25" style="269" customWidth="1"/>
    <col min="515" max="515" width="4.109375" style="269" customWidth="1"/>
    <col min="516" max="516" width="11.33203125" style="269" customWidth="1"/>
    <col min="517" max="517" width="9.33203125" style="269" customWidth="1"/>
    <col min="518" max="518" width="11.33203125" style="269" customWidth="1"/>
    <col min="519" max="519" width="10.33203125" style="269" customWidth="1"/>
    <col min="520" max="520" width="8.109375" style="269" customWidth="1"/>
    <col min="521" max="522" width="9.6640625" style="269" customWidth="1"/>
    <col min="523" max="703" width="8" style="269" customWidth="1"/>
    <col min="704" max="768" width="10.33203125" style="269"/>
    <col min="769" max="769" width="2.5546875" style="269" customWidth="1"/>
    <col min="770" max="770" width="25" style="269" customWidth="1"/>
    <col min="771" max="771" width="4.109375" style="269" customWidth="1"/>
    <col min="772" max="772" width="11.33203125" style="269" customWidth="1"/>
    <col min="773" max="773" width="9.33203125" style="269" customWidth="1"/>
    <col min="774" max="774" width="11.33203125" style="269" customWidth="1"/>
    <col min="775" max="775" width="10.33203125" style="269" customWidth="1"/>
    <col min="776" max="776" width="8.109375" style="269" customWidth="1"/>
    <col min="777" max="778" width="9.6640625" style="269" customWidth="1"/>
    <col min="779" max="959" width="8" style="269" customWidth="1"/>
    <col min="960" max="1024" width="10.33203125" style="269"/>
    <col min="1025" max="1025" width="2.5546875" style="269" customWidth="1"/>
    <col min="1026" max="1026" width="25" style="269" customWidth="1"/>
    <col min="1027" max="1027" width="4.109375" style="269" customWidth="1"/>
    <col min="1028" max="1028" width="11.33203125" style="269" customWidth="1"/>
    <col min="1029" max="1029" width="9.33203125" style="269" customWidth="1"/>
    <col min="1030" max="1030" width="11.33203125" style="269" customWidth="1"/>
    <col min="1031" max="1031" width="10.33203125" style="269" customWidth="1"/>
    <col min="1032" max="1032" width="8.109375" style="269" customWidth="1"/>
    <col min="1033" max="1034" width="9.6640625" style="269" customWidth="1"/>
    <col min="1035" max="1215" width="8" style="269" customWidth="1"/>
    <col min="1216" max="1280" width="10.33203125" style="269"/>
    <col min="1281" max="1281" width="2.5546875" style="269" customWidth="1"/>
    <col min="1282" max="1282" width="25" style="269" customWidth="1"/>
    <col min="1283" max="1283" width="4.109375" style="269" customWidth="1"/>
    <col min="1284" max="1284" width="11.33203125" style="269" customWidth="1"/>
    <col min="1285" max="1285" width="9.33203125" style="269" customWidth="1"/>
    <col min="1286" max="1286" width="11.33203125" style="269" customWidth="1"/>
    <col min="1287" max="1287" width="10.33203125" style="269" customWidth="1"/>
    <col min="1288" max="1288" width="8.109375" style="269" customWidth="1"/>
    <col min="1289" max="1290" width="9.6640625" style="269" customWidth="1"/>
    <col min="1291" max="1471" width="8" style="269" customWidth="1"/>
    <col min="1472" max="1536" width="10.33203125" style="269"/>
    <col min="1537" max="1537" width="2.5546875" style="269" customWidth="1"/>
    <col min="1538" max="1538" width="25" style="269" customWidth="1"/>
    <col min="1539" max="1539" width="4.109375" style="269" customWidth="1"/>
    <col min="1540" max="1540" width="11.33203125" style="269" customWidth="1"/>
    <col min="1541" max="1541" width="9.33203125" style="269" customWidth="1"/>
    <col min="1542" max="1542" width="11.33203125" style="269" customWidth="1"/>
    <col min="1543" max="1543" width="10.33203125" style="269" customWidth="1"/>
    <col min="1544" max="1544" width="8.109375" style="269" customWidth="1"/>
    <col min="1545" max="1546" width="9.6640625" style="269" customWidth="1"/>
    <col min="1547" max="1727" width="8" style="269" customWidth="1"/>
    <col min="1728" max="1792" width="10.33203125" style="269"/>
    <col min="1793" max="1793" width="2.5546875" style="269" customWidth="1"/>
    <col min="1794" max="1794" width="25" style="269" customWidth="1"/>
    <col min="1795" max="1795" width="4.109375" style="269" customWidth="1"/>
    <col min="1796" max="1796" width="11.33203125" style="269" customWidth="1"/>
    <col min="1797" max="1797" width="9.33203125" style="269" customWidth="1"/>
    <col min="1798" max="1798" width="11.33203125" style="269" customWidth="1"/>
    <col min="1799" max="1799" width="10.33203125" style="269" customWidth="1"/>
    <col min="1800" max="1800" width="8.109375" style="269" customWidth="1"/>
    <col min="1801" max="1802" width="9.6640625" style="269" customWidth="1"/>
    <col min="1803" max="1983" width="8" style="269" customWidth="1"/>
    <col min="1984" max="2048" width="10.33203125" style="269"/>
    <col min="2049" max="2049" width="2.5546875" style="269" customWidth="1"/>
    <col min="2050" max="2050" width="25" style="269" customWidth="1"/>
    <col min="2051" max="2051" width="4.109375" style="269" customWidth="1"/>
    <col min="2052" max="2052" width="11.33203125" style="269" customWidth="1"/>
    <col min="2053" max="2053" width="9.33203125" style="269" customWidth="1"/>
    <col min="2054" max="2054" width="11.33203125" style="269" customWidth="1"/>
    <col min="2055" max="2055" width="10.33203125" style="269" customWidth="1"/>
    <col min="2056" max="2056" width="8.109375" style="269" customWidth="1"/>
    <col min="2057" max="2058" width="9.6640625" style="269" customWidth="1"/>
    <col min="2059" max="2239" width="8" style="269" customWidth="1"/>
    <col min="2240" max="2304" width="10.33203125" style="269"/>
    <col min="2305" max="2305" width="2.5546875" style="269" customWidth="1"/>
    <col min="2306" max="2306" width="25" style="269" customWidth="1"/>
    <col min="2307" max="2307" width="4.109375" style="269" customWidth="1"/>
    <col min="2308" max="2308" width="11.33203125" style="269" customWidth="1"/>
    <col min="2309" max="2309" width="9.33203125" style="269" customWidth="1"/>
    <col min="2310" max="2310" width="11.33203125" style="269" customWidth="1"/>
    <col min="2311" max="2311" width="10.33203125" style="269" customWidth="1"/>
    <col min="2312" max="2312" width="8.109375" style="269" customWidth="1"/>
    <col min="2313" max="2314" width="9.6640625" style="269" customWidth="1"/>
    <col min="2315" max="2495" width="8" style="269" customWidth="1"/>
    <col min="2496" max="2560" width="10.33203125" style="269"/>
    <col min="2561" max="2561" width="2.5546875" style="269" customWidth="1"/>
    <col min="2562" max="2562" width="25" style="269" customWidth="1"/>
    <col min="2563" max="2563" width="4.109375" style="269" customWidth="1"/>
    <col min="2564" max="2564" width="11.33203125" style="269" customWidth="1"/>
    <col min="2565" max="2565" width="9.33203125" style="269" customWidth="1"/>
    <col min="2566" max="2566" width="11.33203125" style="269" customWidth="1"/>
    <col min="2567" max="2567" width="10.33203125" style="269" customWidth="1"/>
    <col min="2568" max="2568" width="8.109375" style="269" customWidth="1"/>
    <col min="2569" max="2570" width="9.6640625" style="269" customWidth="1"/>
    <col min="2571" max="2751" width="8" style="269" customWidth="1"/>
    <col min="2752" max="2816" width="10.33203125" style="269"/>
    <col min="2817" max="2817" width="2.5546875" style="269" customWidth="1"/>
    <col min="2818" max="2818" width="25" style="269" customWidth="1"/>
    <col min="2819" max="2819" width="4.109375" style="269" customWidth="1"/>
    <col min="2820" max="2820" width="11.33203125" style="269" customWidth="1"/>
    <col min="2821" max="2821" width="9.33203125" style="269" customWidth="1"/>
    <col min="2822" max="2822" width="11.33203125" style="269" customWidth="1"/>
    <col min="2823" max="2823" width="10.33203125" style="269" customWidth="1"/>
    <col min="2824" max="2824" width="8.109375" style="269" customWidth="1"/>
    <col min="2825" max="2826" width="9.6640625" style="269" customWidth="1"/>
    <col min="2827" max="3007" width="8" style="269" customWidth="1"/>
    <col min="3008" max="3072" width="10.33203125" style="269"/>
    <col min="3073" max="3073" width="2.5546875" style="269" customWidth="1"/>
    <col min="3074" max="3074" width="25" style="269" customWidth="1"/>
    <col min="3075" max="3075" width="4.109375" style="269" customWidth="1"/>
    <col min="3076" max="3076" width="11.33203125" style="269" customWidth="1"/>
    <col min="3077" max="3077" width="9.33203125" style="269" customWidth="1"/>
    <col min="3078" max="3078" width="11.33203125" style="269" customWidth="1"/>
    <col min="3079" max="3079" width="10.33203125" style="269" customWidth="1"/>
    <col min="3080" max="3080" width="8.109375" style="269" customWidth="1"/>
    <col min="3081" max="3082" width="9.6640625" style="269" customWidth="1"/>
    <col min="3083" max="3263" width="8" style="269" customWidth="1"/>
    <col min="3264" max="3328" width="10.33203125" style="269"/>
    <col min="3329" max="3329" width="2.5546875" style="269" customWidth="1"/>
    <col min="3330" max="3330" width="25" style="269" customWidth="1"/>
    <col min="3331" max="3331" width="4.109375" style="269" customWidth="1"/>
    <col min="3332" max="3332" width="11.33203125" style="269" customWidth="1"/>
    <col min="3333" max="3333" width="9.33203125" style="269" customWidth="1"/>
    <col min="3334" max="3334" width="11.33203125" style="269" customWidth="1"/>
    <col min="3335" max="3335" width="10.33203125" style="269" customWidth="1"/>
    <col min="3336" max="3336" width="8.109375" style="269" customWidth="1"/>
    <col min="3337" max="3338" width="9.6640625" style="269" customWidth="1"/>
    <col min="3339" max="3519" width="8" style="269" customWidth="1"/>
    <col min="3520" max="3584" width="10.33203125" style="269"/>
    <col min="3585" max="3585" width="2.5546875" style="269" customWidth="1"/>
    <col min="3586" max="3586" width="25" style="269" customWidth="1"/>
    <col min="3587" max="3587" width="4.109375" style="269" customWidth="1"/>
    <col min="3588" max="3588" width="11.33203125" style="269" customWidth="1"/>
    <col min="3589" max="3589" width="9.33203125" style="269" customWidth="1"/>
    <col min="3590" max="3590" width="11.33203125" style="269" customWidth="1"/>
    <col min="3591" max="3591" width="10.33203125" style="269" customWidth="1"/>
    <col min="3592" max="3592" width="8.109375" style="269" customWidth="1"/>
    <col min="3593" max="3594" width="9.6640625" style="269" customWidth="1"/>
    <col min="3595" max="3775" width="8" style="269" customWidth="1"/>
    <col min="3776" max="3840" width="10.33203125" style="269"/>
    <col min="3841" max="3841" width="2.5546875" style="269" customWidth="1"/>
    <col min="3842" max="3842" width="25" style="269" customWidth="1"/>
    <col min="3843" max="3843" width="4.109375" style="269" customWidth="1"/>
    <col min="3844" max="3844" width="11.33203125" style="269" customWidth="1"/>
    <col min="3845" max="3845" width="9.33203125" style="269" customWidth="1"/>
    <col min="3846" max="3846" width="11.33203125" style="269" customWidth="1"/>
    <col min="3847" max="3847" width="10.33203125" style="269" customWidth="1"/>
    <col min="3848" max="3848" width="8.109375" style="269" customWidth="1"/>
    <col min="3849" max="3850" width="9.6640625" style="269" customWidth="1"/>
    <col min="3851" max="4031" width="8" style="269" customWidth="1"/>
    <col min="4032" max="4096" width="10.33203125" style="269"/>
    <col min="4097" max="4097" width="2.5546875" style="269" customWidth="1"/>
    <col min="4098" max="4098" width="25" style="269" customWidth="1"/>
    <col min="4099" max="4099" width="4.109375" style="269" customWidth="1"/>
    <col min="4100" max="4100" width="11.33203125" style="269" customWidth="1"/>
    <col min="4101" max="4101" width="9.33203125" style="269" customWidth="1"/>
    <col min="4102" max="4102" width="11.33203125" style="269" customWidth="1"/>
    <col min="4103" max="4103" width="10.33203125" style="269" customWidth="1"/>
    <col min="4104" max="4104" width="8.109375" style="269" customWidth="1"/>
    <col min="4105" max="4106" width="9.6640625" style="269" customWidth="1"/>
    <col min="4107" max="4287" width="8" style="269" customWidth="1"/>
    <col min="4288" max="4352" width="10.33203125" style="269"/>
    <col min="4353" max="4353" width="2.5546875" style="269" customWidth="1"/>
    <col min="4354" max="4354" width="25" style="269" customWidth="1"/>
    <col min="4355" max="4355" width="4.109375" style="269" customWidth="1"/>
    <col min="4356" max="4356" width="11.33203125" style="269" customWidth="1"/>
    <col min="4357" max="4357" width="9.33203125" style="269" customWidth="1"/>
    <col min="4358" max="4358" width="11.33203125" style="269" customWidth="1"/>
    <col min="4359" max="4359" width="10.33203125" style="269" customWidth="1"/>
    <col min="4360" max="4360" width="8.109375" style="269" customWidth="1"/>
    <col min="4361" max="4362" width="9.6640625" style="269" customWidth="1"/>
    <col min="4363" max="4543" width="8" style="269" customWidth="1"/>
    <col min="4544" max="4608" width="10.33203125" style="269"/>
    <col min="4609" max="4609" width="2.5546875" style="269" customWidth="1"/>
    <col min="4610" max="4610" width="25" style="269" customWidth="1"/>
    <col min="4611" max="4611" width="4.109375" style="269" customWidth="1"/>
    <col min="4612" max="4612" width="11.33203125" style="269" customWidth="1"/>
    <col min="4613" max="4613" width="9.33203125" style="269" customWidth="1"/>
    <col min="4614" max="4614" width="11.33203125" style="269" customWidth="1"/>
    <col min="4615" max="4615" width="10.33203125" style="269" customWidth="1"/>
    <col min="4616" max="4616" width="8.109375" style="269" customWidth="1"/>
    <col min="4617" max="4618" width="9.6640625" style="269" customWidth="1"/>
    <col min="4619" max="4799" width="8" style="269" customWidth="1"/>
    <col min="4800" max="4864" width="10.33203125" style="269"/>
    <col min="4865" max="4865" width="2.5546875" style="269" customWidth="1"/>
    <col min="4866" max="4866" width="25" style="269" customWidth="1"/>
    <col min="4867" max="4867" width="4.109375" style="269" customWidth="1"/>
    <col min="4868" max="4868" width="11.33203125" style="269" customWidth="1"/>
    <col min="4869" max="4869" width="9.33203125" style="269" customWidth="1"/>
    <col min="4870" max="4870" width="11.33203125" style="269" customWidth="1"/>
    <col min="4871" max="4871" width="10.33203125" style="269" customWidth="1"/>
    <col min="4872" max="4872" width="8.109375" style="269" customWidth="1"/>
    <col min="4873" max="4874" width="9.6640625" style="269" customWidth="1"/>
    <col min="4875" max="5055" width="8" style="269" customWidth="1"/>
    <col min="5056" max="5120" width="10.33203125" style="269"/>
    <col min="5121" max="5121" width="2.5546875" style="269" customWidth="1"/>
    <col min="5122" max="5122" width="25" style="269" customWidth="1"/>
    <col min="5123" max="5123" width="4.109375" style="269" customWidth="1"/>
    <col min="5124" max="5124" width="11.33203125" style="269" customWidth="1"/>
    <col min="5125" max="5125" width="9.33203125" style="269" customWidth="1"/>
    <col min="5126" max="5126" width="11.33203125" style="269" customWidth="1"/>
    <col min="5127" max="5127" width="10.33203125" style="269" customWidth="1"/>
    <col min="5128" max="5128" width="8.109375" style="269" customWidth="1"/>
    <col min="5129" max="5130" width="9.6640625" style="269" customWidth="1"/>
    <col min="5131" max="5311" width="8" style="269" customWidth="1"/>
    <col min="5312" max="5376" width="10.33203125" style="269"/>
    <col min="5377" max="5377" width="2.5546875" style="269" customWidth="1"/>
    <col min="5378" max="5378" width="25" style="269" customWidth="1"/>
    <col min="5379" max="5379" width="4.109375" style="269" customWidth="1"/>
    <col min="5380" max="5380" width="11.33203125" style="269" customWidth="1"/>
    <col min="5381" max="5381" width="9.33203125" style="269" customWidth="1"/>
    <col min="5382" max="5382" width="11.33203125" style="269" customWidth="1"/>
    <col min="5383" max="5383" width="10.33203125" style="269" customWidth="1"/>
    <col min="5384" max="5384" width="8.109375" style="269" customWidth="1"/>
    <col min="5385" max="5386" width="9.6640625" style="269" customWidth="1"/>
    <col min="5387" max="5567" width="8" style="269" customWidth="1"/>
    <col min="5568" max="5632" width="10.33203125" style="269"/>
    <col min="5633" max="5633" width="2.5546875" style="269" customWidth="1"/>
    <col min="5634" max="5634" width="25" style="269" customWidth="1"/>
    <col min="5635" max="5635" width="4.109375" style="269" customWidth="1"/>
    <col min="5636" max="5636" width="11.33203125" style="269" customWidth="1"/>
    <col min="5637" max="5637" width="9.33203125" style="269" customWidth="1"/>
    <col min="5638" max="5638" width="11.33203125" style="269" customWidth="1"/>
    <col min="5639" max="5639" width="10.33203125" style="269" customWidth="1"/>
    <col min="5640" max="5640" width="8.109375" style="269" customWidth="1"/>
    <col min="5641" max="5642" width="9.6640625" style="269" customWidth="1"/>
    <col min="5643" max="5823" width="8" style="269" customWidth="1"/>
    <col min="5824" max="5888" width="10.33203125" style="269"/>
    <col min="5889" max="5889" width="2.5546875" style="269" customWidth="1"/>
    <col min="5890" max="5890" width="25" style="269" customWidth="1"/>
    <col min="5891" max="5891" width="4.109375" style="269" customWidth="1"/>
    <col min="5892" max="5892" width="11.33203125" style="269" customWidth="1"/>
    <col min="5893" max="5893" width="9.33203125" style="269" customWidth="1"/>
    <col min="5894" max="5894" width="11.33203125" style="269" customWidth="1"/>
    <col min="5895" max="5895" width="10.33203125" style="269" customWidth="1"/>
    <col min="5896" max="5896" width="8.109375" style="269" customWidth="1"/>
    <col min="5897" max="5898" width="9.6640625" style="269" customWidth="1"/>
    <col min="5899" max="6079" width="8" style="269" customWidth="1"/>
    <col min="6080" max="6144" width="10.33203125" style="269"/>
    <col min="6145" max="6145" width="2.5546875" style="269" customWidth="1"/>
    <col min="6146" max="6146" width="25" style="269" customWidth="1"/>
    <col min="6147" max="6147" width="4.109375" style="269" customWidth="1"/>
    <col min="6148" max="6148" width="11.33203125" style="269" customWidth="1"/>
    <col min="6149" max="6149" width="9.33203125" style="269" customWidth="1"/>
    <col min="6150" max="6150" width="11.33203125" style="269" customWidth="1"/>
    <col min="6151" max="6151" width="10.33203125" style="269" customWidth="1"/>
    <col min="6152" max="6152" width="8.109375" style="269" customWidth="1"/>
    <col min="6153" max="6154" width="9.6640625" style="269" customWidth="1"/>
    <col min="6155" max="6335" width="8" style="269" customWidth="1"/>
    <col min="6336" max="6400" width="10.33203125" style="269"/>
    <col min="6401" max="6401" width="2.5546875" style="269" customWidth="1"/>
    <col min="6402" max="6402" width="25" style="269" customWidth="1"/>
    <col min="6403" max="6403" width="4.109375" style="269" customWidth="1"/>
    <col min="6404" max="6404" width="11.33203125" style="269" customWidth="1"/>
    <col min="6405" max="6405" width="9.33203125" style="269" customWidth="1"/>
    <col min="6406" max="6406" width="11.33203125" style="269" customWidth="1"/>
    <col min="6407" max="6407" width="10.33203125" style="269" customWidth="1"/>
    <col min="6408" max="6408" width="8.109375" style="269" customWidth="1"/>
    <col min="6409" max="6410" width="9.6640625" style="269" customWidth="1"/>
    <col min="6411" max="6591" width="8" style="269" customWidth="1"/>
    <col min="6592" max="6656" width="10.33203125" style="269"/>
    <col min="6657" max="6657" width="2.5546875" style="269" customWidth="1"/>
    <col min="6658" max="6658" width="25" style="269" customWidth="1"/>
    <col min="6659" max="6659" width="4.109375" style="269" customWidth="1"/>
    <col min="6660" max="6660" width="11.33203125" style="269" customWidth="1"/>
    <col min="6661" max="6661" width="9.33203125" style="269" customWidth="1"/>
    <col min="6662" max="6662" width="11.33203125" style="269" customWidth="1"/>
    <col min="6663" max="6663" width="10.33203125" style="269" customWidth="1"/>
    <col min="6664" max="6664" width="8.109375" style="269" customWidth="1"/>
    <col min="6665" max="6666" width="9.6640625" style="269" customWidth="1"/>
    <col min="6667" max="6847" width="8" style="269" customWidth="1"/>
    <col min="6848" max="6912" width="10.33203125" style="269"/>
    <col min="6913" max="6913" width="2.5546875" style="269" customWidth="1"/>
    <col min="6914" max="6914" width="25" style="269" customWidth="1"/>
    <col min="6915" max="6915" width="4.109375" style="269" customWidth="1"/>
    <col min="6916" max="6916" width="11.33203125" style="269" customWidth="1"/>
    <col min="6917" max="6917" width="9.33203125" style="269" customWidth="1"/>
    <col min="6918" max="6918" width="11.33203125" style="269" customWidth="1"/>
    <col min="6919" max="6919" width="10.33203125" style="269" customWidth="1"/>
    <col min="6920" max="6920" width="8.109375" style="269" customWidth="1"/>
    <col min="6921" max="6922" width="9.6640625" style="269" customWidth="1"/>
    <col min="6923" max="7103" width="8" style="269" customWidth="1"/>
    <col min="7104" max="7168" width="10.33203125" style="269"/>
    <col min="7169" max="7169" width="2.5546875" style="269" customWidth="1"/>
    <col min="7170" max="7170" width="25" style="269" customWidth="1"/>
    <col min="7171" max="7171" width="4.109375" style="269" customWidth="1"/>
    <col min="7172" max="7172" width="11.33203125" style="269" customWidth="1"/>
    <col min="7173" max="7173" width="9.33203125" style="269" customWidth="1"/>
    <col min="7174" max="7174" width="11.33203125" style="269" customWidth="1"/>
    <col min="7175" max="7175" width="10.33203125" style="269" customWidth="1"/>
    <col min="7176" max="7176" width="8.109375" style="269" customWidth="1"/>
    <col min="7177" max="7178" width="9.6640625" style="269" customWidth="1"/>
    <col min="7179" max="7359" width="8" style="269" customWidth="1"/>
    <col min="7360" max="7424" width="10.33203125" style="269"/>
    <col min="7425" max="7425" width="2.5546875" style="269" customWidth="1"/>
    <col min="7426" max="7426" width="25" style="269" customWidth="1"/>
    <col min="7427" max="7427" width="4.109375" style="269" customWidth="1"/>
    <col min="7428" max="7428" width="11.33203125" style="269" customWidth="1"/>
    <col min="7429" max="7429" width="9.33203125" style="269" customWidth="1"/>
    <col min="7430" max="7430" width="11.33203125" style="269" customWidth="1"/>
    <col min="7431" max="7431" width="10.33203125" style="269" customWidth="1"/>
    <col min="7432" max="7432" width="8.109375" style="269" customWidth="1"/>
    <col min="7433" max="7434" width="9.6640625" style="269" customWidth="1"/>
    <col min="7435" max="7615" width="8" style="269" customWidth="1"/>
    <col min="7616" max="7680" width="10.33203125" style="269"/>
    <col min="7681" max="7681" width="2.5546875" style="269" customWidth="1"/>
    <col min="7682" max="7682" width="25" style="269" customWidth="1"/>
    <col min="7683" max="7683" width="4.109375" style="269" customWidth="1"/>
    <col min="7684" max="7684" width="11.33203125" style="269" customWidth="1"/>
    <col min="7685" max="7685" width="9.33203125" style="269" customWidth="1"/>
    <col min="7686" max="7686" width="11.33203125" style="269" customWidth="1"/>
    <col min="7687" max="7687" width="10.33203125" style="269" customWidth="1"/>
    <col min="7688" max="7688" width="8.109375" style="269" customWidth="1"/>
    <col min="7689" max="7690" width="9.6640625" style="269" customWidth="1"/>
    <col min="7691" max="7871" width="8" style="269" customWidth="1"/>
    <col min="7872" max="7936" width="10.33203125" style="269"/>
    <col min="7937" max="7937" width="2.5546875" style="269" customWidth="1"/>
    <col min="7938" max="7938" width="25" style="269" customWidth="1"/>
    <col min="7939" max="7939" width="4.109375" style="269" customWidth="1"/>
    <col min="7940" max="7940" width="11.33203125" style="269" customWidth="1"/>
    <col min="7941" max="7941" width="9.33203125" style="269" customWidth="1"/>
    <col min="7942" max="7942" width="11.33203125" style="269" customWidth="1"/>
    <col min="7943" max="7943" width="10.33203125" style="269" customWidth="1"/>
    <col min="7944" max="7944" width="8.109375" style="269" customWidth="1"/>
    <col min="7945" max="7946" width="9.6640625" style="269" customWidth="1"/>
    <col min="7947" max="8127" width="8" style="269" customWidth="1"/>
    <col min="8128" max="8192" width="10.33203125" style="269"/>
    <col min="8193" max="8193" width="2.5546875" style="269" customWidth="1"/>
    <col min="8194" max="8194" width="25" style="269" customWidth="1"/>
    <col min="8195" max="8195" width="4.109375" style="269" customWidth="1"/>
    <col min="8196" max="8196" width="11.33203125" style="269" customWidth="1"/>
    <col min="8197" max="8197" width="9.33203125" style="269" customWidth="1"/>
    <col min="8198" max="8198" width="11.33203125" style="269" customWidth="1"/>
    <col min="8199" max="8199" width="10.33203125" style="269" customWidth="1"/>
    <col min="8200" max="8200" width="8.109375" style="269" customWidth="1"/>
    <col min="8201" max="8202" width="9.6640625" style="269" customWidth="1"/>
    <col min="8203" max="8383" width="8" style="269" customWidth="1"/>
    <col min="8384" max="8448" width="10.33203125" style="269"/>
    <col min="8449" max="8449" width="2.5546875" style="269" customWidth="1"/>
    <col min="8450" max="8450" width="25" style="269" customWidth="1"/>
    <col min="8451" max="8451" width="4.109375" style="269" customWidth="1"/>
    <col min="8452" max="8452" width="11.33203125" style="269" customWidth="1"/>
    <col min="8453" max="8453" width="9.33203125" style="269" customWidth="1"/>
    <col min="8454" max="8454" width="11.33203125" style="269" customWidth="1"/>
    <col min="8455" max="8455" width="10.33203125" style="269" customWidth="1"/>
    <col min="8456" max="8456" width="8.109375" style="269" customWidth="1"/>
    <col min="8457" max="8458" width="9.6640625" style="269" customWidth="1"/>
    <col min="8459" max="8639" width="8" style="269" customWidth="1"/>
    <col min="8640" max="8704" width="10.33203125" style="269"/>
    <col min="8705" max="8705" width="2.5546875" style="269" customWidth="1"/>
    <col min="8706" max="8706" width="25" style="269" customWidth="1"/>
    <col min="8707" max="8707" width="4.109375" style="269" customWidth="1"/>
    <col min="8708" max="8708" width="11.33203125" style="269" customWidth="1"/>
    <col min="8709" max="8709" width="9.33203125" style="269" customWidth="1"/>
    <col min="8710" max="8710" width="11.33203125" style="269" customWidth="1"/>
    <col min="8711" max="8711" width="10.33203125" style="269" customWidth="1"/>
    <col min="8712" max="8712" width="8.109375" style="269" customWidth="1"/>
    <col min="8713" max="8714" width="9.6640625" style="269" customWidth="1"/>
    <col min="8715" max="8895" width="8" style="269" customWidth="1"/>
    <col min="8896" max="8960" width="10.33203125" style="269"/>
    <col min="8961" max="8961" width="2.5546875" style="269" customWidth="1"/>
    <col min="8962" max="8962" width="25" style="269" customWidth="1"/>
    <col min="8963" max="8963" width="4.109375" style="269" customWidth="1"/>
    <col min="8964" max="8964" width="11.33203125" style="269" customWidth="1"/>
    <col min="8965" max="8965" width="9.33203125" style="269" customWidth="1"/>
    <col min="8966" max="8966" width="11.33203125" style="269" customWidth="1"/>
    <col min="8967" max="8967" width="10.33203125" style="269" customWidth="1"/>
    <col min="8968" max="8968" width="8.109375" style="269" customWidth="1"/>
    <col min="8969" max="8970" width="9.6640625" style="269" customWidth="1"/>
    <col min="8971" max="9151" width="8" style="269" customWidth="1"/>
    <col min="9152" max="9216" width="10.33203125" style="269"/>
    <col min="9217" max="9217" width="2.5546875" style="269" customWidth="1"/>
    <col min="9218" max="9218" width="25" style="269" customWidth="1"/>
    <col min="9219" max="9219" width="4.109375" style="269" customWidth="1"/>
    <col min="9220" max="9220" width="11.33203125" style="269" customWidth="1"/>
    <col min="9221" max="9221" width="9.33203125" style="269" customWidth="1"/>
    <col min="9222" max="9222" width="11.33203125" style="269" customWidth="1"/>
    <col min="9223" max="9223" width="10.33203125" style="269" customWidth="1"/>
    <col min="9224" max="9224" width="8.109375" style="269" customWidth="1"/>
    <col min="9225" max="9226" width="9.6640625" style="269" customWidth="1"/>
    <col min="9227" max="9407" width="8" style="269" customWidth="1"/>
    <col min="9408" max="9472" width="10.33203125" style="269"/>
    <col min="9473" max="9473" width="2.5546875" style="269" customWidth="1"/>
    <col min="9474" max="9474" width="25" style="269" customWidth="1"/>
    <col min="9475" max="9475" width="4.109375" style="269" customWidth="1"/>
    <col min="9476" max="9476" width="11.33203125" style="269" customWidth="1"/>
    <col min="9477" max="9477" width="9.33203125" style="269" customWidth="1"/>
    <col min="9478" max="9478" width="11.33203125" style="269" customWidth="1"/>
    <col min="9479" max="9479" width="10.33203125" style="269" customWidth="1"/>
    <col min="9480" max="9480" width="8.109375" style="269" customWidth="1"/>
    <col min="9481" max="9482" width="9.6640625" style="269" customWidth="1"/>
    <col min="9483" max="9663" width="8" style="269" customWidth="1"/>
    <col min="9664" max="9728" width="10.33203125" style="269"/>
    <col min="9729" max="9729" width="2.5546875" style="269" customWidth="1"/>
    <col min="9730" max="9730" width="25" style="269" customWidth="1"/>
    <col min="9731" max="9731" width="4.109375" style="269" customWidth="1"/>
    <col min="9732" max="9732" width="11.33203125" style="269" customWidth="1"/>
    <col min="9733" max="9733" width="9.33203125" style="269" customWidth="1"/>
    <col min="9734" max="9734" width="11.33203125" style="269" customWidth="1"/>
    <col min="9735" max="9735" width="10.33203125" style="269" customWidth="1"/>
    <col min="9736" max="9736" width="8.109375" style="269" customWidth="1"/>
    <col min="9737" max="9738" width="9.6640625" style="269" customWidth="1"/>
    <col min="9739" max="9919" width="8" style="269" customWidth="1"/>
    <col min="9920" max="9984" width="10.33203125" style="269"/>
    <col min="9985" max="9985" width="2.5546875" style="269" customWidth="1"/>
    <col min="9986" max="9986" width="25" style="269" customWidth="1"/>
    <col min="9987" max="9987" width="4.109375" style="269" customWidth="1"/>
    <col min="9988" max="9988" width="11.33203125" style="269" customWidth="1"/>
    <col min="9989" max="9989" width="9.33203125" style="269" customWidth="1"/>
    <col min="9990" max="9990" width="11.33203125" style="269" customWidth="1"/>
    <col min="9991" max="9991" width="10.33203125" style="269" customWidth="1"/>
    <col min="9992" max="9992" width="8.109375" style="269" customWidth="1"/>
    <col min="9993" max="9994" width="9.6640625" style="269" customWidth="1"/>
    <col min="9995" max="10175" width="8" style="269" customWidth="1"/>
    <col min="10176" max="10240" width="10.33203125" style="269"/>
    <col min="10241" max="10241" width="2.5546875" style="269" customWidth="1"/>
    <col min="10242" max="10242" width="25" style="269" customWidth="1"/>
    <col min="10243" max="10243" width="4.109375" style="269" customWidth="1"/>
    <col min="10244" max="10244" width="11.33203125" style="269" customWidth="1"/>
    <col min="10245" max="10245" width="9.33203125" style="269" customWidth="1"/>
    <col min="10246" max="10246" width="11.33203125" style="269" customWidth="1"/>
    <col min="10247" max="10247" width="10.33203125" style="269" customWidth="1"/>
    <col min="10248" max="10248" width="8.109375" style="269" customWidth="1"/>
    <col min="10249" max="10250" width="9.6640625" style="269" customWidth="1"/>
    <col min="10251" max="10431" width="8" style="269" customWidth="1"/>
    <col min="10432" max="10496" width="10.33203125" style="269"/>
    <col min="10497" max="10497" width="2.5546875" style="269" customWidth="1"/>
    <col min="10498" max="10498" width="25" style="269" customWidth="1"/>
    <col min="10499" max="10499" width="4.109375" style="269" customWidth="1"/>
    <col min="10500" max="10500" width="11.33203125" style="269" customWidth="1"/>
    <col min="10501" max="10501" width="9.33203125" style="269" customWidth="1"/>
    <col min="10502" max="10502" width="11.33203125" style="269" customWidth="1"/>
    <col min="10503" max="10503" width="10.33203125" style="269" customWidth="1"/>
    <col min="10504" max="10504" width="8.109375" style="269" customWidth="1"/>
    <col min="10505" max="10506" width="9.6640625" style="269" customWidth="1"/>
    <col min="10507" max="10687" width="8" style="269" customWidth="1"/>
    <col min="10688" max="10752" width="10.33203125" style="269"/>
    <col min="10753" max="10753" width="2.5546875" style="269" customWidth="1"/>
    <col min="10754" max="10754" width="25" style="269" customWidth="1"/>
    <col min="10755" max="10755" width="4.109375" style="269" customWidth="1"/>
    <col min="10756" max="10756" width="11.33203125" style="269" customWidth="1"/>
    <col min="10757" max="10757" width="9.33203125" style="269" customWidth="1"/>
    <col min="10758" max="10758" width="11.33203125" style="269" customWidth="1"/>
    <col min="10759" max="10759" width="10.33203125" style="269" customWidth="1"/>
    <col min="10760" max="10760" width="8.109375" style="269" customWidth="1"/>
    <col min="10761" max="10762" width="9.6640625" style="269" customWidth="1"/>
    <col min="10763" max="10943" width="8" style="269" customWidth="1"/>
    <col min="10944" max="11008" width="10.33203125" style="269"/>
    <col min="11009" max="11009" width="2.5546875" style="269" customWidth="1"/>
    <col min="11010" max="11010" width="25" style="269" customWidth="1"/>
    <col min="11011" max="11011" width="4.109375" style="269" customWidth="1"/>
    <col min="11012" max="11012" width="11.33203125" style="269" customWidth="1"/>
    <col min="11013" max="11013" width="9.33203125" style="269" customWidth="1"/>
    <col min="11014" max="11014" width="11.33203125" style="269" customWidth="1"/>
    <col min="11015" max="11015" width="10.33203125" style="269" customWidth="1"/>
    <col min="11016" max="11016" width="8.109375" style="269" customWidth="1"/>
    <col min="11017" max="11018" width="9.6640625" style="269" customWidth="1"/>
    <col min="11019" max="11199" width="8" style="269" customWidth="1"/>
    <col min="11200" max="11264" width="10.33203125" style="269"/>
    <col min="11265" max="11265" width="2.5546875" style="269" customWidth="1"/>
    <col min="11266" max="11266" width="25" style="269" customWidth="1"/>
    <col min="11267" max="11267" width="4.109375" style="269" customWidth="1"/>
    <col min="11268" max="11268" width="11.33203125" style="269" customWidth="1"/>
    <col min="11269" max="11269" width="9.33203125" style="269" customWidth="1"/>
    <col min="11270" max="11270" width="11.33203125" style="269" customWidth="1"/>
    <col min="11271" max="11271" width="10.33203125" style="269" customWidth="1"/>
    <col min="11272" max="11272" width="8.109375" style="269" customWidth="1"/>
    <col min="11273" max="11274" width="9.6640625" style="269" customWidth="1"/>
    <col min="11275" max="11455" width="8" style="269" customWidth="1"/>
    <col min="11456" max="11520" width="10.33203125" style="269"/>
    <col min="11521" max="11521" width="2.5546875" style="269" customWidth="1"/>
    <col min="11522" max="11522" width="25" style="269" customWidth="1"/>
    <col min="11523" max="11523" width="4.109375" style="269" customWidth="1"/>
    <col min="11524" max="11524" width="11.33203125" style="269" customWidth="1"/>
    <col min="11525" max="11525" width="9.33203125" style="269" customWidth="1"/>
    <col min="11526" max="11526" width="11.33203125" style="269" customWidth="1"/>
    <col min="11527" max="11527" width="10.33203125" style="269" customWidth="1"/>
    <col min="11528" max="11528" width="8.109375" style="269" customWidth="1"/>
    <col min="11529" max="11530" width="9.6640625" style="269" customWidth="1"/>
    <col min="11531" max="11711" width="8" style="269" customWidth="1"/>
    <col min="11712" max="11776" width="10.33203125" style="269"/>
    <col min="11777" max="11777" width="2.5546875" style="269" customWidth="1"/>
    <col min="11778" max="11778" width="25" style="269" customWidth="1"/>
    <col min="11779" max="11779" width="4.109375" style="269" customWidth="1"/>
    <col min="11780" max="11780" width="11.33203125" style="269" customWidth="1"/>
    <col min="11781" max="11781" width="9.33203125" style="269" customWidth="1"/>
    <col min="11782" max="11782" width="11.33203125" style="269" customWidth="1"/>
    <col min="11783" max="11783" width="10.33203125" style="269" customWidth="1"/>
    <col min="11784" max="11784" width="8.109375" style="269" customWidth="1"/>
    <col min="11785" max="11786" width="9.6640625" style="269" customWidth="1"/>
    <col min="11787" max="11967" width="8" style="269" customWidth="1"/>
    <col min="11968" max="12032" width="10.33203125" style="269"/>
    <col min="12033" max="12033" width="2.5546875" style="269" customWidth="1"/>
    <col min="12034" max="12034" width="25" style="269" customWidth="1"/>
    <col min="12035" max="12035" width="4.109375" style="269" customWidth="1"/>
    <col min="12036" max="12036" width="11.33203125" style="269" customWidth="1"/>
    <col min="12037" max="12037" width="9.33203125" style="269" customWidth="1"/>
    <col min="12038" max="12038" width="11.33203125" style="269" customWidth="1"/>
    <col min="12039" max="12039" width="10.33203125" style="269" customWidth="1"/>
    <col min="12040" max="12040" width="8.109375" style="269" customWidth="1"/>
    <col min="12041" max="12042" width="9.6640625" style="269" customWidth="1"/>
    <col min="12043" max="12223" width="8" style="269" customWidth="1"/>
    <col min="12224" max="12288" width="10.33203125" style="269"/>
    <col min="12289" max="12289" width="2.5546875" style="269" customWidth="1"/>
    <col min="12290" max="12290" width="25" style="269" customWidth="1"/>
    <col min="12291" max="12291" width="4.109375" style="269" customWidth="1"/>
    <col min="12292" max="12292" width="11.33203125" style="269" customWidth="1"/>
    <col min="12293" max="12293" width="9.33203125" style="269" customWidth="1"/>
    <col min="12294" max="12294" width="11.33203125" style="269" customWidth="1"/>
    <col min="12295" max="12295" width="10.33203125" style="269" customWidth="1"/>
    <col min="12296" max="12296" width="8.109375" style="269" customWidth="1"/>
    <col min="12297" max="12298" width="9.6640625" style="269" customWidth="1"/>
    <col min="12299" max="12479" width="8" style="269" customWidth="1"/>
    <col min="12480" max="12544" width="10.33203125" style="269"/>
    <col min="12545" max="12545" width="2.5546875" style="269" customWidth="1"/>
    <col min="12546" max="12546" width="25" style="269" customWidth="1"/>
    <col min="12547" max="12547" width="4.109375" style="269" customWidth="1"/>
    <col min="12548" max="12548" width="11.33203125" style="269" customWidth="1"/>
    <col min="12549" max="12549" width="9.33203125" style="269" customWidth="1"/>
    <col min="12550" max="12550" width="11.33203125" style="269" customWidth="1"/>
    <col min="12551" max="12551" width="10.33203125" style="269" customWidth="1"/>
    <col min="12552" max="12552" width="8.109375" style="269" customWidth="1"/>
    <col min="12553" max="12554" width="9.6640625" style="269" customWidth="1"/>
    <col min="12555" max="12735" width="8" style="269" customWidth="1"/>
    <col min="12736" max="12800" width="10.33203125" style="269"/>
    <col min="12801" max="12801" width="2.5546875" style="269" customWidth="1"/>
    <col min="12802" max="12802" width="25" style="269" customWidth="1"/>
    <col min="12803" max="12803" width="4.109375" style="269" customWidth="1"/>
    <col min="12804" max="12804" width="11.33203125" style="269" customWidth="1"/>
    <col min="12805" max="12805" width="9.33203125" style="269" customWidth="1"/>
    <col min="12806" max="12806" width="11.33203125" style="269" customWidth="1"/>
    <col min="12807" max="12807" width="10.33203125" style="269" customWidth="1"/>
    <col min="12808" max="12808" width="8.109375" style="269" customWidth="1"/>
    <col min="12809" max="12810" width="9.6640625" style="269" customWidth="1"/>
    <col min="12811" max="12991" width="8" style="269" customWidth="1"/>
    <col min="12992" max="13056" width="10.33203125" style="269"/>
    <col min="13057" max="13057" width="2.5546875" style="269" customWidth="1"/>
    <col min="13058" max="13058" width="25" style="269" customWidth="1"/>
    <col min="13059" max="13059" width="4.109375" style="269" customWidth="1"/>
    <col min="13060" max="13060" width="11.33203125" style="269" customWidth="1"/>
    <col min="13061" max="13061" width="9.33203125" style="269" customWidth="1"/>
    <col min="13062" max="13062" width="11.33203125" style="269" customWidth="1"/>
    <col min="13063" max="13063" width="10.33203125" style="269" customWidth="1"/>
    <col min="13064" max="13064" width="8.109375" style="269" customWidth="1"/>
    <col min="13065" max="13066" width="9.6640625" style="269" customWidth="1"/>
    <col min="13067" max="13247" width="8" style="269" customWidth="1"/>
    <col min="13248" max="13312" width="10.33203125" style="269"/>
    <col min="13313" max="13313" width="2.5546875" style="269" customWidth="1"/>
    <col min="13314" max="13314" width="25" style="269" customWidth="1"/>
    <col min="13315" max="13315" width="4.109375" style="269" customWidth="1"/>
    <col min="13316" max="13316" width="11.33203125" style="269" customWidth="1"/>
    <col min="13317" max="13317" width="9.33203125" style="269" customWidth="1"/>
    <col min="13318" max="13318" width="11.33203125" style="269" customWidth="1"/>
    <col min="13319" max="13319" width="10.33203125" style="269" customWidth="1"/>
    <col min="13320" max="13320" width="8.109375" style="269" customWidth="1"/>
    <col min="13321" max="13322" width="9.6640625" style="269" customWidth="1"/>
    <col min="13323" max="13503" width="8" style="269" customWidth="1"/>
    <col min="13504" max="13568" width="10.33203125" style="269"/>
    <col min="13569" max="13569" width="2.5546875" style="269" customWidth="1"/>
    <col min="13570" max="13570" width="25" style="269" customWidth="1"/>
    <col min="13571" max="13571" width="4.109375" style="269" customWidth="1"/>
    <col min="13572" max="13572" width="11.33203125" style="269" customWidth="1"/>
    <col min="13573" max="13573" width="9.33203125" style="269" customWidth="1"/>
    <col min="13574" max="13574" width="11.33203125" style="269" customWidth="1"/>
    <col min="13575" max="13575" width="10.33203125" style="269" customWidth="1"/>
    <col min="13576" max="13576" width="8.109375" style="269" customWidth="1"/>
    <col min="13577" max="13578" width="9.6640625" style="269" customWidth="1"/>
    <col min="13579" max="13759" width="8" style="269" customWidth="1"/>
    <col min="13760" max="13824" width="10.33203125" style="269"/>
    <col min="13825" max="13825" width="2.5546875" style="269" customWidth="1"/>
    <col min="13826" max="13826" width="25" style="269" customWidth="1"/>
    <col min="13827" max="13827" width="4.109375" style="269" customWidth="1"/>
    <col min="13828" max="13828" width="11.33203125" style="269" customWidth="1"/>
    <col min="13829" max="13829" width="9.33203125" style="269" customWidth="1"/>
    <col min="13830" max="13830" width="11.33203125" style="269" customWidth="1"/>
    <col min="13831" max="13831" width="10.33203125" style="269" customWidth="1"/>
    <col min="13832" max="13832" width="8.109375" style="269" customWidth="1"/>
    <col min="13833" max="13834" width="9.6640625" style="269" customWidth="1"/>
    <col min="13835" max="14015" width="8" style="269" customWidth="1"/>
    <col min="14016" max="14080" width="10.33203125" style="269"/>
    <col min="14081" max="14081" width="2.5546875" style="269" customWidth="1"/>
    <col min="14082" max="14082" width="25" style="269" customWidth="1"/>
    <col min="14083" max="14083" width="4.109375" style="269" customWidth="1"/>
    <col min="14084" max="14084" width="11.33203125" style="269" customWidth="1"/>
    <col min="14085" max="14085" width="9.33203125" style="269" customWidth="1"/>
    <col min="14086" max="14086" width="11.33203125" style="269" customWidth="1"/>
    <col min="14087" max="14087" width="10.33203125" style="269" customWidth="1"/>
    <col min="14088" max="14088" width="8.109375" style="269" customWidth="1"/>
    <col min="14089" max="14090" width="9.6640625" style="269" customWidth="1"/>
    <col min="14091" max="14271" width="8" style="269" customWidth="1"/>
    <col min="14272" max="14336" width="10.33203125" style="269"/>
    <col min="14337" max="14337" width="2.5546875" style="269" customWidth="1"/>
    <col min="14338" max="14338" width="25" style="269" customWidth="1"/>
    <col min="14339" max="14339" width="4.109375" style="269" customWidth="1"/>
    <col min="14340" max="14340" width="11.33203125" style="269" customWidth="1"/>
    <col min="14341" max="14341" width="9.33203125" style="269" customWidth="1"/>
    <col min="14342" max="14342" width="11.33203125" style="269" customWidth="1"/>
    <col min="14343" max="14343" width="10.33203125" style="269" customWidth="1"/>
    <col min="14344" max="14344" width="8.109375" style="269" customWidth="1"/>
    <col min="14345" max="14346" width="9.6640625" style="269" customWidth="1"/>
    <col min="14347" max="14527" width="8" style="269" customWidth="1"/>
    <col min="14528" max="14592" width="10.33203125" style="269"/>
    <col min="14593" max="14593" width="2.5546875" style="269" customWidth="1"/>
    <col min="14594" max="14594" width="25" style="269" customWidth="1"/>
    <col min="14595" max="14595" width="4.109375" style="269" customWidth="1"/>
    <col min="14596" max="14596" width="11.33203125" style="269" customWidth="1"/>
    <col min="14597" max="14597" width="9.33203125" style="269" customWidth="1"/>
    <col min="14598" max="14598" width="11.33203125" style="269" customWidth="1"/>
    <col min="14599" max="14599" width="10.33203125" style="269" customWidth="1"/>
    <col min="14600" max="14600" width="8.109375" style="269" customWidth="1"/>
    <col min="14601" max="14602" width="9.6640625" style="269" customWidth="1"/>
    <col min="14603" max="14783" width="8" style="269" customWidth="1"/>
    <col min="14784" max="14848" width="10.33203125" style="269"/>
    <col min="14849" max="14849" width="2.5546875" style="269" customWidth="1"/>
    <col min="14850" max="14850" width="25" style="269" customWidth="1"/>
    <col min="14851" max="14851" width="4.109375" style="269" customWidth="1"/>
    <col min="14852" max="14852" width="11.33203125" style="269" customWidth="1"/>
    <col min="14853" max="14853" width="9.33203125" style="269" customWidth="1"/>
    <col min="14854" max="14854" width="11.33203125" style="269" customWidth="1"/>
    <col min="14855" max="14855" width="10.33203125" style="269" customWidth="1"/>
    <col min="14856" max="14856" width="8.109375" style="269" customWidth="1"/>
    <col min="14857" max="14858" width="9.6640625" style="269" customWidth="1"/>
    <col min="14859" max="15039" width="8" style="269" customWidth="1"/>
    <col min="15040" max="15104" width="10.33203125" style="269"/>
    <col min="15105" max="15105" width="2.5546875" style="269" customWidth="1"/>
    <col min="15106" max="15106" width="25" style="269" customWidth="1"/>
    <col min="15107" max="15107" width="4.109375" style="269" customWidth="1"/>
    <col min="15108" max="15108" width="11.33203125" style="269" customWidth="1"/>
    <col min="15109" max="15109" width="9.33203125" style="269" customWidth="1"/>
    <col min="15110" max="15110" width="11.33203125" style="269" customWidth="1"/>
    <col min="15111" max="15111" width="10.33203125" style="269" customWidth="1"/>
    <col min="15112" max="15112" width="8.109375" style="269" customWidth="1"/>
    <col min="15113" max="15114" width="9.6640625" style="269" customWidth="1"/>
    <col min="15115" max="15295" width="8" style="269" customWidth="1"/>
    <col min="15296" max="15360" width="10.33203125" style="269"/>
    <col min="15361" max="15361" width="2.5546875" style="269" customWidth="1"/>
    <col min="15362" max="15362" width="25" style="269" customWidth="1"/>
    <col min="15363" max="15363" width="4.109375" style="269" customWidth="1"/>
    <col min="15364" max="15364" width="11.33203125" style="269" customWidth="1"/>
    <col min="15365" max="15365" width="9.33203125" style="269" customWidth="1"/>
    <col min="15366" max="15366" width="11.33203125" style="269" customWidth="1"/>
    <col min="15367" max="15367" width="10.33203125" style="269" customWidth="1"/>
    <col min="15368" max="15368" width="8.109375" style="269" customWidth="1"/>
    <col min="15369" max="15370" width="9.6640625" style="269" customWidth="1"/>
    <col min="15371" max="15551" width="8" style="269" customWidth="1"/>
    <col min="15552" max="15616" width="10.33203125" style="269"/>
    <col min="15617" max="15617" width="2.5546875" style="269" customWidth="1"/>
    <col min="15618" max="15618" width="25" style="269" customWidth="1"/>
    <col min="15619" max="15619" width="4.109375" style="269" customWidth="1"/>
    <col min="15620" max="15620" width="11.33203125" style="269" customWidth="1"/>
    <col min="15621" max="15621" width="9.33203125" style="269" customWidth="1"/>
    <col min="15622" max="15622" width="11.33203125" style="269" customWidth="1"/>
    <col min="15623" max="15623" width="10.33203125" style="269" customWidth="1"/>
    <col min="15624" max="15624" width="8.109375" style="269" customWidth="1"/>
    <col min="15625" max="15626" width="9.6640625" style="269" customWidth="1"/>
    <col min="15627" max="15807" width="8" style="269" customWidth="1"/>
    <col min="15808" max="15872" width="10.33203125" style="269"/>
    <col min="15873" max="15873" width="2.5546875" style="269" customWidth="1"/>
    <col min="15874" max="15874" width="25" style="269" customWidth="1"/>
    <col min="15875" max="15875" width="4.109375" style="269" customWidth="1"/>
    <col min="15876" max="15876" width="11.33203125" style="269" customWidth="1"/>
    <col min="15877" max="15877" width="9.33203125" style="269" customWidth="1"/>
    <col min="15878" max="15878" width="11.33203125" style="269" customWidth="1"/>
    <col min="15879" max="15879" width="10.33203125" style="269" customWidth="1"/>
    <col min="15880" max="15880" width="8.109375" style="269" customWidth="1"/>
    <col min="15881" max="15882" width="9.6640625" style="269" customWidth="1"/>
    <col min="15883" max="16063" width="8" style="269" customWidth="1"/>
    <col min="16064" max="16128" width="10.33203125" style="269"/>
    <col min="16129" max="16129" width="2.5546875" style="269" customWidth="1"/>
    <col min="16130" max="16130" width="25" style="269" customWidth="1"/>
    <col min="16131" max="16131" width="4.109375" style="269" customWidth="1"/>
    <col min="16132" max="16132" width="11.33203125" style="269" customWidth="1"/>
    <col min="16133" max="16133" width="9.33203125" style="269" customWidth="1"/>
    <col min="16134" max="16134" width="11.33203125" style="269" customWidth="1"/>
    <col min="16135" max="16135" width="10.33203125" style="269" customWidth="1"/>
    <col min="16136" max="16136" width="8.109375" style="269" customWidth="1"/>
    <col min="16137" max="16138" width="9.6640625" style="269" customWidth="1"/>
    <col min="16139" max="16319" width="8" style="269" customWidth="1"/>
    <col min="16320" max="16384" width="10.33203125" style="269"/>
  </cols>
  <sheetData>
    <row r="1" spans="1:10" s="988" customFormat="1" ht="38.25" customHeight="1" thickBot="1">
      <c r="A1" s="1072" t="s">
        <v>225</v>
      </c>
      <c r="B1" s="1072"/>
      <c r="C1" s="1072"/>
      <c r="D1" s="1072"/>
      <c r="E1" s="1072"/>
      <c r="F1" s="1072"/>
      <c r="G1" s="1072"/>
      <c r="H1" s="1072"/>
      <c r="I1" s="1072"/>
      <c r="J1" s="1072"/>
    </row>
    <row r="2" spans="1:10" s="135" customFormat="1" ht="13.2">
      <c r="A2" s="976" t="str">
        <f>"November 2013"</f>
        <v>November 2013</v>
      </c>
      <c r="B2" s="976"/>
      <c r="C2" s="118"/>
      <c r="D2" s="118"/>
      <c r="E2" s="976"/>
      <c r="F2" s="976"/>
      <c r="G2" s="976"/>
      <c r="H2" s="976"/>
      <c r="I2" s="976"/>
      <c r="J2" s="974" t="s">
        <v>134</v>
      </c>
    </row>
    <row r="3" spans="1:10" s="135" customFormat="1" ht="13.2">
      <c r="A3" s="976" t="s">
        <v>3</v>
      </c>
      <c r="B3" s="976"/>
      <c r="C3" s="118"/>
      <c r="D3" s="116"/>
      <c r="E3" s="975"/>
      <c r="F3" s="975"/>
      <c r="G3" s="975"/>
      <c r="H3" s="975"/>
      <c r="I3" s="975"/>
      <c r="J3" s="975"/>
    </row>
    <row r="4" spans="1:10" ht="14.4" customHeight="1">
      <c r="A4" s="263"/>
      <c r="B4" s="263"/>
      <c r="C4" s="264"/>
      <c r="D4" s="1073" t="s">
        <v>7</v>
      </c>
      <c r="E4" s="979"/>
      <c r="F4" s="1073" t="s">
        <v>23</v>
      </c>
      <c r="G4" s="265"/>
      <c r="H4" s="1073" t="s">
        <v>120</v>
      </c>
      <c r="I4" s="266"/>
      <c r="J4" s="1073" t="s">
        <v>35</v>
      </c>
    </row>
    <row r="5" spans="1:10" ht="44.25" customHeight="1">
      <c r="A5" s="263"/>
      <c r="B5" s="263"/>
      <c r="C5" s="264" t="s">
        <v>87</v>
      </c>
      <c r="D5" s="1074"/>
      <c r="E5" s="980" t="s">
        <v>21</v>
      </c>
      <c r="F5" s="1074"/>
      <c r="G5" s="980" t="s">
        <v>24</v>
      </c>
      <c r="H5" s="1074"/>
      <c r="I5" s="980" t="s">
        <v>31</v>
      </c>
      <c r="J5" s="1074"/>
    </row>
    <row r="6" spans="1:10">
      <c r="A6" s="263"/>
      <c r="B6" s="263"/>
      <c r="C6" s="264"/>
      <c r="D6" s="979"/>
      <c r="E6" s="979"/>
      <c r="F6" s="979"/>
      <c r="G6" s="979"/>
      <c r="H6" s="979"/>
      <c r="I6" s="979"/>
      <c r="J6" s="979"/>
    </row>
    <row r="7" spans="1:10">
      <c r="B7" s="978" t="s">
        <v>201</v>
      </c>
      <c r="C7" s="274"/>
      <c r="I7" s="268"/>
    </row>
    <row r="8" spans="1:10">
      <c r="A8" s="271"/>
      <c r="B8" s="266"/>
      <c r="C8" s="991"/>
      <c r="I8" s="268"/>
    </row>
    <row r="9" spans="1:10" s="266" customFormat="1" ht="14.4">
      <c r="A9" s="308"/>
      <c r="B9" s="111" t="s">
        <v>202</v>
      </c>
      <c r="C9" s="982"/>
      <c r="I9" s="268"/>
      <c r="J9" s="268"/>
    </row>
    <row r="10" spans="1:10">
      <c r="A10" s="104"/>
      <c r="B10" s="267" t="s">
        <v>771</v>
      </c>
      <c r="C10" s="266"/>
      <c r="D10" s="992">
        <v>30.5</v>
      </c>
      <c r="E10" s="992">
        <v>32.299999999999997</v>
      </c>
      <c r="F10" s="992">
        <v>20.7</v>
      </c>
      <c r="G10" s="992">
        <v>20.2</v>
      </c>
      <c r="H10" s="992">
        <v>22.9</v>
      </c>
      <c r="I10" s="992">
        <v>17.399999999999999</v>
      </c>
      <c r="J10" s="992">
        <v>25.9</v>
      </c>
    </row>
    <row r="11" spans="1:10" s="266" customFormat="1" ht="14.4">
      <c r="A11" s="308"/>
      <c r="B11" s="111"/>
      <c r="C11" s="982"/>
    </row>
    <row r="12" spans="1:10">
      <c r="A12" s="274"/>
      <c r="B12" s="978" t="s">
        <v>203</v>
      </c>
      <c r="C12" s="977"/>
      <c r="D12" s="273"/>
      <c r="E12" s="273"/>
      <c r="F12" s="273"/>
      <c r="G12" s="273"/>
      <c r="H12" s="273"/>
      <c r="I12" s="266"/>
      <c r="J12" s="266"/>
    </row>
    <row r="13" spans="1:10">
      <c r="B13" s="266" t="s">
        <v>772</v>
      </c>
      <c r="D13" s="992">
        <v>58.7</v>
      </c>
      <c r="E13" s="992">
        <v>58.2</v>
      </c>
      <c r="F13" s="992">
        <v>62</v>
      </c>
      <c r="G13" s="992">
        <v>57.6</v>
      </c>
      <c r="H13" s="992">
        <v>65.7</v>
      </c>
      <c r="I13" s="992">
        <v>36.299999999999997</v>
      </c>
      <c r="J13" s="992">
        <v>57.7</v>
      </c>
    </row>
    <row r="14" spans="1:10" s="266" customFormat="1" ht="14.4">
      <c r="A14" s="308"/>
      <c r="B14" s="111"/>
      <c r="C14" s="982"/>
    </row>
    <row r="15" spans="1:10">
      <c r="A15" s="274"/>
      <c r="B15" s="978" t="s">
        <v>760</v>
      </c>
      <c r="C15" s="533"/>
      <c r="D15" s="273"/>
      <c r="E15" s="273"/>
      <c r="F15" s="273"/>
      <c r="G15" s="273"/>
      <c r="H15" s="273"/>
      <c r="I15" s="266"/>
      <c r="J15" s="266"/>
    </row>
    <row r="16" spans="1:10">
      <c r="B16" s="266" t="s">
        <v>204</v>
      </c>
      <c r="C16" s="991">
        <v>2</v>
      </c>
      <c r="D16" s="992">
        <v>0.3</v>
      </c>
      <c r="E16" s="992">
        <v>0.5</v>
      </c>
      <c r="F16" s="992">
        <v>0.6</v>
      </c>
      <c r="G16" s="992">
        <v>0.8</v>
      </c>
      <c r="H16" s="992">
        <v>0.4</v>
      </c>
      <c r="I16" s="992">
        <v>0.1</v>
      </c>
      <c r="J16" s="992">
        <v>0.5</v>
      </c>
    </row>
    <row r="17" spans="1:10" s="266" customFormat="1" ht="14.4">
      <c r="A17" s="308"/>
      <c r="B17" s="111"/>
      <c r="C17" s="982"/>
    </row>
    <row r="18" spans="1:10">
      <c r="A18" s="274"/>
      <c r="B18" s="978" t="s">
        <v>205</v>
      </c>
      <c r="C18" s="533">
        <v>3</v>
      </c>
      <c r="D18" s="992">
        <v>0.4</v>
      </c>
      <c r="E18" s="992">
        <v>0.6</v>
      </c>
      <c r="F18" s="992">
        <v>1</v>
      </c>
      <c r="G18" s="992">
        <v>1.5</v>
      </c>
      <c r="H18" s="992">
        <v>0.7</v>
      </c>
      <c r="I18" s="992">
        <v>2.1</v>
      </c>
      <c r="J18" s="992">
        <v>0.8</v>
      </c>
    </row>
    <row r="19" spans="1:10" s="266" customFormat="1" ht="14.4">
      <c r="A19" s="308"/>
      <c r="B19" s="111"/>
      <c r="C19" s="982"/>
    </row>
    <row r="20" spans="1:10">
      <c r="A20" s="271"/>
      <c r="B20" s="978" t="s">
        <v>206</v>
      </c>
      <c r="C20" s="993">
        <v>4</v>
      </c>
      <c r="D20" s="992">
        <v>10</v>
      </c>
      <c r="E20" s="992">
        <v>8.3000000000000007</v>
      </c>
      <c r="F20" s="992">
        <v>15.7</v>
      </c>
      <c r="G20" s="992">
        <v>20</v>
      </c>
      <c r="H20" s="992">
        <v>10.3</v>
      </c>
      <c r="I20" s="992">
        <v>44</v>
      </c>
      <c r="J20" s="992">
        <v>15.1</v>
      </c>
    </row>
    <row r="21" spans="1:10" s="271" customFormat="1">
      <c r="B21" s="267"/>
      <c r="C21" s="263"/>
      <c r="D21" s="992"/>
      <c r="E21" s="992"/>
      <c r="F21" s="992"/>
      <c r="G21" s="992"/>
      <c r="H21" s="992"/>
      <c r="I21" s="266"/>
      <c r="J21" s="266"/>
    </row>
    <row r="22" spans="1:10">
      <c r="A22" s="994"/>
      <c r="B22" s="265" t="s">
        <v>89</v>
      </c>
      <c r="C22" s="308"/>
      <c r="D22" s="992">
        <v>100</v>
      </c>
      <c r="E22" s="992">
        <v>100</v>
      </c>
      <c r="F22" s="992">
        <v>100</v>
      </c>
      <c r="G22" s="992">
        <v>100</v>
      </c>
      <c r="H22" s="992">
        <v>100</v>
      </c>
      <c r="I22" s="992">
        <v>100</v>
      </c>
      <c r="J22" s="992">
        <v>100</v>
      </c>
    </row>
    <row r="23" spans="1:10">
      <c r="A23" s="271"/>
      <c r="B23" s="978"/>
      <c r="C23" s="263"/>
      <c r="D23" s="992"/>
      <c r="E23" s="992"/>
      <c r="F23" s="992"/>
      <c r="G23" s="992"/>
      <c r="H23" s="992"/>
      <c r="I23" s="266"/>
      <c r="J23" s="266"/>
    </row>
    <row r="24" spans="1:10">
      <c r="A24" s="274"/>
      <c r="B24" s="978" t="s">
        <v>207</v>
      </c>
      <c r="C24" s="977"/>
      <c r="D24" s="992"/>
      <c r="E24" s="992"/>
      <c r="F24" s="992"/>
      <c r="G24" s="992"/>
      <c r="H24" s="992"/>
      <c r="I24" s="266"/>
      <c r="J24" s="266"/>
    </row>
    <row r="25" spans="1:10">
      <c r="A25" s="274"/>
      <c r="B25" s="978"/>
      <c r="C25" s="977"/>
      <c r="D25" s="992"/>
      <c r="E25" s="992"/>
      <c r="F25" s="992"/>
      <c r="G25" s="992"/>
      <c r="H25" s="992"/>
      <c r="I25" s="266"/>
      <c r="J25" s="266"/>
    </row>
    <row r="26" spans="1:10" ht="20.399999999999999">
      <c r="A26" s="274"/>
      <c r="B26" s="979" t="s">
        <v>208</v>
      </c>
      <c r="C26" s="977"/>
      <c r="D26" s="992"/>
      <c r="E26" s="992"/>
      <c r="F26" s="992"/>
      <c r="G26" s="992"/>
      <c r="H26" s="992"/>
      <c r="I26" s="266"/>
      <c r="J26" s="266"/>
    </row>
    <row r="27" spans="1:10">
      <c r="A27" s="995"/>
      <c r="B27" s="277" t="s">
        <v>209</v>
      </c>
      <c r="C27" s="125"/>
      <c r="D27" s="992">
        <v>90.3</v>
      </c>
      <c r="E27" s="992">
        <v>91.3</v>
      </c>
      <c r="F27" s="992">
        <v>77.599999999999994</v>
      </c>
      <c r="G27" s="992">
        <v>79.7</v>
      </c>
      <c r="H27" s="992">
        <v>84.9</v>
      </c>
      <c r="I27" s="266">
        <v>95.1</v>
      </c>
      <c r="J27" s="266">
        <v>86.5</v>
      </c>
    </row>
    <row r="28" spans="1:10" s="275" customFormat="1">
      <c r="A28" s="269"/>
      <c r="B28" s="267" t="s">
        <v>210</v>
      </c>
      <c r="C28" s="996"/>
      <c r="D28" s="992">
        <v>0.1</v>
      </c>
      <c r="E28" s="992">
        <v>0</v>
      </c>
      <c r="F28" s="992">
        <v>1.2</v>
      </c>
      <c r="G28" s="992">
        <v>0.8</v>
      </c>
      <c r="H28" s="992">
        <v>0.2</v>
      </c>
      <c r="I28" s="992">
        <v>0</v>
      </c>
      <c r="J28" s="992">
        <v>0.4</v>
      </c>
    </row>
    <row r="29" spans="1:10">
      <c r="B29" s="267" t="s">
        <v>211</v>
      </c>
      <c r="C29" s="996"/>
      <c r="D29" s="992">
        <v>2.2999999999999998</v>
      </c>
      <c r="E29" s="992">
        <v>1.7</v>
      </c>
      <c r="F29" s="992">
        <v>7.7</v>
      </c>
      <c r="G29" s="992">
        <v>5.8</v>
      </c>
      <c r="H29" s="992">
        <v>3.7</v>
      </c>
      <c r="I29" s="992">
        <v>2.2000000000000002</v>
      </c>
      <c r="J29" s="992">
        <v>3.8</v>
      </c>
    </row>
    <row r="30" spans="1:10">
      <c r="B30" s="279" t="s">
        <v>212</v>
      </c>
      <c r="C30" s="993">
        <v>5</v>
      </c>
      <c r="D30" s="992">
        <v>7.3</v>
      </c>
      <c r="E30" s="992">
        <v>7.1</v>
      </c>
      <c r="F30" s="992">
        <v>13.4</v>
      </c>
      <c r="G30" s="992">
        <v>13.7</v>
      </c>
      <c r="H30" s="992">
        <v>11.2</v>
      </c>
      <c r="I30" s="992">
        <v>2.6</v>
      </c>
      <c r="J30" s="992">
        <v>9.3000000000000007</v>
      </c>
    </row>
    <row r="31" spans="1:10">
      <c r="B31" s="267" t="s">
        <v>89</v>
      </c>
      <c r="C31" s="996"/>
      <c r="D31" s="992">
        <v>100</v>
      </c>
      <c r="E31" s="992">
        <v>100</v>
      </c>
      <c r="F31" s="992">
        <v>100</v>
      </c>
      <c r="G31" s="992">
        <v>100</v>
      </c>
      <c r="H31" s="992">
        <v>100</v>
      </c>
      <c r="I31" s="266">
        <v>100</v>
      </c>
      <c r="J31" s="266">
        <v>100</v>
      </c>
    </row>
    <row r="32" spans="1:10">
      <c r="A32" s="997"/>
      <c r="B32" s="267"/>
      <c r="C32" s="997"/>
      <c r="D32" s="986"/>
      <c r="E32" s="992"/>
      <c r="F32" s="992"/>
      <c r="G32" s="992"/>
      <c r="H32" s="992"/>
      <c r="I32" s="266"/>
      <c r="J32" s="266"/>
    </row>
    <row r="33" spans="1:10" ht="20.399999999999999">
      <c r="B33" s="981" t="s">
        <v>213</v>
      </c>
      <c r="C33" s="998"/>
      <c r="D33" s="992"/>
      <c r="E33" s="992"/>
      <c r="F33" s="992"/>
      <c r="G33" s="992"/>
      <c r="H33" s="992"/>
      <c r="I33" s="992"/>
      <c r="J33" s="992"/>
    </row>
    <row r="34" spans="1:10">
      <c r="B34" s="277" t="s">
        <v>209</v>
      </c>
      <c r="C34" s="996"/>
      <c r="D34" s="992">
        <v>99.5</v>
      </c>
      <c r="E34" s="992">
        <v>99.5</v>
      </c>
      <c r="F34" s="992">
        <v>97.4</v>
      </c>
      <c r="G34" s="992">
        <v>97.6</v>
      </c>
      <c r="H34" s="992">
        <v>99.2</v>
      </c>
      <c r="I34" s="992">
        <v>99.8</v>
      </c>
      <c r="J34" s="992">
        <v>98.8</v>
      </c>
    </row>
    <row r="35" spans="1:10">
      <c r="B35" s="267" t="s">
        <v>214</v>
      </c>
      <c r="C35" s="999"/>
      <c r="D35" s="992">
        <v>0.5</v>
      </c>
      <c r="E35" s="992">
        <v>0.5</v>
      </c>
      <c r="F35" s="992">
        <v>2.6</v>
      </c>
      <c r="G35" s="992">
        <v>2.4</v>
      </c>
      <c r="H35" s="992">
        <v>0.8</v>
      </c>
      <c r="I35" s="992">
        <v>0.2</v>
      </c>
      <c r="J35" s="992">
        <v>1.2</v>
      </c>
    </row>
    <row r="36" spans="1:10">
      <c r="A36" s="265"/>
      <c r="B36" s="267" t="s">
        <v>89</v>
      </c>
      <c r="C36" s="263"/>
      <c r="D36" s="992">
        <v>100</v>
      </c>
      <c r="E36" s="992">
        <v>100</v>
      </c>
      <c r="F36" s="992">
        <v>100</v>
      </c>
      <c r="G36" s="992">
        <v>100</v>
      </c>
      <c r="H36" s="992">
        <v>100</v>
      </c>
      <c r="I36" s="266">
        <v>100</v>
      </c>
      <c r="J36" s="266">
        <v>100</v>
      </c>
    </row>
    <row r="37" spans="1:10" ht="13.2">
      <c r="A37" s="995"/>
      <c r="B37" s="267"/>
      <c r="C37" s="1000"/>
      <c r="D37" s="986"/>
      <c r="E37" s="992"/>
      <c r="F37" s="992"/>
      <c r="G37" s="992"/>
      <c r="H37" s="992"/>
      <c r="I37" s="266"/>
      <c r="J37" s="266"/>
    </row>
    <row r="38" spans="1:10" ht="20.399999999999999">
      <c r="B38" s="979" t="s">
        <v>215</v>
      </c>
      <c r="C38" s="998"/>
      <c r="D38" s="992"/>
      <c r="E38" s="992"/>
      <c r="F38" s="992"/>
      <c r="G38" s="992"/>
      <c r="H38" s="992"/>
      <c r="I38" s="992"/>
      <c r="J38" s="992"/>
    </row>
    <row r="39" spans="1:10">
      <c r="B39" s="277" t="s">
        <v>209</v>
      </c>
      <c r="C39" s="998"/>
      <c r="D39" s="992">
        <v>97.7</v>
      </c>
      <c r="E39" s="992">
        <v>97.9</v>
      </c>
      <c r="F39" s="992">
        <v>98.9</v>
      </c>
      <c r="G39" s="992">
        <v>99.3</v>
      </c>
      <c r="H39" s="992">
        <v>40.200000000000003</v>
      </c>
      <c r="I39" s="992">
        <v>90.7</v>
      </c>
      <c r="J39" s="992">
        <v>95.3</v>
      </c>
    </row>
    <row r="40" spans="1:10" s="275" customFormat="1">
      <c r="A40" s="276"/>
      <c r="B40" s="277" t="s">
        <v>761</v>
      </c>
      <c r="C40" s="977"/>
      <c r="D40" s="992">
        <v>0.3</v>
      </c>
      <c r="E40" s="992">
        <v>0.3</v>
      </c>
      <c r="F40" s="992">
        <v>0.2</v>
      </c>
      <c r="G40" s="992">
        <v>0.1</v>
      </c>
      <c r="H40" s="992">
        <v>13.5</v>
      </c>
      <c r="I40" s="266">
        <v>3.9</v>
      </c>
      <c r="J40" s="266">
        <v>1.1000000000000001</v>
      </c>
    </row>
    <row r="41" spans="1:10" s="275" customFormat="1">
      <c r="A41" s="276"/>
      <c r="B41" s="279" t="s">
        <v>216</v>
      </c>
      <c r="C41" s="977"/>
      <c r="D41" s="992">
        <v>2</v>
      </c>
      <c r="E41" s="992">
        <v>1.8</v>
      </c>
      <c r="F41" s="992">
        <v>1</v>
      </c>
      <c r="G41" s="992">
        <v>0.6</v>
      </c>
      <c r="H41" s="992">
        <v>46.3</v>
      </c>
      <c r="I41" s="266">
        <v>5.5</v>
      </c>
      <c r="J41" s="266">
        <v>3.6</v>
      </c>
    </row>
    <row r="42" spans="1:10" s="275" customFormat="1">
      <c r="A42" s="994"/>
      <c r="B42" s="267" t="s">
        <v>89</v>
      </c>
      <c r="C42" s="977"/>
      <c r="D42" s="992">
        <v>100</v>
      </c>
      <c r="E42" s="992">
        <v>100</v>
      </c>
      <c r="F42" s="992">
        <v>100</v>
      </c>
      <c r="G42" s="992">
        <v>100</v>
      </c>
      <c r="H42" s="992">
        <v>100</v>
      </c>
      <c r="I42" s="266">
        <v>100</v>
      </c>
      <c r="J42" s="266">
        <v>100</v>
      </c>
    </row>
    <row r="43" spans="1:10" s="275" customFormat="1">
      <c r="A43" s="276"/>
      <c r="B43" s="986"/>
      <c r="C43" s="998"/>
      <c r="D43" s="992"/>
      <c r="E43" s="992"/>
      <c r="F43" s="992"/>
      <c r="G43" s="992"/>
      <c r="H43" s="992"/>
      <c r="I43" s="992"/>
      <c r="J43" s="992"/>
    </row>
    <row r="44" spans="1:10" s="275" customFormat="1">
      <c r="A44" s="276"/>
      <c r="B44" s="265" t="s">
        <v>217</v>
      </c>
      <c r="C44" s="996"/>
      <c r="D44" s="992"/>
      <c r="E44" s="992"/>
      <c r="F44" s="992"/>
      <c r="G44" s="992"/>
      <c r="H44" s="992"/>
      <c r="I44" s="992"/>
      <c r="J44" s="992"/>
    </row>
    <row r="45" spans="1:10">
      <c r="B45" s="277" t="s">
        <v>209</v>
      </c>
      <c r="C45" s="999"/>
      <c r="D45" s="992">
        <v>95.5</v>
      </c>
      <c r="E45" s="992">
        <v>96.6</v>
      </c>
      <c r="F45" s="992">
        <v>90.5</v>
      </c>
      <c r="G45" s="992">
        <v>90.1</v>
      </c>
      <c r="H45" s="992">
        <v>84.1</v>
      </c>
      <c r="I45" s="992">
        <v>96.7</v>
      </c>
      <c r="J45" s="992">
        <v>93.4</v>
      </c>
    </row>
    <row r="46" spans="1:10">
      <c r="B46" s="267" t="s">
        <v>214</v>
      </c>
      <c r="C46" s="263"/>
      <c r="D46" s="267">
        <v>4.5</v>
      </c>
      <c r="E46" s="267">
        <v>3.4</v>
      </c>
      <c r="F46" s="267">
        <v>9.5</v>
      </c>
      <c r="G46" s="267">
        <v>9.9</v>
      </c>
      <c r="H46" s="267">
        <v>15.9</v>
      </c>
      <c r="I46" s="267">
        <v>3.3</v>
      </c>
      <c r="J46" s="267">
        <v>6.6</v>
      </c>
    </row>
    <row r="47" spans="1:10">
      <c r="B47" s="267" t="s">
        <v>89</v>
      </c>
      <c r="D47" s="266">
        <v>100</v>
      </c>
      <c r="E47" s="266">
        <v>100</v>
      </c>
      <c r="F47" s="266">
        <v>100</v>
      </c>
      <c r="G47" s="266">
        <v>100</v>
      </c>
      <c r="H47" s="266">
        <v>100</v>
      </c>
      <c r="I47" s="266">
        <v>100</v>
      </c>
      <c r="J47" s="266">
        <v>100</v>
      </c>
    </row>
    <row r="48" spans="1:10">
      <c r="A48" s="284"/>
      <c r="B48" s="285"/>
      <c r="C48" s="285"/>
      <c r="D48" s="285"/>
      <c r="E48" s="285"/>
      <c r="F48" s="285"/>
      <c r="G48" s="285"/>
      <c r="H48" s="285"/>
      <c r="I48" s="285"/>
      <c r="J48" s="285"/>
    </row>
    <row r="49" spans="1:10">
      <c r="H49" s="1075" t="s">
        <v>94</v>
      </c>
      <c r="I49" s="1076"/>
      <c r="J49" s="1076"/>
    </row>
    <row r="50" spans="1:10" ht="13.2">
      <c r="A50" s="288" t="s">
        <v>6</v>
      </c>
      <c r="C50" s="270"/>
      <c r="J50" s="984"/>
    </row>
    <row r="51" spans="1:10">
      <c r="A51" s="289" t="str">
        <f>"1."</f>
        <v>1.</v>
      </c>
      <c r="B51" s="289" t="s">
        <v>218</v>
      </c>
      <c r="C51" s="289"/>
      <c r="D51" s="289"/>
      <c r="E51" s="289"/>
      <c r="F51" s="290" t="s">
        <v>762</v>
      </c>
      <c r="J51" s="984"/>
    </row>
    <row r="52" spans="1:10">
      <c r="A52" s="291"/>
      <c r="B52" s="291" t="s">
        <v>763</v>
      </c>
      <c r="C52" s="291"/>
      <c r="D52" s="291"/>
      <c r="E52" s="291"/>
      <c r="F52" s="290" t="s">
        <v>764</v>
      </c>
      <c r="H52" s="289"/>
      <c r="I52" s="289"/>
      <c r="J52" s="291"/>
    </row>
    <row r="53" spans="1:10">
      <c r="A53" s="291"/>
      <c r="B53" s="291" t="s">
        <v>220</v>
      </c>
      <c r="C53" s="291"/>
      <c r="D53" s="291"/>
      <c r="E53" s="291"/>
      <c r="F53" s="292" t="s">
        <v>219</v>
      </c>
      <c r="H53" s="289"/>
      <c r="I53" s="289"/>
      <c r="J53" s="291"/>
    </row>
    <row r="54" spans="1:10">
      <c r="A54" s="291"/>
      <c r="B54" s="291" t="s">
        <v>221</v>
      </c>
      <c r="C54" s="291"/>
      <c r="D54" s="291"/>
      <c r="E54" s="291"/>
      <c r="F54" s="290" t="s">
        <v>765</v>
      </c>
      <c r="G54" s="291"/>
      <c r="H54" s="289"/>
      <c r="I54" s="289"/>
      <c r="J54" s="291"/>
    </row>
    <row r="55" spans="1:10">
      <c r="A55" s="291"/>
      <c r="B55" s="291" t="s">
        <v>222</v>
      </c>
      <c r="C55" s="291"/>
      <c r="D55" s="291"/>
      <c r="E55" s="291"/>
      <c r="G55" s="291"/>
      <c r="H55" s="289"/>
      <c r="I55" s="289"/>
      <c r="J55" s="291"/>
    </row>
    <row r="56" spans="1:10">
      <c r="A56" s="289" t="str">
        <f>"2."</f>
        <v>2.</v>
      </c>
      <c r="B56" s="989" t="s">
        <v>766</v>
      </c>
      <c r="C56" s="289"/>
      <c r="D56" s="289"/>
      <c r="E56" s="289"/>
      <c r="F56" s="290" t="s">
        <v>223</v>
      </c>
      <c r="H56" s="289"/>
      <c r="I56" s="289"/>
      <c r="J56" s="291"/>
    </row>
    <row r="57" spans="1:10">
      <c r="B57" s="289" t="s">
        <v>767</v>
      </c>
      <c r="C57" s="289"/>
      <c r="D57" s="289"/>
      <c r="E57" s="289"/>
      <c r="F57" s="290" t="s">
        <v>131</v>
      </c>
    </row>
    <row r="58" spans="1:10">
      <c r="A58" s="989"/>
      <c r="B58" s="293" t="s">
        <v>768</v>
      </c>
      <c r="C58" s="293"/>
      <c r="D58" s="293"/>
      <c r="E58" s="293"/>
    </row>
    <row r="59" spans="1:10" ht="14.4">
      <c r="B59" s="990" t="s">
        <v>769</v>
      </c>
      <c r="C59" s="118"/>
      <c r="D59" s="982"/>
      <c r="E59" s="982"/>
    </row>
    <row r="60" spans="1:10">
      <c r="B60" s="269" t="s">
        <v>770</v>
      </c>
      <c r="C60" s="270"/>
    </row>
  </sheetData>
  <mergeCells count="6">
    <mergeCell ref="H49:J49"/>
    <mergeCell ref="A1:J1"/>
    <mergeCell ref="D4:D5"/>
    <mergeCell ref="F4:F5"/>
    <mergeCell ref="H4:H5"/>
    <mergeCell ref="J4:J5"/>
  </mergeCells>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6"/>
  <sheetViews>
    <sheetView showGridLines="0" topLeftCell="A271" zoomScaleNormal="100" workbookViewId="0">
      <selection activeCell="M158" sqref="M158"/>
    </sheetView>
  </sheetViews>
  <sheetFormatPr defaultRowHeight="14.4"/>
  <cols>
    <col min="1" max="1" width="2.6640625" style="104" customWidth="1"/>
    <col min="2" max="2" width="24.6640625" style="104" customWidth="1"/>
    <col min="3" max="3" width="4.33203125" style="118" customWidth="1"/>
    <col min="4" max="9" width="8" style="104" customWidth="1"/>
    <col min="10" max="11" width="9.33203125" style="104" customWidth="1"/>
    <col min="12" max="12" width="8" style="110" customWidth="1"/>
    <col min="13" max="13" width="9.5546875" style="104" customWidth="1"/>
  </cols>
  <sheetData>
    <row r="1" spans="1:13" ht="38.25" customHeight="1" thickBot="1">
      <c r="A1" s="1079" t="s">
        <v>226</v>
      </c>
      <c r="B1" s="1079"/>
      <c r="C1" s="1079"/>
      <c r="D1" s="1079"/>
      <c r="E1" s="1079"/>
      <c r="F1" s="1079"/>
      <c r="G1" s="1079"/>
      <c r="H1" s="1079"/>
      <c r="I1" s="1079"/>
      <c r="J1" s="1079"/>
      <c r="K1" s="1079"/>
      <c r="L1" s="1079"/>
      <c r="M1" s="1079"/>
    </row>
    <row r="2" spans="1:13">
      <c r="A2" s="138" t="str">
        <f>"November 2013"</f>
        <v>November 2013</v>
      </c>
      <c r="B2" s="138"/>
      <c r="D2" s="138"/>
      <c r="E2" s="138"/>
      <c r="F2" s="138"/>
      <c r="G2" s="138"/>
      <c r="H2" s="138"/>
      <c r="I2" s="135"/>
      <c r="J2" s="138"/>
      <c r="K2" s="138"/>
      <c r="L2" s="138"/>
      <c r="M2" s="156" t="s">
        <v>2</v>
      </c>
    </row>
    <row r="3" spans="1:13">
      <c r="A3" s="138" t="s">
        <v>3</v>
      </c>
      <c r="B3" s="138"/>
      <c r="D3" s="138"/>
      <c r="E3" s="138"/>
      <c r="F3" s="138"/>
      <c r="G3" s="138"/>
      <c r="H3" s="138"/>
      <c r="I3" s="135"/>
      <c r="J3" s="138"/>
      <c r="K3" s="138"/>
      <c r="L3" s="138"/>
      <c r="M3" s="156"/>
    </row>
    <row r="4" spans="1:13" ht="31.8">
      <c r="A4" s="106"/>
      <c r="B4" s="106"/>
      <c r="C4" s="116" t="s">
        <v>87</v>
      </c>
      <c r="D4" s="295" t="s">
        <v>227</v>
      </c>
      <c r="E4" s="295" t="s">
        <v>228</v>
      </c>
      <c r="F4" s="295" t="s">
        <v>229</v>
      </c>
      <c r="G4" s="295" t="s">
        <v>230</v>
      </c>
      <c r="H4" s="295" t="s">
        <v>231</v>
      </c>
      <c r="I4" s="295" t="s">
        <v>232</v>
      </c>
      <c r="J4" s="295" t="s">
        <v>233</v>
      </c>
      <c r="K4" s="295" t="s">
        <v>234</v>
      </c>
      <c r="L4" s="296" t="s">
        <v>235</v>
      </c>
      <c r="M4" s="297" t="s">
        <v>236</v>
      </c>
    </row>
    <row r="5" spans="1:13">
      <c r="B5" s="164"/>
      <c r="D5" s="298" t="s">
        <v>96</v>
      </c>
      <c r="E5" s="299"/>
      <c r="F5" s="299"/>
      <c r="G5" s="299"/>
      <c r="H5" s="299"/>
      <c r="I5" s="299"/>
      <c r="J5" s="299"/>
      <c r="K5" s="298" t="s">
        <v>105</v>
      </c>
      <c r="L5" s="298" t="s">
        <v>140</v>
      </c>
      <c r="M5" s="298" t="s">
        <v>88</v>
      </c>
    </row>
    <row r="6" spans="1:13" ht="24.75" customHeight="1">
      <c r="A6" s="1080" t="s">
        <v>7</v>
      </c>
      <c r="B6" s="1080"/>
      <c r="C6" s="119"/>
      <c r="D6" s="205"/>
      <c r="E6" s="205"/>
      <c r="F6" s="205"/>
      <c r="G6" s="205"/>
      <c r="H6" s="205"/>
      <c r="I6" s="205"/>
      <c r="J6" s="205"/>
      <c r="K6" s="205"/>
      <c r="L6" s="103"/>
      <c r="M6" s="106"/>
    </row>
    <row r="7" spans="1:13">
      <c r="B7" s="111" t="s">
        <v>237</v>
      </c>
      <c r="D7" s="205"/>
      <c r="E7" s="205"/>
      <c r="F7" s="205"/>
      <c r="G7" s="205"/>
      <c r="H7" s="205"/>
      <c r="I7" s="205"/>
      <c r="J7" s="205"/>
      <c r="K7" s="205"/>
      <c r="L7" s="103"/>
      <c r="M7" s="106"/>
    </row>
    <row r="8" spans="1:13">
      <c r="A8" s="205"/>
      <c r="B8" s="164" t="s">
        <v>107</v>
      </c>
      <c r="D8" s="67">
        <v>1</v>
      </c>
      <c r="E8" s="67">
        <v>0.4</v>
      </c>
      <c r="F8" s="67" t="s">
        <v>30</v>
      </c>
      <c r="G8" s="67" t="s">
        <v>30</v>
      </c>
      <c r="H8" s="67" t="s">
        <v>30</v>
      </c>
      <c r="I8" s="67" t="s">
        <v>30</v>
      </c>
      <c r="J8" s="67" t="s">
        <v>30</v>
      </c>
      <c r="K8" s="67">
        <v>0.1</v>
      </c>
      <c r="L8" s="67">
        <v>1.5</v>
      </c>
      <c r="M8" s="300">
        <v>23900</v>
      </c>
    </row>
    <row r="9" spans="1:13">
      <c r="B9" s="164" t="s">
        <v>108</v>
      </c>
      <c r="D9" s="67">
        <v>1.4</v>
      </c>
      <c r="E9" s="67">
        <v>1.8</v>
      </c>
      <c r="F9" s="67">
        <v>0.8</v>
      </c>
      <c r="G9" s="67">
        <v>0.2</v>
      </c>
      <c r="H9" s="67" t="s">
        <v>30</v>
      </c>
      <c r="I9" s="67" t="s">
        <v>30</v>
      </c>
      <c r="J9" s="67" t="s">
        <v>30</v>
      </c>
      <c r="K9" s="67">
        <v>0.1</v>
      </c>
      <c r="L9" s="67">
        <v>4.5</v>
      </c>
      <c r="M9" s="300">
        <v>27500</v>
      </c>
    </row>
    <row r="10" spans="1:13">
      <c r="B10" s="164" t="s">
        <v>109</v>
      </c>
      <c r="D10" s="67">
        <v>0.5</v>
      </c>
      <c r="E10" s="67">
        <v>0.9</v>
      </c>
      <c r="F10" s="67">
        <v>1.2</v>
      </c>
      <c r="G10" s="67">
        <v>0.9</v>
      </c>
      <c r="H10" s="67">
        <v>0.2</v>
      </c>
      <c r="I10" s="67">
        <v>0.1</v>
      </c>
      <c r="J10" s="67" t="s">
        <v>30</v>
      </c>
      <c r="K10" s="67">
        <v>0.1</v>
      </c>
      <c r="L10" s="67">
        <v>3.8</v>
      </c>
      <c r="M10" s="300">
        <v>32100</v>
      </c>
    </row>
    <row r="11" spans="1:13">
      <c r="B11" s="164" t="s">
        <v>110</v>
      </c>
      <c r="D11" s="67">
        <v>0.2</v>
      </c>
      <c r="E11" s="67">
        <v>0.3</v>
      </c>
      <c r="F11" s="67">
        <v>0.7</v>
      </c>
      <c r="G11" s="67">
        <v>0.9</v>
      </c>
      <c r="H11" s="67">
        <v>0.3</v>
      </c>
      <c r="I11" s="67">
        <v>0.1</v>
      </c>
      <c r="J11" s="67" t="s">
        <v>30</v>
      </c>
      <c r="K11" s="67" t="s">
        <v>30</v>
      </c>
      <c r="L11" s="67">
        <v>2.5</v>
      </c>
      <c r="M11" s="300">
        <v>34700</v>
      </c>
    </row>
    <row r="12" spans="1:13">
      <c r="B12" s="164" t="s">
        <v>111</v>
      </c>
      <c r="D12" s="67">
        <v>0.1</v>
      </c>
      <c r="E12" s="67">
        <v>0.2</v>
      </c>
      <c r="F12" s="67">
        <v>0.5</v>
      </c>
      <c r="G12" s="67">
        <v>0.8</v>
      </c>
      <c r="H12" s="67">
        <v>0.2</v>
      </c>
      <c r="I12" s="67">
        <v>0.1</v>
      </c>
      <c r="J12" s="67" t="s">
        <v>30</v>
      </c>
      <c r="K12" s="67" t="s">
        <v>30</v>
      </c>
      <c r="L12" s="67">
        <v>2</v>
      </c>
      <c r="M12" s="300">
        <v>35200</v>
      </c>
    </row>
    <row r="13" spans="1:13">
      <c r="B13" s="164" t="s">
        <v>112</v>
      </c>
      <c r="D13" s="67">
        <v>0.1</v>
      </c>
      <c r="E13" s="67">
        <v>0.1</v>
      </c>
      <c r="F13" s="67">
        <v>0.3</v>
      </c>
      <c r="G13" s="67">
        <v>0.7</v>
      </c>
      <c r="H13" s="67">
        <v>0.2</v>
      </c>
      <c r="I13" s="67">
        <v>0.1</v>
      </c>
      <c r="J13" s="67" t="s">
        <v>30</v>
      </c>
      <c r="K13" s="67" t="s">
        <v>30</v>
      </c>
      <c r="L13" s="67">
        <v>1.5</v>
      </c>
      <c r="M13" s="300">
        <v>36200</v>
      </c>
    </row>
    <row r="14" spans="1:13">
      <c r="B14" s="164" t="s">
        <v>113</v>
      </c>
      <c r="D14" s="67" t="s">
        <v>30</v>
      </c>
      <c r="E14" s="67">
        <v>0.1</v>
      </c>
      <c r="F14" s="67">
        <v>0.2</v>
      </c>
      <c r="G14" s="67">
        <v>0.5</v>
      </c>
      <c r="H14" s="67">
        <v>0.1</v>
      </c>
      <c r="I14" s="67" t="s">
        <v>30</v>
      </c>
      <c r="J14" s="67" t="s">
        <v>30</v>
      </c>
      <c r="K14" s="67" t="s">
        <v>30</v>
      </c>
      <c r="L14" s="67">
        <v>1</v>
      </c>
      <c r="M14" s="300">
        <v>36800</v>
      </c>
    </row>
    <row r="15" spans="1:13">
      <c r="B15" s="164" t="s">
        <v>114</v>
      </c>
      <c r="D15" s="67" t="s">
        <v>30</v>
      </c>
      <c r="E15" s="67" t="s">
        <v>30</v>
      </c>
      <c r="F15" s="67">
        <v>0.1</v>
      </c>
      <c r="G15" s="67">
        <v>0.3</v>
      </c>
      <c r="H15" s="67">
        <v>0.1</v>
      </c>
      <c r="I15" s="67" t="s">
        <v>30</v>
      </c>
      <c r="J15" s="67" t="s">
        <v>30</v>
      </c>
      <c r="K15" s="67" t="s">
        <v>30</v>
      </c>
      <c r="L15" s="67">
        <v>0.6</v>
      </c>
      <c r="M15" s="300">
        <v>37900</v>
      </c>
    </row>
    <row r="16" spans="1:13">
      <c r="B16" s="164" t="s">
        <v>115</v>
      </c>
      <c r="D16" s="67" t="s">
        <v>30</v>
      </c>
      <c r="E16" s="67" t="s">
        <v>30</v>
      </c>
      <c r="F16" s="67" t="s">
        <v>30</v>
      </c>
      <c r="G16" s="67">
        <v>0.1</v>
      </c>
      <c r="H16" s="67" t="s">
        <v>30</v>
      </c>
      <c r="I16" s="67" t="s">
        <v>30</v>
      </c>
      <c r="J16" s="67" t="s">
        <v>30</v>
      </c>
      <c r="K16" s="67" t="s">
        <v>30</v>
      </c>
      <c r="L16" s="67">
        <v>0.2</v>
      </c>
      <c r="M16" s="300">
        <v>38000</v>
      </c>
    </row>
    <row r="17" spans="1:13">
      <c r="A17" s="110"/>
      <c r="B17" s="164" t="s">
        <v>116</v>
      </c>
      <c r="C17" s="118">
        <v>6</v>
      </c>
      <c r="D17" s="67">
        <v>3.4</v>
      </c>
      <c r="E17" s="67">
        <v>3.9</v>
      </c>
      <c r="F17" s="67">
        <v>3.8</v>
      </c>
      <c r="G17" s="67">
        <v>4.5</v>
      </c>
      <c r="H17" s="67">
        <v>1.1000000000000001</v>
      </c>
      <c r="I17" s="67">
        <v>0.4</v>
      </c>
      <c r="J17" s="67">
        <v>0.1</v>
      </c>
      <c r="K17" s="67">
        <v>0.3</v>
      </c>
      <c r="L17" s="67">
        <v>17.600000000000001</v>
      </c>
      <c r="M17" s="300">
        <v>31900</v>
      </c>
    </row>
    <row r="18" spans="1:13">
      <c r="A18" s="110"/>
      <c r="B18" s="203"/>
      <c r="C18" s="119"/>
      <c r="D18" s="301"/>
      <c r="E18" s="301"/>
      <c r="F18" s="301"/>
      <c r="G18" s="301"/>
      <c r="H18" s="301"/>
      <c r="I18" s="301"/>
      <c r="J18" s="301"/>
      <c r="K18" s="301"/>
      <c r="L18" s="301"/>
      <c r="M18" s="302"/>
    </row>
    <row r="19" spans="1:13">
      <c r="B19" s="111" t="s">
        <v>238</v>
      </c>
      <c r="C19" s="303"/>
      <c r="D19" s="304"/>
      <c r="E19" s="304"/>
      <c r="F19" s="304"/>
      <c r="G19" s="304"/>
      <c r="H19" s="304"/>
      <c r="I19" s="304"/>
      <c r="J19" s="304"/>
      <c r="K19" s="304"/>
      <c r="L19" s="304"/>
      <c r="M19" s="305"/>
    </row>
    <row r="20" spans="1:13">
      <c r="B20" s="164" t="s">
        <v>107</v>
      </c>
      <c r="D20" s="67">
        <v>7.5</v>
      </c>
      <c r="E20" s="67">
        <v>3.5</v>
      </c>
      <c r="F20" s="67">
        <v>0.2</v>
      </c>
      <c r="G20" s="67" t="s">
        <v>30</v>
      </c>
      <c r="H20" s="67" t="s">
        <v>30</v>
      </c>
      <c r="I20" s="67" t="s">
        <v>30</v>
      </c>
      <c r="J20" s="67" t="s">
        <v>30</v>
      </c>
      <c r="K20" s="67">
        <v>0.4</v>
      </c>
      <c r="L20" s="67">
        <v>11.6</v>
      </c>
      <c r="M20" s="300">
        <v>24100</v>
      </c>
    </row>
    <row r="21" spans="1:13">
      <c r="B21" s="164" t="s">
        <v>108</v>
      </c>
      <c r="D21" s="67">
        <v>5.5</v>
      </c>
      <c r="E21" s="67">
        <v>11.3</v>
      </c>
      <c r="F21" s="67">
        <v>7.4</v>
      </c>
      <c r="G21" s="67">
        <v>1.9</v>
      </c>
      <c r="H21" s="67">
        <v>0.3</v>
      </c>
      <c r="I21" s="67">
        <v>0.1</v>
      </c>
      <c r="J21" s="67" t="s">
        <v>30</v>
      </c>
      <c r="K21" s="67">
        <v>0.5</v>
      </c>
      <c r="L21" s="67">
        <v>26.9</v>
      </c>
      <c r="M21" s="300">
        <v>28900</v>
      </c>
    </row>
    <row r="22" spans="1:13">
      <c r="B22" s="164" t="s">
        <v>109</v>
      </c>
      <c r="D22" s="67">
        <v>1.3</v>
      </c>
      <c r="E22" s="67">
        <v>2.8</v>
      </c>
      <c r="F22" s="67">
        <v>6.4</v>
      </c>
      <c r="G22" s="67">
        <v>5.7</v>
      </c>
      <c r="H22" s="67">
        <v>1.3</v>
      </c>
      <c r="I22" s="67">
        <v>0.4</v>
      </c>
      <c r="J22" s="67">
        <v>0.1</v>
      </c>
      <c r="K22" s="67">
        <v>0.2</v>
      </c>
      <c r="L22" s="67">
        <v>18.2</v>
      </c>
      <c r="M22" s="300">
        <v>33800</v>
      </c>
    </row>
    <row r="23" spans="1:13">
      <c r="B23" s="164" t="s">
        <v>110</v>
      </c>
      <c r="D23" s="67">
        <v>0.7</v>
      </c>
      <c r="E23" s="67">
        <v>1.1000000000000001</v>
      </c>
      <c r="F23" s="67">
        <v>2.8</v>
      </c>
      <c r="G23" s="67">
        <v>4.9000000000000004</v>
      </c>
      <c r="H23" s="67">
        <v>1.2</v>
      </c>
      <c r="I23" s="67">
        <v>0.4</v>
      </c>
      <c r="J23" s="67">
        <v>0.1</v>
      </c>
      <c r="K23" s="67">
        <v>0.1</v>
      </c>
      <c r="L23" s="67">
        <v>11.3</v>
      </c>
      <c r="M23" s="300">
        <v>35500</v>
      </c>
    </row>
    <row r="24" spans="1:13">
      <c r="B24" s="164" t="s">
        <v>111</v>
      </c>
      <c r="D24" s="67">
        <v>0.9</v>
      </c>
      <c r="E24" s="67">
        <v>1.1000000000000001</v>
      </c>
      <c r="F24" s="67">
        <v>2.4</v>
      </c>
      <c r="G24" s="67">
        <v>4.5</v>
      </c>
      <c r="H24" s="67">
        <v>1.1000000000000001</v>
      </c>
      <c r="I24" s="67">
        <v>0.3</v>
      </c>
      <c r="J24" s="67">
        <v>0.1</v>
      </c>
      <c r="K24" s="67">
        <v>0.1</v>
      </c>
      <c r="L24" s="67">
        <v>10.4</v>
      </c>
      <c r="M24" s="300">
        <v>35100</v>
      </c>
    </row>
    <row r="25" spans="1:13">
      <c r="B25" s="164" t="s">
        <v>112</v>
      </c>
      <c r="D25" s="67">
        <v>0.5</v>
      </c>
      <c r="E25" s="67">
        <v>0.9</v>
      </c>
      <c r="F25" s="67">
        <v>2.2999999999999998</v>
      </c>
      <c r="G25" s="67">
        <v>4.5999999999999996</v>
      </c>
      <c r="H25" s="67">
        <v>1.1000000000000001</v>
      </c>
      <c r="I25" s="67">
        <v>0.3</v>
      </c>
      <c r="J25" s="67">
        <v>0.1</v>
      </c>
      <c r="K25" s="67">
        <v>0.1</v>
      </c>
      <c r="L25" s="67">
        <v>10</v>
      </c>
      <c r="M25" s="300">
        <v>35700</v>
      </c>
    </row>
    <row r="26" spans="1:13">
      <c r="B26" s="164" t="s">
        <v>113</v>
      </c>
      <c r="D26" s="67">
        <v>0.2</v>
      </c>
      <c r="E26" s="67">
        <v>0.4</v>
      </c>
      <c r="F26" s="67">
        <v>1.6</v>
      </c>
      <c r="G26" s="67">
        <v>3.8</v>
      </c>
      <c r="H26" s="67">
        <v>1</v>
      </c>
      <c r="I26" s="67">
        <v>0.4</v>
      </c>
      <c r="J26" s="67">
        <v>0.1</v>
      </c>
      <c r="K26" s="67">
        <v>0.1</v>
      </c>
      <c r="L26" s="67">
        <v>7.6</v>
      </c>
      <c r="M26" s="300">
        <v>36800</v>
      </c>
    </row>
    <row r="27" spans="1:13">
      <c r="B27" s="164" t="s">
        <v>114</v>
      </c>
      <c r="D27" s="67" t="s">
        <v>30</v>
      </c>
      <c r="E27" s="67">
        <v>0.1</v>
      </c>
      <c r="F27" s="67">
        <v>0.8</v>
      </c>
      <c r="G27" s="67">
        <v>3.5</v>
      </c>
      <c r="H27" s="67">
        <v>1.1000000000000001</v>
      </c>
      <c r="I27" s="67">
        <v>0.3</v>
      </c>
      <c r="J27" s="67">
        <v>0.1</v>
      </c>
      <c r="K27" s="67">
        <v>0.1</v>
      </c>
      <c r="L27" s="67">
        <v>5.9</v>
      </c>
      <c r="M27" s="300">
        <v>38200</v>
      </c>
    </row>
    <row r="28" spans="1:13">
      <c r="B28" s="164" t="s">
        <v>115</v>
      </c>
      <c r="D28" s="67" t="s">
        <v>30</v>
      </c>
      <c r="E28" s="67" t="s">
        <v>30</v>
      </c>
      <c r="F28" s="67">
        <v>0.2</v>
      </c>
      <c r="G28" s="67">
        <v>0.8</v>
      </c>
      <c r="H28" s="67">
        <v>0.2</v>
      </c>
      <c r="I28" s="67">
        <v>0.1</v>
      </c>
      <c r="J28" s="67" t="s">
        <v>30</v>
      </c>
      <c r="K28" s="67" t="s">
        <v>30</v>
      </c>
      <c r="L28" s="67">
        <v>1.4</v>
      </c>
      <c r="M28" s="300">
        <v>38300</v>
      </c>
    </row>
    <row r="29" spans="1:13">
      <c r="A29" s="110"/>
      <c r="B29" s="164" t="s">
        <v>116</v>
      </c>
      <c r="C29" s="118">
        <v>6</v>
      </c>
      <c r="D29" s="67">
        <v>16.600000000000001</v>
      </c>
      <c r="E29" s="67">
        <v>21.3</v>
      </c>
      <c r="F29" s="67">
        <v>24</v>
      </c>
      <c r="G29" s="67">
        <v>29.6</v>
      </c>
      <c r="H29" s="67">
        <v>7.3</v>
      </c>
      <c r="I29" s="67">
        <v>2.2999999999999998</v>
      </c>
      <c r="J29" s="67">
        <v>0.6</v>
      </c>
      <c r="K29" s="67">
        <v>1.6</v>
      </c>
      <c r="L29" s="67">
        <v>103.3</v>
      </c>
      <c r="M29" s="300">
        <v>32500</v>
      </c>
    </row>
    <row r="30" spans="1:13">
      <c r="A30" s="110"/>
      <c r="B30" s="204"/>
      <c r="C30" s="119"/>
      <c r="D30" s="301"/>
      <c r="E30" s="301"/>
      <c r="F30" s="301"/>
      <c r="G30" s="301"/>
      <c r="H30" s="301"/>
      <c r="I30" s="301"/>
      <c r="J30" s="301"/>
      <c r="K30" s="301"/>
      <c r="L30" s="301"/>
      <c r="M30" s="302"/>
    </row>
    <row r="31" spans="1:13">
      <c r="B31" s="111" t="s">
        <v>239</v>
      </c>
      <c r="C31" s="118">
        <v>7</v>
      </c>
      <c r="D31" s="304"/>
      <c r="E31" s="304"/>
      <c r="F31" s="304"/>
      <c r="G31" s="304"/>
      <c r="H31" s="304"/>
      <c r="I31" s="304"/>
      <c r="J31" s="304"/>
      <c r="K31" s="304"/>
      <c r="L31" s="304"/>
      <c r="M31" s="305"/>
    </row>
    <row r="32" spans="1:13">
      <c r="B32" s="164" t="s">
        <v>107</v>
      </c>
      <c r="D32" s="67">
        <v>8.5</v>
      </c>
      <c r="E32" s="67">
        <v>3.9</v>
      </c>
      <c r="F32" s="67">
        <v>0.2</v>
      </c>
      <c r="G32" s="67" t="s">
        <v>30</v>
      </c>
      <c r="H32" s="67" t="s">
        <v>30</v>
      </c>
      <c r="I32" s="67" t="s">
        <v>30</v>
      </c>
      <c r="J32" s="67" t="s">
        <v>30</v>
      </c>
      <c r="K32" s="67">
        <v>0.4</v>
      </c>
      <c r="L32" s="67">
        <v>13.1</v>
      </c>
      <c r="M32" s="300">
        <v>24100</v>
      </c>
    </row>
    <row r="33" spans="1:13">
      <c r="B33" s="164" t="s">
        <v>108</v>
      </c>
      <c r="D33" s="67">
        <v>6.9</v>
      </c>
      <c r="E33" s="67">
        <v>13.2</v>
      </c>
      <c r="F33" s="67">
        <v>8.1999999999999993</v>
      </c>
      <c r="G33" s="67">
        <v>2.1</v>
      </c>
      <c r="H33" s="67">
        <v>0.3</v>
      </c>
      <c r="I33" s="67">
        <v>0.1</v>
      </c>
      <c r="J33" s="67" t="s">
        <v>30</v>
      </c>
      <c r="K33" s="67">
        <v>0.6</v>
      </c>
      <c r="L33" s="67">
        <v>31.4</v>
      </c>
      <c r="M33" s="300">
        <v>28700</v>
      </c>
    </row>
    <row r="34" spans="1:13">
      <c r="B34" s="164" t="s">
        <v>109</v>
      </c>
      <c r="D34" s="67">
        <v>1.8</v>
      </c>
      <c r="E34" s="67">
        <v>3.7</v>
      </c>
      <c r="F34" s="67">
        <v>7.6</v>
      </c>
      <c r="G34" s="67">
        <v>6.5</v>
      </c>
      <c r="H34" s="67">
        <v>1.5</v>
      </c>
      <c r="I34" s="67">
        <v>0.4</v>
      </c>
      <c r="J34" s="67">
        <v>0.1</v>
      </c>
      <c r="K34" s="67">
        <v>0.3</v>
      </c>
      <c r="L34" s="67">
        <v>22</v>
      </c>
      <c r="M34" s="300">
        <v>33500</v>
      </c>
    </row>
    <row r="35" spans="1:13">
      <c r="B35" s="164" t="s">
        <v>110</v>
      </c>
      <c r="D35" s="67">
        <v>0.9</v>
      </c>
      <c r="E35" s="67">
        <v>1.4</v>
      </c>
      <c r="F35" s="67">
        <v>3.4</v>
      </c>
      <c r="G35" s="67">
        <v>5.8</v>
      </c>
      <c r="H35" s="67">
        <v>1.5</v>
      </c>
      <c r="I35" s="67">
        <v>0.5</v>
      </c>
      <c r="J35" s="67">
        <v>0.1</v>
      </c>
      <c r="K35" s="67">
        <v>0.2</v>
      </c>
      <c r="L35" s="67">
        <v>13.8</v>
      </c>
      <c r="M35" s="300">
        <v>35300</v>
      </c>
    </row>
    <row r="36" spans="1:13">
      <c r="B36" s="164" t="s">
        <v>111</v>
      </c>
      <c r="D36" s="67">
        <v>1</v>
      </c>
      <c r="E36" s="67">
        <v>1.3</v>
      </c>
      <c r="F36" s="67">
        <v>2.8</v>
      </c>
      <c r="G36" s="67">
        <v>5.4</v>
      </c>
      <c r="H36" s="67">
        <v>1.3</v>
      </c>
      <c r="I36" s="67">
        <v>0.4</v>
      </c>
      <c r="J36" s="67">
        <v>0.1</v>
      </c>
      <c r="K36" s="67">
        <v>0.1</v>
      </c>
      <c r="L36" s="67">
        <v>12.4</v>
      </c>
      <c r="M36" s="300">
        <v>35200</v>
      </c>
    </row>
    <row r="37" spans="1:13">
      <c r="B37" s="164" t="s">
        <v>112</v>
      </c>
      <c r="D37" s="67">
        <v>0.6</v>
      </c>
      <c r="E37" s="67">
        <v>1.1000000000000001</v>
      </c>
      <c r="F37" s="67">
        <v>2.6</v>
      </c>
      <c r="G37" s="67">
        <v>5.3</v>
      </c>
      <c r="H37" s="67">
        <v>1.3</v>
      </c>
      <c r="I37" s="67">
        <v>0.4</v>
      </c>
      <c r="J37" s="67">
        <v>0.1</v>
      </c>
      <c r="K37" s="67">
        <v>0.1</v>
      </c>
      <c r="L37" s="67">
        <v>11.5</v>
      </c>
      <c r="M37" s="300">
        <v>35700</v>
      </c>
    </row>
    <row r="38" spans="1:13">
      <c r="B38" s="164" t="s">
        <v>113</v>
      </c>
      <c r="D38" s="67">
        <v>0.2</v>
      </c>
      <c r="E38" s="67">
        <v>0.5</v>
      </c>
      <c r="F38" s="67">
        <v>1.8</v>
      </c>
      <c r="G38" s="67">
        <v>4.4000000000000004</v>
      </c>
      <c r="H38" s="67">
        <v>1.2</v>
      </c>
      <c r="I38" s="67">
        <v>0.4</v>
      </c>
      <c r="J38" s="67">
        <v>0.1</v>
      </c>
      <c r="K38" s="67">
        <v>0.1</v>
      </c>
      <c r="L38" s="67">
        <v>8.6</v>
      </c>
      <c r="M38" s="300">
        <v>36800</v>
      </c>
    </row>
    <row r="39" spans="1:13">
      <c r="B39" s="164" t="s">
        <v>114</v>
      </c>
      <c r="D39" s="67">
        <v>0.1</v>
      </c>
      <c r="E39" s="67">
        <v>0.1</v>
      </c>
      <c r="F39" s="67">
        <v>0.9</v>
      </c>
      <c r="G39" s="67">
        <v>3.8</v>
      </c>
      <c r="H39" s="67">
        <v>1.2</v>
      </c>
      <c r="I39" s="67">
        <v>0.4</v>
      </c>
      <c r="J39" s="67">
        <v>0.1</v>
      </c>
      <c r="K39" s="67">
        <v>0.1</v>
      </c>
      <c r="L39" s="67">
        <v>6.6</v>
      </c>
      <c r="M39" s="300">
        <v>38200</v>
      </c>
    </row>
    <row r="40" spans="1:13">
      <c r="B40" s="164" t="s">
        <v>115</v>
      </c>
      <c r="D40" s="67" t="s">
        <v>30</v>
      </c>
      <c r="E40" s="67" t="s">
        <v>30</v>
      </c>
      <c r="F40" s="67">
        <v>0.2</v>
      </c>
      <c r="G40" s="67">
        <v>0.8</v>
      </c>
      <c r="H40" s="67">
        <v>0.3</v>
      </c>
      <c r="I40" s="67">
        <v>0.1</v>
      </c>
      <c r="J40" s="67" t="s">
        <v>30</v>
      </c>
      <c r="K40" s="67" t="s">
        <v>30</v>
      </c>
      <c r="L40" s="67">
        <v>1.5</v>
      </c>
      <c r="M40" s="300">
        <v>38200</v>
      </c>
    </row>
    <row r="41" spans="1:13">
      <c r="A41" s="110"/>
      <c r="B41" s="164" t="s">
        <v>116</v>
      </c>
      <c r="C41" s="118">
        <v>6</v>
      </c>
      <c r="D41" s="67">
        <v>20</v>
      </c>
      <c r="E41" s="67">
        <v>25.2</v>
      </c>
      <c r="F41" s="67">
        <v>27.8</v>
      </c>
      <c r="G41" s="67">
        <v>34.1</v>
      </c>
      <c r="H41" s="67">
        <v>8.4</v>
      </c>
      <c r="I41" s="67">
        <v>2.7</v>
      </c>
      <c r="J41" s="67">
        <v>0.7</v>
      </c>
      <c r="K41" s="67">
        <v>1.9</v>
      </c>
      <c r="L41" s="67">
        <v>120.9</v>
      </c>
      <c r="M41" s="300">
        <v>32500</v>
      </c>
    </row>
    <row r="42" spans="1:13">
      <c r="B42" s="205"/>
      <c r="D42" s="304"/>
      <c r="E42" s="304"/>
      <c r="F42" s="304"/>
      <c r="G42" s="304"/>
      <c r="H42" s="304"/>
      <c r="I42" s="304"/>
      <c r="J42" s="304"/>
      <c r="K42" s="304"/>
      <c r="L42" s="304"/>
      <c r="M42" s="305"/>
    </row>
    <row r="43" spans="1:13">
      <c r="B43" s="111" t="s">
        <v>21</v>
      </c>
      <c r="C43" s="118">
        <v>8</v>
      </c>
      <c r="D43" s="304"/>
      <c r="E43" s="304"/>
      <c r="F43" s="304"/>
      <c r="G43" s="304"/>
      <c r="H43" s="304"/>
      <c r="I43" s="304"/>
      <c r="J43" s="304"/>
      <c r="K43" s="304"/>
      <c r="L43" s="304"/>
      <c r="M43" s="305"/>
    </row>
    <row r="44" spans="1:13">
      <c r="B44" s="111" t="s">
        <v>237</v>
      </c>
      <c r="D44" s="304"/>
      <c r="E44" s="304"/>
      <c r="F44" s="304"/>
      <c r="G44" s="304"/>
      <c r="H44" s="304"/>
      <c r="I44" s="304"/>
      <c r="J44" s="304"/>
      <c r="K44" s="304"/>
      <c r="L44" s="304"/>
      <c r="M44" s="305"/>
    </row>
    <row r="45" spans="1:13">
      <c r="A45" s="205"/>
      <c r="B45" s="164" t="s">
        <v>107</v>
      </c>
      <c r="D45" s="67">
        <v>0.2</v>
      </c>
      <c r="E45" s="67">
        <v>0.1</v>
      </c>
      <c r="F45" s="67" t="s">
        <v>30</v>
      </c>
      <c r="G45" s="67" t="s">
        <v>30</v>
      </c>
      <c r="H45" s="67" t="s">
        <v>30</v>
      </c>
      <c r="I45" s="67" t="s">
        <v>30</v>
      </c>
      <c r="J45" s="67" t="s">
        <v>30</v>
      </c>
      <c r="K45" s="67" t="s">
        <v>30</v>
      </c>
      <c r="L45" s="67">
        <v>0.2</v>
      </c>
      <c r="M45" s="300">
        <v>24000</v>
      </c>
    </row>
    <row r="46" spans="1:13">
      <c r="B46" s="164" t="s">
        <v>108</v>
      </c>
      <c r="D46" s="67">
        <v>0.2</v>
      </c>
      <c r="E46" s="67">
        <v>0.3</v>
      </c>
      <c r="F46" s="67">
        <v>0.1</v>
      </c>
      <c r="G46" s="67" t="s">
        <v>30</v>
      </c>
      <c r="H46" s="67" t="s">
        <v>30</v>
      </c>
      <c r="I46" s="67" t="s">
        <v>30</v>
      </c>
      <c r="J46" s="67" t="s">
        <v>30</v>
      </c>
      <c r="K46" s="67" t="s">
        <v>30</v>
      </c>
      <c r="L46" s="67">
        <v>0.6</v>
      </c>
      <c r="M46" s="300">
        <v>26900</v>
      </c>
    </row>
    <row r="47" spans="1:13">
      <c r="B47" s="164" t="s">
        <v>109</v>
      </c>
      <c r="D47" s="67">
        <v>0.1</v>
      </c>
      <c r="E47" s="67">
        <v>0.1</v>
      </c>
      <c r="F47" s="67">
        <v>0.2</v>
      </c>
      <c r="G47" s="67">
        <v>0.1</v>
      </c>
      <c r="H47" s="67" t="s">
        <v>30</v>
      </c>
      <c r="I47" s="67" t="s">
        <v>30</v>
      </c>
      <c r="J47" s="67" t="s">
        <v>30</v>
      </c>
      <c r="K47" s="67" t="s">
        <v>30</v>
      </c>
      <c r="L47" s="67">
        <v>0.5</v>
      </c>
      <c r="M47" s="300">
        <v>31400</v>
      </c>
    </row>
    <row r="48" spans="1:13">
      <c r="B48" s="164" t="s">
        <v>110</v>
      </c>
      <c r="D48" s="67" t="s">
        <v>30</v>
      </c>
      <c r="E48" s="67" t="s">
        <v>30</v>
      </c>
      <c r="F48" s="67">
        <v>0.1</v>
      </c>
      <c r="G48" s="67">
        <v>0.1</v>
      </c>
      <c r="H48" s="67" t="s">
        <v>30</v>
      </c>
      <c r="I48" s="67" t="s">
        <v>30</v>
      </c>
      <c r="J48" s="67" t="s">
        <v>30</v>
      </c>
      <c r="K48" s="67" t="s">
        <v>30</v>
      </c>
      <c r="L48" s="67">
        <v>0.3</v>
      </c>
      <c r="M48" s="300">
        <v>33900</v>
      </c>
    </row>
    <row r="49" spans="1:13">
      <c r="B49" s="164" t="s">
        <v>111</v>
      </c>
      <c r="D49" s="67" t="s">
        <v>30</v>
      </c>
      <c r="E49" s="67" t="s">
        <v>30</v>
      </c>
      <c r="F49" s="67">
        <v>0.1</v>
      </c>
      <c r="G49" s="67">
        <v>0.1</v>
      </c>
      <c r="H49" s="67" t="s">
        <v>30</v>
      </c>
      <c r="I49" s="67" t="s">
        <v>30</v>
      </c>
      <c r="J49" s="67" t="s">
        <v>30</v>
      </c>
      <c r="K49" s="67" t="s">
        <v>30</v>
      </c>
      <c r="L49" s="67">
        <v>0.2</v>
      </c>
      <c r="M49" s="300">
        <v>35300</v>
      </c>
    </row>
    <row r="50" spans="1:13">
      <c r="B50" s="164" t="s">
        <v>112</v>
      </c>
      <c r="D50" s="67" t="s">
        <v>30</v>
      </c>
      <c r="E50" s="67" t="s">
        <v>30</v>
      </c>
      <c r="F50" s="67" t="s">
        <v>30</v>
      </c>
      <c r="G50" s="67">
        <v>0.1</v>
      </c>
      <c r="H50" s="67" t="s">
        <v>30</v>
      </c>
      <c r="I50" s="67" t="s">
        <v>30</v>
      </c>
      <c r="J50" s="67" t="s">
        <v>30</v>
      </c>
      <c r="K50" s="67" t="s">
        <v>30</v>
      </c>
      <c r="L50" s="67">
        <v>0.2</v>
      </c>
      <c r="M50" s="300">
        <v>34600</v>
      </c>
    </row>
    <row r="51" spans="1:13">
      <c r="B51" s="164" t="s">
        <v>113</v>
      </c>
      <c r="D51" s="67" t="s">
        <v>30</v>
      </c>
      <c r="E51" s="67" t="s">
        <v>30</v>
      </c>
      <c r="F51" s="67" t="s">
        <v>30</v>
      </c>
      <c r="G51" s="67">
        <v>0.1</v>
      </c>
      <c r="H51" s="67" t="s">
        <v>30</v>
      </c>
      <c r="I51" s="67" t="s">
        <v>30</v>
      </c>
      <c r="J51" s="67" t="s">
        <v>30</v>
      </c>
      <c r="K51" s="67" t="s">
        <v>30</v>
      </c>
      <c r="L51" s="67">
        <v>0.1</v>
      </c>
      <c r="M51" s="300">
        <v>35800</v>
      </c>
    </row>
    <row r="52" spans="1:13">
      <c r="B52" s="164" t="s">
        <v>114</v>
      </c>
      <c r="D52" s="67" t="s">
        <v>30</v>
      </c>
      <c r="E52" s="67" t="s">
        <v>30</v>
      </c>
      <c r="F52" s="67" t="s">
        <v>30</v>
      </c>
      <c r="G52" s="67" t="s">
        <v>30</v>
      </c>
      <c r="H52" s="67" t="s">
        <v>30</v>
      </c>
      <c r="I52" s="67" t="s">
        <v>30</v>
      </c>
      <c r="J52" s="67" t="s">
        <v>30</v>
      </c>
      <c r="K52" s="67" t="s">
        <v>30</v>
      </c>
      <c r="L52" s="67">
        <v>0.1</v>
      </c>
      <c r="M52" s="300">
        <v>36500</v>
      </c>
    </row>
    <row r="53" spans="1:13">
      <c r="B53" s="164" t="s">
        <v>115</v>
      </c>
      <c r="D53" s="67" t="s">
        <v>30</v>
      </c>
      <c r="E53" s="67" t="s">
        <v>30</v>
      </c>
      <c r="F53" s="67" t="s">
        <v>30</v>
      </c>
      <c r="G53" s="67" t="s">
        <v>30</v>
      </c>
      <c r="H53" s="67" t="s">
        <v>30</v>
      </c>
      <c r="I53" s="67" t="s">
        <v>30</v>
      </c>
      <c r="J53" s="67" t="s">
        <v>30</v>
      </c>
      <c r="K53" s="67" t="s">
        <v>30</v>
      </c>
      <c r="L53" s="67" t="s">
        <v>30</v>
      </c>
      <c r="M53" s="300" t="s">
        <v>30</v>
      </c>
    </row>
    <row r="54" spans="1:13">
      <c r="A54" s="110"/>
      <c r="B54" s="164" t="s">
        <v>116</v>
      </c>
      <c r="C54" s="118">
        <v>6</v>
      </c>
      <c r="D54" s="67">
        <v>0.6</v>
      </c>
      <c r="E54" s="67">
        <v>0.5</v>
      </c>
      <c r="F54" s="67">
        <v>0.5</v>
      </c>
      <c r="G54" s="67">
        <v>0.5</v>
      </c>
      <c r="H54" s="67">
        <v>0.1</v>
      </c>
      <c r="I54" s="67" t="s">
        <v>30</v>
      </c>
      <c r="J54" s="67" t="s">
        <v>30</v>
      </c>
      <c r="K54" s="67" t="s">
        <v>30</v>
      </c>
      <c r="L54" s="67">
        <v>2.2999999999999998</v>
      </c>
      <c r="M54" s="300">
        <v>31100</v>
      </c>
    </row>
    <row r="55" spans="1:13">
      <c r="A55" s="110"/>
      <c r="B55" s="203"/>
      <c r="C55" s="119"/>
      <c r="D55" s="301"/>
      <c r="E55" s="301"/>
      <c r="F55" s="301"/>
      <c r="G55" s="301"/>
      <c r="H55" s="301"/>
      <c r="I55" s="301"/>
      <c r="J55" s="301"/>
      <c r="K55" s="301"/>
      <c r="L55" s="301"/>
      <c r="M55" s="302"/>
    </row>
    <row r="56" spans="1:13">
      <c r="B56" s="111" t="s">
        <v>238</v>
      </c>
      <c r="C56" s="303"/>
      <c r="D56" s="306"/>
      <c r="E56" s="304"/>
      <c r="F56" s="304"/>
      <c r="G56" s="304"/>
      <c r="H56" s="304"/>
      <c r="I56" s="304"/>
      <c r="J56" s="304"/>
      <c r="K56" s="304"/>
      <c r="L56" s="304"/>
      <c r="M56" s="305"/>
    </row>
    <row r="57" spans="1:13">
      <c r="B57" s="164" t="s">
        <v>107</v>
      </c>
      <c r="D57" s="67">
        <v>1.2</v>
      </c>
      <c r="E57" s="67">
        <v>0.5</v>
      </c>
      <c r="F57" s="67" t="s">
        <v>30</v>
      </c>
      <c r="G57" s="67" t="s">
        <v>30</v>
      </c>
      <c r="H57" s="67" t="s">
        <v>30</v>
      </c>
      <c r="I57" s="67" t="s">
        <v>30</v>
      </c>
      <c r="J57" s="67" t="s">
        <v>30</v>
      </c>
      <c r="K57" s="67">
        <v>0.1</v>
      </c>
      <c r="L57" s="67">
        <v>1.7</v>
      </c>
      <c r="M57" s="300">
        <v>24000</v>
      </c>
    </row>
    <row r="58" spans="1:13">
      <c r="B58" s="164" t="s">
        <v>108</v>
      </c>
      <c r="D58" s="67">
        <v>0.9</v>
      </c>
      <c r="E58" s="67">
        <v>1.5</v>
      </c>
      <c r="F58" s="67">
        <v>0.9</v>
      </c>
      <c r="G58" s="67">
        <v>0.2</v>
      </c>
      <c r="H58" s="67" t="s">
        <v>30</v>
      </c>
      <c r="I58" s="67" t="s">
        <v>30</v>
      </c>
      <c r="J58" s="67" t="s">
        <v>30</v>
      </c>
      <c r="K58" s="67">
        <v>0.1</v>
      </c>
      <c r="L58" s="67">
        <v>3.6</v>
      </c>
      <c r="M58" s="300">
        <v>28400</v>
      </c>
    </row>
    <row r="59" spans="1:13">
      <c r="B59" s="164" t="s">
        <v>109</v>
      </c>
      <c r="D59" s="67">
        <v>0.2</v>
      </c>
      <c r="E59" s="67">
        <v>0.4</v>
      </c>
      <c r="F59" s="67">
        <v>0.8</v>
      </c>
      <c r="G59" s="67">
        <v>0.6</v>
      </c>
      <c r="H59" s="67">
        <v>0.1</v>
      </c>
      <c r="I59" s="67" t="s">
        <v>30</v>
      </c>
      <c r="J59" s="67" t="s">
        <v>30</v>
      </c>
      <c r="K59" s="67" t="s">
        <v>30</v>
      </c>
      <c r="L59" s="67">
        <v>2.2999999999999998</v>
      </c>
      <c r="M59" s="300">
        <v>32900</v>
      </c>
    </row>
    <row r="60" spans="1:13">
      <c r="B60" s="164" t="s">
        <v>110</v>
      </c>
      <c r="D60" s="67">
        <v>0.1</v>
      </c>
      <c r="E60" s="67">
        <v>0.2</v>
      </c>
      <c r="F60" s="67">
        <v>0.4</v>
      </c>
      <c r="G60" s="67">
        <v>0.6</v>
      </c>
      <c r="H60" s="67">
        <v>0.1</v>
      </c>
      <c r="I60" s="67" t="s">
        <v>30</v>
      </c>
      <c r="J60" s="67" t="s">
        <v>30</v>
      </c>
      <c r="K60" s="67" t="s">
        <v>30</v>
      </c>
      <c r="L60" s="67">
        <v>1.4</v>
      </c>
      <c r="M60" s="300">
        <v>34500</v>
      </c>
    </row>
    <row r="61" spans="1:13">
      <c r="B61" s="164" t="s">
        <v>111</v>
      </c>
      <c r="D61" s="67">
        <v>0.1</v>
      </c>
      <c r="E61" s="67">
        <v>0.2</v>
      </c>
      <c r="F61" s="67">
        <v>0.3</v>
      </c>
      <c r="G61" s="67">
        <v>0.5</v>
      </c>
      <c r="H61" s="67">
        <v>0.1</v>
      </c>
      <c r="I61" s="67" t="s">
        <v>30</v>
      </c>
      <c r="J61" s="67" t="s">
        <v>30</v>
      </c>
      <c r="K61" s="67" t="s">
        <v>30</v>
      </c>
      <c r="L61" s="67">
        <v>1.3</v>
      </c>
      <c r="M61" s="300">
        <v>34000</v>
      </c>
    </row>
    <row r="62" spans="1:13">
      <c r="B62" s="164" t="s">
        <v>112</v>
      </c>
      <c r="D62" s="67">
        <v>0.1</v>
      </c>
      <c r="E62" s="67">
        <v>0.1</v>
      </c>
      <c r="F62" s="67">
        <v>0.3</v>
      </c>
      <c r="G62" s="67">
        <v>0.5</v>
      </c>
      <c r="H62" s="67">
        <v>0.1</v>
      </c>
      <c r="I62" s="67" t="s">
        <v>30</v>
      </c>
      <c r="J62" s="67" t="s">
        <v>30</v>
      </c>
      <c r="K62" s="67" t="s">
        <v>30</v>
      </c>
      <c r="L62" s="67">
        <v>1.1000000000000001</v>
      </c>
      <c r="M62" s="300">
        <v>34600</v>
      </c>
    </row>
    <row r="63" spans="1:13">
      <c r="B63" s="164" t="s">
        <v>113</v>
      </c>
      <c r="D63" s="67" t="s">
        <v>30</v>
      </c>
      <c r="E63" s="67">
        <v>0.1</v>
      </c>
      <c r="F63" s="67">
        <v>0.2</v>
      </c>
      <c r="G63" s="67">
        <v>0.4</v>
      </c>
      <c r="H63" s="67">
        <v>0.1</v>
      </c>
      <c r="I63" s="67" t="s">
        <v>30</v>
      </c>
      <c r="J63" s="67" t="s">
        <v>30</v>
      </c>
      <c r="K63" s="67" t="s">
        <v>30</v>
      </c>
      <c r="L63" s="67">
        <v>0.8</v>
      </c>
      <c r="M63" s="300">
        <v>35800</v>
      </c>
    </row>
    <row r="64" spans="1:13">
      <c r="B64" s="164" t="s">
        <v>114</v>
      </c>
      <c r="D64" s="67" t="s">
        <v>30</v>
      </c>
      <c r="E64" s="67" t="s">
        <v>30</v>
      </c>
      <c r="F64" s="67">
        <v>0.1</v>
      </c>
      <c r="G64" s="67">
        <v>0.4</v>
      </c>
      <c r="H64" s="67">
        <v>0.1</v>
      </c>
      <c r="I64" s="67" t="s">
        <v>30</v>
      </c>
      <c r="J64" s="67" t="s">
        <v>30</v>
      </c>
      <c r="K64" s="67" t="s">
        <v>30</v>
      </c>
      <c r="L64" s="67">
        <v>0.6</v>
      </c>
      <c r="M64" s="300">
        <v>37100</v>
      </c>
    </row>
    <row r="65" spans="1:13">
      <c r="B65" s="164" t="s">
        <v>115</v>
      </c>
      <c r="D65" s="67" t="s">
        <v>30</v>
      </c>
      <c r="E65" s="67" t="s">
        <v>30</v>
      </c>
      <c r="F65" s="67" t="s">
        <v>30</v>
      </c>
      <c r="G65" s="67">
        <v>0.1</v>
      </c>
      <c r="H65" s="67" t="s">
        <v>30</v>
      </c>
      <c r="I65" s="67" t="s">
        <v>30</v>
      </c>
      <c r="J65" s="67" t="s">
        <v>30</v>
      </c>
      <c r="K65" s="67" t="s">
        <v>30</v>
      </c>
      <c r="L65" s="67">
        <v>0.1</v>
      </c>
      <c r="M65" s="300">
        <v>37500</v>
      </c>
    </row>
    <row r="66" spans="1:13">
      <c r="A66" s="110"/>
      <c r="B66" s="164" t="s">
        <v>116</v>
      </c>
      <c r="C66" s="118">
        <v>6</v>
      </c>
      <c r="D66" s="67">
        <v>2.7</v>
      </c>
      <c r="E66" s="67">
        <v>2.9</v>
      </c>
      <c r="F66" s="67">
        <v>3</v>
      </c>
      <c r="G66" s="67">
        <v>3.3</v>
      </c>
      <c r="H66" s="67">
        <v>0.7</v>
      </c>
      <c r="I66" s="67">
        <v>0.1</v>
      </c>
      <c r="J66" s="67" t="s">
        <v>30</v>
      </c>
      <c r="K66" s="67">
        <v>0.3</v>
      </c>
      <c r="L66" s="67">
        <v>13</v>
      </c>
      <c r="M66" s="300">
        <v>31500</v>
      </c>
    </row>
    <row r="67" spans="1:13">
      <c r="A67" s="110"/>
      <c r="B67" s="203"/>
      <c r="C67" s="119"/>
      <c r="D67" s="301"/>
      <c r="E67" s="301"/>
      <c r="F67" s="301"/>
      <c r="G67" s="301"/>
      <c r="H67" s="301"/>
      <c r="I67" s="301"/>
      <c r="J67" s="301"/>
      <c r="K67" s="301"/>
      <c r="L67" s="301"/>
      <c r="M67" s="302"/>
    </row>
    <row r="68" spans="1:13">
      <c r="B68" s="111" t="s">
        <v>239</v>
      </c>
      <c r="C68" s="118">
        <v>7</v>
      </c>
      <c r="D68" s="304"/>
      <c r="E68" s="304"/>
      <c r="F68" s="304"/>
      <c r="G68" s="304"/>
      <c r="H68" s="304"/>
      <c r="I68" s="304"/>
      <c r="J68" s="304"/>
      <c r="K68" s="304"/>
      <c r="L68" s="304"/>
      <c r="M68" s="305"/>
    </row>
    <row r="69" spans="1:13">
      <c r="B69" s="164" t="s">
        <v>107</v>
      </c>
      <c r="D69" s="67">
        <v>1.3</v>
      </c>
      <c r="E69" s="67">
        <v>0.5</v>
      </c>
      <c r="F69" s="67" t="s">
        <v>30</v>
      </c>
      <c r="G69" s="67" t="s">
        <v>30</v>
      </c>
      <c r="H69" s="67" t="s">
        <v>30</v>
      </c>
      <c r="I69" s="67" t="s">
        <v>30</v>
      </c>
      <c r="J69" s="67" t="s">
        <v>30</v>
      </c>
      <c r="K69" s="67">
        <v>0.1</v>
      </c>
      <c r="L69" s="67">
        <v>2</v>
      </c>
      <c r="M69" s="300">
        <v>24000</v>
      </c>
    </row>
    <row r="70" spans="1:13">
      <c r="B70" s="164" t="s">
        <v>108</v>
      </c>
      <c r="D70" s="67">
        <v>1.1000000000000001</v>
      </c>
      <c r="E70" s="67">
        <v>1.8</v>
      </c>
      <c r="F70" s="67">
        <v>0.9</v>
      </c>
      <c r="G70" s="67">
        <v>0.2</v>
      </c>
      <c r="H70" s="67" t="s">
        <v>30</v>
      </c>
      <c r="I70" s="67" t="s">
        <v>30</v>
      </c>
      <c r="J70" s="67" t="s">
        <v>30</v>
      </c>
      <c r="K70" s="67">
        <v>0.1</v>
      </c>
      <c r="L70" s="67">
        <v>4.2</v>
      </c>
      <c r="M70" s="300">
        <v>28200</v>
      </c>
    </row>
    <row r="71" spans="1:13">
      <c r="B71" s="164" t="s">
        <v>109</v>
      </c>
      <c r="D71" s="67">
        <v>0.3</v>
      </c>
      <c r="E71" s="67">
        <v>0.5</v>
      </c>
      <c r="F71" s="67">
        <v>1</v>
      </c>
      <c r="G71" s="67">
        <v>0.7</v>
      </c>
      <c r="H71" s="67">
        <v>0.2</v>
      </c>
      <c r="I71" s="67" t="s">
        <v>30</v>
      </c>
      <c r="J71" s="67" t="s">
        <v>30</v>
      </c>
      <c r="K71" s="67" t="s">
        <v>30</v>
      </c>
      <c r="L71" s="67">
        <v>2.8</v>
      </c>
      <c r="M71" s="300">
        <v>32700</v>
      </c>
    </row>
    <row r="72" spans="1:13">
      <c r="B72" s="164" t="s">
        <v>110</v>
      </c>
      <c r="D72" s="67">
        <v>0.2</v>
      </c>
      <c r="E72" s="67">
        <v>0.2</v>
      </c>
      <c r="F72" s="67">
        <v>0.5</v>
      </c>
      <c r="G72" s="67">
        <v>0.7</v>
      </c>
      <c r="H72" s="67">
        <v>0.1</v>
      </c>
      <c r="I72" s="67" t="s">
        <v>30</v>
      </c>
      <c r="J72" s="67" t="s">
        <v>30</v>
      </c>
      <c r="K72" s="67" t="s">
        <v>30</v>
      </c>
      <c r="L72" s="67">
        <v>1.8</v>
      </c>
      <c r="M72" s="300">
        <v>34400</v>
      </c>
    </row>
    <row r="73" spans="1:13">
      <c r="B73" s="164" t="s">
        <v>111</v>
      </c>
      <c r="D73" s="67">
        <v>0.2</v>
      </c>
      <c r="E73" s="67">
        <v>0.2</v>
      </c>
      <c r="F73" s="67">
        <v>0.4</v>
      </c>
      <c r="G73" s="67">
        <v>0.6</v>
      </c>
      <c r="H73" s="67">
        <v>0.1</v>
      </c>
      <c r="I73" s="67" t="s">
        <v>30</v>
      </c>
      <c r="J73" s="67" t="s">
        <v>30</v>
      </c>
      <c r="K73" s="67" t="s">
        <v>30</v>
      </c>
      <c r="L73" s="67">
        <v>1.5</v>
      </c>
      <c r="M73" s="300">
        <v>34200</v>
      </c>
    </row>
    <row r="74" spans="1:13">
      <c r="B74" s="164" t="s">
        <v>112</v>
      </c>
      <c r="D74" s="67">
        <v>0.1</v>
      </c>
      <c r="E74" s="67">
        <v>0.1</v>
      </c>
      <c r="F74" s="67">
        <v>0.3</v>
      </c>
      <c r="G74" s="67">
        <v>0.6</v>
      </c>
      <c r="H74" s="67">
        <v>0.1</v>
      </c>
      <c r="I74" s="67" t="s">
        <v>30</v>
      </c>
      <c r="J74" s="67" t="s">
        <v>30</v>
      </c>
      <c r="K74" s="67" t="s">
        <v>30</v>
      </c>
      <c r="L74" s="67">
        <v>1.3</v>
      </c>
      <c r="M74" s="300">
        <v>34600</v>
      </c>
    </row>
    <row r="75" spans="1:13">
      <c r="B75" s="164" t="s">
        <v>113</v>
      </c>
      <c r="D75" s="67" t="s">
        <v>30</v>
      </c>
      <c r="E75" s="67">
        <v>0.1</v>
      </c>
      <c r="F75" s="67">
        <v>0.2</v>
      </c>
      <c r="G75" s="67">
        <v>0.5</v>
      </c>
      <c r="H75" s="67">
        <v>0.1</v>
      </c>
      <c r="I75" s="67" t="s">
        <v>30</v>
      </c>
      <c r="J75" s="67" t="s">
        <v>30</v>
      </c>
      <c r="K75" s="67" t="s">
        <v>30</v>
      </c>
      <c r="L75" s="67">
        <v>1</v>
      </c>
      <c r="M75" s="300">
        <v>35800</v>
      </c>
    </row>
    <row r="76" spans="1:13">
      <c r="B76" s="164" t="s">
        <v>114</v>
      </c>
      <c r="D76" s="67" t="s">
        <v>30</v>
      </c>
      <c r="E76" s="67" t="s">
        <v>30</v>
      </c>
      <c r="F76" s="67">
        <v>0.1</v>
      </c>
      <c r="G76" s="67">
        <v>0.4</v>
      </c>
      <c r="H76" s="67">
        <v>0.1</v>
      </c>
      <c r="I76" s="67" t="s">
        <v>30</v>
      </c>
      <c r="J76" s="67" t="s">
        <v>30</v>
      </c>
      <c r="K76" s="67" t="s">
        <v>30</v>
      </c>
      <c r="L76" s="67">
        <v>0.7</v>
      </c>
      <c r="M76" s="300">
        <v>37000</v>
      </c>
    </row>
    <row r="77" spans="1:13">
      <c r="B77" s="164" t="s">
        <v>115</v>
      </c>
      <c r="D77" s="67" t="s">
        <v>30</v>
      </c>
      <c r="E77" s="67" t="s">
        <v>30</v>
      </c>
      <c r="F77" s="67" t="s">
        <v>30</v>
      </c>
      <c r="G77" s="67">
        <v>0.1</v>
      </c>
      <c r="H77" s="67" t="s">
        <v>30</v>
      </c>
      <c r="I77" s="67" t="s">
        <v>30</v>
      </c>
      <c r="J77" s="67" t="s">
        <v>30</v>
      </c>
      <c r="K77" s="67" t="s">
        <v>30</v>
      </c>
      <c r="L77" s="67">
        <v>0.2</v>
      </c>
      <c r="M77" s="300">
        <v>37500</v>
      </c>
    </row>
    <row r="78" spans="1:13">
      <c r="A78" s="110"/>
      <c r="B78" s="164" t="s">
        <v>116</v>
      </c>
      <c r="C78" s="118">
        <v>6</v>
      </c>
      <c r="D78" s="67">
        <v>3.3</v>
      </c>
      <c r="E78" s="67">
        <v>3.4</v>
      </c>
      <c r="F78" s="67">
        <v>3.5</v>
      </c>
      <c r="G78" s="67">
        <v>3.9</v>
      </c>
      <c r="H78" s="67">
        <v>0.8</v>
      </c>
      <c r="I78" s="67">
        <v>0.1</v>
      </c>
      <c r="J78" s="67">
        <v>0.1</v>
      </c>
      <c r="K78" s="67">
        <v>0.4</v>
      </c>
      <c r="L78" s="67">
        <v>15.3</v>
      </c>
      <c r="M78" s="300">
        <v>31500</v>
      </c>
    </row>
    <row r="79" spans="1:13">
      <c r="A79" s="113"/>
      <c r="B79" s="167"/>
      <c r="C79" s="120"/>
      <c r="D79" s="307"/>
      <c r="E79" s="307"/>
      <c r="F79" s="307"/>
      <c r="G79" s="307"/>
      <c r="H79" s="307"/>
      <c r="I79" s="307"/>
      <c r="J79" s="307"/>
      <c r="K79" s="307"/>
      <c r="L79" s="103"/>
      <c r="M79" s="106"/>
    </row>
    <row r="80" spans="1:13">
      <c r="A80" s="308"/>
      <c r="B80" s="117"/>
      <c r="D80" s="309"/>
      <c r="E80" s="309"/>
      <c r="F80" s="309"/>
      <c r="G80" s="309"/>
      <c r="H80" s="309"/>
      <c r="I80" s="309"/>
      <c r="J80" s="309"/>
      <c r="K80" s="309"/>
      <c r="L80" s="1076" t="s">
        <v>25</v>
      </c>
      <c r="M80" s="1081"/>
    </row>
    <row r="81" spans="1:13" ht="38.25" customHeight="1" thickBot="1">
      <c r="A81" s="1079" t="s">
        <v>240</v>
      </c>
      <c r="B81" s="1079"/>
      <c r="C81" s="1079"/>
      <c r="D81" s="1079"/>
      <c r="E81" s="1079"/>
      <c r="F81" s="1079"/>
      <c r="G81" s="1079"/>
      <c r="H81" s="1079"/>
      <c r="I81" s="1079"/>
      <c r="J81" s="1079"/>
      <c r="K81" s="1079"/>
      <c r="L81" s="1079"/>
      <c r="M81" s="1079"/>
    </row>
    <row r="82" spans="1:13">
      <c r="A82" s="138" t="str">
        <f>"November 2013"</f>
        <v>November 2013</v>
      </c>
      <c r="B82" s="138"/>
      <c r="D82" s="138"/>
      <c r="E82" s="138"/>
      <c r="F82" s="138"/>
      <c r="G82" s="138"/>
      <c r="H82" s="138"/>
      <c r="I82" s="135"/>
      <c r="J82" s="138"/>
      <c r="K82" s="138"/>
      <c r="L82" s="138"/>
      <c r="M82" s="156" t="s">
        <v>2</v>
      </c>
    </row>
    <row r="83" spans="1:13">
      <c r="A83" s="138" t="s">
        <v>3</v>
      </c>
      <c r="B83" s="138"/>
      <c r="D83" s="138"/>
      <c r="E83" s="138"/>
      <c r="F83" s="138"/>
      <c r="G83" s="138"/>
      <c r="H83" s="138"/>
      <c r="I83" s="135"/>
      <c r="J83" s="138"/>
      <c r="K83" s="138"/>
      <c r="L83" s="138"/>
      <c r="M83" s="156"/>
    </row>
    <row r="84" spans="1:13" ht="31.8">
      <c r="A84" s="106"/>
      <c r="B84" s="106"/>
      <c r="C84" s="116" t="s">
        <v>87</v>
      </c>
      <c r="D84" s="295" t="s">
        <v>227</v>
      </c>
      <c r="E84" s="295" t="s">
        <v>228</v>
      </c>
      <c r="F84" s="295" t="s">
        <v>229</v>
      </c>
      <c r="G84" s="295" t="s">
        <v>230</v>
      </c>
      <c r="H84" s="295" t="s">
        <v>231</v>
      </c>
      <c r="I84" s="295" t="s">
        <v>232</v>
      </c>
      <c r="J84" s="295" t="s">
        <v>233</v>
      </c>
      <c r="K84" s="295" t="s">
        <v>234</v>
      </c>
      <c r="L84" s="296" t="s">
        <v>235</v>
      </c>
      <c r="M84" s="297" t="s">
        <v>236</v>
      </c>
    </row>
    <row r="85" spans="1:13">
      <c r="B85" s="164"/>
      <c r="D85" s="298" t="s">
        <v>96</v>
      </c>
      <c r="E85" s="299"/>
      <c r="F85" s="299"/>
      <c r="G85" s="299"/>
      <c r="H85" s="299"/>
      <c r="I85" s="299"/>
      <c r="J85" s="299"/>
      <c r="K85" s="298" t="s">
        <v>105</v>
      </c>
      <c r="L85" s="298" t="s">
        <v>140</v>
      </c>
      <c r="M85" s="298" t="s">
        <v>88</v>
      </c>
    </row>
    <row r="86" spans="1:13">
      <c r="B86" s="111" t="s">
        <v>23</v>
      </c>
      <c r="D86" s="117"/>
      <c r="E86" s="300"/>
      <c r="F86" s="300"/>
      <c r="G86" s="300"/>
      <c r="H86" s="309"/>
      <c r="I86" s="309"/>
      <c r="J86" s="309"/>
      <c r="K86" s="309"/>
      <c r="M86" s="106"/>
    </row>
    <row r="87" spans="1:13">
      <c r="B87" s="111" t="s">
        <v>237</v>
      </c>
      <c r="D87" s="300"/>
      <c r="E87" s="300"/>
      <c r="F87" s="300"/>
      <c r="G87" s="300"/>
      <c r="H87" s="309"/>
      <c r="I87" s="309"/>
      <c r="J87" s="309"/>
      <c r="K87" s="309"/>
      <c r="M87" s="106"/>
    </row>
    <row r="88" spans="1:13">
      <c r="A88" s="205"/>
      <c r="B88" s="164" t="s">
        <v>107</v>
      </c>
      <c r="D88" s="67">
        <v>0.6</v>
      </c>
      <c r="E88" s="67">
        <v>0.2</v>
      </c>
      <c r="F88" s="67" t="s">
        <v>30</v>
      </c>
      <c r="G88" s="67" t="s">
        <v>30</v>
      </c>
      <c r="H88" s="67" t="s">
        <v>30</v>
      </c>
      <c r="I88" s="67" t="s">
        <v>30</v>
      </c>
      <c r="J88" s="67" t="s">
        <v>30</v>
      </c>
      <c r="K88" s="67" t="s">
        <v>30</v>
      </c>
      <c r="L88" s="67">
        <v>0.9</v>
      </c>
      <c r="M88" s="300">
        <v>24100</v>
      </c>
    </row>
    <row r="89" spans="1:13">
      <c r="B89" s="164" t="s">
        <v>108</v>
      </c>
      <c r="D89" s="67">
        <v>0.9</v>
      </c>
      <c r="E89" s="67">
        <v>1.6</v>
      </c>
      <c r="F89" s="67">
        <v>1</v>
      </c>
      <c r="G89" s="67">
        <v>0.5</v>
      </c>
      <c r="H89" s="67">
        <v>0.1</v>
      </c>
      <c r="I89" s="67" t="s">
        <v>30</v>
      </c>
      <c r="J89" s="67" t="s">
        <v>30</v>
      </c>
      <c r="K89" s="67">
        <v>0.1</v>
      </c>
      <c r="L89" s="67">
        <v>4.3</v>
      </c>
      <c r="M89" s="300">
        <v>29700</v>
      </c>
    </row>
    <row r="90" spans="1:13">
      <c r="B90" s="164" t="s">
        <v>109</v>
      </c>
      <c r="D90" s="67">
        <v>0.3</v>
      </c>
      <c r="E90" s="67">
        <v>0.7</v>
      </c>
      <c r="F90" s="67">
        <v>1.2</v>
      </c>
      <c r="G90" s="67">
        <v>1.6</v>
      </c>
      <c r="H90" s="67">
        <v>1</v>
      </c>
      <c r="I90" s="67">
        <v>0.3</v>
      </c>
      <c r="J90" s="67">
        <v>0.2</v>
      </c>
      <c r="K90" s="67">
        <v>0.1</v>
      </c>
      <c r="L90" s="67">
        <v>5.3</v>
      </c>
      <c r="M90" s="300">
        <v>36600</v>
      </c>
    </row>
    <row r="91" spans="1:13">
      <c r="B91" s="164" t="s">
        <v>110</v>
      </c>
      <c r="D91" s="67">
        <v>0.1</v>
      </c>
      <c r="E91" s="67">
        <v>0.3</v>
      </c>
      <c r="F91" s="67">
        <v>0.6</v>
      </c>
      <c r="G91" s="67">
        <v>1.3</v>
      </c>
      <c r="H91" s="67">
        <v>1.2</v>
      </c>
      <c r="I91" s="67">
        <v>0.5</v>
      </c>
      <c r="J91" s="67">
        <v>0.2</v>
      </c>
      <c r="K91" s="67" t="s">
        <v>30</v>
      </c>
      <c r="L91" s="67">
        <v>4.2</v>
      </c>
      <c r="M91" s="300">
        <v>39600</v>
      </c>
    </row>
    <row r="92" spans="1:13">
      <c r="B92" s="164" t="s">
        <v>111</v>
      </c>
      <c r="D92" s="67">
        <v>0.1</v>
      </c>
      <c r="E92" s="67">
        <v>0.2</v>
      </c>
      <c r="F92" s="67">
        <v>0.4</v>
      </c>
      <c r="G92" s="67">
        <v>1.2</v>
      </c>
      <c r="H92" s="67">
        <v>1.1000000000000001</v>
      </c>
      <c r="I92" s="67">
        <v>0.6</v>
      </c>
      <c r="J92" s="67">
        <v>0.3</v>
      </c>
      <c r="K92" s="67" t="s">
        <v>30</v>
      </c>
      <c r="L92" s="67">
        <v>3.8</v>
      </c>
      <c r="M92" s="300">
        <v>40600</v>
      </c>
    </row>
    <row r="93" spans="1:13">
      <c r="B93" s="164" t="s">
        <v>112</v>
      </c>
      <c r="D93" s="67">
        <v>0.1</v>
      </c>
      <c r="E93" s="67">
        <v>0.1</v>
      </c>
      <c r="F93" s="67">
        <v>0.3</v>
      </c>
      <c r="G93" s="67">
        <v>1</v>
      </c>
      <c r="H93" s="67">
        <v>0.8</v>
      </c>
      <c r="I93" s="67">
        <v>0.4</v>
      </c>
      <c r="J93" s="67">
        <v>0.2</v>
      </c>
      <c r="K93" s="67" t="s">
        <v>30</v>
      </c>
      <c r="L93" s="67">
        <v>3</v>
      </c>
      <c r="M93" s="300">
        <v>40600</v>
      </c>
    </row>
    <row r="94" spans="1:13">
      <c r="B94" s="164" t="s">
        <v>113</v>
      </c>
      <c r="D94" s="67" t="s">
        <v>30</v>
      </c>
      <c r="E94" s="67">
        <v>0.1</v>
      </c>
      <c r="F94" s="67">
        <v>0.2</v>
      </c>
      <c r="G94" s="67">
        <v>1</v>
      </c>
      <c r="H94" s="67">
        <v>0.7</v>
      </c>
      <c r="I94" s="67">
        <v>0.4</v>
      </c>
      <c r="J94" s="67">
        <v>0.2</v>
      </c>
      <c r="K94" s="67" t="s">
        <v>30</v>
      </c>
      <c r="L94" s="67">
        <v>2.6</v>
      </c>
      <c r="M94" s="300">
        <v>41100</v>
      </c>
    </row>
    <row r="95" spans="1:13">
      <c r="B95" s="164" t="s">
        <v>114</v>
      </c>
      <c r="D95" s="67" t="s">
        <v>30</v>
      </c>
      <c r="E95" s="67" t="s">
        <v>30</v>
      </c>
      <c r="F95" s="67">
        <v>0.1</v>
      </c>
      <c r="G95" s="67">
        <v>0.6</v>
      </c>
      <c r="H95" s="67">
        <v>0.6</v>
      </c>
      <c r="I95" s="67">
        <v>0.3</v>
      </c>
      <c r="J95" s="67">
        <v>0.2</v>
      </c>
      <c r="K95" s="67" t="s">
        <v>30</v>
      </c>
      <c r="L95" s="67">
        <v>1.8</v>
      </c>
      <c r="M95" s="300">
        <v>42000</v>
      </c>
    </row>
    <row r="96" spans="1:13">
      <c r="B96" s="164" t="s">
        <v>115</v>
      </c>
      <c r="D96" s="67" t="s">
        <v>30</v>
      </c>
      <c r="E96" s="67" t="s">
        <v>30</v>
      </c>
      <c r="F96" s="67" t="s">
        <v>30</v>
      </c>
      <c r="G96" s="67">
        <v>0.1</v>
      </c>
      <c r="H96" s="67">
        <v>0.1</v>
      </c>
      <c r="I96" s="67">
        <v>0.1</v>
      </c>
      <c r="J96" s="67" t="s">
        <v>30</v>
      </c>
      <c r="K96" s="67" t="s">
        <v>30</v>
      </c>
      <c r="L96" s="67">
        <v>0.4</v>
      </c>
      <c r="M96" s="300">
        <v>41600</v>
      </c>
    </row>
    <row r="97" spans="1:13">
      <c r="A97" s="110"/>
      <c r="B97" s="164" t="s">
        <v>116</v>
      </c>
      <c r="C97" s="165">
        <v>7</v>
      </c>
      <c r="D97" s="67">
        <v>2.1</v>
      </c>
      <c r="E97" s="67">
        <v>3.2</v>
      </c>
      <c r="F97" s="67">
        <v>3.9</v>
      </c>
      <c r="G97" s="67">
        <v>7.2</v>
      </c>
      <c r="H97" s="67">
        <v>5.7</v>
      </c>
      <c r="I97" s="67">
        <v>2.6</v>
      </c>
      <c r="J97" s="67">
        <v>1.3</v>
      </c>
      <c r="K97" s="67">
        <v>0.3</v>
      </c>
      <c r="L97" s="67">
        <v>26.4</v>
      </c>
      <c r="M97" s="300">
        <v>37500</v>
      </c>
    </row>
    <row r="98" spans="1:13">
      <c r="A98" s="110"/>
      <c r="B98" s="204"/>
      <c r="C98" s="119"/>
      <c r="D98" s="304"/>
      <c r="E98" s="304"/>
      <c r="F98" s="304"/>
      <c r="G98" s="304"/>
      <c r="H98" s="304"/>
      <c r="I98" s="304"/>
      <c r="J98" s="304"/>
      <c r="K98" s="304"/>
      <c r="L98" s="304"/>
      <c r="M98" s="300"/>
    </row>
    <row r="99" spans="1:13">
      <c r="B99" s="111" t="s">
        <v>238</v>
      </c>
      <c r="C99" s="303"/>
      <c r="D99" s="304"/>
      <c r="E99" s="304"/>
      <c r="F99" s="304"/>
      <c r="G99" s="304"/>
      <c r="H99" s="304"/>
      <c r="I99" s="304"/>
      <c r="J99" s="304"/>
      <c r="K99" s="304"/>
      <c r="L99" s="304"/>
      <c r="M99" s="300"/>
    </row>
    <row r="100" spans="1:13">
      <c r="B100" s="164" t="s">
        <v>107</v>
      </c>
      <c r="D100" s="67">
        <v>1.5</v>
      </c>
      <c r="E100" s="67">
        <v>0.7</v>
      </c>
      <c r="F100" s="67">
        <v>0.1</v>
      </c>
      <c r="G100" s="67" t="s">
        <v>30</v>
      </c>
      <c r="H100" s="67" t="s">
        <v>30</v>
      </c>
      <c r="I100" s="67" t="s">
        <v>30</v>
      </c>
      <c r="J100" s="67" t="s">
        <v>30</v>
      </c>
      <c r="K100" s="67">
        <v>0.1</v>
      </c>
      <c r="L100" s="67">
        <v>2.4</v>
      </c>
      <c r="M100" s="300">
        <v>24300</v>
      </c>
    </row>
    <row r="101" spans="1:13">
      <c r="B101" s="164" t="s">
        <v>108</v>
      </c>
      <c r="D101" s="67">
        <v>1.7</v>
      </c>
      <c r="E101" s="67">
        <v>3.5</v>
      </c>
      <c r="F101" s="67">
        <v>2.4</v>
      </c>
      <c r="G101" s="67">
        <v>1</v>
      </c>
      <c r="H101" s="67">
        <v>0.3</v>
      </c>
      <c r="I101" s="67">
        <v>0.1</v>
      </c>
      <c r="J101" s="67">
        <v>0.1</v>
      </c>
      <c r="K101" s="67">
        <v>0.1</v>
      </c>
      <c r="L101" s="67">
        <v>9.1999999999999993</v>
      </c>
      <c r="M101" s="300">
        <v>30000</v>
      </c>
    </row>
    <row r="102" spans="1:13">
      <c r="B102" s="164" t="s">
        <v>109</v>
      </c>
      <c r="D102" s="67">
        <v>0.4</v>
      </c>
      <c r="E102" s="67">
        <v>1.1000000000000001</v>
      </c>
      <c r="F102" s="67">
        <v>2.1</v>
      </c>
      <c r="G102" s="67">
        <v>2.8</v>
      </c>
      <c r="H102" s="67">
        <v>1.6</v>
      </c>
      <c r="I102" s="67">
        <v>0.6</v>
      </c>
      <c r="J102" s="67">
        <v>0.3</v>
      </c>
      <c r="K102" s="67">
        <v>0.1</v>
      </c>
      <c r="L102" s="67">
        <v>9</v>
      </c>
      <c r="M102" s="300">
        <v>36700</v>
      </c>
    </row>
    <row r="103" spans="1:13">
      <c r="B103" s="164" t="s">
        <v>110</v>
      </c>
      <c r="D103" s="67">
        <v>0.2</v>
      </c>
      <c r="E103" s="67">
        <v>0.3</v>
      </c>
      <c r="F103" s="67">
        <v>0.8</v>
      </c>
      <c r="G103" s="67">
        <v>1.9</v>
      </c>
      <c r="H103" s="67">
        <v>1.5</v>
      </c>
      <c r="I103" s="67">
        <v>0.7</v>
      </c>
      <c r="J103" s="67">
        <v>0.3</v>
      </c>
      <c r="K103" s="67">
        <v>0.1</v>
      </c>
      <c r="L103" s="67">
        <v>5.7</v>
      </c>
      <c r="M103" s="300">
        <v>39200</v>
      </c>
    </row>
    <row r="104" spans="1:13">
      <c r="B104" s="164" t="s">
        <v>111</v>
      </c>
      <c r="D104" s="67">
        <v>0.1</v>
      </c>
      <c r="E104" s="67">
        <v>0.3</v>
      </c>
      <c r="F104" s="67">
        <v>0.5</v>
      </c>
      <c r="G104" s="67">
        <v>1.4</v>
      </c>
      <c r="H104" s="67">
        <v>1.2</v>
      </c>
      <c r="I104" s="67">
        <v>0.5</v>
      </c>
      <c r="J104" s="67">
        <v>0.3</v>
      </c>
      <c r="K104" s="67" t="s">
        <v>30</v>
      </c>
      <c r="L104" s="67">
        <v>4.4000000000000004</v>
      </c>
      <c r="M104" s="300">
        <v>39500</v>
      </c>
    </row>
    <row r="105" spans="1:13">
      <c r="B105" s="164" t="s">
        <v>112</v>
      </c>
      <c r="D105" s="67">
        <v>0.1</v>
      </c>
      <c r="E105" s="67">
        <v>0.2</v>
      </c>
      <c r="F105" s="67">
        <v>0.4</v>
      </c>
      <c r="G105" s="67">
        <v>1.2</v>
      </c>
      <c r="H105" s="67">
        <v>0.9</v>
      </c>
      <c r="I105" s="67">
        <v>0.5</v>
      </c>
      <c r="J105" s="67">
        <v>0.3</v>
      </c>
      <c r="K105" s="67" t="s">
        <v>30</v>
      </c>
      <c r="L105" s="67">
        <v>3.8</v>
      </c>
      <c r="M105" s="300">
        <v>39900</v>
      </c>
    </row>
    <row r="106" spans="1:13">
      <c r="B106" s="164" t="s">
        <v>113</v>
      </c>
      <c r="D106" s="67" t="s">
        <v>30</v>
      </c>
      <c r="E106" s="67">
        <v>0.1</v>
      </c>
      <c r="F106" s="67">
        <v>0.3</v>
      </c>
      <c r="G106" s="67">
        <v>1.2</v>
      </c>
      <c r="H106" s="67">
        <v>1.1000000000000001</v>
      </c>
      <c r="I106" s="67">
        <v>0.5</v>
      </c>
      <c r="J106" s="67">
        <v>0.2</v>
      </c>
      <c r="K106" s="67" t="s">
        <v>30</v>
      </c>
      <c r="L106" s="67">
        <v>3.4</v>
      </c>
      <c r="M106" s="300">
        <v>41300</v>
      </c>
    </row>
    <row r="107" spans="1:13">
      <c r="B107" s="164" t="s">
        <v>114</v>
      </c>
      <c r="D107" s="67" t="s">
        <v>30</v>
      </c>
      <c r="E107" s="67" t="s">
        <v>30</v>
      </c>
      <c r="F107" s="67">
        <v>0.1</v>
      </c>
      <c r="G107" s="67">
        <v>0.9</v>
      </c>
      <c r="H107" s="67">
        <v>0.9</v>
      </c>
      <c r="I107" s="67">
        <v>0.5</v>
      </c>
      <c r="J107" s="67">
        <v>0.2</v>
      </c>
      <c r="K107" s="67" t="s">
        <v>30</v>
      </c>
      <c r="L107" s="67">
        <v>2.6</v>
      </c>
      <c r="M107" s="300">
        <v>42000</v>
      </c>
    </row>
    <row r="108" spans="1:13">
      <c r="B108" s="164" t="s">
        <v>115</v>
      </c>
      <c r="D108" s="67" t="s">
        <v>30</v>
      </c>
      <c r="E108" s="67" t="s">
        <v>30</v>
      </c>
      <c r="F108" s="67" t="s">
        <v>30</v>
      </c>
      <c r="G108" s="67">
        <v>0.2</v>
      </c>
      <c r="H108" s="67">
        <v>0.2</v>
      </c>
      <c r="I108" s="67">
        <v>0.1</v>
      </c>
      <c r="J108" s="67">
        <v>0.1</v>
      </c>
      <c r="K108" s="67" t="s">
        <v>30</v>
      </c>
      <c r="L108" s="67">
        <v>0.5</v>
      </c>
      <c r="M108" s="300">
        <v>42100</v>
      </c>
    </row>
    <row r="109" spans="1:13">
      <c r="A109" s="110"/>
      <c r="B109" s="164" t="s">
        <v>116</v>
      </c>
      <c r="C109" s="165">
        <v>7</v>
      </c>
      <c r="D109" s="67">
        <v>4.0999999999999996</v>
      </c>
      <c r="E109" s="67">
        <v>6.2</v>
      </c>
      <c r="F109" s="67">
        <v>6.8</v>
      </c>
      <c r="G109" s="67">
        <v>10.6</v>
      </c>
      <c r="H109" s="67">
        <v>7.7</v>
      </c>
      <c r="I109" s="67">
        <v>3.4</v>
      </c>
      <c r="J109" s="67">
        <v>1.6</v>
      </c>
      <c r="K109" s="67">
        <v>0.6</v>
      </c>
      <c r="L109" s="67">
        <v>41</v>
      </c>
      <c r="M109" s="300">
        <v>36300</v>
      </c>
    </row>
    <row r="110" spans="1:13">
      <c r="A110" s="110"/>
      <c r="B110" s="204"/>
      <c r="C110" s="119"/>
      <c r="D110" s="301"/>
      <c r="E110" s="301"/>
      <c r="F110" s="301"/>
      <c r="G110" s="301"/>
      <c r="H110" s="301"/>
      <c r="I110" s="301"/>
      <c r="J110" s="301"/>
      <c r="K110" s="301"/>
      <c r="L110" s="301"/>
      <c r="M110" s="302"/>
    </row>
    <row r="111" spans="1:13">
      <c r="B111" s="111" t="s">
        <v>239</v>
      </c>
      <c r="C111" s="118">
        <v>8</v>
      </c>
      <c r="D111" s="304"/>
      <c r="E111" s="304"/>
      <c r="F111" s="304"/>
      <c r="G111" s="304"/>
      <c r="H111" s="304"/>
      <c r="I111" s="304"/>
      <c r="J111" s="304"/>
      <c r="K111" s="304"/>
      <c r="L111" s="304"/>
      <c r="M111" s="305"/>
    </row>
    <row r="112" spans="1:13">
      <c r="B112" s="164" t="s">
        <v>107</v>
      </c>
      <c r="D112" s="67">
        <v>2.2000000000000002</v>
      </c>
      <c r="E112" s="67">
        <v>0.9</v>
      </c>
      <c r="F112" s="67">
        <v>0.1</v>
      </c>
      <c r="G112" s="67" t="s">
        <v>30</v>
      </c>
      <c r="H112" s="67" t="s">
        <v>30</v>
      </c>
      <c r="I112" s="67" t="s">
        <v>30</v>
      </c>
      <c r="J112" s="67" t="s">
        <v>30</v>
      </c>
      <c r="K112" s="67">
        <v>0.1</v>
      </c>
      <c r="L112" s="67">
        <v>3.3</v>
      </c>
      <c r="M112" s="300">
        <v>24300</v>
      </c>
    </row>
    <row r="113" spans="1:13">
      <c r="B113" s="164" t="s">
        <v>108</v>
      </c>
      <c r="D113" s="67">
        <v>2.6</v>
      </c>
      <c r="E113" s="67">
        <v>5.0999999999999996</v>
      </c>
      <c r="F113" s="67">
        <v>3.5</v>
      </c>
      <c r="G113" s="67">
        <v>1.5</v>
      </c>
      <c r="H113" s="67">
        <v>0.5</v>
      </c>
      <c r="I113" s="67">
        <v>0.1</v>
      </c>
      <c r="J113" s="67">
        <v>0.1</v>
      </c>
      <c r="K113" s="67">
        <v>0.2</v>
      </c>
      <c r="L113" s="67">
        <v>13.5</v>
      </c>
      <c r="M113" s="300">
        <v>29900</v>
      </c>
    </row>
    <row r="114" spans="1:13">
      <c r="B114" s="164" t="s">
        <v>109</v>
      </c>
      <c r="D114" s="67">
        <v>0.7</v>
      </c>
      <c r="E114" s="67">
        <v>1.8</v>
      </c>
      <c r="F114" s="67">
        <v>3.4</v>
      </c>
      <c r="G114" s="67">
        <v>4.4000000000000004</v>
      </c>
      <c r="H114" s="67">
        <v>2.7</v>
      </c>
      <c r="I114" s="67">
        <v>0.8</v>
      </c>
      <c r="J114" s="67">
        <v>0.5</v>
      </c>
      <c r="K114" s="67">
        <v>0.2</v>
      </c>
      <c r="L114" s="67">
        <v>14.3</v>
      </c>
      <c r="M114" s="300">
        <v>36700</v>
      </c>
    </row>
    <row r="115" spans="1:13">
      <c r="B115" s="164" t="s">
        <v>110</v>
      </c>
      <c r="D115" s="67">
        <v>0.3</v>
      </c>
      <c r="E115" s="67">
        <v>0.6</v>
      </c>
      <c r="F115" s="67">
        <v>1.4</v>
      </c>
      <c r="G115" s="67">
        <v>3.2</v>
      </c>
      <c r="H115" s="67">
        <v>2.7</v>
      </c>
      <c r="I115" s="67">
        <v>1.1000000000000001</v>
      </c>
      <c r="J115" s="67">
        <v>0.5</v>
      </c>
      <c r="K115" s="67">
        <v>0.1</v>
      </c>
      <c r="L115" s="67">
        <v>9.9</v>
      </c>
      <c r="M115" s="300">
        <v>39300</v>
      </c>
    </row>
    <row r="116" spans="1:13">
      <c r="B116" s="164" t="s">
        <v>111</v>
      </c>
      <c r="D116" s="67">
        <v>0.2</v>
      </c>
      <c r="E116" s="67">
        <v>0.5</v>
      </c>
      <c r="F116" s="67">
        <v>0.9</v>
      </c>
      <c r="G116" s="67">
        <v>2.6</v>
      </c>
      <c r="H116" s="67">
        <v>2.2000000000000002</v>
      </c>
      <c r="I116" s="67">
        <v>1.1000000000000001</v>
      </c>
      <c r="J116" s="67">
        <v>0.5</v>
      </c>
      <c r="K116" s="67">
        <v>0.1</v>
      </c>
      <c r="L116" s="67">
        <v>8.1999999999999993</v>
      </c>
      <c r="M116" s="300">
        <v>40000</v>
      </c>
    </row>
    <row r="117" spans="1:13">
      <c r="B117" s="164" t="s">
        <v>112</v>
      </c>
      <c r="D117" s="67">
        <v>0.2</v>
      </c>
      <c r="E117" s="67">
        <v>0.3</v>
      </c>
      <c r="F117" s="67">
        <v>0.7</v>
      </c>
      <c r="G117" s="67">
        <v>2.2999999999999998</v>
      </c>
      <c r="H117" s="67">
        <v>1.8</v>
      </c>
      <c r="I117" s="67">
        <v>0.9</v>
      </c>
      <c r="J117" s="67">
        <v>0.5</v>
      </c>
      <c r="K117" s="67">
        <v>0.1</v>
      </c>
      <c r="L117" s="67">
        <v>6.7</v>
      </c>
      <c r="M117" s="300">
        <v>40200</v>
      </c>
    </row>
    <row r="118" spans="1:13">
      <c r="B118" s="164" t="s">
        <v>113</v>
      </c>
      <c r="D118" s="67">
        <v>0.1</v>
      </c>
      <c r="E118" s="67">
        <v>0.2</v>
      </c>
      <c r="F118" s="67">
        <v>0.5</v>
      </c>
      <c r="G118" s="67">
        <v>2.1</v>
      </c>
      <c r="H118" s="67">
        <v>1.8</v>
      </c>
      <c r="I118" s="67">
        <v>0.9</v>
      </c>
      <c r="J118" s="67">
        <v>0.4</v>
      </c>
      <c r="K118" s="67">
        <v>0.1</v>
      </c>
      <c r="L118" s="67">
        <v>6</v>
      </c>
      <c r="M118" s="300">
        <v>41200</v>
      </c>
    </row>
    <row r="119" spans="1:13">
      <c r="B119" s="164" t="s">
        <v>114</v>
      </c>
      <c r="D119" s="67" t="s">
        <v>30</v>
      </c>
      <c r="E119" s="67">
        <v>0.1</v>
      </c>
      <c r="F119" s="67">
        <v>0.2</v>
      </c>
      <c r="G119" s="67">
        <v>1.5</v>
      </c>
      <c r="H119" s="67">
        <v>1.5</v>
      </c>
      <c r="I119" s="67">
        <v>0.8</v>
      </c>
      <c r="J119" s="67">
        <v>0.4</v>
      </c>
      <c r="K119" s="67" t="s">
        <v>30</v>
      </c>
      <c r="L119" s="67">
        <v>4.4000000000000004</v>
      </c>
      <c r="M119" s="300">
        <v>42000</v>
      </c>
    </row>
    <row r="120" spans="1:13">
      <c r="B120" s="164" t="s">
        <v>115</v>
      </c>
      <c r="D120" s="67" t="s">
        <v>30</v>
      </c>
      <c r="E120" s="67" t="s">
        <v>30</v>
      </c>
      <c r="F120" s="67">
        <v>0.1</v>
      </c>
      <c r="G120" s="67">
        <v>0.3</v>
      </c>
      <c r="H120" s="67">
        <v>0.3</v>
      </c>
      <c r="I120" s="67">
        <v>0.2</v>
      </c>
      <c r="J120" s="67">
        <v>0.1</v>
      </c>
      <c r="K120" s="67" t="s">
        <v>30</v>
      </c>
      <c r="L120" s="67">
        <v>1</v>
      </c>
      <c r="M120" s="300">
        <v>41900</v>
      </c>
    </row>
    <row r="121" spans="1:13">
      <c r="A121" s="110"/>
      <c r="B121" s="164" t="s">
        <v>116</v>
      </c>
      <c r="C121" s="165">
        <v>7</v>
      </c>
      <c r="D121" s="67">
        <v>6.3</v>
      </c>
      <c r="E121" s="67">
        <v>9.4</v>
      </c>
      <c r="F121" s="67">
        <v>10.8</v>
      </c>
      <c r="G121" s="67">
        <v>17.8</v>
      </c>
      <c r="H121" s="67">
        <v>13.4</v>
      </c>
      <c r="I121" s="67">
        <v>6</v>
      </c>
      <c r="J121" s="67">
        <v>2.9</v>
      </c>
      <c r="K121" s="67">
        <v>0.9</v>
      </c>
      <c r="L121" s="67">
        <v>67.400000000000006</v>
      </c>
      <c r="M121" s="300">
        <v>36700</v>
      </c>
    </row>
    <row r="122" spans="1:13">
      <c r="B122" s="205"/>
      <c r="D122" s="299"/>
      <c r="E122" s="299"/>
      <c r="F122" s="299"/>
      <c r="G122" s="299"/>
      <c r="H122" s="299"/>
      <c r="I122" s="299"/>
      <c r="J122" s="299"/>
      <c r="K122" s="299"/>
      <c r="L122" s="299"/>
      <c r="M122" s="300"/>
    </row>
    <row r="123" spans="1:13">
      <c r="B123" s="111" t="s">
        <v>24</v>
      </c>
      <c r="C123" s="118">
        <v>9</v>
      </c>
      <c r="D123" s="111"/>
      <c r="E123" s="300"/>
      <c r="F123" s="300"/>
      <c r="G123" s="300"/>
      <c r="H123" s="309"/>
      <c r="I123" s="309"/>
      <c r="J123" s="309"/>
      <c r="K123" s="309"/>
      <c r="L123" s="309"/>
      <c r="M123" s="305"/>
    </row>
    <row r="124" spans="1:13">
      <c r="B124" s="111" t="s">
        <v>237</v>
      </c>
      <c r="D124" s="300"/>
      <c r="E124" s="300"/>
      <c r="F124" s="300"/>
      <c r="G124" s="300"/>
      <c r="H124" s="309"/>
      <c r="I124" s="309"/>
      <c r="J124" s="309"/>
      <c r="K124" s="309"/>
      <c r="L124" s="309"/>
      <c r="M124" s="305"/>
    </row>
    <row r="125" spans="1:13">
      <c r="A125" s="205"/>
      <c r="B125" s="164" t="s">
        <v>107</v>
      </c>
      <c r="D125" s="67">
        <v>1</v>
      </c>
      <c r="E125" s="67">
        <v>0.4</v>
      </c>
      <c r="F125" s="67" t="s">
        <v>30</v>
      </c>
      <c r="G125" s="67" t="s">
        <v>30</v>
      </c>
      <c r="H125" s="67" t="s">
        <v>30</v>
      </c>
      <c r="I125" s="67" t="s">
        <v>30</v>
      </c>
      <c r="J125" s="67" t="s">
        <v>30</v>
      </c>
      <c r="K125" s="67">
        <v>0.1</v>
      </c>
      <c r="L125" s="67">
        <v>1.6</v>
      </c>
      <c r="M125" s="300">
        <v>24400</v>
      </c>
    </row>
    <row r="126" spans="1:13">
      <c r="B126" s="164" t="s">
        <v>108</v>
      </c>
      <c r="D126" s="67">
        <v>1.5</v>
      </c>
      <c r="E126" s="67">
        <v>2.6</v>
      </c>
      <c r="F126" s="67">
        <v>1.5</v>
      </c>
      <c r="G126" s="67">
        <v>0.7</v>
      </c>
      <c r="H126" s="67">
        <v>0.2</v>
      </c>
      <c r="I126" s="67">
        <v>0.1</v>
      </c>
      <c r="J126" s="67" t="s">
        <v>30</v>
      </c>
      <c r="K126" s="67">
        <v>0.2</v>
      </c>
      <c r="L126" s="67">
        <v>6.7</v>
      </c>
      <c r="M126" s="300">
        <v>29600</v>
      </c>
    </row>
    <row r="127" spans="1:13">
      <c r="B127" s="164" t="s">
        <v>109</v>
      </c>
      <c r="D127" s="67">
        <v>0.5</v>
      </c>
      <c r="E127" s="67">
        <v>1</v>
      </c>
      <c r="F127" s="67">
        <v>1.7</v>
      </c>
      <c r="G127" s="67">
        <v>2.1</v>
      </c>
      <c r="H127" s="67">
        <v>1.3</v>
      </c>
      <c r="I127" s="67">
        <v>0.4</v>
      </c>
      <c r="J127" s="67">
        <v>0.2</v>
      </c>
      <c r="K127" s="67">
        <v>0.1</v>
      </c>
      <c r="L127" s="67">
        <v>7.3</v>
      </c>
      <c r="M127" s="300">
        <v>36100</v>
      </c>
    </row>
    <row r="128" spans="1:13">
      <c r="B128" s="164" t="s">
        <v>110</v>
      </c>
      <c r="D128" s="67">
        <v>0.2</v>
      </c>
      <c r="E128" s="67">
        <v>0.4</v>
      </c>
      <c r="F128" s="67">
        <v>0.8</v>
      </c>
      <c r="G128" s="67">
        <v>1.7</v>
      </c>
      <c r="H128" s="67">
        <v>1.4</v>
      </c>
      <c r="I128" s="67">
        <v>0.6</v>
      </c>
      <c r="J128" s="67">
        <v>0.3</v>
      </c>
      <c r="K128" s="67">
        <v>0.1</v>
      </c>
      <c r="L128" s="67">
        <v>5.4</v>
      </c>
      <c r="M128" s="300">
        <v>39000</v>
      </c>
    </row>
    <row r="129" spans="1:13">
      <c r="B129" s="164" t="s">
        <v>111</v>
      </c>
      <c r="D129" s="67">
        <v>0.2</v>
      </c>
      <c r="E129" s="67">
        <v>0.3</v>
      </c>
      <c r="F129" s="67">
        <v>0.5</v>
      </c>
      <c r="G129" s="67">
        <v>1.5</v>
      </c>
      <c r="H129" s="67">
        <v>1.3</v>
      </c>
      <c r="I129" s="67">
        <v>0.7</v>
      </c>
      <c r="J129" s="67">
        <v>0.3</v>
      </c>
      <c r="K129" s="67">
        <v>0.1</v>
      </c>
      <c r="L129" s="67">
        <v>4.8</v>
      </c>
      <c r="M129" s="300">
        <v>40000</v>
      </c>
    </row>
    <row r="130" spans="1:13">
      <c r="B130" s="164" t="s">
        <v>112</v>
      </c>
      <c r="D130" s="67">
        <v>0.1</v>
      </c>
      <c r="E130" s="67">
        <v>0.2</v>
      </c>
      <c r="F130" s="67">
        <v>0.4</v>
      </c>
      <c r="G130" s="67">
        <v>1.3</v>
      </c>
      <c r="H130" s="67">
        <v>1.1000000000000001</v>
      </c>
      <c r="I130" s="67">
        <v>0.5</v>
      </c>
      <c r="J130" s="67">
        <v>0.2</v>
      </c>
      <c r="K130" s="67" t="s">
        <v>30</v>
      </c>
      <c r="L130" s="67">
        <v>3.8</v>
      </c>
      <c r="M130" s="300">
        <v>40000</v>
      </c>
    </row>
    <row r="131" spans="1:13">
      <c r="B131" s="164" t="s">
        <v>113</v>
      </c>
      <c r="D131" s="67">
        <v>0.1</v>
      </c>
      <c r="E131" s="67">
        <v>0.1</v>
      </c>
      <c r="F131" s="67">
        <v>0.3</v>
      </c>
      <c r="G131" s="67">
        <v>1.2</v>
      </c>
      <c r="H131" s="67">
        <v>1.1000000000000001</v>
      </c>
      <c r="I131" s="67">
        <v>0.4</v>
      </c>
      <c r="J131" s="67">
        <v>0.2</v>
      </c>
      <c r="K131" s="67">
        <v>0.1</v>
      </c>
      <c r="L131" s="67">
        <v>3.4</v>
      </c>
      <c r="M131" s="300">
        <v>40500</v>
      </c>
    </row>
    <row r="132" spans="1:13">
      <c r="B132" s="164" t="s">
        <v>114</v>
      </c>
      <c r="D132" s="67" t="s">
        <v>30</v>
      </c>
      <c r="E132" s="67" t="s">
        <v>30</v>
      </c>
      <c r="F132" s="67">
        <v>0.2</v>
      </c>
      <c r="G132" s="67">
        <v>0.8</v>
      </c>
      <c r="H132" s="67">
        <v>0.7</v>
      </c>
      <c r="I132" s="67">
        <v>0.4</v>
      </c>
      <c r="J132" s="67">
        <v>0.1</v>
      </c>
      <c r="K132" s="67">
        <v>0.1</v>
      </c>
      <c r="L132" s="67">
        <v>2.2999999999999998</v>
      </c>
      <c r="M132" s="300">
        <v>41300</v>
      </c>
    </row>
    <row r="133" spans="1:13">
      <c r="B133" s="164" t="s">
        <v>115</v>
      </c>
      <c r="D133" s="67" t="s">
        <v>30</v>
      </c>
      <c r="E133" s="67" t="s">
        <v>30</v>
      </c>
      <c r="F133" s="67">
        <v>0.1</v>
      </c>
      <c r="G133" s="67">
        <v>0.2</v>
      </c>
      <c r="H133" s="67">
        <v>0.2</v>
      </c>
      <c r="I133" s="67">
        <v>0.1</v>
      </c>
      <c r="J133" s="67" t="s">
        <v>30</v>
      </c>
      <c r="K133" s="67" t="s">
        <v>30</v>
      </c>
      <c r="L133" s="67">
        <v>0.6</v>
      </c>
      <c r="M133" s="300">
        <v>40500</v>
      </c>
    </row>
    <row r="134" spans="1:13">
      <c r="A134" s="110"/>
      <c r="B134" s="164" t="s">
        <v>116</v>
      </c>
      <c r="C134" s="165">
        <v>7</v>
      </c>
      <c r="D134" s="67">
        <v>3.4</v>
      </c>
      <c r="E134" s="67">
        <v>4.9000000000000004</v>
      </c>
      <c r="F134" s="67">
        <v>5.5</v>
      </c>
      <c r="G134" s="67">
        <v>9.5</v>
      </c>
      <c r="H134" s="67">
        <v>7.3</v>
      </c>
      <c r="I134" s="67">
        <v>3.2</v>
      </c>
      <c r="J134" s="67">
        <v>1.3</v>
      </c>
      <c r="K134" s="67">
        <v>0.8</v>
      </c>
      <c r="L134" s="67">
        <v>36</v>
      </c>
      <c r="M134" s="300">
        <v>36700</v>
      </c>
    </row>
    <row r="135" spans="1:13">
      <c r="A135" s="110"/>
      <c r="B135" s="203"/>
      <c r="C135" s="119"/>
      <c r="D135" s="301"/>
      <c r="E135" s="301"/>
      <c r="F135" s="301"/>
      <c r="G135" s="301"/>
      <c r="H135" s="301"/>
      <c r="I135" s="301"/>
      <c r="J135" s="301"/>
      <c r="K135" s="301"/>
      <c r="L135" s="301"/>
      <c r="M135" s="302"/>
    </row>
    <row r="136" spans="1:13">
      <c r="B136" s="111" t="s">
        <v>238</v>
      </c>
      <c r="C136" s="303"/>
      <c r="D136" s="304"/>
      <c r="E136" s="304"/>
      <c r="F136" s="304"/>
      <c r="G136" s="304"/>
      <c r="H136" s="304"/>
      <c r="I136" s="304"/>
      <c r="J136" s="304"/>
      <c r="K136" s="304"/>
      <c r="L136" s="304"/>
      <c r="M136" s="305"/>
    </row>
    <row r="137" spans="1:13">
      <c r="B137" s="164" t="s">
        <v>107</v>
      </c>
      <c r="D137" s="67">
        <v>2.5</v>
      </c>
      <c r="E137" s="67">
        <v>1</v>
      </c>
      <c r="F137" s="67">
        <v>0.1</v>
      </c>
      <c r="G137" s="67" t="s">
        <v>30</v>
      </c>
      <c r="H137" s="67" t="s">
        <v>30</v>
      </c>
      <c r="I137" s="67" t="s">
        <v>30</v>
      </c>
      <c r="J137" s="67" t="s">
        <v>30</v>
      </c>
      <c r="K137" s="67">
        <v>0.2</v>
      </c>
      <c r="L137" s="67">
        <v>3.8</v>
      </c>
      <c r="M137" s="300">
        <v>24300</v>
      </c>
    </row>
    <row r="138" spans="1:13">
      <c r="B138" s="164" t="s">
        <v>108</v>
      </c>
      <c r="D138" s="67">
        <v>2.7</v>
      </c>
      <c r="E138" s="67">
        <v>5.3</v>
      </c>
      <c r="F138" s="67">
        <v>3.2</v>
      </c>
      <c r="G138" s="67">
        <v>1.5</v>
      </c>
      <c r="H138" s="67">
        <v>0.4</v>
      </c>
      <c r="I138" s="67">
        <v>0.1</v>
      </c>
      <c r="J138" s="67">
        <v>0.1</v>
      </c>
      <c r="K138" s="67">
        <v>0.4</v>
      </c>
      <c r="L138" s="67">
        <v>13.7</v>
      </c>
      <c r="M138" s="300">
        <v>29800</v>
      </c>
    </row>
    <row r="139" spans="1:13">
      <c r="B139" s="164" t="s">
        <v>109</v>
      </c>
      <c r="D139" s="67">
        <v>0.7</v>
      </c>
      <c r="E139" s="67">
        <v>1.5</v>
      </c>
      <c r="F139" s="67">
        <v>2.6</v>
      </c>
      <c r="G139" s="67">
        <v>3.7</v>
      </c>
      <c r="H139" s="67">
        <v>2</v>
      </c>
      <c r="I139" s="67">
        <v>0.6</v>
      </c>
      <c r="J139" s="67">
        <v>0.2</v>
      </c>
      <c r="K139" s="67">
        <v>0.3</v>
      </c>
      <c r="L139" s="67">
        <v>11.5</v>
      </c>
      <c r="M139" s="300">
        <v>36200</v>
      </c>
    </row>
    <row r="140" spans="1:13">
      <c r="B140" s="164" t="s">
        <v>110</v>
      </c>
      <c r="D140" s="67">
        <v>0.2</v>
      </c>
      <c r="E140" s="67">
        <v>0.5</v>
      </c>
      <c r="F140" s="67">
        <v>1</v>
      </c>
      <c r="G140" s="67">
        <v>2.2999999999999998</v>
      </c>
      <c r="H140" s="67">
        <v>1.8</v>
      </c>
      <c r="I140" s="67">
        <v>0.7</v>
      </c>
      <c r="J140" s="67">
        <v>0.3</v>
      </c>
      <c r="K140" s="67">
        <v>0.2</v>
      </c>
      <c r="L140" s="67">
        <v>7</v>
      </c>
      <c r="M140" s="300">
        <v>38700</v>
      </c>
    </row>
    <row r="141" spans="1:13">
      <c r="B141" s="164" t="s">
        <v>111</v>
      </c>
      <c r="D141" s="67">
        <v>0.2</v>
      </c>
      <c r="E141" s="67">
        <v>0.4</v>
      </c>
      <c r="F141" s="67">
        <v>0.7</v>
      </c>
      <c r="G141" s="67">
        <v>1.9</v>
      </c>
      <c r="H141" s="67">
        <v>1.4</v>
      </c>
      <c r="I141" s="67">
        <v>0.7</v>
      </c>
      <c r="J141" s="67">
        <v>0.3</v>
      </c>
      <c r="K141" s="67">
        <v>0.1</v>
      </c>
      <c r="L141" s="67">
        <v>5.7</v>
      </c>
      <c r="M141" s="300">
        <v>38900</v>
      </c>
    </row>
    <row r="142" spans="1:13">
      <c r="B142" s="164" t="s">
        <v>112</v>
      </c>
      <c r="D142" s="67">
        <v>0.2</v>
      </c>
      <c r="E142" s="67">
        <v>0.3</v>
      </c>
      <c r="F142" s="67">
        <v>0.7</v>
      </c>
      <c r="G142" s="67">
        <v>1.6</v>
      </c>
      <c r="H142" s="67">
        <v>1.2</v>
      </c>
      <c r="I142" s="67">
        <v>0.5</v>
      </c>
      <c r="J142" s="67">
        <v>0.2</v>
      </c>
      <c r="K142" s="67">
        <v>0.1</v>
      </c>
      <c r="L142" s="67">
        <v>4.7</v>
      </c>
      <c r="M142" s="300">
        <v>38700</v>
      </c>
    </row>
    <row r="143" spans="1:13">
      <c r="B143" s="164" t="s">
        <v>113</v>
      </c>
      <c r="D143" s="67">
        <v>0.1</v>
      </c>
      <c r="E143" s="67">
        <v>0.1</v>
      </c>
      <c r="F143" s="67">
        <v>0.4</v>
      </c>
      <c r="G143" s="67">
        <v>1.6</v>
      </c>
      <c r="H143" s="67">
        <v>1.2</v>
      </c>
      <c r="I143" s="67">
        <v>0.6</v>
      </c>
      <c r="J143" s="67">
        <v>0.2</v>
      </c>
      <c r="K143" s="67">
        <v>0.1</v>
      </c>
      <c r="L143" s="67">
        <v>4.2</v>
      </c>
      <c r="M143" s="300">
        <v>40300</v>
      </c>
    </row>
    <row r="144" spans="1:13">
      <c r="B144" s="164" t="s">
        <v>114</v>
      </c>
      <c r="D144" s="67" t="s">
        <v>30</v>
      </c>
      <c r="E144" s="67">
        <v>0.1</v>
      </c>
      <c r="F144" s="67">
        <v>0.2</v>
      </c>
      <c r="G144" s="67">
        <v>1.1000000000000001</v>
      </c>
      <c r="H144" s="67">
        <v>1.1000000000000001</v>
      </c>
      <c r="I144" s="67">
        <v>0.5</v>
      </c>
      <c r="J144" s="67">
        <v>0.2</v>
      </c>
      <c r="K144" s="67">
        <v>0.1</v>
      </c>
      <c r="L144" s="67">
        <v>3.2</v>
      </c>
      <c r="M144" s="300">
        <v>41400</v>
      </c>
    </row>
    <row r="145" spans="1:13">
      <c r="B145" s="164" t="s">
        <v>115</v>
      </c>
      <c r="D145" s="67" t="s">
        <v>30</v>
      </c>
      <c r="E145" s="67" t="s">
        <v>30</v>
      </c>
      <c r="F145" s="67" t="s">
        <v>30</v>
      </c>
      <c r="G145" s="67">
        <v>0.3</v>
      </c>
      <c r="H145" s="67">
        <v>0.2</v>
      </c>
      <c r="I145" s="67">
        <v>0.1</v>
      </c>
      <c r="J145" s="67" t="s">
        <v>30</v>
      </c>
      <c r="K145" s="67" t="s">
        <v>30</v>
      </c>
      <c r="L145" s="67">
        <v>0.8</v>
      </c>
      <c r="M145" s="300">
        <v>41100</v>
      </c>
    </row>
    <row r="146" spans="1:13">
      <c r="A146" s="110"/>
      <c r="B146" s="164" t="s">
        <v>116</v>
      </c>
      <c r="C146" s="165">
        <v>7</v>
      </c>
      <c r="D146" s="67">
        <v>6.6</v>
      </c>
      <c r="E146" s="67">
        <v>9.1999999999999993</v>
      </c>
      <c r="F146" s="67">
        <v>8.9</v>
      </c>
      <c r="G146" s="67">
        <v>14</v>
      </c>
      <c r="H146" s="67">
        <v>9.3000000000000007</v>
      </c>
      <c r="I146" s="67">
        <v>3.9</v>
      </c>
      <c r="J146" s="67">
        <v>1.5</v>
      </c>
      <c r="K146" s="67">
        <v>1.4</v>
      </c>
      <c r="L146" s="67">
        <v>54.7</v>
      </c>
      <c r="M146" s="300">
        <v>35400</v>
      </c>
    </row>
    <row r="147" spans="1:13">
      <c r="A147" s="110"/>
      <c r="B147" s="203"/>
      <c r="C147" s="119"/>
      <c r="D147" s="301"/>
      <c r="E147" s="301"/>
      <c r="F147" s="301"/>
      <c r="G147" s="301"/>
      <c r="H147" s="301"/>
      <c r="I147" s="301"/>
      <c r="J147" s="301"/>
      <c r="K147" s="301"/>
      <c r="L147" s="301"/>
      <c r="M147" s="302"/>
    </row>
    <row r="148" spans="1:13">
      <c r="B148" s="111" t="s">
        <v>239</v>
      </c>
      <c r="D148" s="304"/>
      <c r="E148" s="304"/>
      <c r="F148" s="304"/>
      <c r="G148" s="304"/>
      <c r="H148" s="304"/>
      <c r="I148" s="304"/>
      <c r="J148" s="304"/>
      <c r="K148" s="304"/>
      <c r="L148" s="304"/>
      <c r="M148" s="305"/>
    </row>
    <row r="149" spans="1:13">
      <c r="A149" s="104" t="s">
        <v>18</v>
      </c>
      <c r="B149" s="164" t="s">
        <v>107</v>
      </c>
      <c r="D149" s="67">
        <v>3.5</v>
      </c>
      <c r="E149" s="67">
        <v>1.4</v>
      </c>
      <c r="F149" s="67">
        <v>0.1</v>
      </c>
      <c r="G149" s="67" t="s">
        <v>30</v>
      </c>
      <c r="H149" s="67" t="s">
        <v>30</v>
      </c>
      <c r="I149" s="67" t="s">
        <v>30</v>
      </c>
      <c r="J149" s="67" t="s">
        <v>30</v>
      </c>
      <c r="K149" s="67">
        <v>0.3</v>
      </c>
      <c r="L149" s="67">
        <v>5.4</v>
      </c>
      <c r="M149" s="300">
        <v>24300</v>
      </c>
    </row>
    <row r="150" spans="1:13">
      <c r="B150" s="164" t="s">
        <v>108</v>
      </c>
      <c r="D150" s="67">
        <v>4.2</v>
      </c>
      <c r="E150" s="67">
        <v>7.8</v>
      </c>
      <c r="F150" s="67">
        <v>4.7</v>
      </c>
      <c r="G150" s="67">
        <v>2.2000000000000002</v>
      </c>
      <c r="H150" s="67">
        <v>0.6</v>
      </c>
      <c r="I150" s="67">
        <v>0.2</v>
      </c>
      <c r="J150" s="67">
        <v>0.1</v>
      </c>
      <c r="K150" s="67">
        <v>0.6</v>
      </c>
      <c r="L150" s="67">
        <v>20.399999999999999</v>
      </c>
      <c r="M150" s="300">
        <v>29700</v>
      </c>
    </row>
    <row r="151" spans="1:13">
      <c r="B151" s="164" t="s">
        <v>109</v>
      </c>
      <c r="D151" s="67">
        <v>1.1000000000000001</v>
      </c>
      <c r="E151" s="67">
        <v>2.5</v>
      </c>
      <c r="F151" s="67">
        <v>4.3</v>
      </c>
      <c r="G151" s="67">
        <v>5.8</v>
      </c>
      <c r="H151" s="67">
        <v>3.3</v>
      </c>
      <c r="I151" s="67">
        <v>1</v>
      </c>
      <c r="J151" s="67">
        <v>0.4</v>
      </c>
      <c r="K151" s="67">
        <v>0.4</v>
      </c>
      <c r="L151" s="67">
        <v>18.8</v>
      </c>
      <c r="M151" s="300">
        <v>36100</v>
      </c>
    </row>
    <row r="152" spans="1:13">
      <c r="B152" s="164" t="s">
        <v>110</v>
      </c>
      <c r="D152" s="67">
        <v>0.4</v>
      </c>
      <c r="E152" s="67">
        <v>0.9</v>
      </c>
      <c r="F152" s="67">
        <v>1.8</v>
      </c>
      <c r="G152" s="67">
        <v>4</v>
      </c>
      <c r="H152" s="67">
        <v>3.2</v>
      </c>
      <c r="I152" s="67">
        <v>1.3</v>
      </c>
      <c r="J152" s="67">
        <v>0.5</v>
      </c>
      <c r="K152" s="67">
        <v>0.2</v>
      </c>
      <c r="L152" s="67">
        <v>12.4</v>
      </c>
      <c r="M152" s="300">
        <v>38900</v>
      </c>
    </row>
    <row r="153" spans="1:13">
      <c r="B153" s="164" t="s">
        <v>111</v>
      </c>
      <c r="D153" s="67">
        <v>0.4</v>
      </c>
      <c r="E153" s="67">
        <v>0.7</v>
      </c>
      <c r="F153" s="67">
        <v>1.3</v>
      </c>
      <c r="G153" s="67">
        <v>3.4</v>
      </c>
      <c r="H153" s="67">
        <v>2.7</v>
      </c>
      <c r="I153" s="67">
        <v>1.3</v>
      </c>
      <c r="J153" s="67">
        <v>0.5</v>
      </c>
      <c r="K153" s="67">
        <v>0.2</v>
      </c>
      <c r="L153" s="67">
        <v>10.5</v>
      </c>
      <c r="M153" s="300">
        <v>39400</v>
      </c>
    </row>
    <row r="154" spans="1:13">
      <c r="B154" s="164" t="s">
        <v>112</v>
      </c>
      <c r="D154" s="67">
        <v>0.3</v>
      </c>
      <c r="E154" s="67">
        <v>0.5</v>
      </c>
      <c r="F154" s="67">
        <v>1.1000000000000001</v>
      </c>
      <c r="G154" s="67">
        <v>2.9</v>
      </c>
      <c r="H154" s="67">
        <v>2.2999999999999998</v>
      </c>
      <c r="I154" s="67">
        <v>1</v>
      </c>
      <c r="J154" s="67">
        <v>0.4</v>
      </c>
      <c r="K154" s="67">
        <v>0.1</v>
      </c>
      <c r="L154" s="67">
        <v>8.5</v>
      </c>
      <c r="M154" s="300">
        <v>39300</v>
      </c>
    </row>
    <row r="155" spans="1:13">
      <c r="B155" s="164" t="s">
        <v>113</v>
      </c>
      <c r="D155" s="67">
        <v>0.1</v>
      </c>
      <c r="E155" s="67">
        <v>0.3</v>
      </c>
      <c r="F155" s="67">
        <v>0.7</v>
      </c>
      <c r="G155" s="67">
        <v>2.8</v>
      </c>
      <c r="H155" s="67">
        <v>2.2999999999999998</v>
      </c>
      <c r="I155" s="67">
        <v>1</v>
      </c>
      <c r="J155" s="67">
        <v>0.4</v>
      </c>
      <c r="K155" s="67">
        <v>0.1</v>
      </c>
      <c r="L155" s="67">
        <v>7.6</v>
      </c>
      <c r="M155" s="300">
        <v>40400</v>
      </c>
    </row>
    <row r="156" spans="1:13">
      <c r="B156" s="164" t="s">
        <v>114</v>
      </c>
      <c r="D156" s="67" t="s">
        <v>30</v>
      </c>
      <c r="E156" s="67">
        <v>0.1</v>
      </c>
      <c r="F156" s="67">
        <v>0.4</v>
      </c>
      <c r="G156" s="67">
        <v>1.9</v>
      </c>
      <c r="H156" s="67">
        <v>1.8</v>
      </c>
      <c r="I156" s="67">
        <v>0.9</v>
      </c>
      <c r="J156" s="67">
        <v>0.3</v>
      </c>
      <c r="K156" s="67">
        <v>0.1</v>
      </c>
      <c r="L156" s="67">
        <v>5.5</v>
      </c>
      <c r="M156" s="300">
        <v>41400</v>
      </c>
    </row>
    <row r="157" spans="1:13">
      <c r="B157" s="164" t="s">
        <v>115</v>
      </c>
      <c r="D157" s="67" t="s">
        <v>30</v>
      </c>
      <c r="E157" s="67" t="s">
        <v>30</v>
      </c>
      <c r="F157" s="67">
        <v>0.1</v>
      </c>
      <c r="G157" s="67">
        <v>0.5</v>
      </c>
      <c r="H157" s="67">
        <v>0.4</v>
      </c>
      <c r="I157" s="67">
        <v>0.2</v>
      </c>
      <c r="J157" s="67">
        <v>0.1</v>
      </c>
      <c r="K157" s="67">
        <v>0.1</v>
      </c>
      <c r="L157" s="67">
        <v>1.4</v>
      </c>
      <c r="M157" s="300">
        <v>40800</v>
      </c>
    </row>
    <row r="158" spans="1:13">
      <c r="A158" s="103"/>
      <c r="B158" s="180" t="s">
        <v>116</v>
      </c>
      <c r="C158" s="310">
        <v>7</v>
      </c>
      <c r="D158" s="71">
        <v>10</v>
      </c>
      <c r="E158" s="71">
        <v>14.2</v>
      </c>
      <c r="F158" s="71">
        <v>14.4</v>
      </c>
      <c r="G158" s="71">
        <v>23.5</v>
      </c>
      <c r="H158" s="71">
        <v>16.5</v>
      </c>
      <c r="I158" s="71">
        <v>7.1</v>
      </c>
      <c r="J158" s="71">
        <v>2.8</v>
      </c>
      <c r="K158" s="71">
        <v>2.2000000000000002</v>
      </c>
      <c r="L158" s="71">
        <v>90.7</v>
      </c>
      <c r="M158" s="311">
        <v>35900</v>
      </c>
    </row>
    <row r="159" spans="1:13">
      <c r="A159" s="114"/>
      <c r="B159" s="312"/>
      <c r="C159" s="168"/>
      <c r="D159" s="313"/>
      <c r="E159" s="313"/>
      <c r="F159" s="313"/>
      <c r="G159" s="313"/>
      <c r="H159" s="313"/>
      <c r="I159" s="313"/>
      <c r="J159" s="313"/>
      <c r="K159" s="313"/>
      <c r="L159" s="314"/>
      <c r="M159" s="315"/>
    </row>
    <row r="160" spans="1:13">
      <c r="A160" s="308"/>
      <c r="B160" s="117"/>
      <c r="D160" s="309"/>
      <c r="E160" s="309"/>
      <c r="F160" s="309"/>
      <c r="G160" s="309"/>
      <c r="H160" s="309"/>
      <c r="I160" s="309"/>
      <c r="J160" s="309"/>
      <c r="K160" s="309"/>
      <c r="L160" s="1082" t="s">
        <v>25</v>
      </c>
      <c r="M160" s="1078"/>
    </row>
    <row r="161" spans="1:13">
      <c r="A161" s="1077"/>
      <c r="B161" s="1078"/>
      <c r="C161" s="1078"/>
      <c r="D161" s="316"/>
      <c r="E161" s="316"/>
      <c r="F161" s="316"/>
      <c r="G161" s="316"/>
      <c r="H161" s="316"/>
      <c r="I161" s="316"/>
      <c r="J161" s="316"/>
      <c r="K161" s="316"/>
      <c r="L161" s="103"/>
      <c r="M161" s="106"/>
    </row>
    <row r="162" spans="1:13" ht="39.75" customHeight="1" thickBot="1">
      <c r="A162" s="1079" t="s">
        <v>240</v>
      </c>
      <c r="B162" s="1079"/>
      <c r="C162" s="1079"/>
      <c r="D162" s="1079"/>
      <c r="E162" s="1079"/>
      <c r="F162" s="1079"/>
      <c r="G162" s="1079"/>
      <c r="H162" s="1079"/>
      <c r="I162" s="1079"/>
      <c r="J162" s="1079"/>
      <c r="K162" s="1079"/>
      <c r="L162" s="1079"/>
      <c r="M162" s="1079"/>
    </row>
    <row r="163" spans="1:13">
      <c r="A163" s="138" t="str">
        <f>"November 2013"</f>
        <v>November 2013</v>
      </c>
      <c r="B163" s="138"/>
      <c r="D163" s="138"/>
      <c r="E163" s="138"/>
      <c r="F163" s="138"/>
      <c r="G163" s="138"/>
      <c r="H163" s="138"/>
      <c r="I163" s="135"/>
      <c r="J163" s="138"/>
      <c r="K163" s="138"/>
      <c r="L163" s="138"/>
      <c r="M163" s="156" t="s">
        <v>2</v>
      </c>
    </row>
    <row r="164" spans="1:13">
      <c r="A164" s="138" t="s">
        <v>3</v>
      </c>
      <c r="B164" s="138"/>
      <c r="D164" s="138"/>
      <c r="E164" s="138"/>
      <c r="F164" s="138"/>
      <c r="G164" s="138"/>
      <c r="H164" s="138"/>
      <c r="I164" s="135"/>
      <c r="J164" s="138"/>
      <c r="K164" s="138"/>
      <c r="L164" s="138"/>
      <c r="M164" s="156"/>
    </row>
    <row r="165" spans="1:13" ht="31.8">
      <c r="A165" s="106"/>
      <c r="B165" s="106"/>
      <c r="C165" s="116" t="s">
        <v>87</v>
      </c>
      <c r="D165" s="295" t="s">
        <v>227</v>
      </c>
      <c r="E165" s="295" t="s">
        <v>228</v>
      </c>
      <c r="F165" s="295" t="s">
        <v>229</v>
      </c>
      <c r="G165" s="295" t="s">
        <v>230</v>
      </c>
      <c r="H165" s="295" t="s">
        <v>231</v>
      </c>
      <c r="I165" s="295" t="s">
        <v>232</v>
      </c>
      <c r="J165" s="295" t="s">
        <v>233</v>
      </c>
      <c r="K165" s="295" t="s">
        <v>234</v>
      </c>
      <c r="L165" s="296" t="s">
        <v>235</v>
      </c>
      <c r="M165" s="297" t="s">
        <v>236</v>
      </c>
    </row>
    <row r="166" spans="1:13">
      <c r="B166" s="164"/>
      <c r="D166" s="298" t="s">
        <v>96</v>
      </c>
      <c r="E166" s="299"/>
      <c r="F166" s="299"/>
      <c r="G166" s="299"/>
      <c r="H166" s="299"/>
      <c r="I166" s="299"/>
      <c r="J166" s="299"/>
      <c r="K166" s="298" t="s">
        <v>105</v>
      </c>
      <c r="L166" s="298" t="s">
        <v>140</v>
      </c>
      <c r="M166" s="298" t="s">
        <v>88</v>
      </c>
    </row>
    <row r="167" spans="1:13">
      <c r="B167" s="111" t="s">
        <v>120</v>
      </c>
      <c r="C167" s="118">
        <v>8</v>
      </c>
      <c r="D167" s="300"/>
      <c r="E167" s="300"/>
      <c r="F167" s="300"/>
      <c r="G167" s="300"/>
      <c r="H167" s="309"/>
      <c r="I167" s="309"/>
      <c r="J167" s="309"/>
      <c r="K167" s="309"/>
      <c r="M167" s="106"/>
    </row>
    <row r="168" spans="1:13">
      <c r="B168" s="111" t="s">
        <v>237</v>
      </c>
      <c r="D168" s="300"/>
      <c r="E168" s="300"/>
      <c r="F168" s="300"/>
      <c r="G168" s="300"/>
      <c r="H168" s="309"/>
      <c r="I168" s="309"/>
      <c r="J168" s="309"/>
      <c r="K168" s="309"/>
      <c r="M168" s="106"/>
    </row>
    <row r="169" spans="1:13">
      <c r="A169" s="205"/>
      <c r="B169" s="164" t="s">
        <v>107</v>
      </c>
      <c r="D169" s="67" t="s">
        <v>30</v>
      </c>
      <c r="E169" s="67" t="s">
        <v>30</v>
      </c>
      <c r="F169" s="67" t="s">
        <v>30</v>
      </c>
      <c r="G169" s="67" t="s">
        <v>30</v>
      </c>
      <c r="H169" s="67" t="s">
        <v>30</v>
      </c>
      <c r="I169" s="67" t="s">
        <v>30</v>
      </c>
      <c r="J169" s="67" t="s">
        <v>30</v>
      </c>
      <c r="K169" s="67" t="s">
        <v>30</v>
      </c>
      <c r="L169" s="67">
        <v>0.1</v>
      </c>
      <c r="M169" s="300">
        <v>24900</v>
      </c>
    </row>
    <row r="170" spans="1:13">
      <c r="B170" s="164" t="s">
        <v>108</v>
      </c>
      <c r="D170" s="67">
        <v>0.1</v>
      </c>
      <c r="E170" s="67">
        <v>0.2</v>
      </c>
      <c r="F170" s="67">
        <v>0.1</v>
      </c>
      <c r="G170" s="67">
        <v>0.1</v>
      </c>
      <c r="H170" s="67" t="s">
        <v>30</v>
      </c>
      <c r="I170" s="67" t="s">
        <v>30</v>
      </c>
      <c r="J170" s="67" t="s">
        <v>30</v>
      </c>
      <c r="K170" s="67" t="s">
        <v>30</v>
      </c>
      <c r="L170" s="67">
        <v>0.4</v>
      </c>
      <c r="M170" s="300">
        <v>29000</v>
      </c>
    </row>
    <row r="171" spans="1:13">
      <c r="B171" s="164" t="s">
        <v>109</v>
      </c>
      <c r="D171" s="67" t="s">
        <v>30</v>
      </c>
      <c r="E171" s="67">
        <v>0.1</v>
      </c>
      <c r="F171" s="67">
        <v>0.1</v>
      </c>
      <c r="G171" s="67">
        <v>0.2</v>
      </c>
      <c r="H171" s="67" t="s">
        <v>30</v>
      </c>
      <c r="I171" s="67" t="s">
        <v>30</v>
      </c>
      <c r="J171" s="67" t="s">
        <v>30</v>
      </c>
      <c r="K171" s="67" t="s">
        <v>30</v>
      </c>
      <c r="L171" s="67">
        <v>0.5</v>
      </c>
      <c r="M171" s="300">
        <v>34200</v>
      </c>
    </row>
    <row r="172" spans="1:13">
      <c r="B172" s="164" t="s">
        <v>110</v>
      </c>
      <c r="D172" s="67" t="s">
        <v>30</v>
      </c>
      <c r="E172" s="67" t="s">
        <v>30</v>
      </c>
      <c r="F172" s="67">
        <v>0.1</v>
      </c>
      <c r="G172" s="67">
        <v>0.2</v>
      </c>
      <c r="H172" s="67">
        <v>0.1</v>
      </c>
      <c r="I172" s="67" t="s">
        <v>30</v>
      </c>
      <c r="J172" s="67" t="s">
        <v>30</v>
      </c>
      <c r="K172" s="67" t="s">
        <v>30</v>
      </c>
      <c r="L172" s="67">
        <v>0.5</v>
      </c>
      <c r="M172" s="300">
        <v>37300</v>
      </c>
    </row>
    <row r="173" spans="1:13">
      <c r="B173" s="164" t="s">
        <v>111</v>
      </c>
      <c r="D173" s="67" t="s">
        <v>30</v>
      </c>
      <c r="E173" s="67" t="s">
        <v>30</v>
      </c>
      <c r="F173" s="67">
        <v>0.1</v>
      </c>
      <c r="G173" s="67">
        <v>0.2</v>
      </c>
      <c r="H173" s="67">
        <v>0.1</v>
      </c>
      <c r="I173" s="67" t="s">
        <v>30</v>
      </c>
      <c r="J173" s="67" t="s">
        <v>30</v>
      </c>
      <c r="K173" s="67" t="s">
        <v>30</v>
      </c>
      <c r="L173" s="67">
        <v>0.5</v>
      </c>
      <c r="M173" s="300">
        <v>38600</v>
      </c>
    </row>
    <row r="174" spans="1:13">
      <c r="B174" s="164" t="s">
        <v>112</v>
      </c>
      <c r="D174" s="67" t="s">
        <v>30</v>
      </c>
      <c r="E174" s="67" t="s">
        <v>30</v>
      </c>
      <c r="F174" s="67">
        <v>0.1</v>
      </c>
      <c r="G174" s="67">
        <v>0.2</v>
      </c>
      <c r="H174" s="67">
        <v>0.1</v>
      </c>
      <c r="I174" s="67" t="s">
        <v>30</v>
      </c>
      <c r="J174" s="67" t="s">
        <v>30</v>
      </c>
      <c r="K174" s="67" t="s">
        <v>30</v>
      </c>
      <c r="L174" s="67">
        <v>0.5</v>
      </c>
      <c r="M174" s="300">
        <v>38700</v>
      </c>
    </row>
    <row r="175" spans="1:13">
      <c r="B175" s="164" t="s">
        <v>113</v>
      </c>
      <c r="D175" s="67" t="s">
        <v>30</v>
      </c>
      <c r="E175" s="67" t="s">
        <v>30</v>
      </c>
      <c r="F175" s="67" t="s">
        <v>30</v>
      </c>
      <c r="G175" s="67">
        <v>0.2</v>
      </c>
      <c r="H175" s="67">
        <v>0.1</v>
      </c>
      <c r="I175" s="67" t="s">
        <v>30</v>
      </c>
      <c r="J175" s="67" t="s">
        <v>30</v>
      </c>
      <c r="K175" s="67" t="s">
        <v>30</v>
      </c>
      <c r="L175" s="67">
        <v>0.5</v>
      </c>
      <c r="M175" s="300">
        <v>40100</v>
      </c>
    </row>
    <row r="176" spans="1:13">
      <c r="B176" s="164" t="s">
        <v>114</v>
      </c>
      <c r="D176" s="67" t="s">
        <v>30</v>
      </c>
      <c r="E176" s="67" t="s">
        <v>30</v>
      </c>
      <c r="F176" s="67" t="s">
        <v>30</v>
      </c>
      <c r="G176" s="67">
        <v>0.2</v>
      </c>
      <c r="H176" s="67">
        <v>0.1</v>
      </c>
      <c r="I176" s="67" t="s">
        <v>30</v>
      </c>
      <c r="J176" s="67" t="s">
        <v>30</v>
      </c>
      <c r="K176" s="67" t="s">
        <v>30</v>
      </c>
      <c r="L176" s="67">
        <v>0.4</v>
      </c>
      <c r="M176" s="300">
        <v>40800</v>
      </c>
    </row>
    <row r="177" spans="1:13">
      <c r="B177" s="164" t="s">
        <v>115</v>
      </c>
      <c r="D177" s="67" t="s">
        <v>30</v>
      </c>
      <c r="E177" s="67" t="s">
        <v>30</v>
      </c>
      <c r="F177" s="67" t="s">
        <v>30</v>
      </c>
      <c r="G177" s="67">
        <v>0.1</v>
      </c>
      <c r="H177" s="67" t="s">
        <v>30</v>
      </c>
      <c r="I177" s="67" t="s">
        <v>30</v>
      </c>
      <c r="J177" s="67" t="s">
        <v>30</v>
      </c>
      <c r="K177" s="67" t="s">
        <v>30</v>
      </c>
      <c r="L177" s="67">
        <v>0.2</v>
      </c>
      <c r="M177" s="300">
        <v>39400</v>
      </c>
    </row>
    <row r="178" spans="1:13">
      <c r="A178" s="110"/>
      <c r="B178" s="164" t="s">
        <v>116</v>
      </c>
      <c r="C178" s="118">
        <v>6</v>
      </c>
      <c r="D178" s="67">
        <v>0.2</v>
      </c>
      <c r="E178" s="67">
        <v>0.4</v>
      </c>
      <c r="F178" s="67">
        <v>0.6</v>
      </c>
      <c r="G178" s="67">
        <v>1.2</v>
      </c>
      <c r="H178" s="67">
        <v>0.7</v>
      </c>
      <c r="I178" s="67">
        <v>0.2</v>
      </c>
      <c r="J178" s="67">
        <v>0.1</v>
      </c>
      <c r="K178" s="67">
        <v>0.1</v>
      </c>
      <c r="L178" s="67">
        <v>3.5</v>
      </c>
      <c r="M178" s="300">
        <v>37000</v>
      </c>
    </row>
    <row r="179" spans="1:13">
      <c r="A179" s="110"/>
      <c r="B179" s="203"/>
      <c r="C179" s="119"/>
      <c r="D179" s="301"/>
      <c r="E179" s="301"/>
      <c r="F179" s="301"/>
      <c r="G179" s="301"/>
      <c r="H179" s="301"/>
      <c r="I179" s="301"/>
      <c r="J179" s="301"/>
      <c r="K179" s="301"/>
      <c r="L179" s="301"/>
      <c r="M179" s="302"/>
    </row>
    <row r="180" spans="1:13">
      <c r="B180" s="111" t="s">
        <v>238</v>
      </c>
      <c r="C180" s="303"/>
      <c r="D180" s="304"/>
      <c r="E180" s="304"/>
      <c r="F180" s="304"/>
      <c r="G180" s="304"/>
      <c r="H180" s="304"/>
      <c r="I180" s="304"/>
      <c r="J180" s="304"/>
      <c r="K180" s="304"/>
      <c r="L180" s="304"/>
      <c r="M180" s="305"/>
    </row>
    <row r="181" spans="1:13">
      <c r="B181" s="164" t="s">
        <v>107</v>
      </c>
      <c r="D181" s="67">
        <v>0.2</v>
      </c>
      <c r="E181" s="67">
        <v>0.1</v>
      </c>
      <c r="F181" s="67" t="s">
        <v>30</v>
      </c>
      <c r="G181" s="67" t="s">
        <v>30</v>
      </c>
      <c r="H181" s="67" t="s">
        <v>30</v>
      </c>
      <c r="I181" s="67" t="s">
        <v>30</v>
      </c>
      <c r="J181" s="67" t="s">
        <v>30</v>
      </c>
      <c r="K181" s="67" t="s">
        <v>30</v>
      </c>
      <c r="L181" s="67">
        <v>0.3</v>
      </c>
      <c r="M181" s="300">
        <v>24600</v>
      </c>
    </row>
    <row r="182" spans="1:13">
      <c r="B182" s="164" t="s">
        <v>108</v>
      </c>
      <c r="D182" s="67">
        <v>0.2</v>
      </c>
      <c r="E182" s="67">
        <v>0.5</v>
      </c>
      <c r="F182" s="67" t="s">
        <v>30</v>
      </c>
      <c r="G182" s="67" t="s">
        <v>30</v>
      </c>
      <c r="H182" s="67" t="s">
        <v>30</v>
      </c>
      <c r="I182" s="67" t="s">
        <v>30</v>
      </c>
      <c r="J182" s="67" t="s">
        <v>30</v>
      </c>
      <c r="K182" s="67" t="s">
        <v>30</v>
      </c>
      <c r="L182" s="67">
        <v>1.3</v>
      </c>
      <c r="M182" s="300">
        <v>30000</v>
      </c>
    </row>
    <row r="183" spans="1:13">
      <c r="B183" s="164" t="s">
        <v>109</v>
      </c>
      <c r="D183" s="67">
        <v>0.1</v>
      </c>
      <c r="E183" s="67">
        <v>0.2</v>
      </c>
      <c r="F183" s="67" t="s">
        <v>30</v>
      </c>
      <c r="G183" s="67" t="s">
        <v>30</v>
      </c>
      <c r="H183" s="67" t="s">
        <v>30</v>
      </c>
      <c r="I183" s="67" t="s">
        <v>30</v>
      </c>
      <c r="J183" s="67" t="s">
        <v>30</v>
      </c>
      <c r="K183" s="67" t="s">
        <v>30</v>
      </c>
      <c r="L183" s="67">
        <v>1.4</v>
      </c>
      <c r="M183" s="300">
        <v>35100</v>
      </c>
    </row>
    <row r="184" spans="1:13">
      <c r="B184" s="164" t="s">
        <v>110</v>
      </c>
      <c r="D184" s="67" t="s">
        <v>30</v>
      </c>
      <c r="E184" s="67">
        <v>0.1</v>
      </c>
      <c r="F184" s="67" t="s">
        <v>30</v>
      </c>
      <c r="G184" s="67" t="s">
        <v>30</v>
      </c>
      <c r="H184" s="67" t="s">
        <v>30</v>
      </c>
      <c r="I184" s="67" t="s">
        <v>30</v>
      </c>
      <c r="J184" s="67" t="s">
        <v>30</v>
      </c>
      <c r="K184" s="67" t="s">
        <v>30</v>
      </c>
      <c r="L184" s="67">
        <v>1</v>
      </c>
      <c r="M184" s="300">
        <v>37600</v>
      </c>
    </row>
    <row r="185" spans="1:13">
      <c r="B185" s="164" t="s">
        <v>111</v>
      </c>
      <c r="D185" s="67" t="s">
        <v>30</v>
      </c>
      <c r="E185" s="67">
        <v>0.1</v>
      </c>
      <c r="F185" s="67" t="s">
        <v>30</v>
      </c>
      <c r="G185" s="67" t="s">
        <v>30</v>
      </c>
      <c r="H185" s="67" t="s">
        <v>30</v>
      </c>
      <c r="I185" s="67" t="s">
        <v>30</v>
      </c>
      <c r="J185" s="67" t="s">
        <v>30</v>
      </c>
      <c r="K185" s="67" t="s">
        <v>30</v>
      </c>
      <c r="L185" s="67">
        <v>1.1000000000000001</v>
      </c>
      <c r="M185" s="300">
        <v>37800</v>
      </c>
    </row>
    <row r="186" spans="1:13">
      <c r="B186" s="164" t="s">
        <v>112</v>
      </c>
      <c r="D186" s="67" t="s">
        <v>30</v>
      </c>
      <c r="E186" s="67">
        <v>0.1</v>
      </c>
      <c r="F186" s="67" t="s">
        <v>30</v>
      </c>
      <c r="G186" s="67" t="s">
        <v>30</v>
      </c>
      <c r="H186" s="67" t="s">
        <v>30</v>
      </c>
      <c r="I186" s="67" t="s">
        <v>30</v>
      </c>
      <c r="J186" s="67" t="s">
        <v>30</v>
      </c>
      <c r="K186" s="67" t="s">
        <v>30</v>
      </c>
      <c r="L186" s="67">
        <v>1.1000000000000001</v>
      </c>
      <c r="M186" s="300">
        <v>38400</v>
      </c>
    </row>
    <row r="187" spans="1:13">
      <c r="B187" s="164" t="s">
        <v>113</v>
      </c>
      <c r="D187" s="67" t="s">
        <v>30</v>
      </c>
      <c r="E187" s="67" t="s">
        <v>30</v>
      </c>
      <c r="F187" s="67" t="s">
        <v>30</v>
      </c>
      <c r="G187" s="67" t="s">
        <v>30</v>
      </c>
      <c r="H187" s="67" t="s">
        <v>30</v>
      </c>
      <c r="I187" s="67" t="s">
        <v>30</v>
      </c>
      <c r="J187" s="67" t="s">
        <v>30</v>
      </c>
      <c r="K187" s="67" t="s">
        <v>30</v>
      </c>
      <c r="L187" s="67">
        <v>1</v>
      </c>
      <c r="M187" s="300">
        <v>39900</v>
      </c>
    </row>
    <row r="188" spans="1:13">
      <c r="B188" s="164" t="s">
        <v>114</v>
      </c>
      <c r="D188" s="67" t="s">
        <v>30</v>
      </c>
      <c r="E188" s="67" t="s">
        <v>30</v>
      </c>
      <c r="F188" s="67" t="s">
        <v>30</v>
      </c>
      <c r="G188" s="67" t="s">
        <v>30</v>
      </c>
      <c r="H188" s="67" t="s">
        <v>30</v>
      </c>
      <c r="I188" s="67" t="s">
        <v>30</v>
      </c>
      <c r="J188" s="67" t="s">
        <v>30</v>
      </c>
      <c r="K188" s="67" t="s">
        <v>30</v>
      </c>
      <c r="L188" s="67">
        <v>1.1000000000000001</v>
      </c>
      <c r="M188" s="300">
        <v>41000</v>
      </c>
    </row>
    <row r="189" spans="1:13">
      <c r="B189" s="164" t="s">
        <v>115</v>
      </c>
      <c r="D189" s="67" t="s">
        <v>30</v>
      </c>
      <c r="E189" s="67" t="s">
        <v>30</v>
      </c>
      <c r="F189" s="67" t="s">
        <v>30</v>
      </c>
      <c r="G189" s="67" t="s">
        <v>30</v>
      </c>
      <c r="H189" s="67" t="s">
        <v>30</v>
      </c>
      <c r="I189" s="67" t="s">
        <v>30</v>
      </c>
      <c r="J189" s="67" t="s">
        <v>30</v>
      </c>
      <c r="K189" s="67" t="s">
        <v>30</v>
      </c>
      <c r="L189" s="67">
        <v>0.3</v>
      </c>
      <c r="M189" s="300">
        <v>40900</v>
      </c>
    </row>
    <row r="190" spans="1:13">
      <c r="A190" s="110"/>
      <c r="B190" s="164" t="s">
        <v>116</v>
      </c>
      <c r="C190" s="118">
        <v>6</v>
      </c>
      <c r="D190" s="67">
        <v>0.6</v>
      </c>
      <c r="E190" s="67">
        <v>1.1000000000000001</v>
      </c>
      <c r="F190" s="67" t="s">
        <v>30</v>
      </c>
      <c r="G190" s="67" t="s">
        <v>30</v>
      </c>
      <c r="H190" s="67" t="s">
        <v>30</v>
      </c>
      <c r="I190" s="67" t="s">
        <v>30</v>
      </c>
      <c r="J190" s="67" t="s">
        <v>30</v>
      </c>
      <c r="K190" s="67" t="s">
        <v>30</v>
      </c>
      <c r="L190" s="67">
        <v>8.6999999999999993</v>
      </c>
      <c r="M190" s="300">
        <v>36600</v>
      </c>
    </row>
    <row r="191" spans="1:13">
      <c r="A191" s="110"/>
      <c r="B191" s="203"/>
      <c r="C191" s="119"/>
      <c r="D191" s="301"/>
      <c r="E191" s="301"/>
      <c r="F191" s="301"/>
      <c r="G191" s="301"/>
      <c r="H191" s="301"/>
      <c r="I191" s="301"/>
      <c r="J191" s="304"/>
      <c r="K191" s="304"/>
      <c r="L191" s="304"/>
      <c r="M191" s="302"/>
    </row>
    <row r="192" spans="1:13">
      <c r="B192" s="111" t="s">
        <v>239</v>
      </c>
      <c r="C192" s="118">
        <v>7</v>
      </c>
      <c r="D192" s="304"/>
      <c r="E192" s="304"/>
      <c r="F192" s="304"/>
      <c r="G192" s="304"/>
      <c r="H192" s="304"/>
      <c r="I192" s="304"/>
      <c r="J192" s="304"/>
      <c r="K192" s="304"/>
      <c r="L192" s="304"/>
      <c r="M192" s="305"/>
    </row>
    <row r="193" spans="1:13">
      <c r="B193" s="164" t="s">
        <v>107</v>
      </c>
      <c r="D193" s="67">
        <v>0.2</v>
      </c>
      <c r="E193" s="67">
        <v>0.1</v>
      </c>
      <c r="F193" s="67" t="s">
        <v>30</v>
      </c>
      <c r="G193" s="67" t="s">
        <v>30</v>
      </c>
      <c r="H193" s="67" t="s">
        <v>30</v>
      </c>
      <c r="I193" s="67" t="s">
        <v>30</v>
      </c>
      <c r="J193" s="67" t="s">
        <v>30</v>
      </c>
      <c r="K193" s="67" t="s">
        <v>30</v>
      </c>
      <c r="L193" s="67">
        <v>0.4</v>
      </c>
      <c r="M193" s="300">
        <v>24700</v>
      </c>
    </row>
    <row r="194" spans="1:13">
      <c r="B194" s="164" t="s">
        <v>108</v>
      </c>
      <c r="D194" s="67">
        <v>0.3</v>
      </c>
      <c r="E194" s="67">
        <v>0.6</v>
      </c>
      <c r="F194" s="67">
        <v>0.5</v>
      </c>
      <c r="G194" s="67">
        <v>0.2</v>
      </c>
      <c r="H194" s="67" t="s">
        <v>30</v>
      </c>
      <c r="I194" s="67" t="s">
        <v>30</v>
      </c>
      <c r="J194" s="67" t="s">
        <v>30</v>
      </c>
      <c r="K194" s="67" t="s">
        <v>30</v>
      </c>
      <c r="L194" s="67">
        <v>1.7</v>
      </c>
      <c r="M194" s="300">
        <v>29700</v>
      </c>
    </row>
    <row r="195" spans="1:13">
      <c r="B195" s="164" t="s">
        <v>109</v>
      </c>
      <c r="D195" s="67">
        <v>0.1</v>
      </c>
      <c r="E195" s="67">
        <v>0.3</v>
      </c>
      <c r="F195" s="67">
        <v>0.5</v>
      </c>
      <c r="G195" s="67">
        <v>0.6</v>
      </c>
      <c r="H195" s="67">
        <v>0.2</v>
      </c>
      <c r="I195" s="67">
        <v>0.1</v>
      </c>
      <c r="J195" s="67" t="s">
        <v>30</v>
      </c>
      <c r="K195" s="67" t="s">
        <v>30</v>
      </c>
      <c r="L195" s="67">
        <v>1.9</v>
      </c>
      <c r="M195" s="300">
        <v>34900</v>
      </c>
    </row>
    <row r="196" spans="1:13">
      <c r="B196" s="164" t="s">
        <v>110</v>
      </c>
      <c r="D196" s="67" t="s">
        <v>30</v>
      </c>
      <c r="E196" s="67">
        <v>0.1</v>
      </c>
      <c r="F196" s="67">
        <v>0.3</v>
      </c>
      <c r="G196" s="67">
        <v>0.6</v>
      </c>
      <c r="H196" s="67">
        <v>0.3</v>
      </c>
      <c r="I196" s="67">
        <v>0.1</v>
      </c>
      <c r="J196" s="67" t="s">
        <v>30</v>
      </c>
      <c r="K196" s="67" t="s">
        <v>30</v>
      </c>
      <c r="L196" s="67">
        <v>1.5</v>
      </c>
      <c r="M196" s="300">
        <v>37500</v>
      </c>
    </row>
    <row r="197" spans="1:13">
      <c r="B197" s="164" t="s">
        <v>111</v>
      </c>
      <c r="D197" s="67" t="s">
        <v>30</v>
      </c>
      <c r="E197" s="67">
        <v>0.1</v>
      </c>
      <c r="F197" s="67">
        <v>0.2</v>
      </c>
      <c r="G197" s="67">
        <v>0.6</v>
      </c>
      <c r="H197" s="67">
        <v>0.4</v>
      </c>
      <c r="I197" s="67">
        <v>0.1</v>
      </c>
      <c r="J197" s="67" t="s">
        <v>30</v>
      </c>
      <c r="K197" s="67" t="s">
        <v>30</v>
      </c>
      <c r="L197" s="67">
        <v>1.6</v>
      </c>
      <c r="M197" s="300">
        <v>38000</v>
      </c>
    </row>
    <row r="198" spans="1:13">
      <c r="B198" s="164" t="s">
        <v>112</v>
      </c>
      <c r="D198" s="67" t="s">
        <v>30</v>
      </c>
      <c r="E198" s="67">
        <v>0.1</v>
      </c>
      <c r="F198" s="67">
        <v>0.2</v>
      </c>
      <c r="G198" s="67">
        <v>0.6</v>
      </c>
      <c r="H198" s="67">
        <v>0.4</v>
      </c>
      <c r="I198" s="67">
        <v>0.1</v>
      </c>
      <c r="J198" s="67">
        <v>0.1</v>
      </c>
      <c r="K198" s="67" t="s">
        <v>30</v>
      </c>
      <c r="L198" s="67">
        <v>1.6</v>
      </c>
      <c r="M198" s="300">
        <v>38500</v>
      </c>
    </row>
    <row r="199" spans="1:13">
      <c r="B199" s="164" t="s">
        <v>113</v>
      </c>
      <c r="D199" s="67" t="s">
        <v>30</v>
      </c>
      <c r="E199" s="67">
        <v>0.1</v>
      </c>
      <c r="F199" s="67">
        <v>0.2</v>
      </c>
      <c r="G199" s="67">
        <v>0.5</v>
      </c>
      <c r="H199" s="67">
        <v>0.5</v>
      </c>
      <c r="I199" s="67">
        <v>0.1</v>
      </c>
      <c r="J199" s="67">
        <v>0.1</v>
      </c>
      <c r="K199" s="67" t="s">
        <v>30</v>
      </c>
      <c r="L199" s="67">
        <v>1.5</v>
      </c>
      <c r="M199" s="300">
        <v>39900</v>
      </c>
    </row>
    <row r="200" spans="1:13">
      <c r="B200" s="164" t="s">
        <v>114</v>
      </c>
      <c r="D200" s="67" t="s">
        <v>30</v>
      </c>
      <c r="E200" s="67" t="s">
        <v>30</v>
      </c>
      <c r="F200" s="67">
        <v>0.1</v>
      </c>
      <c r="G200" s="67">
        <v>0.5</v>
      </c>
      <c r="H200" s="67">
        <v>0.6</v>
      </c>
      <c r="I200" s="67">
        <v>0.2</v>
      </c>
      <c r="J200" s="67">
        <v>0.1</v>
      </c>
      <c r="K200" s="67" t="s">
        <v>30</v>
      </c>
      <c r="L200" s="67">
        <v>1.5</v>
      </c>
      <c r="M200" s="300">
        <v>40900</v>
      </c>
    </row>
    <row r="201" spans="1:13">
      <c r="B201" s="164" t="s">
        <v>115</v>
      </c>
      <c r="D201" s="67" t="s">
        <v>30</v>
      </c>
      <c r="E201" s="67" t="s">
        <v>30</v>
      </c>
      <c r="F201" s="67" t="s">
        <v>30</v>
      </c>
      <c r="G201" s="67">
        <v>0.2</v>
      </c>
      <c r="H201" s="67">
        <v>0.2</v>
      </c>
      <c r="I201" s="67" t="s">
        <v>30</v>
      </c>
      <c r="J201" s="67" t="s">
        <v>30</v>
      </c>
      <c r="K201" s="67" t="s">
        <v>30</v>
      </c>
      <c r="L201" s="67">
        <v>0.5</v>
      </c>
      <c r="M201" s="300">
        <v>40400</v>
      </c>
    </row>
    <row r="202" spans="1:13">
      <c r="A202" s="110"/>
      <c r="B202" s="164" t="s">
        <v>116</v>
      </c>
      <c r="C202" s="118">
        <v>6</v>
      </c>
      <c r="D202" s="67">
        <v>0.8</v>
      </c>
      <c r="E202" s="67">
        <v>1.5</v>
      </c>
      <c r="F202" s="67">
        <v>2.1</v>
      </c>
      <c r="G202" s="67">
        <v>3.9</v>
      </c>
      <c r="H202" s="67">
        <v>2.6</v>
      </c>
      <c r="I202" s="67">
        <v>0.8</v>
      </c>
      <c r="J202" s="67">
        <v>0.3</v>
      </c>
      <c r="K202" s="67">
        <v>0.2</v>
      </c>
      <c r="L202" s="67">
        <v>12.2</v>
      </c>
      <c r="M202" s="300">
        <v>36700</v>
      </c>
    </row>
    <row r="203" spans="1:13">
      <c r="A203" s="106"/>
      <c r="B203" s="107"/>
      <c r="C203" s="116"/>
      <c r="D203" s="317"/>
      <c r="E203" s="317"/>
      <c r="F203" s="317"/>
      <c r="G203" s="317"/>
      <c r="H203" s="317"/>
      <c r="I203" s="317"/>
      <c r="J203" s="317"/>
      <c r="K203" s="317"/>
      <c r="L203" s="317"/>
      <c r="M203" s="318"/>
    </row>
    <row r="204" spans="1:13">
      <c r="B204" s="319" t="s">
        <v>31</v>
      </c>
      <c r="D204" s="319"/>
      <c r="E204" s="320"/>
      <c r="F204" s="320"/>
      <c r="G204" s="320"/>
      <c r="H204" s="320"/>
      <c r="I204" s="320"/>
      <c r="J204" s="320"/>
      <c r="K204" s="320"/>
      <c r="L204" s="320"/>
      <c r="M204" s="305"/>
    </row>
    <row r="205" spans="1:13">
      <c r="B205" s="111" t="s">
        <v>237</v>
      </c>
      <c r="D205" s="108"/>
      <c r="E205" s="320"/>
      <c r="F205" s="320"/>
      <c r="G205" s="320"/>
      <c r="H205" s="320"/>
      <c r="I205" s="320"/>
      <c r="J205" s="320"/>
      <c r="K205" s="320"/>
      <c r="L205" s="320"/>
      <c r="M205" s="305"/>
    </row>
    <row r="206" spans="1:13">
      <c r="A206" s="205"/>
      <c r="B206" s="164" t="s">
        <v>107</v>
      </c>
      <c r="D206" s="67" t="s">
        <v>30</v>
      </c>
      <c r="E206" s="67" t="s">
        <v>30</v>
      </c>
      <c r="F206" s="67" t="s">
        <v>30</v>
      </c>
      <c r="G206" s="67" t="s">
        <v>30</v>
      </c>
      <c r="H206" s="67" t="s">
        <v>30</v>
      </c>
      <c r="I206" s="67" t="s">
        <v>30</v>
      </c>
      <c r="J206" s="67" t="s">
        <v>30</v>
      </c>
      <c r="K206" s="67" t="s">
        <v>30</v>
      </c>
      <c r="L206" s="67" t="s">
        <v>30</v>
      </c>
      <c r="M206" s="300" t="s">
        <v>30</v>
      </c>
    </row>
    <row r="207" spans="1:13">
      <c r="B207" s="164" t="s">
        <v>108</v>
      </c>
      <c r="D207" s="67" t="s">
        <v>30</v>
      </c>
      <c r="E207" s="67" t="s">
        <v>30</v>
      </c>
      <c r="F207" s="67" t="s">
        <v>30</v>
      </c>
      <c r="G207" s="67" t="s">
        <v>30</v>
      </c>
      <c r="H207" s="67" t="s">
        <v>30</v>
      </c>
      <c r="I207" s="67" t="s">
        <v>30</v>
      </c>
      <c r="J207" s="67" t="s">
        <v>30</v>
      </c>
      <c r="K207" s="67" t="s">
        <v>30</v>
      </c>
      <c r="L207" s="67" t="s">
        <v>30</v>
      </c>
      <c r="M207" s="300" t="s">
        <v>30</v>
      </c>
    </row>
    <row r="208" spans="1:13">
      <c r="B208" s="164" t="s">
        <v>109</v>
      </c>
      <c r="D208" s="67" t="s">
        <v>30</v>
      </c>
      <c r="E208" s="67" t="s">
        <v>30</v>
      </c>
      <c r="F208" s="67" t="s">
        <v>30</v>
      </c>
      <c r="G208" s="67" t="s">
        <v>30</v>
      </c>
      <c r="H208" s="67" t="s">
        <v>30</v>
      </c>
      <c r="I208" s="67" t="s">
        <v>30</v>
      </c>
      <c r="J208" s="67" t="s">
        <v>30</v>
      </c>
      <c r="K208" s="67" t="s">
        <v>30</v>
      </c>
      <c r="L208" s="67">
        <v>0.1</v>
      </c>
      <c r="M208" s="300">
        <v>32900</v>
      </c>
    </row>
    <row r="209" spans="1:13">
      <c r="B209" s="164" t="s">
        <v>110</v>
      </c>
      <c r="D209" s="67" t="s">
        <v>30</v>
      </c>
      <c r="E209" s="67" t="s">
        <v>30</v>
      </c>
      <c r="F209" s="67" t="s">
        <v>30</v>
      </c>
      <c r="G209" s="67" t="s">
        <v>30</v>
      </c>
      <c r="H209" s="67" t="s">
        <v>30</v>
      </c>
      <c r="I209" s="67" t="s">
        <v>30</v>
      </c>
      <c r="J209" s="67" t="s">
        <v>30</v>
      </c>
      <c r="K209" s="67" t="s">
        <v>30</v>
      </c>
      <c r="L209" s="67">
        <v>0.1</v>
      </c>
      <c r="M209" s="300">
        <v>36200</v>
      </c>
    </row>
    <row r="210" spans="1:13">
      <c r="B210" s="164" t="s">
        <v>111</v>
      </c>
      <c r="D210" s="67" t="s">
        <v>30</v>
      </c>
      <c r="E210" s="67" t="s">
        <v>30</v>
      </c>
      <c r="F210" s="67" t="s">
        <v>30</v>
      </c>
      <c r="G210" s="67" t="s">
        <v>30</v>
      </c>
      <c r="H210" s="67" t="s">
        <v>30</v>
      </c>
      <c r="I210" s="67" t="s">
        <v>30</v>
      </c>
      <c r="J210" s="67" t="s">
        <v>30</v>
      </c>
      <c r="K210" s="67" t="s">
        <v>30</v>
      </c>
      <c r="L210" s="67">
        <v>0.1</v>
      </c>
      <c r="M210" s="300">
        <v>38500</v>
      </c>
    </row>
    <row r="211" spans="1:13">
      <c r="B211" s="164" t="s">
        <v>112</v>
      </c>
      <c r="D211" s="67" t="s">
        <v>30</v>
      </c>
      <c r="E211" s="67" t="s">
        <v>30</v>
      </c>
      <c r="F211" s="67" t="s">
        <v>30</v>
      </c>
      <c r="G211" s="67" t="s">
        <v>30</v>
      </c>
      <c r="H211" s="67" t="s">
        <v>30</v>
      </c>
      <c r="I211" s="67" t="s">
        <v>30</v>
      </c>
      <c r="J211" s="67" t="s">
        <v>30</v>
      </c>
      <c r="K211" s="67" t="s">
        <v>30</v>
      </c>
      <c r="L211" s="67">
        <v>0.1</v>
      </c>
      <c r="M211" s="300">
        <v>40200</v>
      </c>
    </row>
    <row r="212" spans="1:13">
      <c r="B212" s="164" t="s">
        <v>113</v>
      </c>
      <c r="D212" s="67" t="s">
        <v>30</v>
      </c>
      <c r="E212" s="67" t="s">
        <v>30</v>
      </c>
      <c r="F212" s="67" t="s">
        <v>30</v>
      </c>
      <c r="G212" s="67" t="s">
        <v>30</v>
      </c>
      <c r="H212" s="67" t="s">
        <v>30</v>
      </c>
      <c r="I212" s="67" t="s">
        <v>30</v>
      </c>
      <c r="J212" s="67" t="s">
        <v>30</v>
      </c>
      <c r="K212" s="67" t="s">
        <v>30</v>
      </c>
      <c r="L212" s="67">
        <v>0.1</v>
      </c>
      <c r="M212" s="300">
        <v>39600</v>
      </c>
    </row>
    <row r="213" spans="1:13">
      <c r="B213" s="164" t="s">
        <v>114</v>
      </c>
      <c r="D213" s="67" t="s">
        <v>30</v>
      </c>
      <c r="E213" s="67" t="s">
        <v>30</v>
      </c>
      <c r="F213" s="67" t="s">
        <v>30</v>
      </c>
      <c r="G213" s="67">
        <v>0.1</v>
      </c>
      <c r="H213" s="67" t="s">
        <v>30</v>
      </c>
      <c r="I213" s="67" t="s">
        <v>30</v>
      </c>
      <c r="J213" s="67" t="s">
        <v>30</v>
      </c>
      <c r="K213" s="67" t="s">
        <v>30</v>
      </c>
      <c r="L213" s="67">
        <v>0.2</v>
      </c>
      <c r="M213" s="300">
        <v>40100</v>
      </c>
    </row>
    <row r="214" spans="1:13">
      <c r="B214" s="164" t="s">
        <v>115</v>
      </c>
      <c r="D214" s="67" t="s">
        <v>30</v>
      </c>
      <c r="E214" s="67" t="s">
        <v>30</v>
      </c>
      <c r="F214" s="67" t="s">
        <v>30</v>
      </c>
      <c r="G214" s="67" t="s">
        <v>30</v>
      </c>
      <c r="H214" s="67" t="s">
        <v>30</v>
      </c>
      <c r="I214" s="67" t="s">
        <v>30</v>
      </c>
      <c r="J214" s="67" t="s">
        <v>30</v>
      </c>
      <c r="K214" s="67" t="s">
        <v>30</v>
      </c>
      <c r="L214" s="67">
        <v>0.1</v>
      </c>
      <c r="M214" s="300">
        <v>36600</v>
      </c>
    </row>
    <row r="215" spans="1:13">
      <c r="A215" s="110"/>
      <c r="B215" s="164" t="s">
        <v>116</v>
      </c>
      <c r="C215" s="118">
        <v>6</v>
      </c>
      <c r="D215" s="67" t="s">
        <v>30</v>
      </c>
      <c r="E215" s="67">
        <v>0.1</v>
      </c>
      <c r="F215" s="67">
        <v>0.1</v>
      </c>
      <c r="G215" s="67">
        <v>0.3</v>
      </c>
      <c r="H215" s="67">
        <v>0.1</v>
      </c>
      <c r="I215" s="67">
        <v>0.1</v>
      </c>
      <c r="J215" s="67" t="s">
        <v>30</v>
      </c>
      <c r="K215" s="67">
        <v>0.1</v>
      </c>
      <c r="L215" s="67">
        <v>0.8</v>
      </c>
      <c r="M215" s="300">
        <v>37800</v>
      </c>
    </row>
    <row r="216" spans="1:13">
      <c r="A216" s="110"/>
      <c r="B216" s="203"/>
      <c r="C216" s="119"/>
      <c r="D216" s="301"/>
      <c r="E216" s="301"/>
      <c r="F216" s="301"/>
      <c r="G216" s="301"/>
      <c r="H216" s="301"/>
      <c r="I216" s="301"/>
      <c r="J216" s="301"/>
      <c r="K216" s="301"/>
      <c r="L216" s="301"/>
      <c r="M216" s="300"/>
    </row>
    <row r="217" spans="1:13">
      <c r="B217" s="111" t="s">
        <v>238</v>
      </c>
      <c r="C217" s="303"/>
      <c r="D217" s="304"/>
      <c r="E217" s="304"/>
      <c r="F217" s="304"/>
      <c r="G217" s="304"/>
      <c r="H217" s="304"/>
      <c r="I217" s="304"/>
      <c r="J217" s="304"/>
      <c r="K217" s="304"/>
      <c r="L217" s="304"/>
      <c r="M217" s="300"/>
    </row>
    <row r="218" spans="1:13">
      <c r="B218" s="164" t="s">
        <v>107</v>
      </c>
      <c r="D218" s="67" t="s">
        <v>30</v>
      </c>
      <c r="E218" s="67" t="s">
        <v>30</v>
      </c>
      <c r="F218" s="67" t="s">
        <v>30</v>
      </c>
      <c r="G218" s="67" t="s">
        <v>30</v>
      </c>
      <c r="H218" s="67" t="s">
        <v>30</v>
      </c>
      <c r="I218" s="67" t="s">
        <v>30</v>
      </c>
      <c r="J218" s="67" t="s">
        <v>30</v>
      </c>
      <c r="K218" s="67" t="s">
        <v>30</v>
      </c>
      <c r="L218" s="67" t="s">
        <v>30</v>
      </c>
      <c r="M218" s="300" t="s">
        <v>30</v>
      </c>
    </row>
    <row r="219" spans="1:13">
      <c r="B219" s="164" t="s">
        <v>108</v>
      </c>
      <c r="D219" s="67" t="s">
        <v>30</v>
      </c>
      <c r="E219" s="67" t="s">
        <v>30</v>
      </c>
      <c r="F219" s="67" t="s">
        <v>30</v>
      </c>
      <c r="G219" s="67" t="s">
        <v>30</v>
      </c>
      <c r="H219" s="67" t="s">
        <v>30</v>
      </c>
      <c r="I219" s="67" t="s">
        <v>30</v>
      </c>
      <c r="J219" s="67" t="s">
        <v>30</v>
      </c>
      <c r="K219" s="67" t="s">
        <v>30</v>
      </c>
      <c r="L219" s="67">
        <v>0.1</v>
      </c>
      <c r="M219" s="300">
        <v>28100</v>
      </c>
    </row>
    <row r="220" spans="1:13">
      <c r="B220" s="164" t="s">
        <v>109</v>
      </c>
      <c r="D220" s="67" t="s">
        <v>30</v>
      </c>
      <c r="E220" s="67" t="s">
        <v>30</v>
      </c>
      <c r="F220" s="67">
        <v>0.1</v>
      </c>
      <c r="G220" s="67">
        <v>0.1</v>
      </c>
      <c r="H220" s="67" t="s">
        <v>30</v>
      </c>
      <c r="I220" s="67" t="s">
        <v>30</v>
      </c>
      <c r="J220" s="67" t="s">
        <v>30</v>
      </c>
      <c r="K220" s="67" t="s">
        <v>30</v>
      </c>
      <c r="L220" s="67">
        <v>0.2</v>
      </c>
      <c r="M220" s="300">
        <v>34200</v>
      </c>
    </row>
    <row r="221" spans="1:13">
      <c r="B221" s="164" t="s">
        <v>110</v>
      </c>
      <c r="D221" s="67" t="s">
        <v>30</v>
      </c>
      <c r="E221" s="67" t="s">
        <v>30</v>
      </c>
      <c r="F221" s="67">
        <v>0.1</v>
      </c>
      <c r="G221" s="67">
        <v>0.1</v>
      </c>
      <c r="H221" s="67" t="s">
        <v>30</v>
      </c>
      <c r="I221" s="67" t="s">
        <v>30</v>
      </c>
      <c r="J221" s="67" t="s">
        <v>30</v>
      </c>
      <c r="K221" s="67" t="s">
        <v>30</v>
      </c>
      <c r="L221" s="67">
        <v>0.4</v>
      </c>
      <c r="M221" s="300">
        <v>36200</v>
      </c>
    </row>
    <row r="222" spans="1:13">
      <c r="B222" s="164" t="s">
        <v>111</v>
      </c>
      <c r="D222" s="67" t="s">
        <v>30</v>
      </c>
      <c r="E222" s="67" t="s">
        <v>30</v>
      </c>
      <c r="F222" s="67">
        <v>0.1</v>
      </c>
      <c r="G222" s="67">
        <v>0.2</v>
      </c>
      <c r="H222" s="67">
        <v>0.1</v>
      </c>
      <c r="I222" s="67" t="s">
        <v>30</v>
      </c>
      <c r="J222" s="67" t="s">
        <v>30</v>
      </c>
      <c r="K222" s="67" t="s">
        <v>30</v>
      </c>
      <c r="L222" s="67">
        <v>0.5</v>
      </c>
      <c r="M222" s="300">
        <v>37300</v>
      </c>
    </row>
    <row r="223" spans="1:13">
      <c r="B223" s="164" t="s">
        <v>112</v>
      </c>
      <c r="D223" s="67" t="s">
        <v>30</v>
      </c>
      <c r="E223" s="67" t="s">
        <v>30</v>
      </c>
      <c r="F223" s="67">
        <v>0.1</v>
      </c>
      <c r="G223" s="67">
        <v>0.2</v>
      </c>
      <c r="H223" s="67">
        <v>0.1</v>
      </c>
      <c r="I223" s="67" t="s">
        <v>30</v>
      </c>
      <c r="J223" s="67" t="s">
        <v>30</v>
      </c>
      <c r="K223" s="67">
        <v>0.1</v>
      </c>
      <c r="L223" s="67">
        <v>0.6</v>
      </c>
      <c r="M223" s="300">
        <v>37700</v>
      </c>
    </row>
    <row r="224" spans="1:13">
      <c r="B224" s="164" t="s">
        <v>113</v>
      </c>
      <c r="D224" s="67" t="s">
        <v>30</v>
      </c>
      <c r="E224" s="67" t="s">
        <v>30</v>
      </c>
      <c r="F224" s="67">
        <v>0.1</v>
      </c>
      <c r="G224" s="67">
        <v>0.2</v>
      </c>
      <c r="H224" s="67">
        <v>0.1</v>
      </c>
      <c r="I224" s="67" t="s">
        <v>30</v>
      </c>
      <c r="J224" s="67" t="s">
        <v>30</v>
      </c>
      <c r="K224" s="67">
        <v>0.1</v>
      </c>
      <c r="L224" s="67">
        <v>0.5</v>
      </c>
      <c r="M224" s="300">
        <v>40300</v>
      </c>
    </row>
    <row r="225" spans="1:13">
      <c r="B225" s="164" t="s">
        <v>114</v>
      </c>
      <c r="D225" s="67" t="s">
        <v>30</v>
      </c>
      <c r="E225" s="67" t="s">
        <v>30</v>
      </c>
      <c r="F225" s="67">
        <v>0.1</v>
      </c>
      <c r="G225" s="67">
        <v>0.2</v>
      </c>
      <c r="H225" s="67">
        <v>0.1</v>
      </c>
      <c r="I225" s="67">
        <v>0.1</v>
      </c>
      <c r="J225" s="67" t="s">
        <v>30</v>
      </c>
      <c r="K225" s="67">
        <v>0.1</v>
      </c>
      <c r="L225" s="67">
        <v>0.7</v>
      </c>
      <c r="M225" s="300">
        <v>40100</v>
      </c>
    </row>
    <row r="226" spans="1:13">
      <c r="B226" s="164" t="s">
        <v>115</v>
      </c>
      <c r="D226" s="67" t="s">
        <v>30</v>
      </c>
      <c r="E226" s="67" t="s">
        <v>30</v>
      </c>
      <c r="F226" s="67">
        <v>0.1</v>
      </c>
      <c r="G226" s="67">
        <v>0.2</v>
      </c>
      <c r="H226" s="67" t="s">
        <v>30</v>
      </c>
      <c r="I226" s="67" t="s">
        <v>30</v>
      </c>
      <c r="J226" s="67" t="s">
        <v>30</v>
      </c>
      <c r="K226" s="67" t="s">
        <v>30</v>
      </c>
      <c r="L226" s="67">
        <v>0.4</v>
      </c>
      <c r="M226" s="300">
        <v>37700</v>
      </c>
    </row>
    <row r="227" spans="1:13">
      <c r="A227" s="110"/>
      <c r="B227" s="164" t="s">
        <v>116</v>
      </c>
      <c r="C227" s="118">
        <v>6</v>
      </c>
      <c r="D227" s="67">
        <v>0.1</v>
      </c>
      <c r="E227" s="67">
        <v>0.1</v>
      </c>
      <c r="F227" s="67">
        <v>0.8</v>
      </c>
      <c r="G227" s="67">
        <v>1.2</v>
      </c>
      <c r="H227" s="67">
        <v>0.4</v>
      </c>
      <c r="I227" s="67">
        <v>0.2</v>
      </c>
      <c r="J227" s="67">
        <v>0.2</v>
      </c>
      <c r="K227" s="67">
        <v>0.4</v>
      </c>
      <c r="L227" s="67">
        <v>3.4</v>
      </c>
      <c r="M227" s="300">
        <v>37700</v>
      </c>
    </row>
    <row r="228" spans="1:13">
      <c r="A228" s="110"/>
      <c r="B228" s="203"/>
      <c r="C228" s="119"/>
      <c r="D228" s="301"/>
      <c r="E228" s="301"/>
      <c r="F228" s="301"/>
      <c r="G228" s="301"/>
      <c r="H228" s="301"/>
      <c r="I228" s="301"/>
      <c r="J228" s="301"/>
      <c r="K228" s="301"/>
      <c r="L228" s="301"/>
      <c r="M228" s="302"/>
    </row>
    <row r="229" spans="1:13">
      <c r="B229" s="111" t="s">
        <v>239</v>
      </c>
      <c r="C229" s="118">
        <v>7</v>
      </c>
      <c r="D229" s="304"/>
      <c r="E229" s="304"/>
      <c r="F229" s="304"/>
      <c r="G229" s="304"/>
      <c r="H229" s="304"/>
      <c r="I229" s="304"/>
      <c r="J229" s="304"/>
      <c r="K229" s="304"/>
      <c r="L229" s="304"/>
      <c r="M229" s="305"/>
    </row>
    <row r="230" spans="1:13">
      <c r="B230" s="164" t="s">
        <v>107</v>
      </c>
      <c r="D230" s="67" t="s">
        <v>30</v>
      </c>
      <c r="E230" s="67" t="s">
        <v>30</v>
      </c>
      <c r="F230" s="67" t="s">
        <v>30</v>
      </c>
      <c r="G230" s="67" t="s">
        <v>30</v>
      </c>
      <c r="H230" s="67" t="s">
        <v>30</v>
      </c>
      <c r="I230" s="67" t="s">
        <v>30</v>
      </c>
      <c r="J230" s="67" t="s">
        <v>30</v>
      </c>
      <c r="K230" s="67" t="s">
        <v>30</v>
      </c>
      <c r="L230" s="67" t="s">
        <v>30</v>
      </c>
      <c r="M230" s="300" t="s">
        <v>30</v>
      </c>
    </row>
    <row r="231" spans="1:13">
      <c r="B231" s="164" t="s">
        <v>108</v>
      </c>
      <c r="D231" s="67" t="s">
        <v>30</v>
      </c>
      <c r="E231" s="67" t="s">
        <v>30</v>
      </c>
      <c r="F231" s="67" t="s">
        <v>30</v>
      </c>
      <c r="G231" s="67" t="s">
        <v>30</v>
      </c>
      <c r="H231" s="67" t="s">
        <v>30</v>
      </c>
      <c r="I231" s="67" t="s">
        <v>30</v>
      </c>
      <c r="J231" s="67" t="s">
        <v>30</v>
      </c>
      <c r="K231" s="67" t="s">
        <v>30</v>
      </c>
      <c r="L231" s="67">
        <v>0.1</v>
      </c>
      <c r="M231" s="300">
        <v>28300</v>
      </c>
    </row>
    <row r="232" spans="1:13">
      <c r="B232" s="164" t="s">
        <v>109</v>
      </c>
      <c r="D232" s="67" t="s">
        <v>30</v>
      </c>
      <c r="E232" s="67" t="s">
        <v>30</v>
      </c>
      <c r="F232" s="67">
        <v>0.1</v>
      </c>
      <c r="G232" s="67">
        <v>0.1</v>
      </c>
      <c r="H232" s="67" t="s">
        <v>30</v>
      </c>
      <c r="I232" s="67" t="s">
        <v>30</v>
      </c>
      <c r="J232" s="67" t="s">
        <v>30</v>
      </c>
      <c r="K232" s="67" t="s">
        <v>30</v>
      </c>
      <c r="L232" s="67">
        <v>0.3</v>
      </c>
      <c r="M232" s="300">
        <v>33900</v>
      </c>
    </row>
    <row r="233" spans="1:13">
      <c r="B233" s="164" t="s">
        <v>110</v>
      </c>
      <c r="D233" s="67" t="s">
        <v>30</v>
      </c>
      <c r="E233" s="67" t="s">
        <v>30</v>
      </c>
      <c r="F233" s="67">
        <v>0.1</v>
      </c>
      <c r="G233" s="67">
        <v>0.2</v>
      </c>
      <c r="H233" s="67" t="s">
        <v>30</v>
      </c>
      <c r="I233" s="67" t="s">
        <v>30</v>
      </c>
      <c r="J233" s="67" t="s">
        <v>30</v>
      </c>
      <c r="K233" s="67" t="s">
        <v>30</v>
      </c>
      <c r="L233" s="67">
        <v>0.4</v>
      </c>
      <c r="M233" s="300">
        <v>36200</v>
      </c>
    </row>
    <row r="234" spans="1:13">
      <c r="B234" s="164" t="s">
        <v>111</v>
      </c>
      <c r="D234" s="67" t="s">
        <v>30</v>
      </c>
      <c r="E234" s="67" t="s">
        <v>30</v>
      </c>
      <c r="F234" s="67">
        <v>0.1</v>
      </c>
      <c r="G234" s="67">
        <v>0.2</v>
      </c>
      <c r="H234" s="67">
        <v>0.1</v>
      </c>
      <c r="I234" s="67" t="s">
        <v>30</v>
      </c>
      <c r="J234" s="67" t="s">
        <v>30</v>
      </c>
      <c r="K234" s="67">
        <v>0.1</v>
      </c>
      <c r="L234" s="67">
        <v>0.6</v>
      </c>
      <c r="M234" s="300">
        <v>37500</v>
      </c>
    </row>
    <row r="235" spans="1:13">
      <c r="B235" s="164" t="s">
        <v>112</v>
      </c>
      <c r="D235" s="67" t="s">
        <v>30</v>
      </c>
      <c r="E235" s="67" t="s">
        <v>30</v>
      </c>
      <c r="F235" s="67">
        <v>0.1</v>
      </c>
      <c r="G235" s="67">
        <v>0.2</v>
      </c>
      <c r="H235" s="67">
        <v>0.1</v>
      </c>
      <c r="I235" s="67" t="s">
        <v>30</v>
      </c>
      <c r="J235" s="67" t="s">
        <v>30</v>
      </c>
      <c r="K235" s="67">
        <v>0.1</v>
      </c>
      <c r="L235" s="67">
        <v>0.7</v>
      </c>
      <c r="M235" s="300">
        <v>38100</v>
      </c>
    </row>
    <row r="236" spans="1:13">
      <c r="B236" s="164" t="s">
        <v>113</v>
      </c>
      <c r="D236" s="67" t="s">
        <v>30</v>
      </c>
      <c r="E236" s="67" t="s">
        <v>30</v>
      </c>
      <c r="F236" s="67">
        <v>0.1</v>
      </c>
      <c r="G236" s="67">
        <v>0.2</v>
      </c>
      <c r="H236" s="67">
        <v>0.1</v>
      </c>
      <c r="I236" s="67">
        <v>0.1</v>
      </c>
      <c r="J236" s="67">
        <v>0.1</v>
      </c>
      <c r="K236" s="67">
        <v>0.1</v>
      </c>
      <c r="L236" s="67">
        <v>0.7</v>
      </c>
      <c r="M236" s="300">
        <v>40100</v>
      </c>
    </row>
    <row r="237" spans="1:13">
      <c r="B237" s="164" t="s">
        <v>114</v>
      </c>
      <c r="D237" s="67" t="s">
        <v>30</v>
      </c>
      <c r="E237" s="67" t="s">
        <v>30</v>
      </c>
      <c r="F237" s="67">
        <v>0.1</v>
      </c>
      <c r="G237" s="67">
        <v>0.3</v>
      </c>
      <c r="H237" s="67">
        <v>0.1</v>
      </c>
      <c r="I237" s="67">
        <v>0.1</v>
      </c>
      <c r="J237" s="67">
        <v>0.1</v>
      </c>
      <c r="K237" s="67">
        <v>0.1</v>
      </c>
      <c r="L237" s="67">
        <v>0.8</v>
      </c>
      <c r="M237" s="300">
        <v>40100</v>
      </c>
    </row>
    <row r="238" spans="1:13">
      <c r="B238" s="164" t="s">
        <v>115</v>
      </c>
      <c r="D238" s="67" t="s">
        <v>30</v>
      </c>
      <c r="E238" s="67" t="s">
        <v>30</v>
      </c>
      <c r="F238" s="67">
        <v>0.2</v>
      </c>
      <c r="G238" s="67">
        <v>0.2</v>
      </c>
      <c r="H238" s="67" t="s">
        <v>30</v>
      </c>
      <c r="I238" s="67" t="s">
        <v>30</v>
      </c>
      <c r="J238" s="67" t="s">
        <v>30</v>
      </c>
      <c r="K238" s="67" t="s">
        <v>30</v>
      </c>
      <c r="L238" s="67">
        <v>0.6</v>
      </c>
      <c r="M238" s="300">
        <v>37500</v>
      </c>
    </row>
    <row r="239" spans="1:13">
      <c r="A239" s="110"/>
      <c r="B239" s="164" t="s">
        <v>116</v>
      </c>
      <c r="C239" s="118">
        <v>5</v>
      </c>
      <c r="D239" s="67">
        <v>0.1</v>
      </c>
      <c r="E239" s="67">
        <v>0.2</v>
      </c>
      <c r="F239" s="67">
        <v>1</v>
      </c>
      <c r="G239" s="67">
        <v>1.4</v>
      </c>
      <c r="H239" s="67">
        <v>0.5</v>
      </c>
      <c r="I239" s="67">
        <v>0.3</v>
      </c>
      <c r="J239" s="67">
        <v>0.2</v>
      </c>
      <c r="K239" s="67">
        <v>0.5</v>
      </c>
      <c r="L239" s="67">
        <v>4.2</v>
      </c>
      <c r="M239" s="300">
        <v>37700</v>
      </c>
    </row>
    <row r="240" spans="1:13">
      <c r="A240" s="321"/>
      <c r="B240" s="321"/>
      <c r="C240" s="322"/>
      <c r="D240" s="170"/>
      <c r="E240" s="170"/>
      <c r="F240" s="170"/>
      <c r="G240" s="170"/>
      <c r="H240" s="170"/>
      <c r="I240" s="170"/>
      <c r="J240" s="170"/>
      <c r="K240" s="170"/>
      <c r="L240" s="114"/>
      <c r="M240" s="113"/>
    </row>
    <row r="241" spans="1:13">
      <c r="B241" s="323"/>
      <c r="J241" s="122"/>
      <c r="K241" s="122"/>
      <c r="M241" s="142" t="s">
        <v>25</v>
      </c>
    </row>
    <row r="242" spans="1:13">
      <c r="A242" s="1056"/>
      <c r="B242" s="1057"/>
      <c r="C242" s="1057"/>
      <c r="D242" s="309"/>
      <c r="E242" s="309"/>
      <c r="F242" s="309"/>
      <c r="G242" s="309"/>
      <c r="H242" s="309"/>
      <c r="I242" s="309"/>
      <c r="J242" s="309"/>
      <c r="K242" s="309"/>
      <c r="M242" s="106"/>
    </row>
    <row r="243" spans="1:13" ht="38.25" customHeight="1" thickBot="1">
      <c r="A243" s="1079" t="s">
        <v>240</v>
      </c>
      <c r="B243" s="1079"/>
      <c r="C243" s="1079"/>
      <c r="D243" s="1079"/>
      <c r="E243" s="1079"/>
      <c r="F243" s="1079"/>
      <c r="G243" s="1079"/>
      <c r="H243" s="1079"/>
      <c r="I243" s="1079"/>
      <c r="J243" s="1079"/>
      <c r="K243" s="1079"/>
      <c r="L243" s="1079"/>
      <c r="M243" s="1079"/>
    </row>
    <row r="244" spans="1:13">
      <c r="A244" s="138" t="str">
        <f>"November 2013"</f>
        <v>November 2013</v>
      </c>
      <c r="B244" s="138"/>
      <c r="D244" s="138"/>
      <c r="E244" s="138"/>
      <c r="F244" s="138"/>
      <c r="G244" s="138"/>
      <c r="H244" s="138"/>
      <c r="I244" s="135"/>
      <c r="J244" s="138"/>
      <c r="K244" s="138"/>
      <c r="L244" s="138"/>
      <c r="M244" s="156" t="s">
        <v>2</v>
      </c>
    </row>
    <row r="245" spans="1:13">
      <c r="A245" s="138" t="s">
        <v>3</v>
      </c>
      <c r="B245" s="138"/>
      <c r="D245" s="138"/>
      <c r="E245" s="138"/>
      <c r="F245" s="138"/>
      <c r="G245" s="138"/>
      <c r="H245" s="138"/>
      <c r="I245" s="135"/>
      <c r="J245" s="138"/>
      <c r="K245" s="138"/>
      <c r="L245" s="138"/>
      <c r="M245" s="156"/>
    </row>
    <row r="246" spans="1:13" ht="31.8">
      <c r="A246" s="106"/>
      <c r="B246" s="106"/>
      <c r="C246" s="116" t="s">
        <v>87</v>
      </c>
      <c r="D246" s="295" t="s">
        <v>227</v>
      </c>
      <c r="E246" s="295" t="s">
        <v>228</v>
      </c>
      <c r="F246" s="295" t="s">
        <v>229</v>
      </c>
      <c r="G246" s="295" t="s">
        <v>230</v>
      </c>
      <c r="H246" s="295" t="s">
        <v>231</v>
      </c>
      <c r="I246" s="295" t="s">
        <v>232</v>
      </c>
      <c r="J246" s="295" t="s">
        <v>233</v>
      </c>
      <c r="K246" s="295" t="s">
        <v>234</v>
      </c>
      <c r="L246" s="296" t="s">
        <v>235</v>
      </c>
      <c r="M246" s="297" t="s">
        <v>236</v>
      </c>
    </row>
    <row r="247" spans="1:13">
      <c r="B247" s="164"/>
      <c r="D247" s="298" t="s">
        <v>96</v>
      </c>
      <c r="E247" s="299"/>
      <c r="F247" s="299"/>
      <c r="G247" s="299"/>
      <c r="H247" s="299"/>
      <c r="I247" s="299"/>
      <c r="J247" s="299"/>
      <c r="K247" s="298" t="s">
        <v>105</v>
      </c>
      <c r="L247" s="298" t="s">
        <v>140</v>
      </c>
      <c r="M247" s="298" t="s">
        <v>88</v>
      </c>
    </row>
    <row r="248" spans="1:13" ht="26.25" customHeight="1">
      <c r="A248" s="1080" t="s">
        <v>35</v>
      </c>
      <c r="B248" s="1080"/>
      <c r="D248" s="300"/>
      <c r="E248" s="300"/>
      <c r="F248" s="300"/>
      <c r="G248" s="300"/>
      <c r="H248" s="309"/>
      <c r="I248" s="309"/>
      <c r="J248" s="309"/>
      <c r="K248" s="309"/>
      <c r="M248" s="106"/>
    </row>
    <row r="249" spans="1:13">
      <c r="B249" s="111" t="s">
        <v>237</v>
      </c>
      <c r="D249" s="300"/>
      <c r="E249" s="300"/>
      <c r="F249" s="300"/>
      <c r="G249" s="300"/>
      <c r="H249" s="309"/>
      <c r="I249" s="309"/>
      <c r="J249" s="309"/>
      <c r="K249" s="309"/>
      <c r="M249" s="106"/>
    </row>
    <row r="250" spans="1:13">
      <c r="A250" s="205"/>
      <c r="B250" s="164" t="s">
        <v>107</v>
      </c>
      <c r="D250" s="67">
        <v>2.8</v>
      </c>
      <c r="E250" s="67">
        <v>1.1000000000000001</v>
      </c>
      <c r="F250" s="67">
        <v>0.1</v>
      </c>
      <c r="G250" s="67" t="s">
        <v>30</v>
      </c>
      <c r="H250" s="67" t="s">
        <v>30</v>
      </c>
      <c r="I250" s="67" t="s">
        <v>30</v>
      </c>
      <c r="J250" s="67" t="s">
        <v>30</v>
      </c>
      <c r="K250" s="67">
        <v>0.2</v>
      </c>
      <c r="L250" s="67">
        <v>4.3</v>
      </c>
      <c r="M250" s="300">
        <v>24100</v>
      </c>
    </row>
    <row r="251" spans="1:13">
      <c r="B251" s="164" t="s">
        <v>108</v>
      </c>
      <c r="D251" s="67">
        <v>4.2</v>
      </c>
      <c r="E251" s="67">
        <v>6.4</v>
      </c>
      <c r="F251" s="67">
        <v>3.5</v>
      </c>
      <c r="G251" s="67">
        <v>1.5</v>
      </c>
      <c r="H251" s="67">
        <v>0.4</v>
      </c>
      <c r="I251" s="67">
        <v>0.1</v>
      </c>
      <c r="J251" s="67">
        <v>0.1</v>
      </c>
      <c r="K251" s="67">
        <v>0.4</v>
      </c>
      <c r="L251" s="67">
        <v>16.600000000000001</v>
      </c>
      <c r="M251" s="300">
        <v>29000</v>
      </c>
    </row>
    <row r="252" spans="1:13">
      <c r="B252" s="164" t="s">
        <v>109</v>
      </c>
      <c r="D252" s="67">
        <v>1.4</v>
      </c>
      <c r="E252" s="67">
        <v>2.8</v>
      </c>
      <c r="F252" s="67">
        <v>4.4000000000000004</v>
      </c>
      <c r="G252" s="67">
        <v>4.8</v>
      </c>
      <c r="H252" s="67">
        <v>2.6</v>
      </c>
      <c r="I252" s="67">
        <v>0.8</v>
      </c>
      <c r="J252" s="67">
        <v>0.4</v>
      </c>
      <c r="K252" s="67">
        <v>0.3</v>
      </c>
      <c r="L252" s="67">
        <v>17.5</v>
      </c>
      <c r="M252" s="300">
        <v>35200</v>
      </c>
    </row>
    <row r="253" spans="1:13">
      <c r="B253" s="164" t="s">
        <v>110</v>
      </c>
      <c r="D253" s="67">
        <v>0.5</v>
      </c>
      <c r="E253" s="67">
        <v>1.1000000000000001</v>
      </c>
      <c r="F253" s="67">
        <v>2.2000000000000002</v>
      </c>
      <c r="G253" s="67">
        <v>4.2</v>
      </c>
      <c r="H253" s="67">
        <v>3</v>
      </c>
      <c r="I253" s="67">
        <v>1.2</v>
      </c>
      <c r="J253" s="67">
        <v>0.5</v>
      </c>
      <c r="K253" s="67">
        <v>0.2</v>
      </c>
      <c r="L253" s="67">
        <v>13</v>
      </c>
      <c r="M253" s="300">
        <v>38100</v>
      </c>
    </row>
    <row r="254" spans="1:13">
      <c r="B254" s="164" t="s">
        <v>111</v>
      </c>
      <c r="D254" s="67">
        <v>0.4</v>
      </c>
      <c r="E254" s="67">
        <v>0.7</v>
      </c>
      <c r="F254" s="67">
        <v>1.6</v>
      </c>
      <c r="G254" s="67">
        <v>3.9</v>
      </c>
      <c r="H254" s="67">
        <v>2.8</v>
      </c>
      <c r="I254" s="67">
        <v>1.4</v>
      </c>
      <c r="J254" s="67">
        <v>0.6</v>
      </c>
      <c r="K254" s="67">
        <v>0.2</v>
      </c>
      <c r="L254" s="67">
        <v>11.5</v>
      </c>
      <c r="M254" s="300">
        <v>39200</v>
      </c>
    </row>
    <row r="255" spans="1:13">
      <c r="B255" s="164" t="s">
        <v>112</v>
      </c>
      <c r="D255" s="67">
        <v>0.2</v>
      </c>
      <c r="E255" s="67">
        <v>0.5</v>
      </c>
      <c r="F255" s="67">
        <v>1.1000000000000001</v>
      </c>
      <c r="G255" s="67">
        <v>3.3</v>
      </c>
      <c r="H255" s="67">
        <v>2.2000000000000002</v>
      </c>
      <c r="I255" s="67">
        <v>1.1000000000000001</v>
      </c>
      <c r="J255" s="67">
        <v>0.5</v>
      </c>
      <c r="K255" s="67">
        <v>0.1</v>
      </c>
      <c r="L255" s="67">
        <v>9</v>
      </c>
      <c r="M255" s="300">
        <v>39400</v>
      </c>
    </row>
    <row r="256" spans="1:13">
      <c r="B256" s="164" t="s">
        <v>113</v>
      </c>
      <c r="D256" s="67">
        <v>0.1</v>
      </c>
      <c r="E256" s="67">
        <v>0.3</v>
      </c>
      <c r="F256" s="67">
        <v>0.8</v>
      </c>
      <c r="G256" s="67">
        <v>3</v>
      </c>
      <c r="H256" s="67">
        <v>2.1</v>
      </c>
      <c r="I256" s="67">
        <v>1</v>
      </c>
      <c r="J256" s="67">
        <v>0.4</v>
      </c>
      <c r="K256" s="67">
        <v>0.1</v>
      </c>
      <c r="L256" s="67">
        <v>7.8</v>
      </c>
      <c r="M256" s="300">
        <v>40100</v>
      </c>
    </row>
    <row r="257" spans="1:13">
      <c r="B257" s="164" t="s">
        <v>114</v>
      </c>
      <c r="D257" s="67" t="s">
        <v>30</v>
      </c>
      <c r="E257" s="67">
        <v>0.1</v>
      </c>
      <c r="F257" s="67">
        <v>0.5</v>
      </c>
      <c r="G257" s="67">
        <v>2</v>
      </c>
      <c r="H257" s="67">
        <v>1.5</v>
      </c>
      <c r="I257" s="67">
        <v>0.8</v>
      </c>
      <c r="J257" s="67">
        <v>0.3</v>
      </c>
      <c r="K257" s="67">
        <v>0.1</v>
      </c>
      <c r="L257" s="67">
        <v>5.4</v>
      </c>
      <c r="M257" s="300">
        <v>41000</v>
      </c>
    </row>
    <row r="258" spans="1:13">
      <c r="B258" s="164" t="s">
        <v>115</v>
      </c>
      <c r="D258" s="67" t="s">
        <v>30</v>
      </c>
      <c r="E258" s="67" t="s">
        <v>30</v>
      </c>
      <c r="F258" s="67">
        <v>0.2</v>
      </c>
      <c r="G258" s="67">
        <v>0.6</v>
      </c>
      <c r="H258" s="67">
        <v>0.4</v>
      </c>
      <c r="I258" s="67">
        <v>0.2</v>
      </c>
      <c r="J258" s="67">
        <v>0.1</v>
      </c>
      <c r="K258" s="67">
        <v>0.1</v>
      </c>
      <c r="L258" s="67">
        <v>1.6</v>
      </c>
      <c r="M258" s="300">
        <v>40100</v>
      </c>
    </row>
    <row r="259" spans="1:13">
      <c r="A259" s="110"/>
      <c r="B259" s="164" t="s">
        <v>116</v>
      </c>
      <c r="C259" s="118">
        <v>6</v>
      </c>
      <c r="D259" s="67">
        <v>9.6999999999999993</v>
      </c>
      <c r="E259" s="67">
        <v>13</v>
      </c>
      <c r="F259" s="67">
        <v>14.4</v>
      </c>
      <c r="G259" s="67">
        <v>23.2</v>
      </c>
      <c r="H259" s="67">
        <v>15.1</v>
      </c>
      <c r="I259" s="67">
        <v>6.5</v>
      </c>
      <c r="J259" s="67">
        <v>2.9</v>
      </c>
      <c r="K259" s="67">
        <v>1.7</v>
      </c>
      <c r="L259" s="67">
        <v>86.6</v>
      </c>
      <c r="M259" s="300">
        <v>35900</v>
      </c>
    </row>
    <row r="260" spans="1:13">
      <c r="A260" s="110"/>
      <c r="B260" s="203"/>
      <c r="C260" s="119"/>
      <c r="D260" s="301"/>
      <c r="E260" s="301"/>
      <c r="F260" s="301"/>
      <c r="G260" s="301"/>
      <c r="H260" s="301"/>
      <c r="I260" s="301"/>
      <c r="J260" s="301"/>
      <c r="K260" s="301"/>
      <c r="L260" s="301"/>
      <c r="M260" s="302"/>
    </row>
    <row r="261" spans="1:13">
      <c r="B261" s="111" t="s">
        <v>238</v>
      </c>
      <c r="C261" s="303"/>
      <c r="D261" s="304"/>
      <c r="E261" s="304"/>
      <c r="F261" s="304"/>
      <c r="G261" s="304"/>
      <c r="H261" s="304"/>
      <c r="I261" s="304"/>
      <c r="J261" s="304"/>
      <c r="K261" s="304"/>
      <c r="L261" s="304"/>
      <c r="M261" s="305"/>
    </row>
    <row r="262" spans="1:13">
      <c r="B262" s="164" t="s">
        <v>107</v>
      </c>
      <c r="D262" s="67">
        <v>12.9</v>
      </c>
      <c r="E262" s="67">
        <v>5.7</v>
      </c>
      <c r="F262" s="67">
        <v>0.4</v>
      </c>
      <c r="G262" s="67" t="s">
        <v>30</v>
      </c>
      <c r="H262" s="67" t="s">
        <v>30</v>
      </c>
      <c r="I262" s="67" t="s">
        <v>30</v>
      </c>
      <c r="J262" s="67" t="s">
        <v>30</v>
      </c>
      <c r="K262" s="67">
        <v>0.8</v>
      </c>
      <c r="L262" s="67">
        <v>19.899999999999999</v>
      </c>
      <c r="M262" s="300">
        <v>24200</v>
      </c>
    </row>
    <row r="263" spans="1:13">
      <c r="B263" s="164" t="s">
        <v>108</v>
      </c>
      <c r="D263" s="67">
        <v>11</v>
      </c>
      <c r="E263" s="67">
        <v>22.2</v>
      </c>
      <c r="F263" s="67">
        <v>14.3</v>
      </c>
      <c r="G263" s="67">
        <v>4.7</v>
      </c>
      <c r="H263" s="67">
        <v>1.1000000000000001</v>
      </c>
      <c r="I263" s="67">
        <v>0.3</v>
      </c>
      <c r="J263" s="67">
        <v>0.2</v>
      </c>
      <c r="K263" s="67">
        <v>1.1000000000000001</v>
      </c>
      <c r="L263" s="67">
        <v>54.8</v>
      </c>
      <c r="M263" s="300">
        <v>29300</v>
      </c>
    </row>
    <row r="264" spans="1:13">
      <c r="B264" s="164" t="s">
        <v>109</v>
      </c>
      <c r="D264" s="67">
        <v>2.7</v>
      </c>
      <c r="E264" s="67">
        <v>6</v>
      </c>
      <c r="F264" s="67">
        <v>12.5</v>
      </c>
      <c r="G264" s="67">
        <v>13.3</v>
      </c>
      <c r="H264" s="67">
        <v>5.2</v>
      </c>
      <c r="I264" s="67">
        <v>1.7</v>
      </c>
      <c r="J264" s="67">
        <v>0.6</v>
      </c>
      <c r="K264" s="67">
        <v>0.7</v>
      </c>
      <c r="L264" s="67">
        <v>42.6</v>
      </c>
      <c r="M264" s="300">
        <v>35000</v>
      </c>
    </row>
    <row r="265" spans="1:13">
      <c r="B265" s="164" t="s">
        <v>110</v>
      </c>
      <c r="D265" s="67">
        <v>1.3</v>
      </c>
      <c r="E265" s="67">
        <v>2.2000000000000002</v>
      </c>
      <c r="F265" s="67">
        <v>5.2</v>
      </c>
      <c r="G265" s="67">
        <v>10.199999999999999</v>
      </c>
      <c r="H265" s="67">
        <v>4.9000000000000004</v>
      </c>
      <c r="I265" s="67">
        <v>1.9</v>
      </c>
      <c r="J265" s="67">
        <v>0.7</v>
      </c>
      <c r="K265" s="67">
        <v>0.4</v>
      </c>
      <c r="L265" s="67">
        <v>26.8</v>
      </c>
      <c r="M265" s="300">
        <v>37100</v>
      </c>
    </row>
    <row r="266" spans="1:13">
      <c r="B266" s="164" t="s">
        <v>111</v>
      </c>
      <c r="D266" s="67">
        <v>1.4</v>
      </c>
      <c r="E266" s="67">
        <v>2</v>
      </c>
      <c r="F266" s="67">
        <v>4.2</v>
      </c>
      <c r="G266" s="67">
        <v>8.9</v>
      </c>
      <c r="H266" s="67">
        <v>4.0999999999999996</v>
      </c>
      <c r="I266" s="67">
        <v>1.6</v>
      </c>
      <c r="J266" s="67">
        <v>0.6</v>
      </c>
      <c r="K266" s="67">
        <v>0.3</v>
      </c>
      <c r="L266" s="67">
        <v>23.3</v>
      </c>
      <c r="M266" s="300">
        <v>37000</v>
      </c>
    </row>
    <row r="267" spans="1:13">
      <c r="B267" s="164" t="s">
        <v>112</v>
      </c>
      <c r="D267" s="67">
        <v>0.9</v>
      </c>
      <c r="E267" s="67">
        <v>1.7</v>
      </c>
      <c r="F267" s="67">
        <v>4</v>
      </c>
      <c r="G267" s="67">
        <v>8.6</v>
      </c>
      <c r="H267" s="67">
        <v>3.7</v>
      </c>
      <c r="I267" s="67">
        <v>1.5</v>
      </c>
      <c r="J267" s="67">
        <v>0.6</v>
      </c>
      <c r="K267" s="67">
        <v>0.3</v>
      </c>
      <c r="L267" s="67">
        <v>21.3</v>
      </c>
      <c r="M267" s="300">
        <v>37300</v>
      </c>
    </row>
    <row r="268" spans="1:13">
      <c r="B268" s="164" t="s">
        <v>113</v>
      </c>
      <c r="D268" s="67">
        <v>0.4</v>
      </c>
      <c r="E268" s="67">
        <v>0.7</v>
      </c>
      <c r="F268" s="67">
        <v>2.6</v>
      </c>
      <c r="G268" s="67">
        <v>7.6</v>
      </c>
      <c r="H268" s="67">
        <v>3.8</v>
      </c>
      <c r="I268" s="67">
        <v>1.6</v>
      </c>
      <c r="J268" s="67">
        <v>0.6</v>
      </c>
      <c r="K268" s="67">
        <v>0.3</v>
      </c>
      <c r="L268" s="67">
        <v>17.600000000000001</v>
      </c>
      <c r="M268" s="300">
        <v>38700</v>
      </c>
    </row>
    <row r="269" spans="1:13">
      <c r="B269" s="164" t="s">
        <v>114</v>
      </c>
      <c r="D269" s="67">
        <v>0.1</v>
      </c>
      <c r="E269" s="67">
        <v>0.2</v>
      </c>
      <c r="F269" s="67">
        <v>1.4</v>
      </c>
      <c r="G269" s="67">
        <v>6.5</v>
      </c>
      <c r="H269" s="67">
        <v>3.6</v>
      </c>
      <c r="I269" s="67">
        <v>1.5</v>
      </c>
      <c r="J269" s="67">
        <v>0.6</v>
      </c>
      <c r="K269" s="67">
        <v>0.3</v>
      </c>
      <c r="L269" s="67">
        <v>14.2</v>
      </c>
      <c r="M269" s="300">
        <v>39900</v>
      </c>
    </row>
    <row r="270" spans="1:13">
      <c r="B270" s="164" t="s">
        <v>115</v>
      </c>
      <c r="D270" s="67" t="s">
        <v>30</v>
      </c>
      <c r="E270" s="67">
        <v>0.1</v>
      </c>
      <c r="F270" s="67">
        <v>0.4</v>
      </c>
      <c r="G270" s="67">
        <v>1.6</v>
      </c>
      <c r="H270" s="67">
        <v>0.8</v>
      </c>
      <c r="I270" s="67">
        <v>0.4</v>
      </c>
      <c r="J270" s="67">
        <v>0.2</v>
      </c>
      <c r="K270" s="67">
        <v>0.1</v>
      </c>
      <c r="L270" s="67">
        <v>3.6</v>
      </c>
      <c r="M270" s="300">
        <v>39600</v>
      </c>
    </row>
    <row r="271" spans="1:13">
      <c r="A271" s="110"/>
      <c r="B271" s="164" t="s">
        <v>116</v>
      </c>
      <c r="C271" s="118">
        <v>6</v>
      </c>
      <c r="D271" s="67">
        <v>30.7</v>
      </c>
      <c r="E271" s="67">
        <v>40.9</v>
      </c>
      <c r="F271" s="67">
        <v>44.9</v>
      </c>
      <c r="G271" s="67">
        <v>61.4</v>
      </c>
      <c r="H271" s="67">
        <v>27.3</v>
      </c>
      <c r="I271" s="67">
        <v>10.4</v>
      </c>
      <c r="J271" s="67">
        <v>4.0999999999999996</v>
      </c>
      <c r="K271" s="67">
        <v>4.4000000000000004</v>
      </c>
      <c r="L271" s="67">
        <v>224.1</v>
      </c>
      <c r="M271" s="300">
        <v>34100</v>
      </c>
    </row>
    <row r="272" spans="1:13">
      <c r="A272" s="110"/>
      <c r="B272" s="203"/>
      <c r="C272" s="119"/>
      <c r="D272" s="304" t="s">
        <v>30</v>
      </c>
      <c r="E272" s="304" t="s">
        <v>30</v>
      </c>
      <c r="F272" s="304" t="s">
        <v>30</v>
      </c>
      <c r="G272" s="304" t="s">
        <v>30</v>
      </c>
      <c r="H272" s="304" t="s">
        <v>30</v>
      </c>
      <c r="I272" s="304" t="s">
        <v>30</v>
      </c>
      <c r="J272" s="304" t="s">
        <v>30</v>
      </c>
      <c r="K272" s="304" t="s">
        <v>30</v>
      </c>
      <c r="L272" s="304" t="s">
        <v>30</v>
      </c>
      <c r="M272" s="302"/>
    </row>
    <row r="273" spans="1:13">
      <c r="B273" s="111" t="s">
        <v>239</v>
      </c>
      <c r="C273" s="118">
        <v>7</v>
      </c>
      <c r="D273" s="304"/>
      <c r="E273" s="304"/>
      <c r="F273" s="304"/>
      <c r="G273" s="304"/>
      <c r="H273" s="304"/>
      <c r="I273" s="304"/>
      <c r="J273" s="304"/>
      <c r="K273" s="304"/>
      <c r="L273" s="304"/>
      <c r="M273" s="305"/>
    </row>
    <row r="274" spans="1:13">
      <c r="B274" s="164" t="s">
        <v>107</v>
      </c>
      <c r="D274" s="67">
        <v>15.7</v>
      </c>
      <c r="E274" s="67">
        <v>6.9</v>
      </c>
      <c r="F274" s="67">
        <v>0.5</v>
      </c>
      <c r="G274" s="67">
        <v>0.1</v>
      </c>
      <c r="H274" s="67" t="s">
        <v>30</v>
      </c>
      <c r="I274" s="67" t="s">
        <v>30</v>
      </c>
      <c r="J274" s="67" t="s">
        <v>30</v>
      </c>
      <c r="K274" s="67">
        <v>1</v>
      </c>
      <c r="L274" s="67">
        <v>24.1</v>
      </c>
      <c r="M274" s="300">
        <v>24200</v>
      </c>
    </row>
    <row r="275" spans="1:13">
      <c r="B275" s="164" t="s">
        <v>108</v>
      </c>
      <c r="D275" s="67">
        <v>15.1</v>
      </c>
      <c r="E275" s="67">
        <v>28.6</v>
      </c>
      <c r="F275" s="67">
        <v>17.8</v>
      </c>
      <c r="G275" s="67">
        <v>6.2</v>
      </c>
      <c r="H275" s="67">
        <v>1.5</v>
      </c>
      <c r="I275" s="67">
        <v>0.4</v>
      </c>
      <c r="J275" s="67">
        <v>0.2</v>
      </c>
      <c r="K275" s="67">
        <v>1.6</v>
      </c>
      <c r="L275" s="67">
        <v>71.5</v>
      </c>
      <c r="M275" s="300">
        <v>29200</v>
      </c>
    </row>
    <row r="276" spans="1:13">
      <c r="B276" s="164" t="s">
        <v>109</v>
      </c>
      <c r="D276" s="67">
        <v>4.0999999999999996</v>
      </c>
      <c r="E276" s="67">
        <v>8.8000000000000007</v>
      </c>
      <c r="F276" s="67">
        <v>16.899999999999999</v>
      </c>
      <c r="G276" s="67">
        <v>18.100000000000001</v>
      </c>
      <c r="H276" s="67">
        <v>7.8</v>
      </c>
      <c r="I276" s="67">
        <v>2.4</v>
      </c>
      <c r="J276" s="67">
        <v>1</v>
      </c>
      <c r="K276" s="67">
        <v>1</v>
      </c>
      <c r="L276" s="67">
        <v>60.1</v>
      </c>
      <c r="M276" s="300">
        <v>35100</v>
      </c>
    </row>
    <row r="277" spans="1:13">
      <c r="B277" s="164" t="s">
        <v>110</v>
      </c>
      <c r="D277" s="67">
        <v>1.9</v>
      </c>
      <c r="E277" s="67">
        <v>3.3</v>
      </c>
      <c r="F277" s="67">
        <v>7.5</v>
      </c>
      <c r="G277" s="67">
        <v>14.4</v>
      </c>
      <c r="H277" s="67">
        <v>7.9</v>
      </c>
      <c r="I277" s="67">
        <v>3.1</v>
      </c>
      <c r="J277" s="67">
        <v>1.2</v>
      </c>
      <c r="K277" s="67">
        <v>0.6</v>
      </c>
      <c r="L277" s="67">
        <v>39.9</v>
      </c>
      <c r="M277" s="300">
        <v>37500</v>
      </c>
    </row>
    <row r="278" spans="1:13">
      <c r="B278" s="164" t="s">
        <v>111</v>
      </c>
      <c r="D278" s="67">
        <v>1.8</v>
      </c>
      <c r="E278" s="67">
        <v>2.8</v>
      </c>
      <c r="F278" s="67">
        <v>5.8</v>
      </c>
      <c r="G278" s="67">
        <v>12.7</v>
      </c>
      <c r="H278" s="67">
        <v>6.9</v>
      </c>
      <c r="I278" s="67">
        <v>3</v>
      </c>
      <c r="J278" s="67">
        <v>1.2</v>
      </c>
      <c r="K278" s="67">
        <v>0.5</v>
      </c>
      <c r="L278" s="67">
        <v>34.799999999999997</v>
      </c>
      <c r="M278" s="300">
        <v>37700</v>
      </c>
    </row>
    <row r="279" spans="1:13">
      <c r="B279" s="164" t="s">
        <v>112</v>
      </c>
      <c r="D279" s="67">
        <v>1.2</v>
      </c>
      <c r="E279" s="67">
        <v>2.1</v>
      </c>
      <c r="F279" s="67">
        <v>5.0999999999999996</v>
      </c>
      <c r="G279" s="67">
        <v>11.9</v>
      </c>
      <c r="H279" s="67">
        <v>5.9</v>
      </c>
      <c r="I279" s="67">
        <v>2.6</v>
      </c>
      <c r="J279" s="67">
        <v>1.1000000000000001</v>
      </c>
      <c r="K279" s="67">
        <v>0.5</v>
      </c>
      <c r="L279" s="67">
        <v>30.3</v>
      </c>
      <c r="M279" s="300">
        <v>37900</v>
      </c>
    </row>
    <row r="280" spans="1:13">
      <c r="B280" s="164" t="s">
        <v>113</v>
      </c>
      <c r="D280" s="67">
        <v>0.5</v>
      </c>
      <c r="E280" s="67">
        <v>1</v>
      </c>
      <c r="F280" s="67">
        <v>3.4</v>
      </c>
      <c r="G280" s="67">
        <v>10.5</v>
      </c>
      <c r="H280" s="67">
        <v>6</v>
      </c>
      <c r="I280" s="67">
        <v>2.6</v>
      </c>
      <c r="J280" s="67">
        <v>1</v>
      </c>
      <c r="K280" s="67">
        <v>0.4</v>
      </c>
      <c r="L280" s="67">
        <v>25.4</v>
      </c>
      <c r="M280" s="300">
        <v>39100</v>
      </c>
    </row>
    <row r="281" spans="1:13">
      <c r="B281" s="164" t="s">
        <v>114</v>
      </c>
      <c r="D281" s="67">
        <v>0.1</v>
      </c>
      <c r="E281" s="67">
        <v>0.3</v>
      </c>
      <c r="F281" s="67">
        <v>1.9</v>
      </c>
      <c r="G281" s="67">
        <v>8.4</v>
      </c>
      <c r="H281" s="67">
        <v>5.2</v>
      </c>
      <c r="I281" s="67">
        <v>2.2999999999999998</v>
      </c>
      <c r="J281" s="67">
        <v>1</v>
      </c>
      <c r="K281" s="67">
        <v>0.4</v>
      </c>
      <c r="L281" s="67">
        <v>19.600000000000001</v>
      </c>
      <c r="M281" s="300">
        <v>40200</v>
      </c>
    </row>
    <row r="282" spans="1:13">
      <c r="B282" s="164" t="s">
        <v>115</v>
      </c>
      <c r="D282" s="67" t="s">
        <v>30</v>
      </c>
      <c r="E282" s="67">
        <v>0.1</v>
      </c>
      <c r="F282" s="67">
        <v>0.6</v>
      </c>
      <c r="G282" s="67">
        <v>2.2000000000000002</v>
      </c>
      <c r="H282" s="67">
        <v>1.2</v>
      </c>
      <c r="I282" s="67">
        <v>0.5</v>
      </c>
      <c r="J282" s="67">
        <v>0.3</v>
      </c>
      <c r="K282" s="67">
        <v>0.2</v>
      </c>
      <c r="L282" s="67">
        <v>5.0999999999999996</v>
      </c>
      <c r="M282" s="300">
        <v>39800</v>
      </c>
    </row>
    <row r="283" spans="1:13">
      <c r="A283" s="110"/>
      <c r="B283" s="164" t="s">
        <v>116</v>
      </c>
      <c r="C283" s="118">
        <v>6</v>
      </c>
      <c r="D283" s="67">
        <v>40.5</v>
      </c>
      <c r="E283" s="67">
        <v>53.9</v>
      </c>
      <c r="F283" s="67">
        <v>59.4</v>
      </c>
      <c r="G283" s="67">
        <v>84.6</v>
      </c>
      <c r="H283" s="67">
        <v>42.3</v>
      </c>
      <c r="I283" s="67">
        <v>16.899999999999999</v>
      </c>
      <c r="J283" s="67">
        <v>7.1</v>
      </c>
      <c r="K283" s="67">
        <v>6.1</v>
      </c>
      <c r="L283" s="67">
        <v>310.7</v>
      </c>
      <c r="M283" s="300">
        <v>34600</v>
      </c>
    </row>
    <row r="284" spans="1:13">
      <c r="A284" s="114"/>
      <c r="B284" s="167"/>
      <c r="C284" s="120"/>
      <c r="D284" s="324"/>
      <c r="E284" s="324"/>
      <c r="F284" s="324"/>
      <c r="G284" s="324"/>
      <c r="H284" s="324"/>
      <c r="I284" s="324"/>
      <c r="J284" s="325"/>
      <c r="K284" s="325"/>
      <c r="L284" s="325"/>
      <c r="M284" s="315"/>
    </row>
    <row r="285" spans="1:13">
      <c r="A285" s="106"/>
      <c r="B285" s="106"/>
      <c r="C285" s="116"/>
      <c r="D285" s="326"/>
      <c r="E285" s="326"/>
      <c r="F285" s="326"/>
      <c r="G285" s="326"/>
      <c r="H285" s="326"/>
      <c r="I285" s="326"/>
      <c r="J285" s="327"/>
      <c r="K285" s="327"/>
      <c r="L285" s="327"/>
      <c r="M285" s="246" t="s">
        <v>94</v>
      </c>
    </row>
    <row r="286" spans="1:13">
      <c r="A286" s="103" t="s">
        <v>6</v>
      </c>
      <c r="B286" s="106"/>
      <c r="C286" s="116"/>
      <c r="D286" s="326"/>
      <c r="E286" s="326"/>
      <c r="F286" s="326"/>
      <c r="G286" s="326"/>
      <c r="H286" s="326"/>
      <c r="I286" s="326"/>
      <c r="J286" s="327"/>
      <c r="K286" s="327"/>
      <c r="L286" s="327"/>
      <c r="M286" s="143"/>
    </row>
    <row r="287" spans="1:13">
      <c r="A287" s="117" t="str">
        <f>"1."</f>
        <v>1.</v>
      </c>
      <c r="B287" s="117" t="s">
        <v>662</v>
      </c>
      <c r="C287" s="117"/>
      <c r="D287" s="117"/>
      <c r="E287" s="117"/>
      <c r="F287" s="117"/>
      <c r="G287" s="117"/>
      <c r="H287" s="972" t="s">
        <v>743</v>
      </c>
      <c r="I287" s="125"/>
      <c r="J287" s="224"/>
      <c r="K287" s="328"/>
      <c r="L287" s="328"/>
      <c r="M287" s="328"/>
    </row>
    <row r="288" spans="1:13">
      <c r="A288" s="117" t="str">
        <f>"2."</f>
        <v>2.</v>
      </c>
      <c r="B288" s="117" t="s">
        <v>241</v>
      </c>
      <c r="C288" s="117"/>
      <c r="D288" s="117"/>
      <c r="E288" s="117"/>
      <c r="F288" s="117"/>
      <c r="G288" s="117"/>
      <c r="H288" s="973" t="s">
        <v>745</v>
      </c>
      <c r="I288" s="129"/>
      <c r="L288" s="104"/>
    </row>
    <row r="289" spans="1:13">
      <c r="A289" s="117"/>
      <c r="B289" s="117" t="s">
        <v>242</v>
      </c>
      <c r="C289" s="117"/>
      <c r="D289" s="117"/>
      <c r="E289" s="117"/>
      <c r="F289" s="117"/>
      <c r="G289" s="117"/>
      <c r="H289" s="973" t="s">
        <v>747</v>
      </c>
      <c r="I289" s="117"/>
      <c r="J289" s="125"/>
      <c r="K289" s="125"/>
      <c r="L289" s="125"/>
      <c r="M289" s="125"/>
    </row>
    <row r="290" spans="1:13">
      <c r="A290" s="117"/>
      <c r="B290" s="117" t="s">
        <v>243</v>
      </c>
      <c r="C290" s="117"/>
      <c r="D290" s="117"/>
      <c r="E290" s="117"/>
      <c r="F290" s="117"/>
      <c r="G290" s="117"/>
      <c r="H290" s="973" t="s">
        <v>749</v>
      </c>
      <c r="I290" s="117"/>
      <c r="J290" s="129"/>
      <c r="K290" s="129"/>
      <c r="L290" s="129"/>
      <c r="M290" s="129"/>
    </row>
    <row r="291" spans="1:13">
      <c r="A291" s="117"/>
      <c r="B291" s="117" t="s">
        <v>244</v>
      </c>
      <c r="C291" s="117"/>
      <c r="D291" s="117"/>
      <c r="E291" s="117"/>
      <c r="F291" s="117"/>
      <c r="G291" s="117"/>
      <c r="H291" s="104" t="s">
        <v>751</v>
      </c>
      <c r="I291" s="125"/>
      <c r="J291" s="118"/>
      <c r="L291" s="104"/>
    </row>
    <row r="292" spans="1:13">
      <c r="A292" s="117" t="str">
        <f>"3."</f>
        <v>3.</v>
      </c>
      <c r="B292" s="117" t="s">
        <v>245</v>
      </c>
      <c r="C292" s="117"/>
      <c r="D292" s="117"/>
      <c r="E292" s="117"/>
      <c r="F292" s="117"/>
      <c r="G292" s="117"/>
      <c r="H292" s="104" t="s">
        <v>753</v>
      </c>
      <c r="I292" s="117"/>
      <c r="J292" s="117"/>
      <c r="K292" s="117"/>
      <c r="L292" s="117"/>
      <c r="M292" s="117"/>
    </row>
    <row r="293" spans="1:13">
      <c r="A293" s="117"/>
      <c r="B293" s="117" t="s">
        <v>246</v>
      </c>
      <c r="C293" s="125"/>
      <c r="D293" s="125"/>
      <c r="E293" s="125"/>
      <c r="F293" s="125"/>
      <c r="G293" s="125"/>
      <c r="I293" s="117"/>
      <c r="J293" s="125"/>
      <c r="K293" s="125"/>
      <c r="L293" s="125"/>
      <c r="M293" s="125"/>
    </row>
    <row r="294" spans="1:13">
      <c r="A294" s="117"/>
      <c r="B294" s="117" t="s">
        <v>247</v>
      </c>
      <c r="C294" s="117"/>
      <c r="D294" s="117"/>
      <c r="E294" s="117"/>
      <c r="F294" s="117"/>
      <c r="G294" s="117"/>
      <c r="H294" s="122" t="s">
        <v>248</v>
      </c>
      <c r="I294" s="117"/>
      <c r="J294" s="117"/>
      <c r="K294" s="117"/>
      <c r="L294" s="117"/>
      <c r="M294" s="117"/>
    </row>
    <row r="295" spans="1:13">
      <c r="A295" s="117" t="str">
        <f>"4."</f>
        <v>4.</v>
      </c>
      <c r="B295" s="117" t="s">
        <v>249</v>
      </c>
      <c r="C295" s="117"/>
      <c r="D295" s="117"/>
      <c r="E295" s="117"/>
      <c r="F295" s="117"/>
      <c r="G295" s="117"/>
      <c r="H295" s="104" t="s">
        <v>250</v>
      </c>
      <c r="I295" s="117"/>
      <c r="J295" s="117"/>
      <c r="K295" s="117"/>
      <c r="L295" s="117"/>
      <c r="M295" s="117"/>
    </row>
    <row r="296" spans="1:13">
      <c r="A296" s="117" t="str">
        <f>"5."</f>
        <v>5.</v>
      </c>
      <c r="B296" s="117" t="s">
        <v>251</v>
      </c>
      <c r="C296" s="117"/>
      <c r="D296" s="117"/>
      <c r="E296" s="117"/>
      <c r="F296" s="117"/>
      <c r="G296" s="117"/>
      <c r="J296" s="117"/>
      <c r="K296" s="117"/>
      <c r="L296" s="117"/>
      <c r="M296" s="117"/>
    </row>
    <row r="297" spans="1:13">
      <c r="A297" s="117"/>
      <c r="B297" s="117" t="s">
        <v>663</v>
      </c>
      <c r="C297" s="117"/>
      <c r="D297" s="117"/>
      <c r="E297" s="117"/>
      <c r="F297" s="117"/>
      <c r="G297" s="117"/>
      <c r="H297" s="328" t="s">
        <v>252</v>
      </c>
      <c r="J297" s="117"/>
      <c r="K297" s="117"/>
      <c r="L297" s="117"/>
      <c r="M297" s="117"/>
    </row>
    <row r="298" spans="1:13">
      <c r="A298" s="117"/>
      <c r="B298" s="117" t="s">
        <v>664</v>
      </c>
      <c r="C298" s="117"/>
      <c r="D298" s="117"/>
      <c r="E298" s="117"/>
      <c r="F298" s="117"/>
      <c r="G298" s="117"/>
      <c r="H298" s="328" t="s">
        <v>253</v>
      </c>
      <c r="I298" s="117"/>
      <c r="J298" s="117"/>
      <c r="K298" s="117"/>
      <c r="L298" s="117"/>
      <c r="M298" s="117"/>
    </row>
    <row r="299" spans="1:13">
      <c r="A299" s="117" t="str">
        <f>"6."</f>
        <v>6.</v>
      </c>
      <c r="B299" s="117" t="s">
        <v>254</v>
      </c>
      <c r="C299" s="117"/>
      <c r="D299" s="117"/>
      <c r="E299" s="117"/>
      <c r="F299" s="117"/>
      <c r="G299" s="117"/>
      <c r="H299" s="328" t="s">
        <v>255</v>
      </c>
      <c r="I299" s="117"/>
      <c r="J299" s="117"/>
      <c r="K299" s="117"/>
      <c r="L299" s="117"/>
      <c r="M299" s="117"/>
    </row>
    <row r="300" spans="1:13">
      <c r="B300" s="104" t="s">
        <v>256</v>
      </c>
      <c r="D300" s="117"/>
      <c r="E300" s="117"/>
      <c r="F300" s="117"/>
      <c r="G300" s="117"/>
      <c r="H300" s="328"/>
      <c r="I300" s="117"/>
      <c r="J300" s="117"/>
      <c r="K300" s="117"/>
      <c r="L300" s="117"/>
      <c r="M300" s="117"/>
    </row>
    <row r="301" spans="1:13">
      <c r="A301" s="117" t="s">
        <v>257</v>
      </c>
      <c r="C301" s="104"/>
      <c r="H301" s="329" t="s">
        <v>258</v>
      </c>
      <c r="L301" s="104"/>
    </row>
    <row r="302" spans="1:13">
      <c r="A302" s="104" t="s">
        <v>259</v>
      </c>
      <c r="C302" s="104"/>
      <c r="H302" s="329" t="s">
        <v>260</v>
      </c>
      <c r="L302" s="104"/>
    </row>
    <row r="303" spans="1:13">
      <c r="C303" s="104"/>
      <c r="L303" s="104"/>
    </row>
    <row r="304" spans="1:13">
      <c r="C304" s="104"/>
      <c r="L304" s="104"/>
    </row>
    <row r="305" spans="1:12">
      <c r="C305" s="104"/>
      <c r="L305" s="104"/>
    </row>
    <row r="306" spans="1:12">
      <c r="A306" s="1083"/>
      <c r="B306" s="1084"/>
    </row>
  </sheetData>
  <mergeCells count="11">
    <mergeCell ref="A162:M162"/>
    <mergeCell ref="A242:C242"/>
    <mergeCell ref="A243:M243"/>
    <mergeCell ref="A248:B248"/>
    <mergeCell ref="A306:B306"/>
    <mergeCell ref="A161:C161"/>
    <mergeCell ref="A1:M1"/>
    <mergeCell ref="A6:B6"/>
    <mergeCell ref="L80:M80"/>
    <mergeCell ref="A81:M81"/>
    <mergeCell ref="L160:M160"/>
  </mergeCells>
  <pageMargins left="0.7" right="0.7" top="0.75" bottom="0.75" header="0.3" footer="0.3"/>
  <pageSetup paperSize="9" scale="60" orientation="portrait" r:id="rId1"/>
  <rowBreaks count="2" manualBreakCount="2">
    <brk id="80" max="13" man="1"/>
    <brk id="161"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showGridLines="0" topLeftCell="A265" zoomScaleNormal="100" workbookViewId="0">
      <selection activeCell="O280" sqref="O280"/>
    </sheetView>
  </sheetViews>
  <sheetFormatPr defaultRowHeight="14.4"/>
  <cols>
    <col min="1" max="1" width="2.5546875" style="104" customWidth="1"/>
    <col min="2" max="2" width="20.44140625" style="104" customWidth="1"/>
    <col min="3" max="3" width="4.6640625" style="118" customWidth="1"/>
    <col min="4" max="11" width="7.6640625" style="104" customWidth="1"/>
    <col min="12" max="12" width="7.6640625" style="110" customWidth="1"/>
    <col min="13" max="13" width="9" style="110" customWidth="1"/>
    <col min="14" max="14" width="6.5546875" style="104" customWidth="1"/>
    <col min="15" max="15" width="9" style="104" customWidth="1"/>
  </cols>
  <sheetData>
    <row r="1" spans="1:15" ht="35.25" customHeight="1">
      <c r="A1" s="1085" t="s">
        <v>261</v>
      </c>
      <c r="B1" s="1086"/>
      <c r="C1" s="1086"/>
      <c r="D1" s="1086"/>
      <c r="E1" s="1086"/>
      <c r="F1" s="1086"/>
      <c r="G1" s="1086"/>
      <c r="H1" s="1086"/>
      <c r="I1" s="1086"/>
      <c r="J1" s="1086"/>
      <c r="K1" s="1086"/>
      <c r="L1" s="1086"/>
      <c r="M1" s="1086"/>
      <c r="N1" s="1086"/>
      <c r="O1" s="1086"/>
    </row>
    <row r="2" spans="1:15">
      <c r="A2" s="138" t="str">
        <f>"November 2013"</f>
        <v>November 2013</v>
      </c>
      <c r="B2" s="138"/>
      <c r="D2" s="138"/>
      <c r="E2" s="138"/>
      <c r="F2" s="138"/>
      <c r="G2" s="138"/>
      <c r="H2" s="138"/>
      <c r="I2" s="135"/>
      <c r="J2" s="138"/>
      <c r="K2" s="138"/>
      <c r="L2" s="138"/>
      <c r="M2" s="251"/>
      <c r="N2" s="138"/>
      <c r="O2" s="156" t="s">
        <v>2</v>
      </c>
    </row>
    <row r="3" spans="1:15">
      <c r="A3" s="138" t="s">
        <v>3</v>
      </c>
      <c r="B3" s="138"/>
      <c r="D3" s="138"/>
      <c r="E3" s="138"/>
      <c r="F3" s="138"/>
      <c r="G3" s="138"/>
      <c r="H3" s="138"/>
      <c r="I3" s="135"/>
      <c r="J3" s="138"/>
      <c r="K3" s="138"/>
      <c r="L3" s="138"/>
      <c r="M3" s="156"/>
      <c r="N3" s="138"/>
      <c r="O3" s="138"/>
    </row>
    <row r="4" spans="1:15" ht="31.8">
      <c r="A4" s="106"/>
      <c r="B4" s="106"/>
      <c r="C4" s="116" t="s">
        <v>6</v>
      </c>
      <c r="D4" s="295" t="s">
        <v>262</v>
      </c>
      <c r="E4" s="295" t="s">
        <v>263</v>
      </c>
      <c r="F4" s="295" t="s">
        <v>264</v>
      </c>
      <c r="G4" s="295" t="s">
        <v>265</v>
      </c>
      <c r="H4" s="295" t="s">
        <v>266</v>
      </c>
      <c r="I4" s="295" t="s">
        <v>267</v>
      </c>
      <c r="J4" s="295" t="s">
        <v>268</v>
      </c>
      <c r="K4" s="295" t="s">
        <v>269</v>
      </c>
      <c r="L4" s="295" t="s">
        <v>270</v>
      </c>
      <c r="M4" s="295" t="s">
        <v>234</v>
      </c>
      <c r="N4" s="296" t="s">
        <v>235</v>
      </c>
      <c r="O4" s="295" t="s">
        <v>236</v>
      </c>
    </row>
    <row r="5" spans="1:15">
      <c r="A5" s="106"/>
      <c r="B5" s="106"/>
      <c r="C5" s="116"/>
      <c r="D5" s="330" t="s">
        <v>96</v>
      </c>
      <c r="E5" s="330"/>
      <c r="F5" s="330"/>
      <c r="G5" s="330"/>
      <c r="H5" s="330"/>
      <c r="I5" s="330"/>
      <c r="J5" s="330"/>
      <c r="K5" s="330"/>
      <c r="L5" s="331" t="s">
        <v>105</v>
      </c>
      <c r="M5" s="331" t="s">
        <v>140</v>
      </c>
      <c r="N5" s="331" t="s">
        <v>179</v>
      </c>
      <c r="O5" s="331" t="s">
        <v>88</v>
      </c>
    </row>
    <row r="6" spans="1:15" ht="21.6">
      <c r="B6" s="281" t="s">
        <v>7</v>
      </c>
      <c r="D6" s="205"/>
      <c r="E6" s="205"/>
      <c r="F6" s="205"/>
      <c r="G6" s="205"/>
      <c r="H6" s="205"/>
      <c r="I6" s="205"/>
      <c r="J6" s="205"/>
      <c r="K6" s="205"/>
      <c r="L6" s="103"/>
      <c r="M6" s="103"/>
    </row>
    <row r="7" spans="1:15">
      <c r="A7" s="308"/>
      <c r="B7" s="108"/>
      <c r="D7" s="205"/>
      <c r="E7" s="205"/>
      <c r="F7" s="205"/>
      <c r="G7" s="205"/>
      <c r="H7" s="205"/>
      <c r="I7" s="205"/>
      <c r="J7" s="205"/>
      <c r="K7" s="205"/>
      <c r="L7" s="103"/>
      <c r="M7" s="103"/>
    </row>
    <row r="8" spans="1:15">
      <c r="B8" s="111" t="s">
        <v>237</v>
      </c>
      <c r="D8" s="205"/>
      <c r="E8" s="205"/>
      <c r="F8" s="205"/>
      <c r="G8" s="205"/>
      <c r="H8" s="205"/>
      <c r="I8" s="205"/>
      <c r="J8" s="205"/>
      <c r="K8" s="205"/>
      <c r="L8" s="103"/>
      <c r="M8" s="103"/>
    </row>
    <row r="9" spans="1:15">
      <c r="A9" s="205"/>
      <c r="B9" s="164" t="s">
        <v>107</v>
      </c>
      <c r="D9" s="67" t="s">
        <v>30</v>
      </c>
      <c r="E9" s="67" t="s">
        <v>30</v>
      </c>
      <c r="F9" s="67" t="s">
        <v>30</v>
      </c>
      <c r="G9" s="67" t="s">
        <v>30</v>
      </c>
      <c r="H9" s="67" t="s">
        <v>30</v>
      </c>
      <c r="I9" s="67" t="s">
        <v>30</v>
      </c>
      <c r="J9" s="67" t="s">
        <v>30</v>
      </c>
      <c r="K9" s="67" t="s">
        <v>30</v>
      </c>
      <c r="L9" s="67" t="s">
        <v>30</v>
      </c>
      <c r="M9" s="67" t="s">
        <v>30</v>
      </c>
      <c r="N9" s="67" t="s">
        <v>30</v>
      </c>
      <c r="O9" s="332" t="s">
        <v>30</v>
      </c>
    </row>
    <row r="10" spans="1:15">
      <c r="B10" s="164" t="s">
        <v>108</v>
      </c>
      <c r="D10" s="67" t="s">
        <v>30</v>
      </c>
      <c r="E10" s="67">
        <v>0.1</v>
      </c>
      <c r="F10" s="67" t="s">
        <v>30</v>
      </c>
      <c r="G10" s="67" t="s">
        <v>30</v>
      </c>
      <c r="H10" s="67" t="s">
        <v>30</v>
      </c>
      <c r="I10" s="67" t="s">
        <v>30</v>
      </c>
      <c r="J10" s="67" t="s">
        <v>30</v>
      </c>
      <c r="K10" s="67" t="s">
        <v>30</v>
      </c>
      <c r="L10" s="67" t="s">
        <v>30</v>
      </c>
      <c r="M10" s="67" t="s">
        <v>30</v>
      </c>
      <c r="N10" s="67">
        <v>0.1</v>
      </c>
      <c r="O10" s="332">
        <v>43500</v>
      </c>
    </row>
    <row r="11" spans="1:15">
      <c r="B11" s="164" t="s">
        <v>109</v>
      </c>
      <c r="D11" s="67">
        <v>0.1</v>
      </c>
      <c r="E11" s="67">
        <v>0.5</v>
      </c>
      <c r="F11" s="67">
        <v>0.2</v>
      </c>
      <c r="G11" s="67" t="s">
        <v>30</v>
      </c>
      <c r="H11" s="67" t="s">
        <v>30</v>
      </c>
      <c r="I11" s="67" t="s">
        <v>30</v>
      </c>
      <c r="J11" s="67" t="s">
        <v>30</v>
      </c>
      <c r="K11" s="67" t="s">
        <v>30</v>
      </c>
      <c r="L11" s="67" t="s">
        <v>30</v>
      </c>
      <c r="M11" s="67" t="s">
        <v>30</v>
      </c>
      <c r="N11" s="67">
        <v>0.8</v>
      </c>
      <c r="O11" s="332">
        <v>46300</v>
      </c>
    </row>
    <row r="12" spans="1:15">
      <c r="B12" s="164" t="s">
        <v>110</v>
      </c>
      <c r="D12" s="67">
        <v>0.1</v>
      </c>
      <c r="E12" s="67">
        <v>0.7</v>
      </c>
      <c r="F12" s="67">
        <v>0.5</v>
      </c>
      <c r="G12" s="67">
        <v>0.1</v>
      </c>
      <c r="H12" s="67" t="s">
        <v>30</v>
      </c>
      <c r="I12" s="67" t="s">
        <v>30</v>
      </c>
      <c r="J12" s="67" t="s">
        <v>30</v>
      </c>
      <c r="K12" s="67" t="s">
        <v>30</v>
      </c>
      <c r="L12" s="67" t="s">
        <v>30</v>
      </c>
      <c r="M12" s="67" t="s">
        <v>30</v>
      </c>
      <c r="N12" s="67">
        <v>1.4</v>
      </c>
      <c r="O12" s="332">
        <v>50400</v>
      </c>
    </row>
    <row r="13" spans="1:15">
      <c r="B13" s="164" t="s">
        <v>111</v>
      </c>
      <c r="D13" s="67" t="s">
        <v>30</v>
      </c>
      <c r="E13" s="67">
        <v>0.6</v>
      </c>
      <c r="F13" s="67">
        <v>0.6</v>
      </c>
      <c r="G13" s="67">
        <v>0.3</v>
      </c>
      <c r="H13" s="67">
        <v>0.1</v>
      </c>
      <c r="I13" s="67" t="s">
        <v>30</v>
      </c>
      <c r="J13" s="67" t="s">
        <v>30</v>
      </c>
      <c r="K13" s="67" t="s">
        <v>30</v>
      </c>
      <c r="L13" s="67" t="s">
        <v>30</v>
      </c>
      <c r="M13" s="67" t="s">
        <v>30</v>
      </c>
      <c r="N13" s="67">
        <v>1.6</v>
      </c>
      <c r="O13" s="332">
        <v>53700</v>
      </c>
    </row>
    <row r="14" spans="1:15">
      <c r="B14" s="164" t="s">
        <v>112</v>
      </c>
      <c r="D14" s="67" t="s">
        <v>30</v>
      </c>
      <c r="E14" s="67">
        <v>0.4</v>
      </c>
      <c r="F14" s="67">
        <v>0.5</v>
      </c>
      <c r="G14" s="67">
        <v>0.3</v>
      </c>
      <c r="H14" s="67">
        <v>0.1</v>
      </c>
      <c r="I14" s="67" t="s">
        <v>30</v>
      </c>
      <c r="J14" s="67" t="s">
        <v>30</v>
      </c>
      <c r="K14" s="67" t="s">
        <v>30</v>
      </c>
      <c r="L14" s="67" t="s">
        <v>30</v>
      </c>
      <c r="M14" s="67" t="s">
        <v>30</v>
      </c>
      <c r="N14" s="67">
        <v>1.3</v>
      </c>
      <c r="O14" s="332">
        <v>56300</v>
      </c>
    </row>
    <row r="15" spans="1:15">
      <c r="B15" s="164" t="s">
        <v>113</v>
      </c>
      <c r="D15" s="67" t="s">
        <v>30</v>
      </c>
      <c r="E15" s="67">
        <v>0.2</v>
      </c>
      <c r="F15" s="67">
        <v>0.3</v>
      </c>
      <c r="G15" s="67">
        <v>0.3</v>
      </c>
      <c r="H15" s="67">
        <v>0.1</v>
      </c>
      <c r="I15" s="67" t="s">
        <v>30</v>
      </c>
      <c r="J15" s="67" t="s">
        <v>30</v>
      </c>
      <c r="K15" s="67" t="s">
        <v>30</v>
      </c>
      <c r="L15" s="67" t="s">
        <v>30</v>
      </c>
      <c r="M15" s="67" t="s">
        <v>30</v>
      </c>
      <c r="N15" s="67">
        <v>0.9</v>
      </c>
      <c r="O15" s="332">
        <v>58800</v>
      </c>
    </row>
    <row r="16" spans="1:15">
      <c r="B16" s="164" t="s">
        <v>114</v>
      </c>
      <c r="D16" s="67" t="s">
        <v>30</v>
      </c>
      <c r="E16" s="67">
        <v>0.1</v>
      </c>
      <c r="F16" s="67">
        <v>0.2</v>
      </c>
      <c r="G16" s="67">
        <v>0.3</v>
      </c>
      <c r="H16" s="67">
        <v>0.1</v>
      </c>
      <c r="I16" s="67" t="s">
        <v>30</v>
      </c>
      <c r="J16" s="67" t="s">
        <v>30</v>
      </c>
      <c r="K16" s="67" t="s">
        <v>30</v>
      </c>
      <c r="L16" s="67" t="s">
        <v>30</v>
      </c>
      <c r="M16" s="67" t="s">
        <v>30</v>
      </c>
      <c r="N16" s="67">
        <v>0.8</v>
      </c>
      <c r="O16" s="332">
        <v>61000</v>
      </c>
    </row>
    <row r="17" spans="1:15">
      <c r="B17" s="164" t="s">
        <v>115</v>
      </c>
      <c r="D17" s="67" t="s">
        <v>30</v>
      </c>
      <c r="E17" s="67" t="s">
        <v>30</v>
      </c>
      <c r="F17" s="67">
        <v>0.1</v>
      </c>
      <c r="G17" s="67">
        <v>0.1</v>
      </c>
      <c r="H17" s="67" t="s">
        <v>30</v>
      </c>
      <c r="I17" s="67" t="s">
        <v>30</v>
      </c>
      <c r="J17" s="67" t="s">
        <v>30</v>
      </c>
      <c r="K17" s="67" t="s">
        <v>30</v>
      </c>
      <c r="L17" s="67" t="s">
        <v>30</v>
      </c>
      <c r="M17" s="67" t="s">
        <v>30</v>
      </c>
      <c r="N17" s="67">
        <v>0.2</v>
      </c>
      <c r="O17" s="332">
        <v>64800</v>
      </c>
    </row>
    <row r="18" spans="1:15">
      <c r="A18" s="110"/>
      <c r="B18" s="164" t="s">
        <v>116</v>
      </c>
      <c r="C18" s="118">
        <v>7</v>
      </c>
      <c r="D18" s="67">
        <v>0.3</v>
      </c>
      <c r="E18" s="67">
        <v>2.6</v>
      </c>
      <c r="F18" s="67">
        <v>2.4</v>
      </c>
      <c r="G18" s="67">
        <v>1.4</v>
      </c>
      <c r="H18" s="67">
        <v>0.4</v>
      </c>
      <c r="I18" s="67">
        <v>0.1</v>
      </c>
      <c r="J18" s="67" t="s">
        <v>30</v>
      </c>
      <c r="K18" s="67" t="s">
        <v>30</v>
      </c>
      <c r="L18" s="67" t="s">
        <v>30</v>
      </c>
      <c r="M18" s="67" t="s">
        <v>30</v>
      </c>
      <c r="N18" s="67">
        <v>7.2</v>
      </c>
      <c r="O18" s="332">
        <v>54400</v>
      </c>
    </row>
    <row r="19" spans="1:15">
      <c r="A19" s="110"/>
      <c r="B19" s="203"/>
      <c r="C19" s="119"/>
      <c r="D19" s="301"/>
      <c r="E19" s="301"/>
      <c r="F19" s="301"/>
      <c r="G19" s="301"/>
      <c r="H19" s="301"/>
      <c r="I19" s="301"/>
      <c r="J19" s="301"/>
      <c r="K19" s="301"/>
      <c r="L19" s="304"/>
      <c r="M19" s="304"/>
      <c r="N19" s="304"/>
      <c r="O19" s="333"/>
    </row>
    <row r="20" spans="1:15">
      <c r="B20" s="111" t="s">
        <v>238</v>
      </c>
      <c r="C20" s="303"/>
      <c r="D20" s="304"/>
      <c r="E20" s="304"/>
      <c r="F20" s="304"/>
      <c r="G20" s="304"/>
      <c r="H20" s="304"/>
      <c r="I20" s="304"/>
      <c r="J20" s="304"/>
      <c r="K20" s="304"/>
      <c r="L20" s="334"/>
      <c r="M20" s="334"/>
      <c r="N20" s="334"/>
      <c r="O20" s="332"/>
    </row>
    <row r="21" spans="1:15">
      <c r="B21" s="164" t="s">
        <v>107</v>
      </c>
      <c r="D21" s="67" t="s">
        <v>30</v>
      </c>
      <c r="E21" s="67" t="s">
        <v>30</v>
      </c>
      <c r="F21" s="67" t="s">
        <v>30</v>
      </c>
      <c r="G21" s="67" t="s">
        <v>30</v>
      </c>
      <c r="H21" s="67" t="s">
        <v>30</v>
      </c>
      <c r="I21" s="67" t="s">
        <v>30</v>
      </c>
      <c r="J21" s="67" t="s">
        <v>30</v>
      </c>
      <c r="K21" s="67" t="s">
        <v>30</v>
      </c>
      <c r="L21" s="67" t="s">
        <v>30</v>
      </c>
      <c r="M21" s="67" t="s">
        <v>30</v>
      </c>
      <c r="N21" s="67" t="s">
        <v>30</v>
      </c>
      <c r="O21" s="332" t="s">
        <v>30</v>
      </c>
    </row>
    <row r="22" spans="1:15">
      <c r="B22" s="164" t="s">
        <v>108</v>
      </c>
      <c r="D22" s="67">
        <v>0.1</v>
      </c>
      <c r="E22" s="67">
        <v>0.3</v>
      </c>
      <c r="F22" s="67" t="s">
        <v>30</v>
      </c>
      <c r="G22" s="67" t="s">
        <v>30</v>
      </c>
      <c r="H22" s="67" t="s">
        <v>30</v>
      </c>
      <c r="I22" s="67" t="s">
        <v>30</v>
      </c>
      <c r="J22" s="67" t="s">
        <v>30</v>
      </c>
      <c r="K22" s="67" t="s">
        <v>30</v>
      </c>
      <c r="L22" s="67" t="s">
        <v>30</v>
      </c>
      <c r="M22" s="67" t="s">
        <v>30</v>
      </c>
      <c r="N22" s="67">
        <v>0.5</v>
      </c>
      <c r="O22" s="332">
        <v>43200</v>
      </c>
    </row>
    <row r="23" spans="1:15">
      <c r="B23" s="164" t="s">
        <v>109</v>
      </c>
      <c r="D23" s="67">
        <v>0.3</v>
      </c>
      <c r="E23" s="67">
        <v>1.6</v>
      </c>
      <c r="F23" s="67">
        <v>0.4</v>
      </c>
      <c r="G23" s="67" t="s">
        <v>30</v>
      </c>
      <c r="H23" s="67" t="s">
        <v>30</v>
      </c>
      <c r="I23" s="67" t="s">
        <v>30</v>
      </c>
      <c r="J23" s="67" t="s">
        <v>30</v>
      </c>
      <c r="K23" s="67" t="s">
        <v>30</v>
      </c>
      <c r="L23" s="67" t="s">
        <v>30</v>
      </c>
      <c r="M23" s="67" t="s">
        <v>30</v>
      </c>
      <c r="N23" s="67">
        <v>2.4</v>
      </c>
      <c r="O23" s="332">
        <v>45400</v>
      </c>
    </row>
    <row r="24" spans="1:15">
      <c r="B24" s="164" t="s">
        <v>110</v>
      </c>
      <c r="D24" s="67">
        <v>0.2</v>
      </c>
      <c r="E24" s="67">
        <v>2</v>
      </c>
      <c r="F24" s="67">
        <v>0.9</v>
      </c>
      <c r="G24" s="67">
        <v>0.2</v>
      </c>
      <c r="H24" s="67" t="s">
        <v>30</v>
      </c>
      <c r="I24" s="67" t="s">
        <v>30</v>
      </c>
      <c r="J24" s="67" t="s">
        <v>30</v>
      </c>
      <c r="K24" s="67" t="s">
        <v>30</v>
      </c>
      <c r="L24" s="67" t="s">
        <v>30</v>
      </c>
      <c r="M24" s="67" t="s">
        <v>30</v>
      </c>
      <c r="N24" s="67">
        <v>3.3</v>
      </c>
      <c r="O24" s="332">
        <v>48300</v>
      </c>
    </row>
    <row r="25" spans="1:15">
      <c r="B25" s="164" t="s">
        <v>111</v>
      </c>
      <c r="D25" s="67">
        <v>0.2</v>
      </c>
      <c r="E25" s="67">
        <v>2.2000000000000002</v>
      </c>
      <c r="F25" s="67">
        <v>1.4</v>
      </c>
      <c r="G25" s="67">
        <v>0.5</v>
      </c>
      <c r="H25" s="67">
        <v>0.1</v>
      </c>
      <c r="I25" s="67" t="s">
        <v>30</v>
      </c>
      <c r="J25" s="67" t="s">
        <v>30</v>
      </c>
      <c r="K25" s="67" t="s">
        <v>30</v>
      </c>
      <c r="L25" s="67" t="s">
        <v>30</v>
      </c>
      <c r="M25" s="67" t="s">
        <v>30</v>
      </c>
      <c r="N25" s="67">
        <v>4.3</v>
      </c>
      <c r="O25" s="332">
        <v>50700</v>
      </c>
    </row>
    <row r="26" spans="1:15">
      <c r="B26" s="164" t="s">
        <v>112</v>
      </c>
      <c r="D26" s="67">
        <v>0.1</v>
      </c>
      <c r="E26" s="67">
        <v>1.9</v>
      </c>
      <c r="F26" s="67">
        <v>1.6</v>
      </c>
      <c r="G26" s="67">
        <v>0.7</v>
      </c>
      <c r="H26" s="67">
        <v>0.1</v>
      </c>
      <c r="I26" s="67" t="s">
        <v>30</v>
      </c>
      <c r="J26" s="67" t="s">
        <v>30</v>
      </c>
      <c r="K26" s="67" t="s">
        <v>30</v>
      </c>
      <c r="L26" s="67" t="s">
        <v>30</v>
      </c>
      <c r="M26" s="67" t="s">
        <v>30</v>
      </c>
      <c r="N26" s="67">
        <v>4.5</v>
      </c>
      <c r="O26" s="332">
        <v>52800</v>
      </c>
    </row>
    <row r="27" spans="1:15">
      <c r="B27" s="164" t="s">
        <v>113</v>
      </c>
      <c r="D27" s="67">
        <v>0.1</v>
      </c>
      <c r="E27" s="67">
        <v>1.4</v>
      </c>
      <c r="F27" s="67">
        <v>1.4</v>
      </c>
      <c r="G27" s="67">
        <v>0.7</v>
      </c>
      <c r="H27" s="67">
        <v>0.2</v>
      </c>
      <c r="I27" s="67" t="s">
        <v>30</v>
      </c>
      <c r="J27" s="67" t="s">
        <v>30</v>
      </c>
      <c r="K27" s="67" t="s">
        <v>30</v>
      </c>
      <c r="L27" s="67" t="s">
        <v>30</v>
      </c>
      <c r="M27" s="67" t="s">
        <v>30</v>
      </c>
      <c r="N27" s="67">
        <v>3.8</v>
      </c>
      <c r="O27" s="332">
        <v>53800</v>
      </c>
    </row>
    <row r="28" spans="1:15">
      <c r="B28" s="164" t="s">
        <v>114</v>
      </c>
      <c r="D28" s="67" t="s">
        <v>30</v>
      </c>
      <c r="E28" s="67">
        <v>1.2</v>
      </c>
      <c r="F28" s="67">
        <v>1.3</v>
      </c>
      <c r="G28" s="67">
        <v>0.8</v>
      </c>
      <c r="H28" s="67">
        <v>0.2</v>
      </c>
      <c r="I28" s="67">
        <v>0.1</v>
      </c>
      <c r="J28" s="67" t="s">
        <v>30</v>
      </c>
      <c r="K28" s="67" t="s">
        <v>30</v>
      </c>
      <c r="L28" s="67" t="s">
        <v>30</v>
      </c>
      <c r="M28" s="67" t="s">
        <v>30</v>
      </c>
      <c r="N28" s="67">
        <v>3.7</v>
      </c>
      <c r="O28" s="332">
        <v>55900</v>
      </c>
    </row>
    <row r="29" spans="1:15">
      <c r="B29" s="164" t="s">
        <v>115</v>
      </c>
      <c r="D29" s="67" t="s">
        <v>30</v>
      </c>
      <c r="E29" s="67">
        <v>0.2</v>
      </c>
      <c r="F29" s="67">
        <v>0.3</v>
      </c>
      <c r="G29" s="67">
        <v>0.2</v>
      </c>
      <c r="H29" s="67">
        <v>0.1</v>
      </c>
      <c r="I29" s="67" t="s">
        <v>30</v>
      </c>
      <c r="J29" s="67" t="s">
        <v>30</v>
      </c>
      <c r="K29" s="67" t="s">
        <v>30</v>
      </c>
      <c r="L29" s="67" t="s">
        <v>30</v>
      </c>
      <c r="M29" s="67" t="s">
        <v>30</v>
      </c>
      <c r="N29" s="67">
        <v>0.9</v>
      </c>
      <c r="O29" s="332">
        <v>59400</v>
      </c>
    </row>
    <row r="30" spans="1:15">
      <c r="A30" s="110"/>
      <c r="B30" s="164" t="s">
        <v>116</v>
      </c>
      <c r="C30" s="118">
        <v>7</v>
      </c>
      <c r="D30" s="67">
        <v>1.2</v>
      </c>
      <c r="E30" s="67">
        <v>10.8</v>
      </c>
      <c r="F30" s="67">
        <v>7.2</v>
      </c>
      <c r="G30" s="67">
        <v>3.2</v>
      </c>
      <c r="H30" s="67">
        <v>0.7</v>
      </c>
      <c r="I30" s="67">
        <v>0.2</v>
      </c>
      <c r="J30" s="67">
        <v>0.1</v>
      </c>
      <c r="K30" s="67" t="s">
        <v>30</v>
      </c>
      <c r="L30" s="67" t="s">
        <v>30</v>
      </c>
      <c r="M30" s="67">
        <v>0.2</v>
      </c>
      <c r="N30" s="67">
        <v>23.6</v>
      </c>
      <c r="O30" s="332">
        <v>51800</v>
      </c>
    </row>
    <row r="31" spans="1:15">
      <c r="A31" s="110"/>
      <c r="B31" s="203"/>
      <c r="C31" s="119"/>
      <c r="D31" s="301"/>
      <c r="E31" s="301"/>
      <c r="F31" s="301"/>
      <c r="G31" s="301"/>
      <c r="H31" s="301"/>
      <c r="I31" s="301"/>
      <c r="J31" s="301"/>
      <c r="K31" s="301"/>
      <c r="L31" s="304"/>
      <c r="M31" s="304"/>
      <c r="N31" s="304"/>
      <c r="O31" s="333"/>
    </row>
    <row r="32" spans="1:15">
      <c r="B32" s="111" t="s">
        <v>239</v>
      </c>
      <c r="C32" s="118">
        <v>8</v>
      </c>
      <c r="D32" s="304"/>
      <c r="E32" s="304"/>
      <c r="F32" s="304"/>
      <c r="G32" s="304"/>
      <c r="H32" s="304"/>
      <c r="I32" s="304"/>
      <c r="J32" s="304"/>
      <c r="K32" s="304"/>
      <c r="L32" s="334"/>
      <c r="M32" s="334"/>
      <c r="N32" s="334"/>
      <c r="O32" s="332"/>
    </row>
    <row r="33" spans="1:15">
      <c r="B33" s="164" t="s">
        <v>107</v>
      </c>
      <c r="D33" s="67" t="s">
        <v>30</v>
      </c>
      <c r="E33" s="67" t="s">
        <v>30</v>
      </c>
      <c r="F33" s="67" t="s">
        <v>30</v>
      </c>
      <c r="G33" s="67" t="s">
        <v>30</v>
      </c>
      <c r="H33" s="67" t="s">
        <v>30</v>
      </c>
      <c r="I33" s="67" t="s">
        <v>30</v>
      </c>
      <c r="J33" s="67" t="s">
        <v>30</v>
      </c>
      <c r="K33" s="67" t="s">
        <v>30</v>
      </c>
      <c r="L33" s="67" t="s">
        <v>30</v>
      </c>
      <c r="M33" s="67" t="s">
        <v>30</v>
      </c>
      <c r="N33" s="67" t="s">
        <v>30</v>
      </c>
      <c r="O33" s="332" t="s">
        <v>30</v>
      </c>
    </row>
    <row r="34" spans="1:15">
      <c r="B34" s="164" t="s">
        <v>108</v>
      </c>
      <c r="D34" s="67">
        <v>0.2</v>
      </c>
      <c r="E34" s="67">
        <v>0.3</v>
      </c>
      <c r="F34" s="67">
        <v>0.1</v>
      </c>
      <c r="G34" s="67" t="s">
        <v>30</v>
      </c>
      <c r="H34" s="67" t="s">
        <v>30</v>
      </c>
      <c r="I34" s="67" t="s">
        <v>30</v>
      </c>
      <c r="J34" s="67" t="s">
        <v>30</v>
      </c>
      <c r="K34" s="67" t="s">
        <v>30</v>
      </c>
      <c r="L34" s="67" t="s">
        <v>30</v>
      </c>
      <c r="M34" s="67" t="s">
        <v>30</v>
      </c>
      <c r="N34" s="67">
        <v>0.6</v>
      </c>
      <c r="O34" s="332">
        <v>43300</v>
      </c>
    </row>
    <row r="35" spans="1:15">
      <c r="B35" s="164" t="s">
        <v>109</v>
      </c>
      <c r="D35" s="67">
        <v>0.4</v>
      </c>
      <c r="E35" s="67">
        <v>2.2000000000000002</v>
      </c>
      <c r="F35" s="67">
        <v>0.5</v>
      </c>
      <c r="G35" s="67">
        <v>0.1</v>
      </c>
      <c r="H35" s="67" t="s">
        <v>30</v>
      </c>
      <c r="I35" s="67" t="s">
        <v>30</v>
      </c>
      <c r="J35" s="67" t="s">
        <v>30</v>
      </c>
      <c r="K35" s="67" t="s">
        <v>30</v>
      </c>
      <c r="L35" s="67" t="s">
        <v>30</v>
      </c>
      <c r="M35" s="67" t="s">
        <v>30</v>
      </c>
      <c r="N35" s="67">
        <v>3.2</v>
      </c>
      <c r="O35" s="332">
        <v>45600</v>
      </c>
    </row>
    <row r="36" spans="1:15">
      <c r="B36" s="164" t="s">
        <v>110</v>
      </c>
      <c r="D36" s="67">
        <v>0.3</v>
      </c>
      <c r="E36" s="67">
        <v>2.7</v>
      </c>
      <c r="F36" s="67">
        <v>1.3</v>
      </c>
      <c r="G36" s="67">
        <v>0.3</v>
      </c>
      <c r="H36" s="67" t="s">
        <v>30</v>
      </c>
      <c r="I36" s="67" t="s">
        <v>30</v>
      </c>
      <c r="J36" s="67" t="s">
        <v>30</v>
      </c>
      <c r="K36" s="67" t="s">
        <v>30</v>
      </c>
      <c r="L36" s="67" t="s">
        <v>30</v>
      </c>
      <c r="M36" s="67" t="s">
        <v>30</v>
      </c>
      <c r="N36" s="67">
        <v>4.7</v>
      </c>
      <c r="O36" s="332">
        <v>48900</v>
      </c>
    </row>
    <row r="37" spans="1:15">
      <c r="B37" s="164" t="s">
        <v>111</v>
      </c>
      <c r="D37" s="67">
        <v>0.2</v>
      </c>
      <c r="E37" s="67">
        <v>2.8</v>
      </c>
      <c r="F37" s="67">
        <v>2</v>
      </c>
      <c r="G37" s="67">
        <v>0.7</v>
      </c>
      <c r="H37" s="67">
        <v>0.1</v>
      </c>
      <c r="I37" s="67" t="s">
        <v>30</v>
      </c>
      <c r="J37" s="67" t="s">
        <v>30</v>
      </c>
      <c r="K37" s="67" t="s">
        <v>30</v>
      </c>
      <c r="L37" s="67" t="s">
        <v>30</v>
      </c>
      <c r="M37" s="67" t="s">
        <v>30</v>
      </c>
      <c r="N37" s="67">
        <v>5.9</v>
      </c>
      <c r="O37" s="332">
        <v>51500</v>
      </c>
    </row>
    <row r="38" spans="1:15">
      <c r="B38" s="164" t="s">
        <v>112</v>
      </c>
      <c r="D38" s="67">
        <v>0.2</v>
      </c>
      <c r="E38" s="67">
        <v>2.2000000000000002</v>
      </c>
      <c r="F38" s="67">
        <v>2.1</v>
      </c>
      <c r="G38" s="67">
        <v>1.1000000000000001</v>
      </c>
      <c r="H38" s="67">
        <v>0.2</v>
      </c>
      <c r="I38" s="67">
        <v>0.1</v>
      </c>
      <c r="J38" s="67" t="s">
        <v>30</v>
      </c>
      <c r="K38" s="67" t="s">
        <v>30</v>
      </c>
      <c r="L38" s="67" t="s">
        <v>30</v>
      </c>
      <c r="M38" s="67" t="s">
        <v>30</v>
      </c>
      <c r="N38" s="67">
        <v>5.9</v>
      </c>
      <c r="O38" s="332">
        <v>53600</v>
      </c>
    </row>
    <row r="39" spans="1:15">
      <c r="B39" s="164" t="s">
        <v>113</v>
      </c>
      <c r="D39" s="67">
        <v>0.1</v>
      </c>
      <c r="E39" s="67">
        <v>1.6</v>
      </c>
      <c r="F39" s="67">
        <v>1.7</v>
      </c>
      <c r="G39" s="67">
        <v>1</v>
      </c>
      <c r="H39" s="67">
        <v>0.2</v>
      </c>
      <c r="I39" s="67">
        <v>0.1</v>
      </c>
      <c r="J39" s="67" t="s">
        <v>30</v>
      </c>
      <c r="K39" s="67" t="s">
        <v>30</v>
      </c>
      <c r="L39" s="67" t="s">
        <v>30</v>
      </c>
      <c r="M39" s="67" t="s">
        <v>30</v>
      </c>
      <c r="N39" s="67">
        <v>4.8</v>
      </c>
      <c r="O39" s="332">
        <v>54800</v>
      </c>
    </row>
    <row r="40" spans="1:15">
      <c r="B40" s="164" t="s">
        <v>114</v>
      </c>
      <c r="D40" s="67" t="s">
        <v>30</v>
      </c>
      <c r="E40" s="67">
        <v>1.3</v>
      </c>
      <c r="F40" s="67">
        <v>1.6</v>
      </c>
      <c r="G40" s="67">
        <v>1.1000000000000001</v>
      </c>
      <c r="H40" s="67">
        <v>0.3</v>
      </c>
      <c r="I40" s="67">
        <v>0.1</v>
      </c>
      <c r="J40" s="67" t="s">
        <v>30</v>
      </c>
      <c r="K40" s="67" t="s">
        <v>30</v>
      </c>
      <c r="L40" s="67" t="s">
        <v>30</v>
      </c>
      <c r="M40" s="67" t="s">
        <v>30</v>
      </c>
      <c r="N40" s="67">
        <v>4.5</v>
      </c>
      <c r="O40" s="332">
        <v>56800</v>
      </c>
    </row>
    <row r="41" spans="1:15">
      <c r="B41" s="164" t="s">
        <v>115</v>
      </c>
      <c r="D41" s="67" t="s">
        <v>30</v>
      </c>
      <c r="E41" s="67">
        <v>0.3</v>
      </c>
      <c r="F41" s="67">
        <v>0.4</v>
      </c>
      <c r="G41" s="67">
        <v>0.3</v>
      </c>
      <c r="H41" s="67">
        <v>0.1</v>
      </c>
      <c r="I41" s="67">
        <v>0.1</v>
      </c>
      <c r="J41" s="67" t="s">
        <v>30</v>
      </c>
      <c r="K41" s="67" t="s">
        <v>30</v>
      </c>
      <c r="L41" s="67" t="s">
        <v>30</v>
      </c>
      <c r="M41" s="67" t="s">
        <v>30</v>
      </c>
      <c r="N41" s="67">
        <v>1.2</v>
      </c>
      <c r="O41" s="332">
        <v>60400</v>
      </c>
    </row>
    <row r="42" spans="1:15">
      <c r="A42" s="110"/>
      <c r="B42" s="164" t="s">
        <v>116</v>
      </c>
      <c r="C42" s="118">
        <v>7</v>
      </c>
      <c r="D42" s="67">
        <v>1.4</v>
      </c>
      <c r="E42" s="67">
        <v>13.4</v>
      </c>
      <c r="F42" s="67">
        <v>9.6</v>
      </c>
      <c r="G42" s="67">
        <v>4.5999999999999996</v>
      </c>
      <c r="H42" s="67">
        <v>1.1000000000000001</v>
      </c>
      <c r="I42" s="67">
        <v>0.3</v>
      </c>
      <c r="J42" s="67">
        <v>0.1</v>
      </c>
      <c r="K42" s="67" t="s">
        <v>30</v>
      </c>
      <c r="L42" s="67" t="s">
        <v>30</v>
      </c>
      <c r="M42" s="67">
        <v>0.2</v>
      </c>
      <c r="N42" s="67">
        <v>30.8</v>
      </c>
      <c r="O42" s="332">
        <v>52400</v>
      </c>
    </row>
    <row r="43" spans="1:15">
      <c r="B43" s="164"/>
      <c r="D43" s="304"/>
      <c r="E43" s="304"/>
      <c r="F43" s="304"/>
      <c r="G43" s="304"/>
      <c r="H43" s="304"/>
      <c r="I43" s="304"/>
      <c r="J43" s="304"/>
      <c r="K43" s="304"/>
      <c r="L43" s="334"/>
      <c r="M43" s="334"/>
      <c r="N43" s="334"/>
      <c r="O43" s="332"/>
    </row>
    <row r="44" spans="1:15">
      <c r="B44" s="111" t="s">
        <v>21</v>
      </c>
      <c r="C44" s="118">
        <v>9</v>
      </c>
      <c r="D44" s="304"/>
      <c r="E44" s="304"/>
      <c r="F44" s="304"/>
      <c r="G44" s="304"/>
      <c r="H44" s="304"/>
      <c r="I44" s="304"/>
      <c r="J44" s="304"/>
      <c r="K44" s="304"/>
      <c r="L44" s="334"/>
      <c r="M44" s="334"/>
      <c r="N44" s="334"/>
      <c r="O44" s="332"/>
    </row>
    <row r="45" spans="1:15">
      <c r="A45" s="308"/>
      <c r="B45" s="108"/>
      <c r="D45" s="304"/>
      <c r="E45" s="304"/>
      <c r="F45" s="304"/>
      <c r="G45" s="304"/>
      <c r="H45" s="304"/>
      <c r="I45" s="304"/>
      <c r="J45" s="304"/>
      <c r="K45" s="304"/>
      <c r="L45" s="334"/>
      <c r="M45" s="334"/>
      <c r="N45" s="334"/>
      <c r="O45" s="332"/>
    </row>
    <row r="46" spans="1:15">
      <c r="B46" s="111" t="s">
        <v>237</v>
      </c>
      <c r="D46" s="304"/>
      <c r="E46" s="304"/>
      <c r="F46" s="304"/>
      <c r="G46" s="304"/>
      <c r="H46" s="304"/>
      <c r="I46" s="304"/>
      <c r="J46" s="304"/>
      <c r="K46" s="304"/>
      <c r="L46" s="334"/>
      <c r="M46" s="334"/>
      <c r="N46" s="334"/>
      <c r="O46" s="332"/>
    </row>
    <row r="47" spans="1:15">
      <c r="A47" s="205"/>
      <c r="B47" s="164" t="s">
        <v>107</v>
      </c>
      <c r="D47" s="67" t="s">
        <v>30</v>
      </c>
      <c r="E47" s="67" t="s">
        <v>30</v>
      </c>
      <c r="F47" s="67" t="s">
        <v>30</v>
      </c>
      <c r="G47" s="67" t="s">
        <v>30</v>
      </c>
      <c r="H47" s="67" t="s">
        <v>30</v>
      </c>
      <c r="I47" s="67" t="s">
        <v>30</v>
      </c>
      <c r="J47" s="67" t="s">
        <v>30</v>
      </c>
      <c r="K47" s="67" t="s">
        <v>30</v>
      </c>
      <c r="L47" s="67" t="s">
        <v>30</v>
      </c>
      <c r="M47" s="67" t="s">
        <v>30</v>
      </c>
      <c r="N47" s="67" t="s">
        <v>30</v>
      </c>
      <c r="O47" s="332" t="s">
        <v>30</v>
      </c>
    </row>
    <row r="48" spans="1:15">
      <c r="B48" s="164" t="s">
        <v>108</v>
      </c>
      <c r="D48" s="67" t="s">
        <v>30</v>
      </c>
      <c r="E48" s="67" t="s">
        <v>30</v>
      </c>
      <c r="F48" s="67" t="s">
        <v>30</v>
      </c>
      <c r="G48" s="67" t="s">
        <v>30</v>
      </c>
      <c r="H48" s="67" t="s">
        <v>30</v>
      </c>
      <c r="I48" s="67" t="s">
        <v>30</v>
      </c>
      <c r="J48" s="67" t="s">
        <v>30</v>
      </c>
      <c r="K48" s="67" t="s">
        <v>30</v>
      </c>
      <c r="L48" s="67" t="s">
        <v>30</v>
      </c>
      <c r="M48" s="67" t="s">
        <v>30</v>
      </c>
      <c r="N48" s="67" t="s">
        <v>30</v>
      </c>
      <c r="O48" s="332" t="s">
        <v>30</v>
      </c>
    </row>
    <row r="49" spans="1:15">
      <c r="B49" s="164" t="s">
        <v>109</v>
      </c>
      <c r="D49" s="67" t="s">
        <v>30</v>
      </c>
      <c r="E49" s="67">
        <v>0.1</v>
      </c>
      <c r="F49" s="67" t="s">
        <v>30</v>
      </c>
      <c r="G49" s="67" t="s">
        <v>30</v>
      </c>
      <c r="H49" s="67" t="s">
        <v>30</v>
      </c>
      <c r="I49" s="67" t="s">
        <v>30</v>
      </c>
      <c r="J49" s="67" t="s">
        <v>30</v>
      </c>
      <c r="K49" s="67" t="s">
        <v>30</v>
      </c>
      <c r="L49" s="67" t="s">
        <v>30</v>
      </c>
      <c r="M49" s="67" t="s">
        <v>30</v>
      </c>
      <c r="N49" s="67">
        <v>0.1</v>
      </c>
      <c r="O49" s="332">
        <v>47400</v>
      </c>
    </row>
    <row r="50" spans="1:15">
      <c r="B50" s="164" t="s">
        <v>110</v>
      </c>
      <c r="D50" s="67" t="s">
        <v>30</v>
      </c>
      <c r="E50" s="67">
        <v>0.1</v>
      </c>
      <c r="F50" s="67">
        <v>0.1</v>
      </c>
      <c r="G50" s="67" t="s">
        <v>30</v>
      </c>
      <c r="H50" s="67" t="s">
        <v>30</v>
      </c>
      <c r="I50" s="67" t="s">
        <v>30</v>
      </c>
      <c r="J50" s="67" t="s">
        <v>30</v>
      </c>
      <c r="K50" s="67" t="s">
        <v>30</v>
      </c>
      <c r="L50" s="67" t="s">
        <v>30</v>
      </c>
      <c r="M50" s="67" t="s">
        <v>30</v>
      </c>
      <c r="N50" s="67">
        <v>0.2</v>
      </c>
      <c r="O50" s="332">
        <v>51400</v>
      </c>
    </row>
    <row r="51" spans="1:15">
      <c r="B51" s="164" t="s">
        <v>111</v>
      </c>
      <c r="D51" s="67" t="s">
        <v>30</v>
      </c>
      <c r="E51" s="67">
        <v>0.1</v>
      </c>
      <c r="F51" s="67">
        <v>0.1</v>
      </c>
      <c r="G51" s="67" t="s">
        <v>30</v>
      </c>
      <c r="H51" s="67" t="s">
        <v>30</v>
      </c>
      <c r="I51" s="67" t="s">
        <v>30</v>
      </c>
      <c r="J51" s="67" t="s">
        <v>30</v>
      </c>
      <c r="K51" s="67" t="s">
        <v>30</v>
      </c>
      <c r="L51" s="67" t="s">
        <v>30</v>
      </c>
      <c r="M51" s="67" t="s">
        <v>30</v>
      </c>
      <c r="N51" s="67">
        <v>0.2</v>
      </c>
      <c r="O51" s="332">
        <v>56000</v>
      </c>
    </row>
    <row r="52" spans="1:15">
      <c r="B52" s="164" t="s">
        <v>112</v>
      </c>
      <c r="D52" s="67" t="s">
        <v>30</v>
      </c>
      <c r="E52" s="67" t="s">
        <v>30</v>
      </c>
      <c r="F52" s="67" t="s">
        <v>30</v>
      </c>
      <c r="G52" s="67" t="s">
        <v>30</v>
      </c>
      <c r="H52" s="67" t="s">
        <v>30</v>
      </c>
      <c r="I52" s="67" t="s">
        <v>30</v>
      </c>
      <c r="J52" s="67" t="s">
        <v>30</v>
      </c>
      <c r="K52" s="67" t="s">
        <v>30</v>
      </c>
      <c r="L52" s="67" t="s">
        <v>30</v>
      </c>
      <c r="M52" s="67" t="s">
        <v>30</v>
      </c>
      <c r="N52" s="67">
        <v>0.2</v>
      </c>
      <c r="O52" s="332">
        <v>58300</v>
      </c>
    </row>
    <row r="53" spans="1:15">
      <c r="B53" s="164" t="s">
        <v>113</v>
      </c>
      <c r="D53" s="67" t="s">
        <v>30</v>
      </c>
      <c r="E53" s="67" t="s">
        <v>30</v>
      </c>
      <c r="F53" s="67" t="s">
        <v>30</v>
      </c>
      <c r="G53" s="67" t="s">
        <v>30</v>
      </c>
      <c r="H53" s="67" t="s">
        <v>30</v>
      </c>
      <c r="I53" s="67" t="s">
        <v>30</v>
      </c>
      <c r="J53" s="67" t="s">
        <v>30</v>
      </c>
      <c r="K53" s="67" t="s">
        <v>30</v>
      </c>
      <c r="L53" s="67" t="s">
        <v>30</v>
      </c>
      <c r="M53" s="67" t="s">
        <v>30</v>
      </c>
      <c r="N53" s="67">
        <v>0.1</v>
      </c>
      <c r="O53" s="332">
        <v>62700</v>
      </c>
    </row>
    <row r="54" spans="1:15">
      <c r="B54" s="164" t="s">
        <v>114</v>
      </c>
      <c r="D54" s="67" t="s">
        <v>30</v>
      </c>
      <c r="E54" s="67" t="s">
        <v>30</v>
      </c>
      <c r="F54" s="67" t="s">
        <v>30</v>
      </c>
      <c r="G54" s="67" t="s">
        <v>30</v>
      </c>
      <c r="H54" s="67" t="s">
        <v>30</v>
      </c>
      <c r="I54" s="67" t="s">
        <v>30</v>
      </c>
      <c r="J54" s="67" t="s">
        <v>30</v>
      </c>
      <c r="K54" s="67" t="s">
        <v>30</v>
      </c>
      <c r="L54" s="67" t="s">
        <v>30</v>
      </c>
      <c r="M54" s="67" t="s">
        <v>30</v>
      </c>
      <c r="N54" s="67">
        <v>0.1</v>
      </c>
      <c r="O54" s="332">
        <v>67800</v>
      </c>
    </row>
    <row r="55" spans="1:15">
      <c r="B55" s="164" t="s">
        <v>115</v>
      </c>
      <c r="D55" s="67" t="s">
        <v>30</v>
      </c>
      <c r="E55" s="67" t="s">
        <v>30</v>
      </c>
      <c r="F55" s="67" t="s">
        <v>30</v>
      </c>
      <c r="G55" s="67" t="s">
        <v>30</v>
      </c>
      <c r="H55" s="67" t="s">
        <v>30</v>
      </c>
      <c r="I55" s="67" t="s">
        <v>30</v>
      </c>
      <c r="J55" s="67" t="s">
        <v>30</v>
      </c>
      <c r="K55" s="67" t="s">
        <v>30</v>
      </c>
      <c r="L55" s="67" t="s">
        <v>30</v>
      </c>
      <c r="M55" s="67" t="s">
        <v>30</v>
      </c>
      <c r="N55" s="67" t="s">
        <v>30</v>
      </c>
      <c r="O55" s="332" t="s">
        <v>30</v>
      </c>
    </row>
    <row r="56" spans="1:15">
      <c r="A56" s="110"/>
      <c r="B56" s="164" t="s">
        <v>116</v>
      </c>
      <c r="C56" s="118">
        <v>7</v>
      </c>
      <c r="D56" s="67" t="s">
        <v>30</v>
      </c>
      <c r="E56" s="67">
        <v>0.3</v>
      </c>
      <c r="F56" s="67">
        <v>0.3</v>
      </c>
      <c r="G56" s="67">
        <v>0.2</v>
      </c>
      <c r="H56" s="67">
        <v>0.1</v>
      </c>
      <c r="I56" s="67" t="s">
        <v>30</v>
      </c>
      <c r="J56" s="67" t="s">
        <v>30</v>
      </c>
      <c r="K56" s="67" t="s">
        <v>30</v>
      </c>
      <c r="L56" s="67" t="s">
        <v>30</v>
      </c>
      <c r="M56" s="67" t="s">
        <v>30</v>
      </c>
      <c r="N56" s="67">
        <v>0.9</v>
      </c>
      <c r="O56" s="332">
        <v>56500</v>
      </c>
    </row>
    <row r="57" spans="1:15">
      <c r="A57" s="110"/>
      <c r="B57" s="203"/>
      <c r="C57" s="119"/>
      <c r="D57" s="301"/>
      <c r="E57" s="301"/>
      <c r="F57" s="301"/>
      <c r="G57" s="301"/>
      <c r="H57" s="301"/>
      <c r="I57" s="301"/>
      <c r="J57" s="301"/>
      <c r="K57" s="301"/>
      <c r="L57" s="304"/>
      <c r="M57" s="304"/>
      <c r="N57" s="304"/>
      <c r="O57" s="332"/>
    </row>
    <row r="58" spans="1:15">
      <c r="B58" s="111" t="s">
        <v>238</v>
      </c>
      <c r="C58" s="303"/>
      <c r="D58" s="304"/>
      <c r="E58" s="304"/>
      <c r="F58" s="304"/>
      <c r="G58" s="304"/>
      <c r="H58" s="304"/>
      <c r="I58" s="304"/>
      <c r="J58" s="304"/>
      <c r="K58" s="304"/>
      <c r="L58" s="334"/>
      <c r="M58" s="334"/>
      <c r="N58" s="334"/>
      <c r="O58" s="332"/>
    </row>
    <row r="59" spans="1:15">
      <c r="B59" s="164" t="s">
        <v>107</v>
      </c>
      <c r="D59" s="67" t="s">
        <v>30</v>
      </c>
      <c r="E59" s="67" t="s">
        <v>30</v>
      </c>
      <c r="F59" s="67" t="s">
        <v>30</v>
      </c>
      <c r="G59" s="67" t="s">
        <v>30</v>
      </c>
      <c r="H59" s="67" t="s">
        <v>30</v>
      </c>
      <c r="I59" s="67" t="s">
        <v>30</v>
      </c>
      <c r="J59" s="67" t="s">
        <v>30</v>
      </c>
      <c r="K59" s="67" t="s">
        <v>30</v>
      </c>
      <c r="L59" s="67" t="s">
        <v>30</v>
      </c>
      <c r="M59" s="67" t="s">
        <v>30</v>
      </c>
      <c r="N59" s="67" t="s">
        <v>30</v>
      </c>
      <c r="O59" s="332" t="s">
        <v>30</v>
      </c>
    </row>
    <row r="60" spans="1:15">
      <c r="B60" s="164" t="s">
        <v>108</v>
      </c>
      <c r="D60" s="67" t="s">
        <v>30</v>
      </c>
      <c r="E60" s="67">
        <v>0.1</v>
      </c>
      <c r="F60" s="67" t="s">
        <v>30</v>
      </c>
      <c r="G60" s="67" t="s">
        <v>30</v>
      </c>
      <c r="H60" s="67" t="s">
        <v>30</v>
      </c>
      <c r="I60" s="67" t="s">
        <v>30</v>
      </c>
      <c r="J60" s="67" t="s">
        <v>30</v>
      </c>
      <c r="K60" s="67" t="s">
        <v>30</v>
      </c>
      <c r="L60" s="67" t="s">
        <v>30</v>
      </c>
      <c r="M60" s="67" t="s">
        <v>30</v>
      </c>
      <c r="N60" s="67">
        <v>0.1</v>
      </c>
      <c r="O60" s="332">
        <v>41900</v>
      </c>
    </row>
    <row r="61" spans="1:15">
      <c r="B61" s="164" t="s">
        <v>109</v>
      </c>
      <c r="D61" s="67">
        <v>0.1</v>
      </c>
      <c r="E61" s="67">
        <v>0.2</v>
      </c>
      <c r="F61" s="67">
        <v>0.1</v>
      </c>
      <c r="G61" s="67" t="s">
        <v>30</v>
      </c>
      <c r="H61" s="67" t="s">
        <v>30</v>
      </c>
      <c r="I61" s="67" t="s">
        <v>30</v>
      </c>
      <c r="J61" s="67" t="s">
        <v>30</v>
      </c>
      <c r="K61" s="67" t="s">
        <v>30</v>
      </c>
      <c r="L61" s="67" t="s">
        <v>30</v>
      </c>
      <c r="M61" s="67" t="s">
        <v>30</v>
      </c>
      <c r="N61" s="67">
        <v>0.4</v>
      </c>
      <c r="O61" s="332">
        <v>45100</v>
      </c>
    </row>
    <row r="62" spans="1:15">
      <c r="B62" s="164" t="s">
        <v>110</v>
      </c>
      <c r="D62" s="67" t="s">
        <v>30</v>
      </c>
      <c r="E62" s="67">
        <v>0.3</v>
      </c>
      <c r="F62" s="67">
        <v>0.1</v>
      </c>
      <c r="G62" s="67" t="s">
        <v>30</v>
      </c>
      <c r="H62" s="67" t="s">
        <v>30</v>
      </c>
      <c r="I62" s="67" t="s">
        <v>30</v>
      </c>
      <c r="J62" s="67" t="s">
        <v>30</v>
      </c>
      <c r="K62" s="67" t="s">
        <v>30</v>
      </c>
      <c r="L62" s="67" t="s">
        <v>30</v>
      </c>
      <c r="M62" s="67" t="s">
        <v>30</v>
      </c>
      <c r="N62" s="67">
        <v>0.4</v>
      </c>
      <c r="O62" s="332">
        <v>48700</v>
      </c>
    </row>
    <row r="63" spans="1:15">
      <c r="B63" s="164" t="s">
        <v>111</v>
      </c>
      <c r="D63" s="67" t="s">
        <v>30</v>
      </c>
      <c r="E63" s="67">
        <v>0.2</v>
      </c>
      <c r="F63" s="67">
        <v>0.1</v>
      </c>
      <c r="G63" s="67">
        <v>0.1</v>
      </c>
      <c r="H63" s="67" t="s">
        <v>30</v>
      </c>
      <c r="I63" s="67" t="s">
        <v>30</v>
      </c>
      <c r="J63" s="67" t="s">
        <v>30</v>
      </c>
      <c r="K63" s="67" t="s">
        <v>30</v>
      </c>
      <c r="L63" s="67" t="s">
        <v>30</v>
      </c>
      <c r="M63" s="67" t="s">
        <v>30</v>
      </c>
      <c r="N63" s="67">
        <v>0.5</v>
      </c>
      <c r="O63" s="332">
        <v>51200</v>
      </c>
    </row>
    <row r="64" spans="1:15">
      <c r="B64" s="164" t="s">
        <v>112</v>
      </c>
      <c r="D64" s="67" t="s">
        <v>30</v>
      </c>
      <c r="E64" s="67">
        <v>0.2</v>
      </c>
      <c r="F64" s="67">
        <v>0.1</v>
      </c>
      <c r="G64" s="67">
        <v>0.1</v>
      </c>
      <c r="H64" s="67" t="s">
        <v>30</v>
      </c>
      <c r="I64" s="67" t="s">
        <v>30</v>
      </c>
      <c r="J64" s="67" t="s">
        <v>30</v>
      </c>
      <c r="K64" s="67" t="s">
        <v>30</v>
      </c>
      <c r="L64" s="67" t="s">
        <v>30</v>
      </c>
      <c r="M64" s="67" t="s">
        <v>30</v>
      </c>
      <c r="N64" s="67">
        <v>0.5</v>
      </c>
      <c r="O64" s="332">
        <v>53600</v>
      </c>
    </row>
    <row r="65" spans="1:15">
      <c r="B65" s="164" t="s">
        <v>113</v>
      </c>
      <c r="D65" s="67" t="s">
        <v>30</v>
      </c>
      <c r="E65" s="67">
        <v>0.2</v>
      </c>
      <c r="F65" s="67">
        <v>0.1</v>
      </c>
      <c r="G65" s="67">
        <v>0.1</v>
      </c>
      <c r="H65" s="67" t="s">
        <v>30</v>
      </c>
      <c r="I65" s="67" t="s">
        <v>30</v>
      </c>
      <c r="J65" s="67" t="s">
        <v>30</v>
      </c>
      <c r="K65" s="67" t="s">
        <v>30</v>
      </c>
      <c r="L65" s="67" t="s">
        <v>30</v>
      </c>
      <c r="M65" s="67" t="s">
        <v>30</v>
      </c>
      <c r="N65" s="67">
        <v>0.4</v>
      </c>
      <c r="O65" s="332">
        <v>55300</v>
      </c>
    </row>
    <row r="66" spans="1:15">
      <c r="B66" s="164" t="s">
        <v>114</v>
      </c>
      <c r="D66" s="67" t="s">
        <v>30</v>
      </c>
      <c r="E66" s="67">
        <v>0.1</v>
      </c>
      <c r="F66" s="67">
        <v>0.1</v>
      </c>
      <c r="G66" s="67">
        <v>0.1</v>
      </c>
      <c r="H66" s="67" t="s">
        <v>30</v>
      </c>
      <c r="I66" s="67" t="s">
        <v>30</v>
      </c>
      <c r="J66" s="67" t="s">
        <v>30</v>
      </c>
      <c r="K66" s="67" t="s">
        <v>30</v>
      </c>
      <c r="L66" s="67" t="s">
        <v>30</v>
      </c>
      <c r="M66" s="67" t="s">
        <v>30</v>
      </c>
      <c r="N66" s="67">
        <v>0.4</v>
      </c>
      <c r="O66" s="332">
        <v>57900</v>
      </c>
    </row>
    <row r="67" spans="1:15">
      <c r="B67" s="164" t="s">
        <v>115</v>
      </c>
      <c r="D67" s="67" t="s">
        <v>30</v>
      </c>
      <c r="E67" s="67" t="s">
        <v>30</v>
      </c>
      <c r="F67" s="67" t="s">
        <v>30</v>
      </c>
      <c r="G67" s="67" t="s">
        <v>30</v>
      </c>
      <c r="H67" s="67" t="s">
        <v>30</v>
      </c>
      <c r="I67" s="67" t="s">
        <v>30</v>
      </c>
      <c r="J67" s="67" t="s">
        <v>30</v>
      </c>
      <c r="K67" s="67" t="s">
        <v>30</v>
      </c>
      <c r="L67" s="67" t="s">
        <v>30</v>
      </c>
      <c r="M67" s="67" t="s">
        <v>30</v>
      </c>
      <c r="N67" s="67">
        <v>0.1</v>
      </c>
      <c r="O67" s="332">
        <v>59300</v>
      </c>
    </row>
    <row r="68" spans="1:15">
      <c r="A68" s="110"/>
      <c r="B68" s="164" t="s">
        <v>116</v>
      </c>
      <c r="C68" s="118">
        <v>7</v>
      </c>
      <c r="D68" s="67">
        <v>0.2</v>
      </c>
      <c r="E68" s="67">
        <v>1.3</v>
      </c>
      <c r="F68" s="67">
        <v>0.7</v>
      </c>
      <c r="G68" s="67">
        <v>0.4</v>
      </c>
      <c r="H68" s="67">
        <v>0.1</v>
      </c>
      <c r="I68" s="67" t="s">
        <v>30</v>
      </c>
      <c r="J68" s="67" t="s">
        <v>30</v>
      </c>
      <c r="K68" s="67" t="s">
        <v>30</v>
      </c>
      <c r="L68" s="67" t="s">
        <v>30</v>
      </c>
      <c r="M68" s="67" t="s">
        <v>30</v>
      </c>
      <c r="N68" s="67">
        <v>2.7</v>
      </c>
      <c r="O68" s="332">
        <v>51800</v>
      </c>
    </row>
    <row r="69" spans="1:15">
      <c r="A69" s="110"/>
      <c r="B69" s="203"/>
      <c r="C69" s="119"/>
      <c r="D69" s="301"/>
      <c r="E69" s="301"/>
      <c r="F69" s="301"/>
      <c r="G69" s="301"/>
      <c r="H69" s="301"/>
      <c r="I69" s="301"/>
      <c r="J69" s="301"/>
      <c r="K69" s="301"/>
      <c r="L69" s="304"/>
      <c r="M69" s="304"/>
      <c r="N69" s="304"/>
      <c r="O69" s="332"/>
    </row>
    <row r="70" spans="1:15">
      <c r="B70" s="111" t="s">
        <v>239</v>
      </c>
      <c r="C70" s="118">
        <v>8</v>
      </c>
      <c r="D70" s="304"/>
      <c r="E70" s="304"/>
      <c r="F70" s="304"/>
      <c r="G70" s="304"/>
      <c r="H70" s="304"/>
      <c r="I70" s="304"/>
      <c r="J70" s="304"/>
      <c r="K70" s="304"/>
      <c r="L70" s="334"/>
      <c r="M70" s="334"/>
      <c r="N70" s="334"/>
      <c r="O70" s="332"/>
    </row>
    <row r="71" spans="1:15">
      <c r="B71" s="164" t="s">
        <v>107</v>
      </c>
      <c r="D71" s="67" t="s">
        <v>30</v>
      </c>
      <c r="E71" s="67" t="s">
        <v>30</v>
      </c>
      <c r="F71" s="67" t="s">
        <v>30</v>
      </c>
      <c r="G71" s="67" t="s">
        <v>30</v>
      </c>
      <c r="H71" s="67" t="s">
        <v>30</v>
      </c>
      <c r="I71" s="67" t="s">
        <v>30</v>
      </c>
      <c r="J71" s="67" t="s">
        <v>30</v>
      </c>
      <c r="K71" s="67" t="s">
        <v>30</v>
      </c>
      <c r="L71" s="67" t="s">
        <v>30</v>
      </c>
      <c r="M71" s="67" t="s">
        <v>30</v>
      </c>
      <c r="N71" s="67" t="s">
        <v>30</v>
      </c>
      <c r="O71" s="332" t="s">
        <v>30</v>
      </c>
    </row>
    <row r="72" spans="1:15">
      <c r="B72" s="164" t="s">
        <v>108</v>
      </c>
      <c r="D72" s="67" t="s">
        <v>30</v>
      </c>
      <c r="E72" s="67">
        <v>0.1</v>
      </c>
      <c r="F72" s="67" t="s">
        <v>30</v>
      </c>
      <c r="G72" s="67" t="s">
        <v>30</v>
      </c>
      <c r="H72" s="67" t="s">
        <v>30</v>
      </c>
      <c r="I72" s="67" t="s">
        <v>30</v>
      </c>
      <c r="J72" s="67" t="s">
        <v>30</v>
      </c>
      <c r="K72" s="67" t="s">
        <v>30</v>
      </c>
      <c r="L72" s="67" t="s">
        <v>30</v>
      </c>
      <c r="M72" s="67" t="s">
        <v>30</v>
      </c>
      <c r="N72" s="67">
        <v>0.1</v>
      </c>
      <c r="O72" s="332">
        <v>42000</v>
      </c>
    </row>
    <row r="73" spans="1:15">
      <c r="B73" s="164" t="s">
        <v>109</v>
      </c>
      <c r="D73" s="67">
        <v>0.1</v>
      </c>
      <c r="E73" s="67">
        <v>0.3</v>
      </c>
      <c r="F73" s="67">
        <v>0.1</v>
      </c>
      <c r="G73" s="67" t="s">
        <v>30</v>
      </c>
      <c r="H73" s="67" t="s">
        <v>30</v>
      </c>
      <c r="I73" s="67" t="s">
        <v>30</v>
      </c>
      <c r="J73" s="67" t="s">
        <v>30</v>
      </c>
      <c r="K73" s="67" t="s">
        <v>30</v>
      </c>
      <c r="L73" s="67" t="s">
        <v>30</v>
      </c>
      <c r="M73" s="67" t="s">
        <v>30</v>
      </c>
      <c r="N73" s="67">
        <v>0.5</v>
      </c>
      <c r="O73" s="332">
        <v>45600</v>
      </c>
    </row>
    <row r="74" spans="1:15">
      <c r="B74" s="164" t="s">
        <v>110</v>
      </c>
      <c r="D74" s="67" t="s">
        <v>30</v>
      </c>
      <c r="E74" s="67">
        <v>0.4</v>
      </c>
      <c r="F74" s="67">
        <v>0.2</v>
      </c>
      <c r="G74" s="67">
        <v>0.1</v>
      </c>
      <c r="H74" s="67" t="s">
        <v>30</v>
      </c>
      <c r="I74" s="67" t="s">
        <v>30</v>
      </c>
      <c r="J74" s="67" t="s">
        <v>30</v>
      </c>
      <c r="K74" s="67" t="s">
        <v>30</v>
      </c>
      <c r="L74" s="67" t="s">
        <v>30</v>
      </c>
      <c r="M74" s="67" t="s">
        <v>30</v>
      </c>
      <c r="N74" s="67">
        <v>0.6</v>
      </c>
      <c r="O74" s="332">
        <v>49500</v>
      </c>
    </row>
    <row r="75" spans="1:15">
      <c r="B75" s="164" t="s">
        <v>111</v>
      </c>
      <c r="D75" s="67" t="s">
        <v>30</v>
      </c>
      <c r="E75" s="67">
        <v>0.3</v>
      </c>
      <c r="F75" s="67">
        <v>0.2</v>
      </c>
      <c r="G75" s="67">
        <v>0.1</v>
      </c>
      <c r="H75" s="67" t="s">
        <v>30</v>
      </c>
      <c r="I75" s="67" t="s">
        <v>30</v>
      </c>
      <c r="J75" s="67" t="s">
        <v>30</v>
      </c>
      <c r="K75" s="67" t="s">
        <v>30</v>
      </c>
      <c r="L75" s="67" t="s">
        <v>30</v>
      </c>
      <c r="M75" s="67" t="s">
        <v>30</v>
      </c>
      <c r="N75" s="67">
        <v>0.7</v>
      </c>
      <c r="O75" s="332">
        <v>52600</v>
      </c>
    </row>
    <row r="76" spans="1:15">
      <c r="B76" s="164" t="s">
        <v>112</v>
      </c>
      <c r="D76" s="67" t="s">
        <v>30</v>
      </c>
      <c r="E76" s="67">
        <v>0.2</v>
      </c>
      <c r="F76" s="67">
        <v>0.2</v>
      </c>
      <c r="G76" s="67">
        <v>0.1</v>
      </c>
      <c r="H76" s="67" t="s">
        <v>30</v>
      </c>
      <c r="I76" s="67" t="s">
        <v>30</v>
      </c>
      <c r="J76" s="67" t="s">
        <v>30</v>
      </c>
      <c r="K76" s="67" t="s">
        <v>30</v>
      </c>
      <c r="L76" s="67" t="s">
        <v>30</v>
      </c>
      <c r="M76" s="67" t="s">
        <v>30</v>
      </c>
      <c r="N76" s="67">
        <v>0.6</v>
      </c>
      <c r="O76" s="332">
        <v>54800</v>
      </c>
    </row>
    <row r="77" spans="1:15">
      <c r="B77" s="164" t="s">
        <v>113</v>
      </c>
      <c r="D77" s="67" t="s">
        <v>30</v>
      </c>
      <c r="E77" s="67">
        <v>0.2</v>
      </c>
      <c r="F77" s="67">
        <v>0.1</v>
      </c>
      <c r="G77" s="67">
        <v>0.1</v>
      </c>
      <c r="H77" s="67">
        <v>0.1</v>
      </c>
      <c r="I77" s="67" t="s">
        <v>30</v>
      </c>
      <c r="J77" s="67" t="s">
        <v>30</v>
      </c>
      <c r="K77" s="67" t="s">
        <v>30</v>
      </c>
      <c r="L77" s="67" t="s">
        <v>30</v>
      </c>
      <c r="M77" s="67" t="s">
        <v>30</v>
      </c>
      <c r="N77" s="67">
        <v>0.5</v>
      </c>
      <c r="O77" s="332">
        <v>56800</v>
      </c>
    </row>
    <row r="78" spans="1:15">
      <c r="B78" s="164" t="s">
        <v>114</v>
      </c>
      <c r="D78" s="67" t="s">
        <v>30</v>
      </c>
      <c r="E78" s="67">
        <v>0.1</v>
      </c>
      <c r="F78" s="67">
        <v>0.1</v>
      </c>
      <c r="G78" s="67">
        <v>0.1</v>
      </c>
      <c r="H78" s="67">
        <v>0.1</v>
      </c>
      <c r="I78" s="67" t="s">
        <v>30</v>
      </c>
      <c r="J78" s="67" t="s">
        <v>30</v>
      </c>
      <c r="K78" s="67" t="s">
        <v>30</v>
      </c>
      <c r="L78" s="67" t="s">
        <v>30</v>
      </c>
      <c r="M78" s="67" t="s">
        <v>30</v>
      </c>
      <c r="N78" s="67">
        <v>0.5</v>
      </c>
      <c r="O78" s="332">
        <v>59800</v>
      </c>
    </row>
    <row r="79" spans="1:15">
      <c r="B79" s="164" t="s">
        <v>115</v>
      </c>
      <c r="D79" s="67" t="s">
        <v>30</v>
      </c>
      <c r="E79" s="67" t="s">
        <v>30</v>
      </c>
      <c r="F79" s="67" t="s">
        <v>30</v>
      </c>
      <c r="G79" s="67" t="s">
        <v>30</v>
      </c>
      <c r="H79" s="67" t="s">
        <v>30</v>
      </c>
      <c r="I79" s="67" t="s">
        <v>30</v>
      </c>
      <c r="J79" s="67" t="s">
        <v>30</v>
      </c>
      <c r="K79" s="67" t="s">
        <v>30</v>
      </c>
      <c r="L79" s="67" t="s">
        <v>30</v>
      </c>
      <c r="M79" s="67" t="s">
        <v>30</v>
      </c>
      <c r="N79" s="67">
        <v>0.1</v>
      </c>
      <c r="O79" s="332">
        <v>62200</v>
      </c>
    </row>
    <row r="80" spans="1:15">
      <c r="A80" s="110"/>
      <c r="B80" s="164" t="s">
        <v>116</v>
      </c>
      <c r="C80" s="118">
        <v>7</v>
      </c>
      <c r="D80" s="67">
        <v>0.2</v>
      </c>
      <c r="E80" s="67">
        <v>1.6</v>
      </c>
      <c r="F80" s="67">
        <v>0.9</v>
      </c>
      <c r="G80" s="67">
        <v>0.6</v>
      </c>
      <c r="H80" s="67">
        <v>0.2</v>
      </c>
      <c r="I80" s="67">
        <v>0.1</v>
      </c>
      <c r="J80" s="67" t="s">
        <v>30</v>
      </c>
      <c r="K80" s="67" t="s">
        <v>30</v>
      </c>
      <c r="L80" s="67" t="s">
        <v>30</v>
      </c>
      <c r="M80" s="67" t="s">
        <v>30</v>
      </c>
      <c r="N80" s="67">
        <v>3.7</v>
      </c>
      <c r="O80" s="332">
        <v>53000</v>
      </c>
    </row>
    <row r="81" spans="1:15">
      <c r="A81" s="113"/>
      <c r="B81" s="167"/>
      <c r="C81" s="120"/>
      <c r="D81" s="307"/>
      <c r="E81" s="307"/>
      <c r="F81" s="307"/>
      <c r="G81" s="307"/>
      <c r="H81" s="307"/>
      <c r="I81" s="307"/>
      <c r="J81" s="307"/>
      <c r="K81" s="307"/>
      <c r="L81" s="114"/>
      <c r="M81" s="114"/>
      <c r="N81" s="114"/>
      <c r="O81" s="106"/>
    </row>
    <row r="82" spans="1:15">
      <c r="A82" s="308"/>
      <c r="B82" s="117"/>
      <c r="D82" s="309"/>
      <c r="E82" s="309"/>
      <c r="F82" s="309"/>
      <c r="G82" s="309"/>
      <c r="H82" s="309"/>
      <c r="I82" s="309"/>
      <c r="J82" s="309"/>
      <c r="K82" s="309"/>
      <c r="N82" s="1076" t="s">
        <v>25</v>
      </c>
      <c r="O82" s="1081"/>
    </row>
    <row r="83" spans="1:15">
      <c r="A83" s="1056"/>
      <c r="B83" s="1057"/>
      <c r="C83" s="1057"/>
      <c r="D83" s="309"/>
      <c r="E83" s="309"/>
      <c r="F83" s="309"/>
      <c r="G83" s="309"/>
      <c r="H83" s="309"/>
      <c r="I83" s="309"/>
      <c r="J83" s="309"/>
      <c r="K83" s="309"/>
    </row>
    <row r="84" spans="1:15" ht="37.5" customHeight="1">
      <c r="A84" s="1085" t="s">
        <v>271</v>
      </c>
      <c r="B84" s="1086"/>
      <c r="C84" s="1086"/>
      <c r="D84" s="1086"/>
      <c r="E84" s="1086"/>
      <c r="F84" s="1086"/>
      <c r="G84" s="1086"/>
      <c r="H84" s="1086"/>
      <c r="I84" s="1086"/>
      <c r="J84" s="1086"/>
      <c r="K84" s="1086"/>
      <c r="L84" s="1086"/>
      <c r="M84" s="1086"/>
      <c r="N84" s="1086"/>
      <c r="O84" s="1086"/>
    </row>
    <row r="85" spans="1:15">
      <c r="A85" s="138" t="str">
        <f>"November 2013"</f>
        <v>November 2013</v>
      </c>
      <c r="B85" s="138"/>
      <c r="D85" s="138"/>
      <c r="E85" s="138"/>
      <c r="F85" s="138"/>
      <c r="G85" s="138"/>
      <c r="H85" s="138"/>
      <c r="I85" s="135"/>
      <c r="J85" s="138"/>
      <c r="K85" s="138"/>
      <c r="L85" s="138"/>
      <c r="M85" s="251"/>
      <c r="N85" s="138"/>
      <c r="O85" s="156" t="s">
        <v>2</v>
      </c>
    </row>
    <row r="86" spans="1:15">
      <c r="A86" s="138" t="s">
        <v>3</v>
      </c>
      <c r="B86" s="138"/>
      <c r="D86" s="138"/>
      <c r="E86" s="138"/>
      <c r="F86" s="138"/>
      <c r="G86" s="138"/>
      <c r="H86" s="138"/>
      <c r="I86" s="135"/>
      <c r="J86" s="138"/>
      <c r="K86" s="138"/>
      <c r="L86" s="138"/>
      <c r="M86" s="156"/>
      <c r="N86" s="138"/>
      <c r="O86" s="138"/>
    </row>
    <row r="87" spans="1:15" ht="31.8">
      <c r="A87" s="106"/>
      <c r="B87" s="106"/>
      <c r="C87" s="116" t="s">
        <v>6</v>
      </c>
      <c r="D87" s="295" t="s">
        <v>262</v>
      </c>
      <c r="E87" s="295" t="s">
        <v>263</v>
      </c>
      <c r="F87" s="295" t="s">
        <v>264</v>
      </c>
      <c r="G87" s="295" t="s">
        <v>265</v>
      </c>
      <c r="H87" s="295" t="s">
        <v>266</v>
      </c>
      <c r="I87" s="295" t="s">
        <v>267</v>
      </c>
      <c r="J87" s="295" t="s">
        <v>268</v>
      </c>
      <c r="K87" s="295" t="s">
        <v>269</v>
      </c>
      <c r="L87" s="295" t="s">
        <v>270</v>
      </c>
      <c r="M87" s="295" t="s">
        <v>234</v>
      </c>
      <c r="N87" s="296" t="s">
        <v>235</v>
      </c>
      <c r="O87" s="295" t="s">
        <v>236</v>
      </c>
    </row>
    <row r="88" spans="1:15">
      <c r="A88" s="106"/>
      <c r="B88" s="106"/>
      <c r="C88" s="116"/>
      <c r="D88" s="330" t="s">
        <v>96</v>
      </c>
      <c r="E88" s="330"/>
      <c r="F88" s="330"/>
      <c r="G88" s="330"/>
      <c r="H88" s="330"/>
      <c r="I88" s="330"/>
      <c r="J88" s="330"/>
      <c r="K88" s="330"/>
      <c r="L88" s="331" t="s">
        <v>105</v>
      </c>
      <c r="M88" s="331" t="s">
        <v>140</v>
      </c>
      <c r="N88" s="331" t="s">
        <v>179</v>
      </c>
      <c r="O88" s="331" t="s">
        <v>88</v>
      </c>
    </row>
    <row r="89" spans="1:15">
      <c r="B89" s="111" t="s">
        <v>23</v>
      </c>
      <c r="D89" s="117"/>
      <c r="E89" s="300"/>
      <c r="F89" s="300"/>
      <c r="G89" s="300"/>
      <c r="H89" s="309"/>
      <c r="I89" s="309"/>
      <c r="J89" s="309"/>
      <c r="K89" s="309"/>
    </row>
    <row r="90" spans="1:15">
      <c r="A90" s="308"/>
      <c r="B90" s="117"/>
      <c r="D90" s="117"/>
      <c r="E90" s="300"/>
      <c r="F90" s="300"/>
      <c r="G90" s="300"/>
      <c r="H90" s="309"/>
      <c r="I90" s="309"/>
      <c r="J90" s="309"/>
      <c r="K90" s="309"/>
    </row>
    <row r="91" spans="1:15">
      <c r="B91" s="111" t="s">
        <v>237</v>
      </c>
      <c r="D91" s="300"/>
      <c r="E91" s="300"/>
      <c r="F91" s="300"/>
      <c r="G91" s="300"/>
      <c r="H91" s="309"/>
      <c r="I91" s="309"/>
      <c r="J91" s="309"/>
      <c r="K91" s="309"/>
      <c r="L91" s="335"/>
      <c r="M91" s="335"/>
    </row>
    <row r="92" spans="1:15">
      <c r="A92" s="205"/>
      <c r="B92" s="164" t="s">
        <v>107</v>
      </c>
      <c r="D92" s="67" t="s">
        <v>30</v>
      </c>
      <c r="E92" s="67" t="s">
        <v>30</v>
      </c>
      <c r="F92" s="67" t="s">
        <v>30</v>
      </c>
      <c r="G92" s="67" t="s">
        <v>30</v>
      </c>
      <c r="H92" s="67" t="s">
        <v>30</v>
      </c>
      <c r="I92" s="67" t="s">
        <v>30</v>
      </c>
      <c r="J92" s="67" t="s">
        <v>30</v>
      </c>
      <c r="K92" s="67" t="s">
        <v>30</v>
      </c>
      <c r="L92" s="67" t="s">
        <v>30</v>
      </c>
      <c r="M92" s="67" t="s">
        <v>30</v>
      </c>
      <c r="N92" s="67" t="s">
        <v>30</v>
      </c>
      <c r="O92" s="332" t="s">
        <v>30</v>
      </c>
    </row>
    <row r="93" spans="1:15">
      <c r="B93" s="164" t="s">
        <v>108</v>
      </c>
      <c r="D93" s="67" t="s">
        <v>30</v>
      </c>
      <c r="E93" s="67" t="s">
        <v>30</v>
      </c>
      <c r="F93" s="67" t="s">
        <v>30</v>
      </c>
      <c r="G93" s="67" t="s">
        <v>30</v>
      </c>
      <c r="H93" s="67" t="s">
        <v>30</v>
      </c>
      <c r="I93" s="67" t="s">
        <v>30</v>
      </c>
      <c r="J93" s="67" t="s">
        <v>30</v>
      </c>
      <c r="K93" s="67" t="s">
        <v>30</v>
      </c>
      <c r="L93" s="67" t="s">
        <v>30</v>
      </c>
      <c r="M93" s="67" t="s">
        <v>30</v>
      </c>
      <c r="N93" s="67" t="s">
        <v>30</v>
      </c>
      <c r="O93" s="332" t="s">
        <v>30</v>
      </c>
    </row>
    <row r="94" spans="1:15">
      <c r="B94" s="164" t="s">
        <v>109</v>
      </c>
      <c r="D94" s="67" t="s">
        <v>30</v>
      </c>
      <c r="E94" s="67">
        <v>0.2</v>
      </c>
      <c r="F94" s="67">
        <v>0.2</v>
      </c>
      <c r="G94" s="67" t="s">
        <v>30</v>
      </c>
      <c r="H94" s="67" t="s">
        <v>30</v>
      </c>
      <c r="I94" s="67" t="s">
        <v>30</v>
      </c>
      <c r="J94" s="67" t="s">
        <v>30</v>
      </c>
      <c r="K94" s="67" t="s">
        <v>30</v>
      </c>
      <c r="L94" s="67" t="s">
        <v>30</v>
      </c>
      <c r="M94" s="67" t="s">
        <v>30</v>
      </c>
      <c r="N94" s="67">
        <v>0.4</v>
      </c>
      <c r="O94" s="332">
        <v>52900</v>
      </c>
    </row>
    <row r="95" spans="1:15">
      <c r="B95" s="164" t="s">
        <v>110</v>
      </c>
      <c r="D95" s="67" t="s">
        <v>30</v>
      </c>
      <c r="E95" s="67">
        <v>0.2</v>
      </c>
      <c r="F95" s="67">
        <v>0.4</v>
      </c>
      <c r="G95" s="67">
        <v>0.1</v>
      </c>
      <c r="H95" s="67" t="s">
        <v>30</v>
      </c>
      <c r="I95" s="67" t="s">
        <v>30</v>
      </c>
      <c r="J95" s="67" t="s">
        <v>30</v>
      </c>
      <c r="K95" s="67" t="s">
        <v>30</v>
      </c>
      <c r="L95" s="67" t="s">
        <v>30</v>
      </c>
      <c r="M95" s="67" t="s">
        <v>30</v>
      </c>
      <c r="N95" s="67">
        <v>0.8</v>
      </c>
      <c r="O95" s="332">
        <v>56500</v>
      </c>
    </row>
    <row r="96" spans="1:15">
      <c r="B96" s="164" t="s">
        <v>111</v>
      </c>
      <c r="D96" s="67" t="s">
        <v>30</v>
      </c>
      <c r="E96" s="67">
        <v>0.2</v>
      </c>
      <c r="F96" s="67">
        <v>0.4</v>
      </c>
      <c r="G96" s="67">
        <v>0.3</v>
      </c>
      <c r="H96" s="67">
        <v>0.1</v>
      </c>
      <c r="I96" s="67" t="s">
        <v>30</v>
      </c>
      <c r="J96" s="67" t="s">
        <v>30</v>
      </c>
      <c r="K96" s="67" t="s">
        <v>30</v>
      </c>
      <c r="L96" s="67" t="s">
        <v>30</v>
      </c>
      <c r="M96" s="67" t="s">
        <v>30</v>
      </c>
      <c r="N96" s="67">
        <v>1</v>
      </c>
      <c r="O96" s="332">
        <v>60200</v>
      </c>
    </row>
    <row r="97" spans="1:15">
      <c r="B97" s="164" t="s">
        <v>112</v>
      </c>
      <c r="D97" s="67" t="s">
        <v>30</v>
      </c>
      <c r="E97" s="67">
        <v>0.1</v>
      </c>
      <c r="F97" s="67">
        <v>0.3</v>
      </c>
      <c r="G97" s="67">
        <v>0.2</v>
      </c>
      <c r="H97" s="67">
        <v>0.1</v>
      </c>
      <c r="I97" s="67">
        <v>0.1</v>
      </c>
      <c r="J97" s="67" t="s">
        <v>30</v>
      </c>
      <c r="K97" s="67" t="s">
        <v>30</v>
      </c>
      <c r="L97" s="67" t="s">
        <v>30</v>
      </c>
      <c r="M97" s="67" t="s">
        <v>30</v>
      </c>
      <c r="N97" s="67">
        <v>0.8</v>
      </c>
      <c r="O97" s="332">
        <v>64300</v>
      </c>
    </row>
    <row r="98" spans="1:15">
      <c r="B98" s="164" t="s">
        <v>113</v>
      </c>
      <c r="D98" s="67" t="s">
        <v>30</v>
      </c>
      <c r="E98" s="67" t="s">
        <v>30</v>
      </c>
      <c r="F98" s="67">
        <v>0.3</v>
      </c>
      <c r="G98" s="67">
        <v>0.2</v>
      </c>
      <c r="H98" s="67">
        <v>0.1</v>
      </c>
      <c r="I98" s="67">
        <v>0.1</v>
      </c>
      <c r="J98" s="67" t="s">
        <v>30</v>
      </c>
      <c r="K98" s="67" t="s">
        <v>30</v>
      </c>
      <c r="L98" s="67" t="s">
        <v>30</v>
      </c>
      <c r="M98" s="67" t="s">
        <v>30</v>
      </c>
      <c r="N98" s="67">
        <v>0.8</v>
      </c>
      <c r="O98" s="332">
        <v>67200</v>
      </c>
    </row>
    <row r="99" spans="1:15">
      <c r="B99" s="164" t="s">
        <v>114</v>
      </c>
      <c r="D99" s="67" t="s">
        <v>30</v>
      </c>
      <c r="E99" s="67" t="s">
        <v>30</v>
      </c>
      <c r="F99" s="67">
        <v>0.2</v>
      </c>
      <c r="G99" s="67">
        <v>0.1</v>
      </c>
      <c r="H99" s="67">
        <v>0.1</v>
      </c>
      <c r="I99" s="67">
        <v>0.1</v>
      </c>
      <c r="J99" s="67" t="s">
        <v>30</v>
      </c>
      <c r="K99" s="67" t="s">
        <v>30</v>
      </c>
      <c r="L99" s="67" t="s">
        <v>30</v>
      </c>
      <c r="M99" s="67" t="s">
        <v>30</v>
      </c>
      <c r="N99" s="67">
        <v>0.6</v>
      </c>
      <c r="O99" s="332">
        <v>70400</v>
      </c>
    </row>
    <row r="100" spans="1:15">
      <c r="B100" s="164" t="s">
        <v>115</v>
      </c>
      <c r="D100" s="67" t="s">
        <v>30</v>
      </c>
      <c r="E100" s="67" t="s">
        <v>30</v>
      </c>
      <c r="F100" s="67" t="s">
        <v>30</v>
      </c>
      <c r="G100" s="67" t="s">
        <v>30</v>
      </c>
      <c r="H100" s="67" t="s">
        <v>30</v>
      </c>
      <c r="I100" s="67" t="s">
        <v>30</v>
      </c>
      <c r="J100" s="67" t="s">
        <v>30</v>
      </c>
      <c r="K100" s="67" t="s">
        <v>30</v>
      </c>
      <c r="L100" s="67" t="s">
        <v>30</v>
      </c>
      <c r="M100" s="67" t="s">
        <v>30</v>
      </c>
      <c r="N100" s="67">
        <v>0.1</v>
      </c>
      <c r="O100" s="332">
        <v>76800</v>
      </c>
    </row>
    <row r="101" spans="1:15">
      <c r="A101" s="110"/>
      <c r="B101" s="164" t="s">
        <v>116</v>
      </c>
      <c r="C101" s="118">
        <v>7</v>
      </c>
      <c r="D101" s="67" t="s">
        <v>30</v>
      </c>
      <c r="E101" s="67">
        <v>0.7</v>
      </c>
      <c r="F101" s="67">
        <v>1.9</v>
      </c>
      <c r="G101" s="67">
        <v>1</v>
      </c>
      <c r="H101" s="67">
        <v>0.4</v>
      </c>
      <c r="I101" s="67">
        <v>0.3</v>
      </c>
      <c r="J101" s="67">
        <v>0.2</v>
      </c>
      <c r="K101" s="67">
        <v>0.1</v>
      </c>
      <c r="L101" s="67">
        <v>0.1</v>
      </c>
      <c r="M101" s="67" t="s">
        <v>30</v>
      </c>
      <c r="N101" s="67">
        <v>4.5999999999999996</v>
      </c>
      <c r="O101" s="332">
        <v>62600</v>
      </c>
    </row>
    <row r="102" spans="1:15">
      <c r="A102" s="110"/>
      <c r="B102" s="203"/>
      <c r="C102" s="119"/>
      <c r="D102" s="336"/>
      <c r="E102" s="336"/>
      <c r="F102" s="336"/>
      <c r="G102" s="336"/>
      <c r="H102" s="336"/>
      <c r="I102" s="336"/>
      <c r="J102" s="336"/>
      <c r="K102" s="336"/>
      <c r="L102" s="336"/>
      <c r="M102" s="336"/>
      <c r="N102" s="336"/>
      <c r="O102" s="111"/>
    </row>
    <row r="103" spans="1:15">
      <c r="B103" s="111" t="s">
        <v>238</v>
      </c>
      <c r="C103" s="303"/>
      <c r="D103" s="304"/>
      <c r="E103" s="304"/>
      <c r="F103" s="304"/>
      <c r="G103" s="304"/>
      <c r="H103" s="304"/>
      <c r="I103" s="304"/>
      <c r="J103" s="304"/>
      <c r="K103" s="304"/>
      <c r="L103" s="304"/>
      <c r="M103" s="304"/>
      <c r="N103" s="337"/>
      <c r="O103" s="332"/>
    </row>
    <row r="104" spans="1:15">
      <c r="B104" s="164" t="s">
        <v>107</v>
      </c>
      <c r="D104" s="67" t="s">
        <v>30</v>
      </c>
      <c r="E104" s="67" t="s">
        <v>30</v>
      </c>
      <c r="F104" s="67" t="s">
        <v>30</v>
      </c>
      <c r="G104" s="67" t="s">
        <v>30</v>
      </c>
      <c r="H104" s="67" t="s">
        <v>30</v>
      </c>
      <c r="I104" s="67" t="s">
        <v>30</v>
      </c>
      <c r="J104" s="67" t="s">
        <v>30</v>
      </c>
      <c r="K104" s="67" t="s">
        <v>30</v>
      </c>
      <c r="L104" s="67" t="s">
        <v>30</v>
      </c>
      <c r="M104" s="67" t="s">
        <v>30</v>
      </c>
      <c r="N104" s="67" t="s">
        <v>30</v>
      </c>
      <c r="O104" s="332" t="s">
        <v>30</v>
      </c>
    </row>
    <row r="105" spans="1:15">
      <c r="B105" s="164" t="s">
        <v>108</v>
      </c>
      <c r="D105" s="67" t="s">
        <v>30</v>
      </c>
      <c r="E105" s="67" t="s">
        <v>30</v>
      </c>
      <c r="F105" s="67" t="s">
        <v>30</v>
      </c>
      <c r="G105" s="67" t="s">
        <v>30</v>
      </c>
      <c r="H105" s="67" t="s">
        <v>30</v>
      </c>
      <c r="I105" s="67" t="s">
        <v>30</v>
      </c>
      <c r="J105" s="67" t="s">
        <v>30</v>
      </c>
      <c r="K105" s="67" t="s">
        <v>30</v>
      </c>
      <c r="L105" s="67" t="s">
        <v>30</v>
      </c>
      <c r="M105" s="67" t="s">
        <v>30</v>
      </c>
      <c r="N105" s="67" t="s">
        <v>30</v>
      </c>
      <c r="O105" s="332" t="s">
        <v>30</v>
      </c>
    </row>
    <row r="106" spans="1:15">
      <c r="B106" s="164" t="s">
        <v>109</v>
      </c>
      <c r="D106" s="67" t="s">
        <v>30</v>
      </c>
      <c r="E106" s="67">
        <v>0.1</v>
      </c>
      <c r="F106" s="67">
        <v>0.2</v>
      </c>
      <c r="G106" s="67" t="s">
        <v>30</v>
      </c>
      <c r="H106" s="67" t="s">
        <v>30</v>
      </c>
      <c r="I106" s="67" t="s">
        <v>30</v>
      </c>
      <c r="J106" s="67" t="s">
        <v>30</v>
      </c>
      <c r="K106" s="67" t="s">
        <v>30</v>
      </c>
      <c r="L106" s="67" t="s">
        <v>30</v>
      </c>
      <c r="M106" s="67" t="s">
        <v>30</v>
      </c>
      <c r="N106" s="67">
        <v>0.4</v>
      </c>
      <c r="O106" s="332">
        <v>52500</v>
      </c>
    </row>
    <row r="107" spans="1:15">
      <c r="B107" s="164" t="s">
        <v>110</v>
      </c>
      <c r="D107" s="67" t="s">
        <v>30</v>
      </c>
      <c r="E107" s="67">
        <v>0.2</v>
      </c>
      <c r="F107" s="67">
        <v>0.3</v>
      </c>
      <c r="G107" s="67">
        <v>0.1</v>
      </c>
      <c r="H107" s="67" t="s">
        <v>30</v>
      </c>
      <c r="I107" s="67" t="s">
        <v>30</v>
      </c>
      <c r="J107" s="67" t="s">
        <v>30</v>
      </c>
      <c r="K107" s="67" t="s">
        <v>30</v>
      </c>
      <c r="L107" s="67" t="s">
        <v>30</v>
      </c>
      <c r="M107" s="67" t="s">
        <v>30</v>
      </c>
      <c r="N107" s="67">
        <v>0.6</v>
      </c>
      <c r="O107" s="332">
        <v>54700</v>
      </c>
    </row>
    <row r="108" spans="1:15">
      <c r="B108" s="164" t="s">
        <v>111</v>
      </c>
      <c r="D108" s="67" t="s">
        <v>30</v>
      </c>
      <c r="E108" s="67">
        <v>0.2</v>
      </c>
      <c r="F108" s="67">
        <v>0.4</v>
      </c>
      <c r="G108" s="67">
        <v>0.1</v>
      </c>
      <c r="H108" s="67" t="s">
        <v>30</v>
      </c>
      <c r="I108" s="67" t="s">
        <v>30</v>
      </c>
      <c r="J108" s="67" t="s">
        <v>30</v>
      </c>
      <c r="K108" s="67" t="s">
        <v>30</v>
      </c>
      <c r="L108" s="67" t="s">
        <v>30</v>
      </c>
      <c r="M108" s="67" t="s">
        <v>30</v>
      </c>
      <c r="N108" s="67">
        <v>0.8</v>
      </c>
      <c r="O108" s="332">
        <v>57100</v>
      </c>
    </row>
    <row r="109" spans="1:15">
      <c r="B109" s="164" t="s">
        <v>112</v>
      </c>
      <c r="D109" s="67" t="s">
        <v>30</v>
      </c>
      <c r="E109" s="67">
        <v>0.1</v>
      </c>
      <c r="F109" s="67">
        <v>0.3</v>
      </c>
      <c r="G109" s="67">
        <v>0.2</v>
      </c>
      <c r="H109" s="67">
        <v>0.1</v>
      </c>
      <c r="I109" s="67" t="s">
        <v>30</v>
      </c>
      <c r="J109" s="67" t="s">
        <v>30</v>
      </c>
      <c r="K109" s="67" t="s">
        <v>30</v>
      </c>
      <c r="L109" s="67" t="s">
        <v>30</v>
      </c>
      <c r="M109" s="67" t="s">
        <v>30</v>
      </c>
      <c r="N109" s="67">
        <v>0.7</v>
      </c>
      <c r="O109" s="332">
        <v>62000</v>
      </c>
    </row>
    <row r="110" spans="1:15">
      <c r="B110" s="164" t="s">
        <v>113</v>
      </c>
      <c r="D110" s="67" t="s">
        <v>30</v>
      </c>
      <c r="E110" s="67">
        <v>0.1</v>
      </c>
      <c r="F110" s="67">
        <v>0.4</v>
      </c>
      <c r="G110" s="67">
        <v>0.2</v>
      </c>
      <c r="H110" s="67">
        <v>0.1</v>
      </c>
      <c r="I110" s="67">
        <v>0.1</v>
      </c>
      <c r="J110" s="67" t="s">
        <v>30</v>
      </c>
      <c r="K110" s="67" t="s">
        <v>30</v>
      </c>
      <c r="L110" s="67" t="s">
        <v>30</v>
      </c>
      <c r="M110" s="67" t="s">
        <v>30</v>
      </c>
      <c r="N110" s="67">
        <v>0.9</v>
      </c>
      <c r="O110" s="332">
        <v>64400</v>
      </c>
    </row>
    <row r="111" spans="1:15">
      <c r="B111" s="164" t="s">
        <v>114</v>
      </c>
      <c r="D111" s="67" t="s">
        <v>30</v>
      </c>
      <c r="E111" s="67">
        <v>0.1</v>
      </c>
      <c r="F111" s="67">
        <v>0.2</v>
      </c>
      <c r="G111" s="67">
        <v>0.2</v>
      </c>
      <c r="H111" s="67">
        <v>0.1</v>
      </c>
      <c r="I111" s="67" t="s">
        <v>30</v>
      </c>
      <c r="J111" s="67" t="s">
        <v>30</v>
      </c>
      <c r="K111" s="67" t="s">
        <v>30</v>
      </c>
      <c r="L111" s="67" t="s">
        <v>30</v>
      </c>
      <c r="M111" s="67" t="s">
        <v>30</v>
      </c>
      <c r="N111" s="67">
        <v>0.6</v>
      </c>
      <c r="O111" s="332">
        <v>65700</v>
      </c>
    </row>
    <row r="112" spans="1:15">
      <c r="B112" s="164" t="s">
        <v>115</v>
      </c>
      <c r="D112" s="67" t="s">
        <v>30</v>
      </c>
      <c r="E112" s="67" t="s">
        <v>30</v>
      </c>
      <c r="F112" s="67" t="s">
        <v>30</v>
      </c>
      <c r="G112" s="67" t="s">
        <v>30</v>
      </c>
      <c r="H112" s="67" t="s">
        <v>30</v>
      </c>
      <c r="I112" s="67" t="s">
        <v>30</v>
      </c>
      <c r="J112" s="67" t="s">
        <v>30</v>
      </c>
      <c r="K112" s="67" t="s">
        <v>30</v>
      </c>
      <c r="L112" s="67" t="s">
        <v>30</v>
      </c>
      <c r="M112" s="67" t="s">
        <v>30</v>
      </c>
      <c r="N112" s="67">
        <v>0.1</v>
      </c>
      <c r="O112" s="332">
        <v>66300</v>
      </c>
    </row>
    <row r="113" spans="1:15">
      <c r="A113" s="110"/>
      <c r="B113" s="164" t="s">
        <v>116</v>
      </c>
      <c r="C113" s="118">
        <v>7</v>
      </c>
      <c r="D113" s="67" t="s">
        <v>30</v>
      </c>
      <c r="E113" s="67">
        <v>0.7</v>
      </c>
      <c r="F113" s="67">
        <v>1.9</v>
      </c>
      <c r="G113" s="67">
        <v>0.8</v>
      </c>
      <c r="H113" s="67">
        <v>0.3</v>
      </c>
      <c r="I113" s="67">
        <v>0.2</v>
      </c>
      <c r="J113" s="67">
        <v>0.1</v>
      </c>
      <c r="K113" s="67">
        <v>0.1</v>
      </c>
      <c r="L113" s="67" t="s">
        <v>30</v>
      </c>
      <c r="M113" s="67" t="s">
        <v>30</v>
      </c>
      <c r="N113" s="67">
        <v>4.0999999999999996</v>
      </c>
      <c r="O113" s="332">
        <v>60200</v>
      </c>
    </row>
    <row r="114" spans="1:15">
      <c r="A114" s="110"/>
      <c r="B114" s="203"/>
      <c r="C114" s="119"/>
      <c r="D114" s="304"/>
      <c r="E114" s="304"/>
      <c r="F114" s="304"/>
      <c r="G114" s="304"/>
      <c r="H114" s="304"/>
      <c r="I114" s="304"/>
      <c r="J114" s="304"/>
      <c r="K114" s="304"/>
      <c r="L114" s="304"/>
      <c r="M114" s="304"/>
      <c r="N114" s="304"/>
      <c r="O114" s="332"/>
    </row>
    <row r="115" spans="1:15">
      <c r="B115" s="111" t="s">
        <v>239</v>
      </c>
      <c r="C115" s="118">
        <v>8</v>
      </c>
      <c r="D115" s="304"/>
      <c r="E115" s="304"/>
      <c r="F115" s="304"/>
      <c r="G115" s="304"/>
      <c r="H115" s="304"/>
      <c r="I115" s="304"/>
      <c r="J115" s="304"/>
      <c r="K115" s="304"/>
      <c r="L115" s="334"/>
      <c r="M115" s="334"/>
      <c r="N115" s="337"/>
      <c r="O115" s="332"/>
    </row>
    <row r="116" spans="1:15">
      <c r="B116" s="164" t="s">
        <v>107</v>
      </c>
      <c r="D116" s="67" t="s">
        <v>30</v>
      </c>
      <c r="E116" s="67" t="s">
        <v>30</v>
      </c>
      <c r="F116" s="67" t="s">
        <v>30</v>
      </c>
      <c r="G116" s="67" t="s">
        <v>30</v>
      </c>
      <c r="H116" s="67" t="s">
        <v>30</v>
      </c>
      <c r="I116" s="67" t="s">
        <v>30</v>
      </c>
      <c r="J116" s="67" t="s">
        <v>30</v>
      </c>
      <c r="K116" s="67" t="s">
        <v>30</v>
      </c>
      <c r="L116" s="67" t="s">
        <v>30</v>
      </c>
      <c r="M116" s="67" t="s">
        <v>30</v>
      </c>
      <c r="N116" s="67" t="s">
        <v>30</v>
      </c>
      <c r="O116" s="332" t="s">
        <v>30</v>
      </c>
    </row>
    <row r="117" spans="1:15">
      <c r="B117" s="164" t="s">
        <v>108</v>
      </c>
      <c r="D117" s="67" t="s">
        <v>30</v>
      </c>
      <c r="E117" s="67">
        <v>0.1</v>
      </c>
      <c r="F117" s="67" t="s">
        <v>30</v>
      </c>
      <c r="G117" s="67" t="s">
        <v>30</v>
      </c>
      <c r="H117" s="67" t="s">
        <v>30</v>
      </c>
      <c r="I117" s="67" t="s">
        <v>30</v>
      </c>
      <c r="J117" s="67" t="s">
        <v>30</v>
      </c>
      <c r="K117" s="67" t="s">
        <v>30</v>
      </c>
      <c r="L117" s="67" t="s">
        <v>30</v>
      </c>
      <c r="M117" s="67" t="s">
        <v>30</v>
      </c>
      <c r="N117" s="67">
        <v>0.1</v>
      </c>
      <c r="O117" s="332">
        <v>48900</v>
      </c>
    </row>
    <row r="118" spans="1:15">
      <c r="B118" s="164" t="s">
        <v>109</v>
      </c>
      <c r="D118" s="67" t="s">
        <v>30</v>
      </c>
      <c r="E118" s="67">
        <v>0.3</v>
      </c>
      <c r="F118" s="67">
        <v>0.4</v>
      </c>
      <c r="G118" s="67">
        <v>0.1</v>
      </c>
      <c r="H118" s="67" t="s">
        <v>30</v>
      </c>
      <c r="I118" s="67" t="s">
        <v>30</v>
      </c>
      <c r="J118" s="67" t="s">
        <v>30</v>
      </c>
      <c r="K118" s="67" t="s">
        <v>30</v>
      </c>
      <c r="L118" s="67" t="s">
        <v>30</v>
      </c>
      <c r="M118" s="67" t="s">
        <v>30</v>
      </c>
      <c r="N118" s="67">
        <v>0.8</v>
      </c>
      <c r="O118" s="332">
        <v>52700</v>
      </c>
    </row>
    <row r="119" spans="1:15">
      <c r="B119" s="164" t="s">
        <v>110</v>
      </c>
      <c r="D119" s="67" t="s">
        <v>30</v>
      </c>
      <c r="E119" s="67">
        <v>0.4</v>
      </c>
      <c r="F119" s="67">
        <v>0.7</v>
      </c>
      <c r="G119" s="67">
        <v>0.2</v>
      </c>
      <c r="H119" s="67">
        <v>0.1</v>
      </c>
      <c r="I119" s="67" t="s">
        <v>30</v>
      </c>
      <c r="J119" s="67" t="s">
        <v>30</v>
      </c>
      <c r="K119" s="67" t="s">
        <v>30</v>
      </c>
      <c r="L119" s="67" t="s">
        <v>30</v>
      </c>
      <c r="M119" s="67" t="s">
        <v>30</v>
      </c>
      <c r="N119" s="67">
        <v>1.4</v>
      </c>
      <c r="O119" s="332">
        <v>55700</v>
      </c>
    </row>
    <row r="120" spans="1:15">
      <c r="B120" s="164" t="s">
        <v>111</v>
      </c>
      <c r="D120" s="67" t="s">
        <v>30</v>
      </c>
      <c r="E120" s="67">
        <v>0.3</v>
      </c>
      <c r="F120" s="67">
        <v>0.9</v>
      </c>
      <c r="G120" s="67">
        <v>0.4</v>
      </c>
      <c r="H120" s="67">
        <v>0.1</v>
      </c>
      <c r="I120" s="67">
        <v>0.1</v>
      </c>
      <c r="J120" s="67" t="s">
        <v>30</v>
      </c>
      <c r="K120" s="67" t="s">
        <v>30</v>
      </c>
      <c r="L120" s="67" t="s">
        <v>30</v>
      </c>
      <c r="M120" s="67" t="s">
        <v>30</v>
      </c>
      <c r="N120" s="67">
        <v>1.8</v>
      </c>
      <c r="O120" s="332">
        <v>58800</v>
      </c>
    </row>
    <row r="121" spans="1:15">
      <c r="B121" s="164" t="s">
        <v>112</v>
      </c>
      <c r="D121" s="67" t="s">
        <v>30</v>
      </c>
      <c r="E121" s="67">
        <v>0.2</v>
      </c>
      <c r="F121" s="67">
        <v>0.6</v>
      </c>
      <c r="G121" s="67">
        <v>0.4</v>
      </c>
      <c r="H121" s="67">
        <v>0.1</v>
      </c>
      <c r="I121" s="67">
        <v>0.1</v>
      </c>
      <c r="J121" s="67">
        <v>0.1</v>
      </c>
      <c r="K121" s="67" t="s">
        <v>30</v>
      </c>
      <c r="L121" s="67" t="s">
        <v>30</v>
      </c>
      <c r="M121" s="67" t="s">
        <v>30</v>
      </c>
      <c r="N121" s="67">
        <v>1.5</v>
      </c>
      <c r="O121" s="332">
        <v>63300</v>
      </c>
    </row>
    <row r="122" spans="1:15">
      <c r="B122" s="164" t="s">
        <v>113</v>
      </c>
      <c r="D122" s="67" t="s">
        <v>30</v>
      </c>
      <c r="E122" s="67">
        <v>0.1</v>
      </c>
      <c r="F122" s="67">
        <v>0.7</v>
      </c>
      <c r="G122" s="67">
        <v>0.4</v>
      </c>
      <c r="H122" s="67">
        <v>0.2</v>
      </c>
      <c r="I122" s="67">
        <v>0.1</v>
      </c>
      <c r="J122" s="67">
        <v>0.1</v>
      </c>
      <c r="K122" s="67" t="s">
        <v>30</v>
      </c>
      <c r="L122" s="67" t="s">
        <v>30</v>
      </c>
      <c r="M122" s="67" t="s">
        <v>30</v>
      </c>
      <c r="N122" s="67">
        <v>1.7</v>
      </c>
      <c r="O122" s="332">
        <v>65800</v>
      </c>
    </row>
    <row r="123" spans="1:15">
      <c r="B123" s="164" t="s">
        <v>114</v>
      </c>
      <c r="D123" s="67" t="s">
        <v>30</v>
      </c>
      <c r="E123" s="67">
        <v>0.1</v>
      </c>
      <c r="F123" s="67">
        <v>0.4</v>
      </c>
      <c r="G123" s="67">
        <v>0.3</v>
      </c>
      <c r="H123" s="67">
        <v>0.1</v>
      </c>
      <c r="I123" s="67">
        <v>0.1</v>
      </c>
      <c r="J123" s="67">
        <v>0.1</v>
      </c>
      <c r="K123" s="67">
        <v>0.1</v>
      </c>
      <c r="L123" s="67" t="s">
        <v>30</v>
      </c>
      <c r="M123" s="67" t="s">
        <v>30</v>
      </c>
      <c r="N123" s="67">
        <v>1.2</v>
      </c>
      <c r="O123" s="332">
        <v>67900</v>
      </c>
    </row>
    <row r="124" spans="1:15">
      <c r="B124" s="164" t="s">
        <v>115</v>
      </c>
      <c r="D124" s="67" t="s">
        <v>30</v>
      </c>
      <c r="E124" s="67" t="s">
        <v>30</v>
      </c>
      <c r="F124" s="67">
        <v>0.1</v>
      </c>
      <c r="G124" s="67">
        <v>0.1</v>
      </c>
      <c r="H124" s="67" t="s">
        <v>30</v>
      </c>
      <c r="I124" s="67" t="s">
        <v>30</v>
      </c>
      <c r="J124" s="67" t="s">
        <v>30</v>
      </c>
      <c r="K124" s="67" t="s">
        <v>30</v>
      </c>
      <c r="L124" s="67" t="s">
        <v>30</v>
      </c>
      <c r="M124" s="67" t="s">
        <v>30</v>
      </c>
      <c r="N124" s="67">
        <v>0.2</v>
      </c>
      <c r="O124" s="332">
        <v>71700</v>
      </c>
    </row>
    <row r="125" spans="1:15">
      <c r="A125" s="110"/>
      <c r="B125" s="164" t="s">
        <v>116</v>
      </c>
      <c r="C125" s="118">
        <v>7</v>
      </c>
      <c r="D125" s="67" t="s">
        <v>30</v>
      </c>
      <c r="E125" s="67">
        <v>1.4</v>
      </c>
      <c r="F125" s="67">
        <v>3.7</v>
      </c>
      <c r="G125" s="67">
        <v>1.8</v>
      </c>
      <c r="H125" s="67">
        <v>0.7</v>
      </c>
      <c r="I125" s="67">
        <v>0.5</v>
      </c>
      <c r="J125" s="67">
        <v>0.3</v>
      </c>
      <c r="K125" s="67">
        <v>0.2</v>
      </c>
      <c r="L125" s="67">
        <v>0.1</v>
      </c>
      <c r="M125" s="67" t="s">
        <v>30</v>
      </c>
      <c r="N125" s="67">
        <v>8.6999999999999993</v>
      </c>
      <c r="O125" s="332">
        <v>61400</v>
      </c>
    </row>
    <row r="126" spans="1:15">
      <c r="B126" s="205"/>
      <c r="D126" s="299"/>
      <c r="E126" s="299"/>
      <c r="F126" s="299"/>
      <c r="G126" s="299"/>
      <c r="H126" s="299"/>
      <c r="I126" s="299"/>
      <c r="J126" s="299"/>
      <c r="K126" s="299"/>
      <c r="L126" s="299"/>
      <c r="M126" s="299"/>
      <c r="N126" s="108"/>
      <c r="O126" s="332"/>
    </row>
    <row r="127" spans="1:15">
      <c r="B127" s="111" t="s">
        <v>24</v>
      </c>
      <c r="C127" s="118">
        <v>9</v>
      </c>
      <c r="D127" s="108"/>
      <c r="E127" s="300"/>
      <c r="F127" s="300"/>
      <c r="G127" s="300"/>
      <c r="H127" s="309"/>
      <c r="I127" s="309"/>
      <c r="J127" s="309"/>
      <c r="K127" s="309"/>
      <c r="L127" s="111"/>
      <c r="M127" s="111"/>
      <c r="N127" s="108"/>
      <c r="O127" s="332"/>
    </row>
    <row r="128" spans="1:15">
      <c r="A128" s="308"/>
      <c r="B128" s="117"/>
      <c r="D128" s="108"/>
      <c r="E128" s="300"/>
      <c r="F128" s="300"/>
      <c r="G128" s="300"/>
      <c r="H128" s="309"/>
      <c r="I128" s="309"/>
      <c r="J128" s="309"/>
      <c r="K128" s="309"/>
      <c r="L128" s="111"/>
      <c r="M128" s="111"/>
      <c r="N128" s="108"/>
      <c r="O128" s="332"/>
    </row>
    <row r="129" spans="1:15">
      <c r="B129" s="111" t="s">
        <v>237</v>
      </c>
      <c r="D129" s="300"/>
      <c r="E129" s="300"/>
      <c r="F129" s="300"/>
      <c r="G129" s="300"/>
      <c r="H129" s="309"/>
      <c r="I129" s="309"/>
      <c r="J129" s="309"/>
      <c r="K129" s="309"/>
      <c r="L129" s="111"/>
      <c r="M129" s="111"/>
      <c r="N129" s="108"/>
      <c r="O129" s="332"/>
    </row>
    <row r="130" spans="1:15">
      <c r="A130" s="205"/>
      <c r="B130" s="164" t="s">
        <v>107</v>
      </c>
      <c r="D130" s="67" t="s">
        <v>30</v>
      </c>
      <c r="E130" s="67" t="s">
        <v>30</v>
      </c>
      <c r="F130" s="67" t="s">
        <v>30</v>
      </c>
      <c r="G130" s="67" t="s">
        <v>30</v>
      </c>
      <c r="H130" s="67" t="s">
        <v>30</v>
      </c>
      <c r="I130" s="67" t="s">
        <v>30</v>
      </c>
      <c r="J130" s="67" t="s">
        <v>30</v>
      </c>
      <c r="K130" s="67" t="s">
        <v>30</v>
      </c>
      <c r="L130" s="67" t="s">
        <v>30</v>
      </c>
      <c r="M130" s="67" t="s">
        <v>30</v>
      </c>
      <c r="N130" s="67" t="s">
        <v>30</v>
      </c>
      <c r="O130" s="332" t="s">
        <v>30</v>
      </c>
    </row>
    <row r="131" spans="1:15">
      <c r="B131" s="164" t="s">
        <v>108</v>
      </c>
      <c r="D131" s="67" t="s">
        <v>30</v>
      </c>
      <c r="E131" s="67" t="s">
        <v>30</v>
      </c>
      <c r="F131" s="67" t="s">
        <v>30</v>
      </c>
      <c r="G131" s="67" t="s">
        <v>30</v>
      </c>
      <c r="H131" s="67" t="s">
        <v>30</v>
      </c>
      <c r="I131" s="67" t="s">
        <v>30</v>
      </c>
      <c r="J131" s="67" t="s">
        <v>30</v>
      </c>
      <c r="K131" s="67" t="s">
        <v>30</v>
      </c>
      <c r="L131" s="67" t="s">
        <v>30</v>
      </c>
      <c r="M131" s="67" t="s">
        <v>30</v>
      </c>
      <c r="N131" s="67">
        <v>0.1</v>
      </c>
      <c r="O131" s="332">
        <v>48800</v>
      </c>
    </row>
    <row r="132" spans="1:15">
      <c r="B132" s="164" t="s">
        <v>109</v>
      </c>
      <c r="D132" s="67" t="s">
        <v>30</v>
      </c>
      <c r="E132" s="67">
        <v>0.2</v>
      </c>
      <c r="F132" s="67">
        <v>0.3</v>
      </c>
      <c r="G132" s="67">
        <v>0.1</v>
      </c>
      <c r="H132" s="67" t="s">
        <v>30</v>
      </c>
      <c r="I132" s="67" t="s">
        <v>30</v>
      </c>
      <c r="J132" s="67" t="s">
        <v>30</v>
      </c>
      <c r="K132" s="67" t="s">
        <v>30</v>
      </c>
      <c r="L132" s="67" t="s">
        <v>30</v>
      </c>
      <c r="M132" s="67" t="s">
        <v>30</v>
      </c>
      <c r="N132" s="67">
        <v>0.6</v>
      </c>
      <c r="O132" s="332">
        <v>52900</v>
      </c>
    </row>
    <row r="133" spans="1:15">
      <c r="B133" s="164" t="s">
        <v>110</v>
      </c>
      <c r="D133" s="67" t="s">
        <v>30</v>
      </c>
      <c r="E133" s="67">
        <v>0.2</v>
      </c>
      <c r="F133" s="67">
        <v>0.5</v>
      </c>
      <c r="G133" s="67">
        <v>0.2</v>
      </c>
      <c r="H133" s="67">
        <v>0.1</v>
      </c>
      <c r="I133" s="67" t="s">
        <v>30</v>
      </c>
      <c r="J133" s="67" t="s">
        <v>30</v>
      </c>
      <c r="K133" s="67" t="s">
        <v>30</v>
      </c>
      <c r="L133" s="67" t="s">
        <v>30</v>
      </c>
      <c r="M133" s="67" t="s">
        <v>30</v>
      </c>
      <c r="N133" s="67">
        <v>1.1000000000000001</v>
      </c>
      <c r="O133" s="332">
        <v>58000</v>
      </c>
    </row>
    <row r="134" spans="1:15">
      <c r="B134" s="164" t="s">
        <v>111</v>
      </c>
      <c r="D134" s="67" t="s">
        <v>30</v>
      </c>
      <c r="E134" s="67">
        <v>0.2</v>
      </c>
      <c r="F134" s="67">
        <v>0.7</v>
      </c>
      <c r="G134" s="67">
        <v>0.4</v>
      </c>
      <c r="H134" s="67">
        <v>0.1</v>
      </c>
      <c r="I134" s="67">
        <v>0.1</v>
      </c>
      <c r="J134" s="67" t="s">
        <v>30</v>
      </c>
      <c r="K134" s="67" t="s">
        <v>30</v>
      </c>
      <c r="L134" s="67" t="s">
        <v>30</v>
      </c>
      <c r="M134" s="67" t="s">
        <v>30</v>
      </c>
      <c r="N134" s="67">
        <v>1.6</v>
      </c>
      <c r="O134" s="332">
        <v>61700</v>
      </c>
    </row>
    <row r="135" spans="1:15">
      <c r="B135" s="164" t="s">
        <v>112</v>
      </c>
      <c r="D135" s="67" t="s">
        <v>30</v>
      </c>
      <c r="E135" s="67">
        <v>0.1</v>
      </c>
      <c r="F135" s="67">
        <v>0.4</v>
      </c>
      <c r="G135" s="67">
        <v>0.2</v>
      </c>
      <c r="H135" s="67">
        <v>0.1</v>
      </c>
      <c r="I135" s="67">
        <v>0.1</v>
      </c>
      <c r="J135" s="67">
        <v>0.1</v>
      </c>
      <c r="K135" s="67" t="s">
        <v>30</v>
      </c>
      <c r="L135" s="67" t="s">
        <v>30</v>
      </c>
      <c r="M135" s="67" t="s">
        <v>30</v>
      </c>
      <c r="N135" s="67">
        <v>1</v>
      </c>
      <c r="O135" s="332">
        <v>66000</v>
      </c>
    </row>
    <row r="136" spans="1:15">
      <c r="B136" s="164" t="s">
        <v>113</v>
      </c>
      <c r="D136" s="67" t="s">
        <v>30</v>
      </c>
      <c r="E136" s="67">
        <v>0.1</v>
      </c>
      <c r="F136" s="67">
        <v>0.3</v>
      </c>
      <c r="G136" s="67">
        <v>0.2</v>
      </c>
      <c r="H136" s="67">
        <v>0.1</v>
      </c>
      <c r="I136" s="67">
        <v>0.1</v>
      </c>
      <c r="J136" s="67">
        <v>0.1</v>
      </c>
      <c r="K136" s="67">
        <v>0.1</v>
      </c>
      <c r="L136" s="67" t="s">
        <v>30</v>
      </c>
      <c r="M136" s="67" t="s">
        <v>30</v>
      </c>
      <c r="N136" s="67">
        <v>0.9</v>
      </c>
      <c r="O136" s="332">
        <v>69600</v>
      </c>
    </row>
    <row r="137" spans="1:15">
      <c r="B137" s="164" t="s">
        <v>114</v>
      </c>
      <c r="D137" s="67" t="s">
        <v>30</v>
      </c>
      <c r="E137" s="67" t="s">
        <v>30</v>
      </c>
      <c r="F137" s="67">
        <v>0.2</v>
      </c>
      <c r="G137" s="67">
        <v>0.2</v>
      </c>
      <c r="H137" s="67">
        <v>0.1</v>
      </c>
      <c r="I137" s="67">
        <v>0.1</v>
      </c>
      <c r="J137" s="67">
        <v>0.1</v>
      </c>
      <c r="K137" s="67">
        <v>0.1</v>
      </c>
      <c r="L137" s="67" t="s">
        <v>30</v>
      </c>
      <c r="M137" s="67" t="s">
        <v>30</v>
      </c>
      <c r="N137" s="67">
        <v>0.8</v>
      </c>
      <c r="O137" s="332">
        <v>72100</v>
      </c>
    </row>
    <row r="138" spans="1:15">
      <c r="B138" s="164" t="s">
        <v>115</v>
      </c>
      <c r="D138" s="67" t="s">
        <v>30</v>
      </c>
      <c r="E138" s="67" t="s">
        <v>30</v>
      </c>
      <c r="F138" s="67" t="s">
        <v>30</v>
      </c>
      <c r="G138" s="67" t="s">
        <v>30</v>
      </c>
      <c r="H138" s="67" t="s">
        <v>30</v>
      </c>
      <c r="I138" s="67" t="s">
        <v>30</v>
      </c>
      <c r="J138" s="67" t="s">
        <v>30</v>
      </c>
      <c r="K138" s="67" t="s">
        <v>30</v>
      </c>
      <c r="L138" s="67" t="s">
        <v>30</v>
      </c>
      <c r="M138" s="67" t="s">
        <v>30</v>
      </c>
      <c r="N138" s="67">
        <v>0.2</v>
      </c>
      <c r="O138" s="332">
        <v>83300</v>
      </c>
    </row>
    <row r="139" spans="1:15">
      <c r="A139" s="110"/>
      <c r="B139" s="164" t="s">
        <v>116</v>
      </c>
      <c r="C139" s="118">
        <v>7</v>
      </c>
      <c r="D139" s="67" t="s">
        <v>30</v>
      </c>
      <c r="E139" s="67">
        <v>0.9</v>
      </c>
      <c r="F139" s="67">
        <v>2.6</v>
      </c>
      <c r="G139" s="67">
        <v>1.3</v>
      </c>
      <c r="H139" s="67">
        <v>0.5</v>
      </c>
      <c r="I139" s="67">
        <v>0.3</v>
      </c>
      <c r="J139" s="67">
        <v>0.3</v>
      </c>
      <c r="K139" s="67">
        <v>0.2</v>
      </c>
      <c r="L139" s="67">
        <v>0.1</v>
      </c>
      <c r="M139" s="67">
        <v>0.1</v>
      </c>
      <c r="N139" s="67">
        <v>6.3</v>
      </c>
      <c r="O139" s="332">
        <v>63800</v>
      </c>
    </row>
    <row r="140" spans="1:15">
      <c r="A140" s="110"/>
      <c r="B140" s="203"/>
      <c r="C140" s="119"/>
      <c r="D140" s="336"/>
      <c r="E140" s="336"/>
      <c r="F140" s="336"/>
      <c r="G140" s="336"/>
      <c r="H140" s="336"/>
      <c r="I140" s="336"/>
      <c r="J140" s="336"/>
      <c r="K140" s="336"/>
      <c r="L140" s="336"/>
      <c r="M140" s="336"/>
      <c r="N140" s="336"/>
      <c r="O140" s="332"/>
    </row>
    <row r="141" spans="1:15">
      <c r="B141" s="111" t="s">
        <v>238</v>
      </c>
      <c r="C141" s="303"/>
      <c r="D141" s="304"/>
      <c r="E141" s="304"/>
      <c r="F141" s="304"/>
      <c r="G141" s="304"/>
      <c r="H141" s="304"/>
      <c r="I141" s="304"/>
      <c r="J141" s="304"/>
      <c r="K141" s="304"/>
      <c r="L141" s="304"/>
      <c r="M141" s="304"/>
      <c r="N141" s="337"/>
      <c r="O141" s="332"/>
    </row>
    <row r="142" spans="1:15">
      <c r="B142" s="164" t="s">
        <v>107</v>
      </c>
      <c r="D142" s="67" t="s">
        <v>30</v>
      </c>
      <c r="E142" s="67" t="s">
        <v>30</v>
      </c>
      <c r="F142" s="67" t="s">
        <v>30</v>
      </c>
      <c r="G142" s="67" t="s">
        <v>30</v>
      </c>
      <c r="H142" s="67" t="s">
        <v>30</v>
      </c>
      <c r="I142" s="67" t="s">
        <v>30</v>
      </c>
      <c r="J142" s="67" t="s">
        <v>30</v>
      </c>
      <c r="K142" s="67" t="s">
        <v>30</v>
      </c>
      <c r="L142" s="67" t="s">
        <v>30</v>
      </c>
      <c r="M142" s="67" t="s">
        <v>30</v>
      </c>
      <c r="N142" s="67" t="s">
        <v>30</v>
      </c>
      <c r="O142" s="332" t="s">
        <v>30</v>
      </c>
    </row>
    <row r="143" spans="1:15">
      <c r="B143" s="164" t="s">
        <v>108</v>
      </c>
      <c r="D143" s="67" t="s">
        <v>30</v>
      </c>
      <c r="E143" s="67">
        <v>0.1</v>
      </c>
      <c r="F143" s="67" t="s">
        <v>30</v>
      </c>
      <c r="G143" s="67" t="s">
        <v>30</v>
      </c>
      <c r="H143" s="67" t="s">
        <v>30</v>
      </c>
      <c r="I143" s="67" t="s">
        <v>30</v>
      </c>
      <c r="J143" s="67" t="s">
        <v>30</v>
      </c>
      <c r="K143" s="67" t="s">
        <v>30</v>
      </c>
      <c r="L143" s="67" t="s">
        <v>30</v>
      </c>
      <c r="M143" s="67" t="s">
        <v>30</v>
      </c>
      <c r="N143" s="67">
        <v>0.1</v>
      </c>
      <c r="O143" s="332">
        <v>47800</v>
      </c>
    </row>
    <row r="144" spans="1:15">
      <c r="B144" s="164" t="s">
        <v>109</v>
      </c>
      <c r="D144" s="67" t="s">
        <v>30</v>
      </c>
      <c r="E144" s="67">
        <v>0.2</v>
      </c>
      <c r="F144" s="67">
        <v>0.3</v>
      </c>
      <c r="G144" s="67">
        <v>0.1</v>
      </c>
      <c r="H144" s="67" t="s">
        <v>30</v>
      </c>
      <c r="I144" s="67" t="s">
        <v>30</v>
      </c>
      <c r="J144" s="67" t="s">
        <v>30</v>
      </c>
      <c r="K144" s="67" t="s">
        <v>30</v>
      </c>
      <c r="L144" s="67" t="s">
        <v>30</v>
      </c>
      <c r="M144" s="67" t="s">
        <v>30</v>
      </c>
      <c r="N144" s="67">
        <v>0.6</v>
      </c>
      <c r="O144" s="332">
        <v>52200</v>
      </c>
    </row>
    <row r="145" spans="1:15">
      <c r="B145" s="164" t="s">
        <v>110</v>
      </c>
      <c r="D145" s="67" t="s">
        <v>30</v>
      </c>
      <c r="E145" s="67">
        <v>0.2</v>
      </c>
      <c r="F145" s="67">
        <v>0.5</v>
      </c>
      <c r="G145" s="67">
        <v>0.1</v>
      </c>
      <c r="H145" s="67" t="s">
        <v>30</v>
      </c>
      <c r="I145" s="67" t="s">
        <v>30</v>
      </c>
      <c r="J145" s="67" t="s">
        <v>30</v>
      </c>
      <c r="K145" s="67" t="s">
        <v>30</v>
      </c>
      <c r="L145" s="67" t="s">
        <v>30</v>
      </c>
      <c r="M145" s="67" t="s">
        <v>30</v>
      </c>
      <c r="N145" s="67">
        <v>0.9</v>
      </c>
      <c r="O145" s="332">
        <v>55600</v>
      </c>
    </row>
    <row r="146" spans="1:15">
      <c r="B146" s="164" t="s">
        <v>111</v>
      </c>
      <c r="D146" s="67" t="s">
        <v>30</v>
      </c>
      <c r="E146" s="67">
        <v>0.2</v>
      </c>
      <c r="F146" s="67">
        <v>0.5</v>
      </c>
      <c r="G146" s="67">
        <v>0.2</v>
      </c>
      <c r="H146" s="67">
        <v>0.1</v>
      </c>
      <c r="I146" s="67" t="s">
        <v>30</v>
      </c>
      <c r="J146" s="67" t="s">
        <v>30</v>
      </c>
      <c r="K146" s="67" t="s">
        <v>30</v>
      </c>
      <c r="L146" s="67" t="s">
        <v>30</v>
      </c>
      <c r="M146" s="67" t="s">
        <v>30</v>
      </c>
      <c r="N146" s="67">
        <v>1.1000000000000001</v>
      </c>
      <c r="O146" s="332">
        <v>58300</v>
      </c>
    </row>
    <row r="147" spans="1:15">
      <c r="B147" s="164" t="s">
        <v>112</v>
      </c>
      <c r="D147" s="67" t="s">
        <v>30</v>
      </c>
      <c r="E147" s="67">
        <v>0.1</v>
      </c>
      <c r="F147" s="67">
        <v>0.4</v>
      </c>
      <c r="G147" s="67">
        <v>0.2</v>
      </c>
      <c r="H147" s="67">
        <v>0.1</v>
      </c>
      <c r="I147" s="67" t="s">
        <v>30</v>
      </c>
      <c r="J147" s="67" t="s">
        <v>30</v>
      </c>
      <c r="K147" s="67" t="s">
        <v>30</v>
      </c>
      <c r="L147" s="67" t="s">
        <v>30</v>
      </c>
      <c r="M147" s="67" t="s">
        <v>30</v>
      </c>
      <c r="N147" s="67">
        <v>0.9</v>
      </c>
      <c r="O147" s="332">
        <v>62300</v>
      </c>
    </row>
    <row r="148" spans="1:15">
      <c r="B148" s="164" t="s">
        <v>113</v>
      </c>
      <c r="D148" s="67" t="s">
        <v>30</v>
      </c>
      <c r="E148" s="67">
        <v>0.1</v>
      </c>
      <c r="F148" s="67">
        <v>0.4</v>
      </c>
      <c r="G148" s="67">
        <v>0.2</v>
      </c>
      <c r="H148" s="67">
        <v>0.1</v>
      </c>
      <c r="I148" s="67" t="s">
        <v>30</v>
      </c>
      <c r="J148" s="67">
        <v>0.1</v>
      </c>
      <c r="K148" s="67" t="s">
        <v>30</v>
      </c>
      <c r="L148" s="67" t="s">
        <v>30</v>
      </c>
      <c r="M148" s="67" t="s">
        <v>30</v>
      </c>
      <c r="N148" s="67">
        <v>0.9</v>
      </c>
      <c r="O148" s="332">
        <v>65000</v>
      </c>
    </row>
    <row r="149" spans="1:15">
      <c r="B149" s="164" t="s">
        <v>114</v>
      </c>
      <c r="D149" s="67" t="s">
        <v>30</v>
      </c>
      <c r="E149" s="67">
        <v>0.1</v>
      </c>
      <c r="F149" s="67">
        <v>0.3</v>
      </c>
      <c r="G149" s="67">
        <v>0.2</v>
      </c>
      <c r="H149" s="67">
        <v>0.1</v>
      </c>
      <c r="I149" s="67">
        <v>0.1</v>
      </c>
      <c r="J149" s="67" t="s">
        <v>30</v>
      </c>
      <c r="K149" s="67">
        <v>0.1</v>
      </c>
      <c r="L149" s="67" t="s">
        <v>30</v>
      </c>
      <c r="M149" s="67" t="s">
        <v>30</v>
      </c>
      <c r="N149" s="67">
        <v>0.8</v>
      </c>
      <c r="O149" s="332">
        <v>67300</v>
      </c>
    </row>
    <row r="150" spans="1:15">
      <c r="B150" s="164" t="s">
        <v>115</v>
      </c>
      <c r="D150" s="67" t="s">
        <v>30</v>
      </c>
      <c r="E150" s="67" t="s">
        <v>30</v>
      </c>
      <c r="F150" s="67">
        <v>0.1</v>
      </c>
      <c r="G150" s="67" t="s">
        <v>30</v>
      </c>
      <c r="H150" s="67" t="s">
        <v>30</v>
      </c>
      <c r="I150" s="67" t="s">
        <v>30</v>
      </c>
      <c r="J150" s="67" t="s">
        <v>30</v>
      </c>
      <c r="K150" s="67" t="s">
        <v>30</v>
      </c>
      <c r="L150" s="67" t="s">
        <v>30</v>
      </c>
      <c r="M150" s="67" t="s">
        <v>30</v>
      </c>
      <c r="N150" s="67">
        <v>0.2</v>
      </c>
      <c r="O150" s="332">
        <v>71500</v>
      </c>
    </row>
    <row r="151" spans="1:15">
      <c r="A151" s="110"/>
      <c r="B151" s="164" t="s">
        <v>116</v>
      </c>
      <c r="C151" s="118">
        <v>7</v>
      </c>
      <c r="D151" s="67" t="s">
        <v>30</v>
      </c>
      <c r="E151" s="67">
        <v>1</v>
      </c>
      <c r="F151" s="67">
        <v>2.4</v>
      </c>
      <c r="G151" s="67">
        <v>1</v>
      </c>
      <c r="H151" s="67">
        <v>0.3</v>
      </c>
      <c r="I151" s="67">
        <v>0.2</v>
      </c>
      <c r="J151" s="67">
        <v>0.2</v>
      </c>
      <c r="K151" s="67">
        <v>0.1</v>
      </c>
      <c r="L151" s="67">
        <v>0.1</v>
      </c>
      <c r="M151" s="67">
        <v>0.1</v>
      </c>
      <c r="N151" s="67">
        <v>5.4</v>
      </c>
      <c r="O151" s="332">
        <v>60600</v>
      </c>
    </row>
    <row r="152" spans="1:15">
      <c r="A152" s="110"/>
      <c r="B152" s="203"/>
      <c r="C152" s="119"/>
      <c r="D152" s="304"/>
      <c r="E152" s="304"/>
      <c r="F152" s="304"/>
      <c r="G152" s="304"/>
      <c r="H152" s="304"/>
      <c r="I152" s="304"/>
      <c r="J152" s="304"/>
      <c r="K152" s="304"/>
      <c r="L152" s="304"/>
      <c r="M152" s="304"/>
      <c r="N152" s="337"/>
      <c r="O152" s="332"/>
    </row>
    <row r="153" spans="1:15">
      <c r="B153" s="111" t="s">
        <v>239</v>
      </c>
      <c r="C153" s="118">
        <v>8</v>
      </c>
      <c r="D153" s="304"/>
      <c r="E153" s="304"/>
      <c r="F153" s="304"/>
      <c r="G153" s="304"/>
      <c r="H153" s="304"/>
      <c r="I153" s="304"/>
      <c r="J153" s="304"/>
      <c r="K153" s="304"/>
      <c r="L153" s="304"/>
      <c r="M153" s="304"/>
      <c r="N153" s="337"/>
      <c r="O153" s="332"/>
    </row>
    <row r="154" spans="1:15">
      <c r="B154" s="164" t="s">
        <v>107</v>
      </c>
      <c r="D154" s="67" t="s">
        <v>30</v>
      </c>
      <c r="E154" s="67" t="s">
        <v>30</v>
      </c>
      <c r="F154" s="67" t="s">
        <v>30</v>
      </c>
      <c r="G154" s="67" t="s">
        <v>30</v>
      </c>
      <c r="H154" s="67" t="s">
        <v>30</v>
      </c>
      <c r="I154" s="67" t="s">
        <v>30</v>
      </c>
      <c r="J154" s="67" t="s">
        <v>30</v>
      </c>
      <c r="K154" s="67" t="s">
        <v>30</v>
      </c>
      <c r="L154" s="67" t="s">
        <v>30</v>
      </c>
      <c r="M154" s="67" t="s">
        <v>30</v>
      </c>
      <c r="N154" s="67" t="s">
        <v>30</v>
      </c>
      <c r="O154" s="332" t="s">
        <v>30</v>
      </c>
    </row>
    <row r="155" spans="1:15">
      <c r="B155" s="164" t="s">
        <v>108</v>
      </c>
      <c r="D155" s="67" t="s">
        <v>30</v>
      </c>
      <c r="E155" s="67">
        <v>0.1</v>
      </c>
      <c r="F155" s="67">
        <v>0.1</v>
      </c>
      <c r="G155" s="67" t="s">
        <v>30</v>
      </c>
      <c r="H155" s="67" t="s">
        <v>30</v>
      </c>
      <c r="I155" s="67" t="s">
        <v>30</v>
      </c>
      <c r="J155" s="67" t="s">
        <v>30</v>
      </c>
      <c r="K155" s="67" t="s">
        <v>30</v>
      </c>
      <c r="L155" s="67" t="s">
        <v>30</v>
      </c>
      <c r="M155" s="67" t="s">
        <v>30</v>
      </c>
      <c r="N155" s="67">
        <v>0.2</v>
      </c>
      <c r="O155" s="332">
        <v>48200</v>
      </c>
    </row>
    <row r="156" spans="1:15">
      <c r="B156" s="164" t="s">
        <v>109</v>
      </c>
      <c r="D156" s="67" t="s">
        <v>30</v>
      </c>
      <c r="E156" s="67">
        <v>0.5</v>
      </c>
      <c r="F156" s="67">
        <v>0.5</v>
      </c>
      <c r="G156" s="67">
        <v>0.1</v>
      </c>
      <c r="H156" s="67" t="s">
        <v>30</v>
      </c>
      <c r="I156" s="67" t="s">
        <v>30</v>
      </c>
      <c r="J156" s="67" t="s">
        <v>30</v>
      </c>
      <c r="K156" s="67" t="s">
        <v>30</v>
      </c>
      <c r="L156" s="67" t="s">
        <v>30</v>
      </c>
      <c r="M156" s="67" t="s">
        <v>30</v>
      </c>
      <c r="N156" s="67">
        <v>1.2</v>
      </c>
      <c r="O156" s="332">
        <v>52500</v>
      </c>
    </row>
    <row r="157" spans="1:15">
      <c r="B157" s="164" t="s">
        <v>110</v>
      </c>
      <c r="D157" s="67" t="s">
        <v>30</v>
      </c>
      <c r="E157" s="67">
        <v>0.4</v>
      </c>
      <c r="F157" s="67">
        <v>1</v>
      </c>
      <c r="G157" s="67">
        <v>0.4</v>
      </c>
      <c r="H157" s="67">
        <v>0.1</v>
      </c>
      <c r="I157" s="67" t="s">
        <v>30</v>
      </c>
      <c r="J157" s="67" t="s">
        <v>30</v>
      </c>
      <c r="K157" s="67" t="s">
        <v>30</v>
      </c>
      <c r="L157" s="67" t="s">
        <v>30</v>
      </c>
      <c r="M157" s="67" t="s">
        <v>30</v>
      </c>
      <c r="N157" s="67">
        <v>2</v>
      </c>
      <c r="O157" s="332">
        <v>56900</v>
      </c>
    </row>
    <row r="158" spans="1:15">
      <c r="B158" s="164" t="s">
        <v>111</v>
      </c>
      <c r="D158" s="67" t="s">
        <v>30</v>
      </c>
      <c r="E158" s="67">
        <v>0.4</v>
      </c>
      <c r="F158" s="67">
        <v>1.2</v>
      </c>
      <c r="G158" s="67">
        <v>0.6</v>
      </c>
      <c r="H158" s="67">
        <v>0.2</v>
      </c>
      <c r="I158" s="67">
        <v>0.1</v>
      </c>
      <c r="J158" s="67">
        <v>0.1</v>
      </c>
      <c r="K158" s="67" t="s">
        <v>30</v>
      </c>
      <c r="L158" s="67" t="s">
        <v>30</v>
      </c>
      <c r="M158" s="67" t="s">
        <v>30</v>
      </c>
      <c r="N158" s="67">
        <v>2.6</v>
      </c>
      <c r="O158" s="332">
        <v>60300</v>
      </c>
    </row>
    <row r="159" spans="1:15">
      <c r="B159" s="164" t="s">
        <v>112</v>
      </c>
      <c r="D159" s="67" t="s">
        <v>30</v>
      </c>
      <c r="E159" s="67">
        <v>0.2</v>
      </c>
      <c r="F159" s="67">
        <v>0.8</v>
      </c>
      <c r="G159" s="67">
        <v>0.4</v>
      </c>
      <c r="H159" s="67">
        <v>0.1</v>
      </c>
      <c r="I159" s="67">
        <v>0.1</v>
      </c>
      <c r="J159" s="67">
        <v>0.1</v>
      </c>
      <c r="K159" s="67">
        <v>0.1</v>
      </c>
      <c r="L159" s="67" t="s">
        <v>30</v>
      </c>
      <c r="M159" s="67" t="s">
        <v>30</v>
      </c>
      <c r="N159" s="67">
        <v>1.9</v>
      </c>
      <c r="O159" s="332">
        <v>64300</v>
      </c>
    </row>
    <row r="160" spans="1:15">
      <c r="B160" s="164" t="s">
        <v>113</v>
      </c>
      <c r="D160" s="67" t="s">
        <v>30</v>
      </c>
      <c r="E160" s="67">
        <v>0.2</v>
      </c>
      <c r="F160" s="67">
        <v>0.8</v>
      </c>
      <c r="G160" s="67">
        <v>0.4</v>
      </c>
      <c r="H160" s="67">
        <v>0.2</v>
      </c>
      <c r="I160" s="67">
        <v>0.1</v>
      </c>
      <c r="J160" s="67">
        <v>0.1</v>
      </c>
      <c r="K160" s="67">
        <v>0.1</v>
      </c>
      <c r="L160" s="67">
        <v>0.1</v>
      </c>
      <c r="M160" s="67" t="s">
        <v>30</v>
      </c>
      <c r="N160" s="67">
        <v>1.9</v>
      </c>
      <c r="O160" s="332">
        <v>67300</v>
      </c>
    </row>
    <row r="161" spans="1:15">
      <c r="B161" s="164" t="s">
        <v>114</v>
      </c>
      <c r="D161" s="67" t="s">
        <v>30</v>
      </c>
      <c r="E161" s="67">
        <v>0.1</v>
      </c>
      <c r="F161" s="67">
        <v>0.6</v>
      </c>
      <c r="G161" s="67">
        <v>0.4</v>
      </c>
      <c r="H161" s="67">
        <v>0.1</v>
      </c>
      <c r="I161" s="67">
        <v>0.1</v>
      </c>
      <c r="J161" s="67">
        <v>0.1</v>
      </c>
      <c r="K161" s="67">
        <v>0.1</v>
      </c>
      <c r="L161" s="67">
        <v>0.1</v>
      </c>
      <c r="M161" s="67" t="s">
        <v>30</v>
      </c>
      <c r="N161" s="67">
        <v>1.6</v>
      </c>
      <c r="O161" s="332">
        <v>69700</v>
      </c>
    </row>
    <row r="162" spans="1:15">
      <c r="B162" s="164" t="s">
        <v>115</v>
      </c>
      <c r="D162" s="67" t="s">
        <v>30</v>
      </c>
      <c r="E162" s="67" t="s">
        <v>30</v>
      </c>
      <c r="F162" s="67">
        <v>0.1</v>
      </c>
      <c r="G162" s="67">
        <v>0.1</v>
      </c>
      <c r="H162" s="67" t="s">
        <v>30</v>
      </c>
      <c r="I162" s="67" t="s">
        <v>30</v>
      </c>
      <c r="J162" s="67" t="s">
        <v>30</v>
      </c>
      <c r="K162" s="67" t="s">
        <v>30</v>
      </c>
      <c r="L162" s="67" t="s">
        <v>30</v>
      </c>
      <c r="M162" s="67" t="s">
        <v>30</v>
      </c>
      <c r="N162" s="67">
        <v>0.3</v>
      </c>
      <c r="O162" s="332">
        <v>77600</v>
      </c>
    </row>
    <row r="163" spans="1:15">
      <c r="A163" s="110"/>
      <c r="B163" s="164" t="s">
        <v>116</v>
      </c>
      <c r="C163" s="118">
        <v>7</v>
      </c>
      <c r="D163" s="67">
        <v>0.1</v>
      </c>
      <c r="E163" s="67">
        <v>1.9</v>
      </c>
      <c r="F163" s="67">
        <v>5</v>
      </c>
      <c r="G163" s="67">
        <v>2.2999999999999998</v>
      </c>
      <c r="H163" s="67">
        <v>0.8</v>
      </c>
      <c r="I163" s="67">
        <v>0.5</v>
      </c>
      <c r="J163" s="67">
        <v>0.4</v>
      </c>
      <c r="K163" s="67">
        <v>0.4</v>
      </c>
      <c r="L163" s="67">
        <v>0.2</v>
      </c>
      <c r="M163" s="67">
        <v>0.2</v>
      </c>
      <c r="N163" s="67">
        <v>11.7</v>
      </c>
      <c r="O163" s="332">
        <v>62300</v>
      </c>
    </row>
    <row r="164" spans="1:15">
      <c r="A164" s="338"/>
      <c r="B164" s="339"/>
      <c r="C164" s="120"/>
      <c r="D164" s="307"/>
      <c r="E164" s="307"/>
      <c r="F164" s="307"/>
      <c r="G164" s="307"/>
      <c r="H164" s="307"/>
      <c r="I164" s="307"/>
      <c r="J164" s="307"/>
      <c r="K164" s="307"/>
      <c r="L164" s="114"/>
      <c r="M164" s="114"/>
      <c r="N164" s="113"/>
      <c r="O164" s="113"/>
    </row>
    <row r="165" spans="1:15">
      <c r="A165" s="308"/>
      <c r="B165" s="117"/>
      <c r="D165" s="309"/>
      <c r="E165" s="309"/>
      <c r="F165" s="309"/>
      <c r="G165" s="309"/>
      <c r="H165" s="309"/>
      <c r="I165" s="309"/>
      <c r="J165" s="309"/>
      <c r="K165" s="309"/>
      <c r="N165" s="1087" t="s">
        <v>25</v>
      </c>
      <c r="O165" s="1081"/>
    </row>
    <row r="166" spans="1:15">
      <c r="A166" s="1056"/>
      <c r="B166" s="1057"/>
      <c r="C166" s="1057"/>
      <c r="D166" s="309"/>
      <c r="E166" s="309"/>
      <c r="F166" s="309"/>
      <c r="G166" s="309"/>
      <c r="H166" s="309"/>
      <c r="I166" s="309"/>
      <c r="J166" s="309"/>
      <c r="K166" s="309"/>
    </row>
    <row r="167" spans="1:15" ht="38.25" customHeight="1">
      <c r="A167" s="1085" t="s">
        <v>271</v>
      </c>
      <c r="B167" s="1086"/>
      <c r="C167" s="1086"/>
      <c r="D167" s="1086"/>
      <c r="E167" s="1086"/>
      <c r="F167" s="1086"/>
      <c r="G167" s="1086"/>
      <c r="H167" s="1086"/>
      <c r="I167" s="1086"/>
      <c r="J167" s="1086"/>
      <c r="K167" s="1086"/>
      <c r="L167" s="1086"/>
      <c r="M167" s="1086"/>
      <c r="N167" s="1086"/>
      <c r="O167" s="1086"/>
    </row>
    <row r="168" spans="1:15">
      <c r="A168" s="138" t="str">
        <f>"November 2013"</f>
        <v>November 2013</v>
      </c>
      <c r="B168" s="138"/>
      <c r="D168" s="138"/>
      <c r="E168" s="138"/>
      <c r="F168" s="138"/>
      <c r="G168" s="138"/>
      <c r="H168" s="138"/>
      <c r="I168" s="135"/>
      <c r="J168" s="138"/>
      <c r="K168" s="138"/>
      <c r="L168" s="138"/>
      <c r="M168" s="251"/>
      <c r="N168" s="138"/>
      <c r="O168" s="156" t="s">
        <v>2</v>
      </c>
    </row>
    <row r="169" spans="1:15">
      <c r="A169" s="138" t="s">
        <v>3</v>
      </c>
      <c r="B169" s="138"/>
      <c r="D169" s="138"/>
      <c r="E169" s="138"/>
      <c r="F169" s="138"/>
      <c r="G169" s="138"/>
      <c r="H169" s="138"/>
      <c r="I169" s="135"/>
      <c r="J169" s="138"/>
      <c r="K169" s="138"/>
      <c r="L169" s="138"/>
      <c r="M169" s="156"/>
      <c r="N169" s="138"/>
      <c r="O169" s="138"/>
    </row>
    <row r="170" spans="1:15" ht="31.8">
      <c r="A170" s="106"/>
      <c r="B170" s="106"/>
      <c r="C170" s="116" t="s">
        <v>6</v>
      </c>
      <c r="D170" s="295" t="s">
        <v>262</v>
      </c>
      <c r="E170" s="295" t="s">
        <v>263</v>
      </c>
      <c r="F170" s="295" t="s">
        <v>264</v>
      </c>
      <c r="G170" s="295" t="s">
        <v>265</v>
      </c>
      <c r="H170" s="295" t="s">
        <v>266</v>
      </c>
      <c r="I170" s="295" t="s">
        <v>267</v>
      </c>
      <c r="J170" s="295" t="s">
        <v>268</v>
      </c>
      <c r="K170" s="295" t="s">
        <v>269</v>
      </c>
      <c r="L170" s="295" t="s">
        <v>270</v>
      </c>
      <c r="M170" s="295" t="s">
        <v>234</v>
      </c>
      <c r="N170" s="296" t="s">
        <v>235</v>
      </c>
      <c r="O170" s="295" t="s">
        <v>236</v>
      </c>
    </row>
    <row r="171" spans="1:15">
      <c r="A171" s="106"/>
      <c r="B171" s="106"/>
      <c r="C171" s="116"/>
      <c r="D171" s="330" t="s">
        <v>96</v>
      </c>
      <c r="E171" s="330"/>
      <c r="F171" s="330"/>
      <c r="G171" s="330"/>
      <c r="H171" s="330"/>
      <c r="I171" s="330"/>
      <c r="J171" s="330"/>
      <c r="K171" s="330"/>
      <c r="L171" s="331" t="s">
        <v>105</v>
      </c>
      <c r="M171" s="331" t="s">
        <v>140</v>
      </c>
      <c r="N171" s="331" t="s">
        <v>179</v>
      </c>
      <c r="O171" s="331" t="s">
        <v>88</v>
      </c>
    </row>
    <row r="172" spans="1:15" ht="26.25" customHeight="1">
      <c r="A172" s="1080" t="s">
        <v>272</v>
      </c>
      <c r="B172" s="1080"/>
      <c r="C172" s="118">
        <v>9</v>
      </c>
      <c r="D172" s="300"/>
      <c r="E172" s="300"/>
      <c r="F172" s="300"/>
      <c r="G172" s="300"/>
      <c r="H172" s="309"/>
      <c r="I172" s="309"/>
      <c r="J172" s="309"/>
      <c r="K172" s="309"/>
    </row>
    <row r="173" spans="1:15">
      <c r="A173" s="308"/>
      <c r="B173" s="117"/>
      <c r="D173" s="300"/>
      <c r="E173" s="300"/>
      <c r="F173" s="300"/>
      <c r="G173" s="300"/>
      <c r="H173" s="309"/>
      <c r="I173" s="309"/>
      <c r="J173" s="309"/>
      <c r="K173" s="309"/>
    </row>
    <row r="174" spans="1:15">
      <c r="B174" s="111" t="s">
        <v>237</v>
      </c>
      <c r="D174" s="300"/>
      <c r="E174" s="300"/>
      <c r="F174" s="300"/>
      <c r="G174" s="300"/>
      <c r="H174" s="309"/>
      <c r="I174" s="309"/>
      <c r="J174" s="309"/>
      <c r="K174" s="309"/>
    </row>
    <row r="175" spans="1:15">
      <c r="A175" s="205"/>
      <c r="B175" s="164" t="s">
        <v>107</v>
      </c>
      <c r="D175" s="67" t="s">
        <v>30</v>
      </c>
      <c r="E175" s="67" t="s">
        <v>30</v>
      </c>
      <c r="F175" s="67" t="s">
        <v>30</v>
      </c>
      <c r="G175" s="67" t="s">
        <v>30</v>
      </c>
      <c r="H175" s="67" t="s">
        <v>30</v>
      </c>
      <c r="I175" s="67" t="s">
        <v>30</v>
      </c>
      <c r="J175" s="67" t="s">
        <v>30</v>
      </c>
      <c r="K175" s="67" t="s">
        <v>30</v>
      </c>
      <c r="L175" s="67" t="s">
        <v>30</v>
      </c>
      <c r="M175" s="67" t="s">
        <v>30</v>
      </c>
      <c r="N175" s="67" t="s">
        <v>30</v>
      </c>
      <c r="O175" s="332" t="s">
        <v>30</v>
      </c>
    </row>
    <row r="176" spans="1:15">
      <c r="B176" s="164" t="s">
        <v>108</v>
      </c>
      <c r="D176" s="67" t="s">
        <v>30</v>
      </c>
      <c r="E176" s="67" t="s">
        <v>30</v>
      </c>
      <c r="F176" s="67" t="s">
        <v>30</v>
      </c>
      <c r="G176" s="67" t="s">
        <v>30</v>
      </c>
      <c r="H176" s="67" t="s">
        <v>30</v>
      </c>
      <c r="I176" s="67" t="s">
        <v>30</v>
      </c>
      <c r="J176" s="67" t="s">
        <v>30</v>
      </c>
      <c r="K176" s="67" t="s">
        <v>30</v>
      </c>
      <c r="L176" s="67" t="s">
        <v>30</v>
      </c>
      <c r="M176" s="67" t="s">
        <v>30</v>
      </c>
      <c r="N176" s="67" t="s">
        <v>30</v>
      </c>
      <c r="O176" s="332" t="s">
        <v>30</v>
      </c>
    </row>
    <row r="177" spans="1:15">
      <c r="B177" s="164" t="s">
        <v>109</v>
      </c>
      <c r="D177" s="67" t="s">
        <v>30</v>
      </c>
      <c r="E177" s="67" t="s">
        <v>30</v>
      </c>
      <c r="F177" s="67" t="s">
        <v>30</v>
      </c>
      <c r="G177" s="67" t="s">
        <v>30</v>
      </c>
      <c r="H177" s="67" t="s">
        <v>30</v>
      </c>
      <c r="I177" s="67" t="s">
        <v>30</v>
      </c>
      <c r="J177" s="67" t="s">
        <v>30</v>
      </c>
      <c r="K177" s="67" t="s">
        <v>30</v>
      </c>
      <c r="L177" s="67" t="s">
        <v>30</v>
      </c>
      <c r="M177" s="67" t="s">
        <v>30</v>
      </c>
      <c r="N177" s="67">
        <v>0.1</v>
      </c>
      <c r="O177" s="332">
        <v>50400</v>
      </c>
    </row>
    <row r="178" spans="1:15">
      <c r="B178" s="164" t="s">
        <v>110</v>
      </c>
      <c r="D178" s="67" t="s">
        <v>30</v>
      </c>
      <c r="E178" s="67">
        <v>0.1</v>
      </c>
      <c r="F178" s="67" t="s">
        <v>30</v>
      </c>
      <c r="G178" s="67" t="s">
        <v>30</v>
      </c>
      <c r="H178" s="67" t="s">
        <v>30</v>
      </c>
      <c r="I178" s="67" t="s">
        <v>30</v>
      </c>
      <c r="J178" s="67" t="s">
        <v>30</v>
      </c>
      <c r="K178" s="67" t="s">
        <v>30</v>
      </c>
      <c r="L178" s="67" t="s">
        <v>30</v>
      </c>
      <c r="M178" s="67" t="s">
        <v>30</v>
      </c>
      <c r="N178" s="67">
        <v>0.1</v>
      </c>
      <c r="O178" s="332">
        <v>52700</v>
      </c>
    </row>
    <row r="179" spans="1:15">
      <c r="B179" s="164" t="s">
        <v>111</v>
      </c>
      <c r="D179" s="67" t="s">
        <v>30</v>
      </c>
      <c r="E179" s="67">
        <v>0.1</v>
      </c>
      <c r="F179" s="67">
        <v>0.1</v>
      </c>
      <c r="G179" s="67" t="s">
        <v>30</v>
      </c>
      <c r="H179" s="67" t="s">
        <v>30</v>
      </c>
      <c r="I179" s="67" t="s">
        <v>30</v>
      </c>
      <c r="J179" s="67" t="s">
        <v>30</v>
      </c>
      <c r="K179" s="67" t="s">
        <v>30</v>
      </c>
      <c r="L179" s="67" t="s">
        <v>30</v>
      </c>
      <c r="M179" s="67" t="s">
        <v>30</v>
      </c>
      <c r="N179" s="67">
        <v>0.2</v>
      </c>
      <c r="O179" s="332">
        <v>56500</v>
      </c>
    </row>
    <row r="180" spans="1:15">
      <c r="B180" s="164" t="s">
        <v>112</v>
      </c>
      <c r="D180" s="67" t="s">
        <v>30</v>
      </c>
      <c r="E180" s="67" t="s">
        <v>30</v>
      </c>
      <c r="F180" s="67">
        <v>0.1</v>
      </c>
      <c r="G180" s="67" t="s">
        <v>30</v>
      </c>
      <c r="H180" s="67" t="s">
        <v>30</v>
      </c>
      <c r="I180" s="67" t="s">
        <v>30</v>
      </c>
      <c r="J180" s="67" t="s">
        <v>30</v>
      </c>
      <c r="K180" s="67" t="s">
        <v>30</v>
      </c>
      <c r="L180" s="67" t="s">
        <v>30</v>
      </c>
      <c r="M180" s="67" t="s">
        <v>30</v>
      </c>
      <c r="N180" s="67">
        <v>0.2</v>
      </c>
      <c r="O180" s="332">
        <v>59800</v>
      </c>
    </row>
    <row r="181" spans="1:15">
      <c r="B181" s="164" t="s">
        <v>113</v>
      </c>
      <c r="D181" s="67" t="s">
        <v>30</v>
      </c>
      <c r="E181" s="67" t="s">
        <v>30</v>
      </c>
      <c r="F181" s="67">
        <v>0.1</v>
      </c>
      <c r="G181" s="67" t="s">
        <v>30</v>
      </c>
      <c r="H181" s="67" t="s">
        <v>30</v>
      </c>
      <c r="I181" s="67" t="s">
        <v>30</v>
      </c>
      <c r="J181" s="67" t="s">
        <v>30</v>
      </c>
      <c r="K181" s="67" t="s">
        <v>30</v>
      </c>
      <c r="L181" s="67" t="s">
        <v>30</v>
      </c>
      <c r="M181" s="67" t="s">
        <v>30</v>
      </c>
      <c r="N181" s="67">
        <v>0.2</v>
      </c>
      <c r="O181" s="332">
        <v>63900</v>
      </c>
    </row>
    <row r="182" spans="1:15">
      <c r="B182" s="164" t="s">
        <v>114</v>
      </c>
      <c r="D182" s="67" t="s">
        <v>30</v>
      </c>
      <c r="E182" s="67" t="s">
        <v>30</v>
      </c>
      <c r="F182" s="67">
        <v>0.1</v>
      </c>
      <c r="G182" s="67" t="s">
        <v>30</v>
      </c>
      <c r="H182" s="67">
        <v>0.1</v>
      </c>
      <c r="I182" s="67" t="s">
        <v>30</v>
      </c>
      <c r="J182" s="67" t="s">
        <v>30</v>
      </c>
      <c r="K182" s="67" t="s">
        <v>30</v>
      </c>
      <c r="L182" s="67" t="s">
        <v>30</v>
      </c>
      <c r="M182" s="67" t="s">
        <v>30</v>
      </c>
      <c r="N182" s="67">
        <v>0.2</v>
      </c>
      <c r="O182" s="332">
        <v>66900</v>
      </c>
    </row>
    <row r="183" spans="1:15">
      <c r="B183" s="164" t="s">
        <v>115</v>
      </c>
      <c r="D183" s="67" t="s">
        <v>30</v>
      </c>
      <c r="E183" s="67" t="s">
        <v>30</v>
      </c>
      <c r="F183" s="67" t="s">
        <v>30</v>
      </c>
      <c r="G183" s="67" t="s">
        <v>30</v>
      </c>
      <c r="H183" s="67" t="s">
        <v>30</v>
      </c>
      <c r="I183" s="67" t="s">
        <v>30</v>
      </c>
      <c r="J183" s="67" t="s">
        <v>30</v>
      </c>
      <c r="K183" s="67" t="s">
        <v>30</v>
      </c>
      <c r="L183" s="67" t="s">
        <v>30</v>
      </c>
      <c r="M183" s="67" t="s">
        <v>30</v>
      </c>
      <c r="N183" s="67">
        <v>0.1</v>
      </c>
      <c r="O183" s="332">
        <v>67100</v>
      </c>
    </row>
    <row r="184" spans="1:15">
      <c r="A184" s="110"/>
      <c r="B184" s="164" t="s">
        <v>116</v>
      </c>
      <c r="C184" s="118">
        <v>7</v>
      </c>
      <c r="D184" s="67" t="s">
        <v>30</v>
      </c>
      <c r="E184" s="67">
        <v>0.3</v>
      </c>
      <c r="F184" s="67">
        <v>0.4</v>
      </c>
      <c r="G184" s="67">
        <v>0.2</v>
      </c>
      <c r="H184" s="67">
        <v>0.1</v>
      </c>
      <c r="I184" s="67">
        <v>0.1</v>
      </c>
      <c r="J184" s="67" t="s">
        <v>30</v>
      </c>
      <c r="K184" s="67" t="s">
        <v>30</v>
      </c>
      <c r="L184" s="67" t="s">
        <v>30</v>
      </c>
      <c r="M184" s="67" t="s">
        <v>30</v>
      </c>
      <c r="N184" s="67">
        <v>1.2</v>
      </c>
      <c r="O184" s="332">
        <v>60500</v>
      </c>
    </row>
    <row r="185" spans="1:15">
      <c r="A185" s="110"/>
      <c r="B185" s="203"/>
      <c r="C185" s="119"/>
      <c r="D185" s="304"/>
      <c r="E185" s="304"/>
      <c r="F185" s="304"/>
      <c r="G185" s="304"/>
      <c r="H185" s="304"/>
      <c r="I185" s="304"/>
      <c r="J185" s="304"/>
      <c r="K185" s="304"/>
      <c r="L185" s="304"/>
      <c r="M185" s="304"/>
      <c r="N185" s="337"/>
      <c r="O185" s="332"/>
    </row>
    <row r="186" spans="1:15">
      <c r="B186" s="111" t="s">
        <v>238</v>
      </c>
      <c r="C186" s="303"/>
      <c r="D186" s="304"/>
      <c r="E186" s="304"/>
      <c r="F186" s="304"/>
      <c r="G186" s="304"/>
      <c r="H186" s="304"/>
      <c r="I186" s="304"/>
      <c r="J186" s="304"/>
      <c r="K186" s="304"/>
      <c r="L186" s="304"/>
      <c r="M186" s="304"/>
      <c r="N186" s="337"/>
      <c r="O186" s="332"/>
    </row>
    <row r="187" spans="1:15">
      <c r="B187" s="164" t="s">
        <v>107</v>
      </c>
      <c r="D187" s="67" t="s">
        <v>30</v>
      </c>
      <c r="E187" s="67" t="s">
        <v>30</v>
      </c>
      <c r="F187" s="67" t="s">
        <v>30</v>
      </c>
      <c r="G187" s="67" t="s">
        <v>30</v>
      </c>
      <c r="H187" s="67" t="s">
        <v>30</v>
      </c>
      <c r="I187" s="67" t="s">
        <v>30</v>
      </c>
      <c r="J187" s="67" t="s">
        <v>30</v>
      </c>
      <c r="K187" s="67" t="s">
        <v>30</v>
      </c>
      <c r="L187" s="67" t="s">
        <v>30</v>
      </c>
      <c r="M187" s="67" t="s">
        <v>30</v>
      </c>
      <c r="N187" s="67" t="s">
        <v>30</v>
      </c>
      <c r="O187" s="332" t="s">
        <v>30</v>
      </c>
    </row>
    <row r="188" spans="1:15">
      <c r="B188" s="164" t="s">
        <v>108</v>
      </c>
      <c r="D188" s="67" t="s">
        <v>30</v>
      </c>
      <c r="E188" s="67" t="s">
        <v>30</v>
      </c>
      <c r="F188" s="67" t="s">
        <v>30</v>
      </c>
      <c r="G188" s="67" t="s">
        <v>30</v>
      </c>
      <c r="H188" s="67" t="s">
        <v>30</v>
      </c>
      <c r="I188" s="67" t="s">
        <v>30</v>
      </c>
      <c r="J188" s="67" t="s">
        <v>30</v>
      </c>
      <c r="K188" s="67" t="s">
        <v>30</v>
      </c>
      <c r="L188" s="67" t="s">
        <v>30</v>
      </c>
      <c r="M188" s="67" t="s">
        <v>30</v>
      </c>
      <c r="N188" s="67" t="s">
        <v>30</v>
      </c>
      <c r="O188" s="332" t="s">
        <v>30</v>
      </c>
    </row>
    <row r="189" spans="1:15">
      <c r="B189" s="164" t="s">
        <v>109</v>
      </c>
      <c r="D189" s="67" t="s">
        <v>30</v>
      </c>
      <c r="E189" s="67">
        <v>0.1</v>
      </c>
      <c r="F189" s="67" t="s">
        <v>30</v>
      </c>
      <c r="G189" s="67" t="s">
        <v>30</v>
      </c>
      <c r="H189" s="67" t="s">
        <v>30</v>
      </c>
      <c r="I189" s="67" t="s">
        <v>30</v>
      </c>
      <c r="J189" s="67" t="s">
        <v>30</v>
      </c>
      <c r="K189" s="67" t="s">
        <v>30</v>
      </c>
      <c r="L189" s="67" t="s">
        <v>30</v>
      </c>
      <c r="M189" s="67" t="s">
        <v>30</v>
      </c>
      <c r="N189" s="67">
        <v>0.1</v>
      </c>
      <c r="O189" s="332">
        <v>48200</v>
      </c>
    </row>
    <row r="190" spans="1:15">
      <c r="B190" s="164" t="s">
        <v>110</v>
      </c>
      <c r="D190" s="67" t="s">
        <v>30</v>
      </c>
      <c r="E190" s="67">
        <v>0.1</v>
      </c>
      <c r="F190" s="67">
        <v>0.1</v>
      </c>
      <c r="G190" s="67" t="s">
        <v>30</v>
      </c>
      <c r="H190" s="67" t="s">
        <v>30</v>
      </c>
      <c r="I190" s="67" t="s">
        <v>30</v>
      </c>
      <c r="J190" s="67" t="s">
        <v>30</v>
      </c>
      <c r="K190" s="67" t="s">
        <v>30</v>
      </c>
      <c r="L190" s="67" t="s">
        <v>30</v>
      </c>
      <c r="M190" s="67" t="s">
        <v>30</v>
      </c>
      <c r="N190" s="67">
        <v>0.2</v>
      </c>
      <c r="O190" s="332">
        <v>51500</v>
      </c>
    </row>
    <row r="191" spans="1:15">
      <c r="B191" s="164" t="s">
        <v>111</v>
      </c>
      <c r="D191" s="67" t="s">
        <v>30</v>
      </c>
      <c r="E191" s="67">
        <v>0.1</v>
      </c>
      <c r="F191" s="67">
        <v>0.1</v>
      </c>
      <c r="G191" s="67">
        <v>0.1</v>
      </c>
      <c r="H191" s="67" t="s">
        <v>30</v>
      </c>
      <c r="I191" s="67" t="s">
        <v>30</v>
      </c>
      <c r="J191" s="67" t="s">
        <v>30</v>
      </c>
      <c r="K191" s="67" t="s">
        <v>30</v>
      </c>
      <c r="L191" s="67" t="s">
        <v>30</v>
      </c>
      <c r="M191" s="67" t="s">
        <v>30</v>
      </c>
      <c r="N191" s="67">
        <v>0.3</v>
      </c>
      <c r="O191" s="332">
        <v>54100</v>
      </c>
    </row>
    <row r="192" spans="1:15">
      <c r="B192" s="164" t="s">
        <v>112</v>
      </c>
      <c r="D192" s="67" t="s">
        <v>30</v>
      </c>
      <c r="E192" s="67">
        <v>0.1</v>
      </c>
      <c r="F192" s="67">
        <v>0.2</v>
      </c>
      <c r="G192" s="67">
        <v>0.1</v>
      </c>
      <c r="H192" s="67" t="s">
        <v>30</v>
      </c>
      <c r="I192" s="67" t="s">
        <v>30</v>
      </c>
      <c r="J192" s="67" t="s">
        <v>30</v>
      </c>
      <c r="K192" s="67" t="s">
        <v>30</v>
      </c>
      <c r="L192" s="67" t="s">
        <v>30</v>
      </c>
      <c r="M192" s="67" t="s">
        <v>30</v>
      </c>
      <c r="N192" s="67">
        <v>0.4</v>
      </c>
      <c r="O192" s="332">
        <v>56600</v>
      </c>
    </row>
    <row r="193" spans="1:15">
      <c r="B193" s="164" t="s">
        <v>113</v>
      </c>
      <c r="D193" s="67" t="s">
        <v>30</v>
      </c>
      <c r="E193" s="67">
        <v>0.1</v>
      </c>
      <c r="F193" s="67">
        <v>0.2</v>
      </c>
      <c r="G193" s="67">
        <v>0.1</v>
      </c>
      <c r="H193" s="67">
        <v>0.1</v>
      </c>
      <c r="I193" s="67" t="s">
        <v>30</v>
      </c>
      <c r="J193" s="67" t="s">
        <v>30</v>
      </c>
      <c r="K193" s="67" t="s">
        <v>30</v>
      </c>
      <c r="L193" s="67" t="s">
        <v>30</v>
      </c>
      <c r="M193" s="67" t="s">
        <v>30</v>
      </c>
      <c r="N193" s="67">
        <v>0.5</v>
      </c>
      <c r="O193" s="332">
        <v>58400</v>
      </c>
    </row>
    <row r="194" spans="1:15">
      <c r="B194" s="164" t="s">
        <v>114</v>
      </c>
      <c r="D194" s="67" t="s">
        <v>30</v>
      </c>
      <c r="E194" s="67">
        <v>0.2</v>
      </c>
      <c r="F194" s="67">
        <v>0.2</v>
      </c>
      <c r="G194" s="67">
        <v>0.1</v>
      </c>
      <c r="H194" s="67">
        <v>0.1</v>
      </c>
      <c r="I194" s="67" t="s">
        <v>30</v>
      </c>
      <c r="J194" s="67" t="s">
        <v>30</v>
      </c>
      <c r="K194" s="67" t="s">
        <v>30</v>
      </c>
      <c r="L194" s="67" t="s">
        <v>30</v>
      </c>
      <c r="M194" s="67" t="s">
        <v>30</v>
      </c>
      <c r="N194" s="67">
        <v>0.6</v>
      </c>
      <c r="O194" s="332">
        <v>59500</v>
      </c>
    </row>
    <row r="195" spans="1:15">
      <c r="B195" s="164" t="s">
        <v>115</v>
      </c>
      <c r="D195" s="67" t="s">
        <v>30</v>
      </c>
      <c r="E195" s="67" t="s">
        <v>30</v>
      </c>
      <c r="F195" s="67">
        <v>0.1</v>
      </c>
      <c r="G195" s="67" t="s">
        <v>30</v>
      </c>
      <c r="H195" s="67" t="s">
        <v>30</v>
      </c>
      <c r="I195" s="67" t="s">
        <v>30</v>
      </c>
      <c r="J195" s="67" t="s">
        <v>30</v>
      </c>
      <c r="K195" s="67" t="s">
        <v>30</v>
      </c>
      <c r="L195" s="67" t="s">
        <v>30</v>
      </c>
      <c r="M195" s="67" t="s">
        <v>30</v>
      </c>
      <c r="N195" s="67">
        <v>0.2</v>
      </c>
      <c r="O195" s="332">
        <v>61800</v>
      </c>
    </row>
    <row r="196" spans="1:15">
      <c r="A196" s="110"/>
      <c r="B196" s="164" t="s">
        <v>116</v>
      </c>
      <c r="C196" s="118">
        <v>7</v>
      </c>
      <c r="D196" s="67" t="s">
        <v>30</v>
      </c>
      <c r="E196" s="67">
        <v>0.8</v>
      </c>
      <c r="F196" s="67">
        <v>0.8</v>
      </c>
      <c r="G196" s="67">
        <v>0.4</v>
      </c>
      <c r="H196" s="67">
        <v>0.2</v>
      </c>
      <c r="I196" s="67">
        <v>0.1</v>
      </c>
      <c r="J196" s="67" t="s">
        <v>30</v>
      </c>
      <c r="K196" s="67" t="s">
        <v>30</v>
      </c>
      <c r="L196" s="67" t="s">
        <v>30</v>
      </c>
      <c r="M196" s="67" t="s">
        <v>30</v>
      </c>
      <c r="N196" s="67">
        <v>2.4</v>
      </c>
      <c r="O196" s="332">
        <v>56700</v>
      </c>
    </row>
    <row r="197" spans="1:15">
      <c r="A197" s="110"/>
      <c r="B197" s="203"/>
      <c r="C197" s="119"/>
      <c r="D197" s="301"/>
      <c r="E197" s="301"/>
      <c r="F197" s="301"/>
      <c r="G197" s="301"/>
      <c r="H197" s="301"/>
      <c r="I197" s="301"/>
      <c r="J197" s="301"/>
      <c r="K197" s="301"/>
      <c r="L197" s="301"/>
      <c r="M197" s="301"/>
      <c r="N197" s="301"/>
      <c r="O197" s="332"/>
    </row>
    <row r="198" spans="1:15">
      <c r="B198" s="111" t="s">
        <v>239</v>
      </c>
      <c r="C198" s="118">
        <v>8</v>
      </c>
      <c r="D198" s="304"/>
      <c r="E198" s="304"/>
      <c r="F198" s="304"/>
      <c r="G198" s="304"/>
      <c r="H198" s="304"/>
      <c r="I198" s="304"/>
      <c r="J198" s="304"/>
      <c r="K198" s="304"/>
      <c r="L198" s="304"/>
      <c r="M198" s="304"/>
      <c r="N198" s="337"/>
      <c r="O198" s="332"/>
    </row>
    <row r="199" spans="1:15">
      <c r="B199" s="164" t="s">
        <v>107</v>
      </c>
      <c r="D199" s="67" t="s">
        <v>30</v>
      </c>
      <c r="E199" s="67" t="s">
        <v>30</v>
      </c>
      <c r="F199" s="67" t="s">
        <v>30</v>
      </c>
      <c r="G199" s="67" t="s">
        <v>30</v>
      </c>
      <c r="H199" s="67" t="s">
        <v>30</v>
      </c>
      <c r="I199" s="67" t="s">
        <v>30</v>
      </c>
      <c r="J199" s="67" t="s">
        <v>30</v>
      </c>
      <c r="K199" s="67" t="s">
        <v>30</v>
      </c>
      <c r="L199" s="67" t="s">
        <v>30</v>
      </c>
      <c r="M199" s="67" t="s">
        <v>30</v>
      </c>
      <c r="N199" s="67" t="s">
        <v>30</v>
      </c>
      <c r="O199" s="332" t="s">
        <v>30</v>
      </c>
    </row>
    <row r="200" spans="1:15">
      <c r="B200" s="164" t="s">
        <v>108</v>
      </c>
      <c r="D200" s="67" t="s">
        <v>30</v>
      </c>
      <c r="E200" s="67" t="s">
        <v>30</v>
      </c>
      <c r="F200" s="67" t="s">
        <v>30</v>
      </c>
      <c r="G200" s="67" t="s">
        <v>30</v>
      </c>
      <c r="H200" s="67" t="s">
        <v>30</v>
      </c>
      <c r="I200" s="67" t="s">
        <v>30</v>
      </c>
      <c r="J200" s="67" t="s">
        <v>30</v>
      </c>
      <c r="K200" s="67" t="s">
        <v>30</v>
      </c>
      <c r="L200" s="67" t="s">
        <v>30</v>
      </c>
      <c r="M200" s="67" t="s">
        <v>30</v>
      </c>
      <c r="N200" s="67" t="s">
        <v>30</v>
      </c>
      <c r="O200" s="332" t="s">
        <v>30</v>
      </c>
    </row>
    <row r="201" spans="1:15">
      <c r="B201" s="164" t="s">
        <v>109</v>
      </c>
      <c r="D201" s="67" t="s">
        <v>30</v>
      </c>
      <c r="E201" s="67">
        <v>0.1</v>
      </c>
      <c r="F201" s="67">
        <v>0.1</v>
      </c>
      <c r="G201" s="67" t="s">
        <v>30</v>
      </c>
      <c r="H201" s="67" t="s">
        <v>30</v>
      </c>
      <c r="I201" s="67" t="s">
        <v>30</v>
      </c>
      <c r="J201" s="67" t="s">
        <v>30</v>
      </c>
      <c r="K201" s="67" t="s">
        <v>30</v>
      </c>
      <c r="L201" s="67" t="s">
        <v>30</v>
      </c>
      <c r="M201" s="67" t="s">
        <v>30</v>
      </c>
      <c r="N201" s="67">
        <v>0.2</v>
      </c>
      <c r="O201" s="332">
        <v>49000</v>
      </c>
    </row>
    <row r="202" spans="1:15">
      <c r="B202" s="164" t="s">
        <v>110</v>
      </c>
      <c r="D202" s="67" t="s">
        <v>30</v>
      </c>
      <c r="E202" s="67">
        <v>0.2</v>
      </c>
      <c r="F202" s="67">
        <v>0.1</v>
      </c>
      <c r="G202" s="67" t="s">
        <v>30</v>
      </c>
      <c r="H202" s="67" t="s">
        <v>30</v>
      </c>
      <c r="I202" s="67" t="s">
        <v>30</v>
      </c>
      <c r="J202" s="67" t="s">
        <v>30</v>
      </c>
      <c r="K202" s="67" t="s">
        <v>30</v>
      </c>
      <c r="L202" s="67" t="s">
        <v>30</v>
      </c>
      <c r="M202" s="67" t="s">
        <v>30</v>
      </c>
      <c r="N202" s="67">
        <v>0.4</v>
      </c>
      <c r="O202" s="332">
        <v>52000</v>
      </c>
    </row>
    <row r="203" spans="1:15">
      <c r="B203" s="164" t="s">
        <v>111</v>
      </c>
      <c r="D203" s="67" t="s">
        <v>30</v>
      </c>
      <c r="E203" s="67">
        <v>0.2</v>
      </c>
      <c r="F203" s="67">
        <v>0.2</v>
      </c>
      <c r="G203" s="67">
        <v>0.1</v>
      </c>
      <c r="H203" s="67" t="s">
        <v>30</v>
      </c>
      <c r="I203" s="67" t="s">
        <v>30</v>
      </c>
      <c r="J203" s="67" t="s">
        <v>30</v>
      </c>
      <c r="K203" s="67" t="s">
        <v>30</v>
      </c>
      <c r="L203" s="67" t="s">
        <v>30</v>
      </c>
      <c r="M203" s="67" t="s">
        <v>30</v>
      </c>
      <c r="N203" s="67">
        <v>0.5</v>
      </c>
      <c r="O203" s="332">
        <v>55100</v>
      </c>
    </row>
    <row r="204" spans="1:15">
      <c r="B204" s="164" t="s">
        <v>112</v>
      </c>
      <c r="D204" s="67" t="s">
        <v>30</v>
      </c>
      <c r="E204" s="67">
        <v>0.2</v>
      </c>
      <c r="F204" s="67">
        <v>0.2</v>
      </c>
      <c r="G204" s="67">
        <v>0.1</v>
      </c>
      <c r="H204" s="67" t="s">
        <v>30</v>
      </c>
      <c r="I204" s="67" t="s">
        <v>30</v>
      </c>
      <c r="J204" s="67" t="s">
        <v>30</v>
      </c>
      <c r="K204" s="67" t="s">
        <v>30</v>
      </c>
      <c r="L204" s="67" t="s">
        <v>30</v>
      </c>
      <c r="M204" s="67" t="s">
        <v>30</v>
      </c>
      <c r="N204" s="67">
        <v>0.6</v>
      </c>
      <c r="O204" s="332">
        <v>57600</v>
      </c>
    </row>
    <row r="205" spans="1:15">
      <c r="B205" s="164" t="s">
        <v>113</v>
      </c>
      <c r="D205" s="67" t="s">
        <v>30</v>
      </c>
      <c r="E205" s="67">
        <v>0.2</v>
      </c>
      <c r="F205" s="67">
        <v>0.2</v>
      </c>
      <c r="G205" s="67">
        <v>0.2</v>
      </c>
      <c r="H205" s="67">
        <v>0.1</v>
      </c>
      <c r="I205" s="67" t="s">
        <v>30</v>
      </c>
      <c r="J205" s="67" t="s">
        <v>30</v>
      </c>
      <c r="K205" s="67" t="s">
        <v>30</v>
      </c>
      <c r="L205" s="67" t="s">
        <v>30</v>
      </c>
      <c r="M205" s="67" t="s">
        <v>30</v>
      </c>
      <c r="N205" s="67">
        <v>0.7</v>
      </c>
      <c r="O205" s="332">
        <v>60200</v>
      </c>
    </row>
    <row r="206" spans="1:15">
      <c r="B206" s="164" t="s">
        <v>114</v>
      </c>
      <c r="D206" s="67" t="s">
        <v>30</v>
      </c>
      <c r="E206" s="67">
        <v>0.2</v>
      </c>
      <c r="F206" s="67">
        <v>0.3</v>
      </c>
      <c r="G206" s="67">
        <v>0.2</v>
      </c>
      <c r="H206" s="67">
        <v>0.1</v>
      </c>
      <c r="I206" s="67" t="s">
        <v>30</v>
      </c>
      <c r="J206" s="67" t="s">
        <v>30</v>
      </c>
      <c r="K206" s="67" t="s">
        <v>30</v>
      </c>
      <c r="L206" s="67" t="s">
        <v>30</v>
      </c>
      <c r="M206" s="67" t="s">
        <v>30</v>
      </c>
      <c r="N206" s="67">
        <v>0.9</v>
      </c>
      <c r="O206" s="332">
        <v>61600</v>
      </c>
    </row>
    <row r="207" spans="1:15">
      <c r="B207" s="164" t="s">
        <v>115</v>
      </c>
      <c r="D207" s="67" t="s">
        <v>30</v>
      </c>
      <c r="E207" s="67" t="s">
        <v>30</v>
      </c>
      <c r="F207" s="67">
        <v>0.1</v>
      </c>
      <c r="G207" s="67" t="s">
        <v>30</v>
      </c>
      <c r="H207" s="67" t="s">
        <v>30</v>
      </c>
      <c r="I207" s="67" t="s">
        <v>30</v>
      </c>
      <c r="J207" s="67" t="s">
        <v>30</v>
      </c>
      <c r="K207" s="67" t="s">
        <v>30</v>
      </c>
      <c r="L207" s="67" t="s">
        <v>30</v>
      </c>
      <c r="M207" s="67" t="s">
        <v>30</v>
      </c>
      <c r="N207" s="67">
        <v>0.2</v>
      </c>
      <c r="O207" s="332">
        <v>63600</v>
      </c>
    </row>
    <row r="208" spans="1:15">
      <c r="A208" s="110"/>
      <c r="B208" s="164" t="s">
        <v>116</v>
      </c>
      <c r="C208" s="118">
        <v>7</v>
      </c>
      <c r="D208" s="67" t="s">
        <v>30</v>
      </c>
      <c r="E208" s="67">
        <v>1.1000000000000001</v>
      </c>
      <c r="F208" s="67">
        <v>1.2</v>
      </c>
      <c r="G208" s="67">
        <v>0.6</v>
      </c>
      <c r="H208" s="67">
        <v>0.3</v>
      </c>
      <c r="I208" s="67">
        <v>0.1</v>
      </c>
      <c r="J208" s="67">
        <v>0.1</v>
      </c>
      <c r="K208" s="67" t="s">
        <v>30</v>
      </c>
      <c r="L208" s="67" t="s">
        <v>30</v>
      </c>
      <c r="M208" s="67" t="s">
        <v>30</v>
      </c>
      <c r="N208" s="67">
        <v>3.5</v>
      </c>
      <c r="O208" s="332">
        <v>58000</v>
      </c>
    </row>
    <row r="209" spans="1:15">
      <c r="A209" s="106"/>
      <c r="B209" s="106"/>
      <c r="C209" s="116"/>
      <c r="D209" s="340"/>
      <c r="E209" s="340"/>
      <c r="F209" s="340"/>
      <c r="G209" s="340"/>
      <c r="H209" s="340"/>
      <c r="I209" s="340"/>
      <c r="J209" s="340"/>
      <c r="K209" s="340"/>
      <c r="L209" s="341"/>
      <c r="M209" s="341"/>
      <c r="N209" s="337"/>
      <c r="O209" s="332"/>
    </row>
    <row r="210" spans="1:15">
      <c r="B210" s="319" t="s">
        <v>31</v>
      </c>
      <c r="D210" s="337"/>
      <c r="E210" s="337"/>
      <c r="F210" s="337"/>
      <c r="G210" s="337"/>
      <c r="H210" s="337"/>
      <c r="I210" s="337"/>
      <c r="J210" s="337"/>
      <c r="K210" s="337"/>
      <c r="L210" s="336"/>
      <c r="M210" s="336"/>
      <c r="N210" s="337"/>
      <c r="O210" s="332"/>
    </row>
    <row r="211" spans="1:15">
      <c r="A211" s="342"/>
      <c r="B211" s="117"/>
      <c r="D211" s="337"/>
      <c r="E211" s="337"/>
      <c r="F211" s="337"/>
      <c r="G211" s="337"/>
      <c r="H211" s="337"/>
      <c r="I211" s="337"/>
      <c r="J211" s="337"/>
      <c r="K211" s="337"/>
      <c r="L211" s="336"/>
      <c r="M211" s="336"/>
      <c r="N211" s="337"/>
      <c r="O211" s="332"/>
    </row>
    <row r="212" spans="1:15">
      <c r="B212" s="111" t="s">
        <v>237</v>
      </c>
      <c r="D212" s="337"/>
      <c r="E212" s="337"/>
      <c r="F212" s="337"/>
      <c r="G212" s="337"/>
      <c r="H212" s="337"/>
      <c r="I212" s="337"/>
      <c r="J212" s="337"/>
      <c r="K212" s="337"/>
      <c r="L212" s="336"/>
      <c r="M212" s="336"/>
      <c r="N212" s="337"/>
      <c r="O212" s="332"/>
    </row>
    <row r="213" spans="1:15">
      <c r="A213" s="205"/>
      <c r="B213" s="164" t="s">
        <v>107</v>
      </c>
      <c r="D213" s="67" t="s">
        <v>30</v>
      </c>
      <c r="E213" s="67" t="s">
        <v>30</v>
      </c>
      <c r="F213" s="67" t="s">
        <v>30</v>
      </c>
      <c r="G213" s="67" t="s">
        <v>30</v>
      </c>
      <c r="H213" s="67" t="s">
        <v>30</v>
      </c>
      <c r="I213" s="67" t="s">
        <v>30</v>
      </c>
      <c r="J213" s="67" t="s">
        <v>30</v>
      </c>
      <c r="K213" s="67" t="s">
        <v>30</v>
      </c>
      <c r="L213" s="67" t="s">
        <v>30</v>
      </c>
      <c r="M213" s="67" t="s">
        <v>30</v>
      </c>
      <c r="N213" s="67" t="s">
        <v>30</v>
      </c>
      <c r="O213" s="332" t="s">
        <v>30</v>
      </c>
    </row>
    <row r="214" spans="1:15">
      <c r="B214" s="164" t="s">
        <v>108</v>
      </c>
      <c r="D214" s="67" t="s">
        <v>30</v>
      </c>
      <c r="E214" s="67" t="s">
        <v>30</v>
      </c>
      <c r="F214" s="67" t="s">
        <v>30</v>
      </c>
      <c r="G214" s="67" t="s">
        <v>30</v>
      </c>
      <c r="H214" s="67" t="s">
        <v>30</v>
      </c>
      <c r="I214" s="67" t="s">
        <v>30</v>
      </c>
      <c r="J214" s="67" t="s">
        <v>30</v>
      </c>
      <c r="K214" s="67" t="s">
        <v>30</v>
      </c>
      <c r="L214" s="67" t="s">
        <v>30</v>
      </c>
      <c r="M214" s="67" t="s">
        <v>30</v>
      </c>
      <c r="N214" s="67" t="s">
        <v>30</v>
      </c>
      <c r="O214" s="332" t="s">
        <v>30</v>
      </c>
    </row>
    <row r="215" spans="1:15">
      <c r="B215" s="164" t="s">
        <v>109</v>
      </c>
      <c r="D215" s="67" t="s">
        <v>30</v>
      </c>
      <c r="E215" s="67" t="s">
        <v>30</v>
      </c>
      <c r="F215" s="67" t="s">
        <v>30</v>
      </c>
      <c r="G215" s="67" t="s">
        <v>30</v>
      </c>
      <c r="H215" s="67" t="s">
        <v>30</v>
      </c>
      <c r="I215" s="67" t="s">
        <v>30</v>
      </c>
      <c r="J215" s="67" t="s">
        <v>30</v>
      </c>
      <c r="K215" s="67" t="s">
        <v>30</v>
      </c>
      <c r="L215" s="67" t="s">
        <v>30</v>
      </c>
      <c r="M215" s="67" t="s">
        <v>30</v>
      </c>
      <c r="N215" s="67" t="s">
        <v>30</v>
      </c>
      <c r="O215" s="332" t="s">
        <v>30</v>
      </c>
    </row>
    <row r="216" spans="1:15">
      <c r="B216" s="164" t="s">
        <v>110</v>
      </c>
      <c r="D216" s="67" t="s">
        <v>30</v>
      </c>
      <c r="E216" s="67" t="s">
        <v>30</v>
      </c>
      <c r="F216" s="67" t="s">
        <v>30</v>
      </c>
      <c r="G216" s="67" t="s">
        <v>30</v>
      </c>
      <c r="H216" s="67" t="s">
        <v>30</v>
      </c>
      <c r="I216" s="67" t="s">
        <v>30</v>
      </c>
      <c r="J216" s="67" t="s">
        <v>30</v>
      </c>
      <c r="K216" s="67" t="s">
        <v>30</v>
      </c>
      <c r="L216" s="67" t="s">
        <v>30</v>
      </c>
      <c r="M216" s="67" t="s">
        <v>30</v>
      </c>
      <c r="N216" s="67" t="s">
        <v>30</v>
      </c>
      <c r="O216" s="332" t="s">
        <v>30</v>
      </c>
    </row>
    <row r="217" spans="1:15">
      <c r="B217" s="164" t="s">
        <v>111</v>
      </c>
      <c r="D217" s="67" t="s">
        <v>30</v>
      </c>
      <c r="E217" s="67" t="s">
        <v>30</v>
      </c>
      <c r="F217" s="67" t="s">
        <v>30</v>
      </c>
      <c r="G217" s="67" t="s">
        <v>30</v>
      </c>
      <c r="H217" s="67" t="s">
        <v>30</v>
      </c>
      <c r="I217" s="67" t="s">
        <v>30</v>
      </c>
      <c r="J217" s="67" t="s">
        <v>30</v>
      </c>
      <c r="K217" s="67" t="s">
        <v>30</v>
      </c>
      <c r="L217" s="67" t="s">
        <v>30</v>
      </c>
      <c r="M217" s="67" t="s">
        <v>30</v>
      </c>
      <c r="N217" s="67" t="s">
        <v>30</v>
      </c>
      <c r="O217" s="332" t="s">
        <v>30</v>
      </c>
    </row>
    <row r="218" spans="1:15">
      <c r="B218" s="164" t="s">
        <v>112</v>
      </c>
      <c r="D218" s="67" t="s">
        <v>30</v>
      </c>
      <c r="E218" s="67" t="s">
        <v>30</v>
      </c>
      <c r="F218" s="67" t="s">
        <v>30</v>
      </c>
      <c r="G218" s="67" t="s">
        <v>30</v>
      </c>
      <c r="H218" s="67" t="s">
        <v>30</v>
      </c>
      <c r="I218" s="67" t="s">
        <v>30</v>
      </c>
      <c r="J218" s="67" t="s">
        <v>30</v>
      </c>
      <c r="K218" s="67" t="s">
        <v>30</v>
      </c>
      <c r="L218" s="67" t="s">
        <v>30</v>
      </c>
      <c r="M218" s="67" t="s">
        <v>30</v>
      </c>
      <c r="N218" s="67" t="s">
        <v>30</v>
      </c>
      <c r="O218" s="332" t="s">
        <v>30</v>
      </c>
    </row>
    <row r="219" spans="1:15">
      <c r="B219" s="164" t="s">
        <v>113</v>
      </c>
      <c r="D219" s="67" t="s">
        <v>30</v>
      </c>
      <c r="E219" s="67" t="s">
        <v>30</v>
      </c>
      <c r="F219" s="67" t="s">
        <v>30</v>
      </c>
      <c r="G219" s="67" t="s">
        <v>30</v>
      </c>
      <c r="H219" s="67" t="s">
        <v>30</v>
      </c>
      <c r="I219" s="67" t="s">
        <v>30</v>
      </c>
      <c r="J219" s="67" t="s">
        <v>30</v>
      </c>
      <c r="K219" s="67" t="s">
        <v>30</v>
      </c>
      <c r="L219" s="67" t="s">
        <v>30</v>
      </c>
      <c r="M219" s="67" t="s">
        <v>30</v>
      </c>
      <c r="N219" s="67" t="s">
        <v>30</v>
      </c>
      <c r="O219" s="332" t="s">
        <v>30</v>
      </c>
    </row>
    <row r="220" spans="1:15">
      <c r="B220" s="164" t="s">
        <v>114</v>
      </c>
      <c r="D220" s="67" t="s">
        <v>30</v>
      </c>
      <c r="E220" s="67" t="s">
        <v>30</v>
      </c>
      <c r="F220" s="67" t="s">
        <v>30</v>
      </c>
      <c r="G220" s="67" t="s">
        <v>30</v>
      </c>
      <c r="H220" s="67" t="s">
        <v>30</v>
      </c>
      <c r="I220" s="67" t="s">
        <v>30</v>
      </c>
      <c r="J220" s="67" t="s">
        <v>30</v>
      </c>
      <c r="K220" s="67" t="s">
        <v>30</v>
      </c>
      <c r="L220" s="67" t="s">
        <v>30</v>
      </c>
      <c r="M220" s="67" t="s">
        <v>30</v>
      </c>
      <c r="N220" s="67" t="s">
        <v>30</v>
      </c>
      <c r="O220" s="332" t="s">
        <v>30</v>
      </c>
    </row>
    <row r="221" spans="1:15">
      <c r="B221" s="164" t="s">
        <v>115</v>
      </c>
      <c r="D221" s="67" t="s">
        <v>30</v>
      </c>
      <c r="E221" s="67" t="s">
        <v>30</v>
      </c>
      <c r="F221" s="67" t="s">
        <v>30</v>
      </c>
      <c r="G221" s="67" t="s">
        <v>30</v>
      </c>
      <c r="H221" s="67" t="s">
        <v>30</v>
      </c>
      <c r="I221" s="67" t="s">
        <v>30</v>
      </c>
      <c r="J221" s="67" t="s">
        <v>30</v>
      </c>
      <c r="K221" s="67" t="s">
        <v>30</v>
      </c>
      <c r="L221" s="67" t="s">
        <v>30</v>
      </c>
      <c r="M221" s="67" t="s">
        <v>30</v>
      </c>
      <c r="N221" s="67" t="s">
        <v>30</v>
      </c>
      <c r="O221" s="332" t="s">
        <v>30</v>
      </c>
    </row>
    <row r="222" spans="1:15">
      <c r="A222" s="110"/>
      <c r="B222" s="164" t="s">
        <v>116</v>
      </c>
      <c r="C222" s="118">
        <v>7</v>
      </c>
      <c r="D222" s="67" t="s">
        <v>30</v>
      </c>
      <c r="E222" s="67" t="s">
        <v>30</v>
      </c>
      <c r="F222" s="67" t="s">
        <v>30</v>
      </c>
      <c r="G222" s="67" t="s">
        <v>30</v>
      </c>
      <c r="H222" s="67" t="s">
        <v>30</v>
      </c>
      <c r="I222" s="67" t="s">
        <v>30</v>
      </c>
      <c r="J222" s="67" t="s">
        <v>30</v>
      </c>
      <c r="K222" s="67" t="s">
        <v>30</v>
      </c>
      <c r="L222" s="67" t="s">
        <v>30</v>
      </c>
      <c r="M222" s="67" t="s">
        <v>30</v>
      </c>
      <c r="N222" s="67">
        <v>0.1</v>
      </c>
      <c r="O222" s="332">
        <v>54800</v>
      </c>
    </row>
    <row r="223" spans="1:15">
      <c r="A223" s="110"/>
      <c r="B223" s="203"/>
      <c r="C223" s="119"/>
      <c r="D223" s="304"/>
      <c r="E223" s="304"/>
      <c r="F223" s="304"/>
      <c r="G223" s="304"/>
      <c r="H223" s="304"/>
      <c r="I223" s="304"/>
      <c r="J223" s="304"/>
      <c r="K223" s="304"/>
      <c r="L223" s="304"/>
      <c r="M223" s="304"/>
      <c r="N223" s="337"/>
      <c r="O223" s="332"/>
    </row>
    <row r="224" spans="1:15">
      <c r="B224" s="111" t="s">
        <v>238</v>
      </c>
      <c r="C224" s="303"/>
      <c r="D224" s="304"/>
      <c r="E224" s="304"/>
      <c r="F224" s="304"/>
      <c r="G224" s="304"/>
      <c r="H224" s="304"/>
      <c r="I224" s="304"/>
      <c r="J224" s="304"/>
      <c r="K224" s="304"/>
      <c r="L224" s="304"/>
      <c r="M224" s="304"/>
      <c r="N224" s="337"/>
      <c r="O224" s="332"/>
    </row>
    <row r="225" spans="1:15">
      <c r="B225" s="164" t="s">
        <v>107</v>
      </c>
      <c r="D225" s="67" t="s">
        <v>30</v>
      </c>
      <c r="E225" s="67" t="s">
        <v>30</v>
      </c>
      <c r="F225" s="67" t="s">
        <v>30</v>
      </c>
      <c r="G225" s="67" t="s">
        <v>30</v>
      </c>
      <c r="H225" s="67" t="s">
        <v>30</v>
      </c>
      <c r="I225" s="67" t="s">
        <v>30</v>
      </c>
      <c r="J225" s="67" t="s">
        <v>30</v>
      </c>
      <c r="K225" s="67" t="s">
        <v>30</v>
      </c>
      <c r="L225" s="67" t="s">
        <v>30</v>
      </c>
      <c r="M225" s="67" t="s">
        <v>30</v>
      </c>
      <c r="N225" s="67" t="s">
        <v>30</v>
      </c>
      <c r="O225" s="332" t="s">
        <v>30</v>
      </c>
    </row>
    <row r="226" spans="1:15">
      <c r="B226" s="164" t="s">
        <v>108</v>
      </c>
      <c r="D226" s="67" t="s">
        <v>30</v>
      </c>
      <c r="E226" s="67" t="s">
        <v>30</v>
      </c>
      <c r="F226" s="67" t="s">
        <v>30</v>
      </c>
      <c r="G226" s="67" t="s">
        <v>30</v>
      </c>
      <c r="H226" s="67" t="s">
        <v>30</v>
      </c>
      <c r="I226" s="67" t="s">
        <v>30</v>
      </c>
      <c r="J226" s="67" t="s">
        <v>30</v>
      </c>
      <c r="K226" s="67" t="s">
        <v>30</v>
      </c>
      <c r="L226" s="67" t="s">
        <v>30</v>
      </c>
      <c r="M226" s="67" t="s">
        <v>30</v>
      </c>
      <c r="N226" s="67" t="s">
        <v>30</v>
      </c>
      <c r="O226" s="332" t="s">
        <v>30</v>
      </c>
    </row>
    <row r="227" spans="1:15">
      <c r="B227" s="164" t="s">
        <v>109</v>
      </c>
      <c r="D227" s="67" t="s">
        <v>30</v>
      </c>
      <c r="E227" s="67" t="s">
        <v>30</v>
      </c>
      <c r="F227" s="67" t="s">
        <v>30</v>
      </c>
      <c r="G227" s="67" t="s">
        <v>30</v>
      </c>
      <c r="H227" s="67" t="s">
        <v>30</v>
      </c>
      <c r="I227" s="67" t="s">
        <v>30</v>
      </c>
      <c r="J227" s="67" t="s">
        <v>30</v>
      </c>
      <c r="K227" s="67" t="s">
        <v>30</v>
      </c>
      <c r="L227" s="67" t="s">
        <v>30</v>
      </c>
      <c r="M227" s="67" t="s">
        <v>30</v>
      </c>
      <c r="N227" s="67" t="s">
        <v>30</v>
      </c>
      <c r="O227" s="332" t="s">
        <v>30</v>
      </c>
    </row>
    <row r="228" spans="1:15">
      <c r="B228" s="164" t="s">
        <v>110</v>
      </c>
      <c r="D228" s="67" t="s">
        <v>30</v>
      </c>
      <c r="E228" s="67" t="s">
        <v>30</v>
      </c>
      <c r="F228" s="67" t="s">
        <v>30</v>
      </c>
      <c r="G228" s="67" t="s">
        <v>30</v>
      </c>
      <c r="H228" s="67" t="s">
        <v>30</v>
      </c>
      <c r="I228" s="67" t="s">
        <v>30</v>
      </c>
      <c r="J228" s="67" t="s">
        <v>30</v>
      </c>
      <c r="K228" s="67" t="s">
        <v>30</v>
      </c>
      <c r="L228" s="67" t="s">
        <v>30</v>
      </c>
      <c r="M228" s="67" t="s">
        <v>30</v>
      </c>
      <c r="N228" s="67" t="s">
        <v>30</v>
      </c>
      <c r="O228" s="332" t="s">
        <v>30</v>
      </c>
    </row>
    <row r="229" spans="1:15">
      <c r="B229" s="164" t="s">
        <v>111</v>
      </c>
      <c r="D229" s="67" t="s">
        <v>30</v>
      </c>
      <c r="E229" s="67" t="s">
        <v>30</v>
      </c>
      <c r="F229" s="67" t="s">
        <v>30</v>
      </c>
      <c r="G229" s="67" t="s">
        <v>30</v>
      </c>
      <c r="H229" s="67" t="s">
        <v>30</v>
      </c>
      <c r="I229" s="67" t="s">
        <v>30</v>
      </c>
      <c r="J229" s="67" t="s">
        <v>30</v>
      </c>
      <c r="K229" s="67" t="s">
        <v>30</v>
      </c>
      <c r="L229" s="67" t="s">
        <v>30</v>
      </c>
      <c r="M229" s="67" t="s">
        <v>30</v>
      </c>
      <c r="N229" s="67" t="s">
        <v>30</v>
      </c>
      <c r="O229" s="332" t="s">
        <v>30</v>
      </c>
    </row>
    <row r="230" spans="1:15">
      <c r="B230" s="164" t="s">
        <v>112</v>
      </c>
      <c r="D230" s="67" t="s">
        <v>30</v>
      </c>
      <c r="E230" s="67" t="s">
        <v>30</v>
      </c>
      <c r="F230" s="67" t="s">
        <v>30</v>
      </c>
      <c r="G230" s="67" t="s">
        <v>30</v>
      </c>
      <c r="H230" s="67" t="s">
        <v>30</v>
      </c>
      <c r="I230" s="67" t="s">
        <v>30</v>
      </c>
      <c r="J230" s="67" t="s">
        <v>30</v>
      </c>
      <c r="K230" s="67" t="s">
        <v>30</v>
      </c>
      <c r="L230" s="67" t="s">
        <v>30</v>
      </c>
      <c r="M230" s="67" t="s">
        <v>30</v>
      </c>
      <c r="N230" s="67" t="s">
        <v>30</v>
      </c>
      <c r="O230" s="332" t="s">
        <v>30</v>
      </c>
    </row>
    <row r="231" spans="1:15">
      <c r="B231" s="164" t="s">
        <v>113</v>
      </c>
      <c r="D231" s="67" t="s">
        <v>30</v>
      </c>
      <c r="E231" s="67" t="s">
        <v>30</v>
      </c>
      <c r="F231" s="67" t="s">
        <v>30</v>
      </c>
      <c r="G231" s="67" t="s">
        <v>30</v>
      </c>
      <c r="H231" s="67" t="s">
        <v>30</v>
      </c>
      <c r="I231" s="67" t="s">
        <v>30</v>
      </c>
      <c r="J231" s="67" t="s">
        <v>30</v>
      </c>
      <c r="K231" s="67" t="s">
        <v>30</v>
      </c>
      <c r="L231" s="67" t="s">
        <v>30</v>
      </c>
      <c r="M231" s="67" t="s">
        <v>30</v>
      </c>
      <c r="N231" s="67" t="s">
        <v>30</v>
      </c>
      <c r="O231" s="332" t="s">
        <v>30</v>
      </c>
    </row>
    <row r="232" spans="1:15">
      <c r="B232" s="164" t="s">
        <v>114</v>
      </c>
      <c r="D232" s="67" t="s">
        <v>30</v>
      </c>
      <c r="E232" s="67" t="s">
        <v>30</v>
      </c>
      <c r="F232" s="67" t="s">
        <v>30</v>
      </c>
      <c r="G232" s="67" t="s">
        <v>30</v>
      </c>
      <c r="H232" s="67" t="s">
        <v>30</v>
      </c>
      <c r="I232" s="67" t="s">
        <v>30</v>
      </c>
      <c r="J232" s="67" t="s">
        <v>30</v>
      </c>
      <c r="K232" s="67" t="s">
        <v>30</v>
      </c>
      <c r="L232" s="67" t="s">
        <v>30</v>
      </c>
      <c r="M232" s="67" t="s">
        <v>30</v>
      </c>
      <c r="N232" s="67" t="s">
        <v>30</v>
      </c>
      <c r="O232" s="332" t="s">
        <v>30</v>
      </c>
    </row>
    <row r="233" spans="1:15">
      <c r="B233" s="164" t="s">
        <v>115</v>
      </c>
      <c r="D233" s="67" t="s">
        <v>30</v>
      </c>
      <c r="E233" s="67" t="s">
        <v>30</v>
      </c>
      <c r="F233" s="67" t="s">
        <v>30</v>
      </c>
      <c r="G233" s="67" t="s">
        <v>30</v>
      </c>
      <c r="H233" s="67" t="s">
        <v>30</v>
      </c>
      <c r="I233" s="67" t="s">
        <v>30</v>
      </c>
      <c r="J233" s="67" t="s">
        <v>30</v>
      </c>
      <c r="K233" s="67" t="s">
        <v>30</v>
      </c>
      <c r="L233" s="67" t="s">
        <v>30</v>
      </c>
      <c r="M233" s="67" t="s">
        <v>30</v>
      </c>
      <c r="N233" s="67" t="s">
        <v>30</v>
      </c>
      <c r="O233" s="332" t="s">
        <v>30</v>
      </c>
    </row>
    <row r="234" spans="1:15">
      <c r="A234" s="110"/>
      <c r="B234" s="164" t="s">
        <v>116</v>
      </c>
      <c r="C234" s="118">
        <v>7</v>
      </c>
      <c r="D234" s="67" t="s">
        <v>30</v>
      </c>
      <c r="E234" s="67">
        <v>0.1</v>
      </c>
      <c r="F234" s="67" t="s">
        <v>30</v>
      </c>
      <c r="G234" s="67" t="s">
        <v>30</v>
      </c>
      <c r="H234" s="67" t="s">
        <v>30</v>
      </c>
      <c r="I234" s="67" t="s">
        <v>30</v>
      </c>
      <c r="J234" s="67" t="s">
        <v>30</v>
      </c>
      <c r="K234" s="67" t="s">
        <v>30</v>
      </c>
      <c r="L234" s="67" t="s">
        <v>30</v>
      </c>
      <c r="M234" s="67" t="s">
        <v>30</v>
      </c>
      <c r="N234" s="67">
        <v>0.2</v>
      </c>
      <c r="O234" s="332">
        <v>52000</v>
      </c>
    </row>
    <row r="235" spans="1:15">
      <c r="A235" s="110"/>
      <c r="B235" s="203"/>
      <c r="C235" s="119"/>
      <c r="D235" s="304"/>
      <c r="E235" s="304"/>
      <c r="F235" s="304"/>
      <c r="G235" s="304"/>
      <c r="H235" s="304"/>
      <c r="I235" s="304"/>
      <c r="J235" s="304"/>
      <c r="K235" s="304"/>
      <c r="L235" s="304"/>
      <c r="M235" s="304"/>
      <c r="N235" s="337"/>
      <c r="O235" s="332"/>
    </row>
    <row r="236" spans="1:15">
      <c r="B236" s="111" t="s">
        <v>239</v>
      </c>
      <c r="C236" s="118">
        <v>8</v>
      </c>
      <c r="D236" s="304"/>
      <c r="E236" s="304"/>
      <c r="F236" s="304"/>
      <c r="G236" s="304"/>
      <c r="H236" s="304"/>
      <c r="I236" s="304"/>
      <c r="J236" s="304"/>
      <c r="K236" s="304"/>
      <c r="L236" s="304"/>
      <c r="M236" s="304"/>
      <c r="N236" s="337"/>
      <c r="O236" s="332"/>
    </row>
    <row r="237" spans="1:15">
      <c r="B237" s="164" t="s">
        <v>107</v>
      </c>
      <c r="D237" s="67" t="s">
        <v>30</v>
      </c>
      <c r="E237" s="67" t="s">
        <v>30</v>
      </c>
      <c r="F237" s="67" t="s">
        <v>30</v>
      </c>
      <c r="G237" s="67" t="s">
        <v>30</v>
      </c>
      <c r="H237" s="67" t="s">
        <v>30</v>
      </c>
      <c r="I237" s="67" t="s">
        <v>30</v>
      </c>
      <c r="J237" s="67" t="s">
        <v>30</v>
      </c>
      <c r="K237" s="67" t="s">
        <v>30</v>
      </c>
      <c r="L237" s="67" t="s">
        <v>30</v>
      </c>
      <c r="M237" s="67" t="s">
        <v>30</v>
      </c>
      <c r="N237" s="67" t="s">
        <v>30</v>
      </c>
      <c r="O237" s="332" t="s">
        <v>30</v>
      </c>
    </row>
    <row r="238" spans="1:15">
      <c r="B238" s="164" t="s">
        <v>108</v>
      </c>
      <c r="D238" s="67" t="s">
        <v>30</v>
      </c>
      <c r="E238" s="67" t="s">
        <v>30</v>
      </c>
      <c r="F238" s="67" t="s">
        <v>30</v>
      </c>
      <c r="G238" s="67" t="s">
        <v>30</v>
      </c>
      <c r="H238" s="67" t="s">
        <v>30</v>
      </c>
      <c r="I238" s="67" t="s">
        <v>30</v>
      </c>
      <c r="J238" s="67" t="s">
        <v>30</v>
      </c>
      <c r="K238" s="67" t="s">
        <v>30</v>
      </c>
      <c r="L238" s="67" t="s">
        <v>30</v>
      </c>
      <c r="M238" s="67" t="s">
        <v>30</v>
      </c>
      <c r="N238" s="67" t="s">
        <v>30</v>
      </c>
      <c r="O238" s="332" t="s">
        <v>30</v>
      </c>
    </row>
    <row r="239" spans="1:15">
      <c r="B239" s="164" t="s">
        <v>109</v>
      </c>
      <c r="D239" s="67" t="s">
        <v>30</v>
      </c>
      <c r="E239" s="67" t="s">
        <v>30</v>
      </c>
      <c r="F239" s="67" t="s">
        <v>30</v>
      </c>
      <c r="G239" s="67" t="s">
        <v>30</v>
      </c>
      <c r="H239" s="67" t="s">
        <v>30</v>
      </c>
      <c r="I239" s="67" t="s">
        <v>30</v>
      </c>
      <c r="J239" s="67" t="s">
        <v>30</v>
      </c>
      <c r="K239" s="67" t="s">
        <v>30</v>
      </c>
      <c r="L239" s="67" t="s">
        <v>30</v>
      </c>
      <c r="M239" s="67" t="s">
        <v>30</v>
      </c>
      <c r="N239" s="67" t="s">
        <v>30</v>
      </c>
      <c r="O239" s="332" t="s">
        <v>30</v>
      </c>
    </row>
    <row r="240" spans="1:15">
      <c r="B240" s="164" t="s">
        <v>110</v>
      </c>
      <c r="D240" s="67" t="s">
        <v>30</v>
      </c>
      <c r="E240" s="67" t="s">
        <v>30</v>
      </c>
      <c r="F240" s="67" t="s">
        <v>30</v>
      </c>
      <c r="G240" s="67" t="s">
        <v>30</v>
      </c>
      <c r="H240" s="67" t="s">
        <v>30</v>
      </c>
      <c r="I240" s="67" t="s">
        <v>30</v>
      </c>
      <c r="J240" s="67" t="s">
        <v>30</v>
      </c>
      <c r="K240" s="67" t="s">
        <v>30</v>
      </c>
      <c r="L240" s="67" t="s">
        <v>30</v>
      </c>
      <c r="M240" s="67" t="s">
        <v>30</v>
      </c>
      <c r="N240" s="67" t="s">
        <v>30</v>
      </c>
      <c r="O240" s="332" t="s">
        <v>30</v>
      </c>
    </row>
    <row r="241" spans="1:15">
      <c r="B241" s="164" t="s">
        <v>111</v>
      </c>
      <c r="D241" s="67" t="s">
        <v>30</v>
      </c>
      <c r="E241" s="67" t="s">
        <v>30</v>
      </c>
      <c r="F241" s="67" t="s">
        <v>30</v>
      </c>
      <c r="G241" s="67" t="s">
        <v>30</v>
      </c>
      <c r="H241" s="67" t="s">
        <v>30</v>
      </c>
      <c r="I241" s="67" t="s">
        <v>30</v>
      </c>
      <c r="J241" s="67" t="s">
        <v>30</v>
      </c>
      <c r="K241" s="67" t="s">
        <v>30</v>
      </c>
      <c r="L241" s="67" t="s">
        <v>30</v>
      </c>
      <c r="M241" s="67" t="s">
        <v>30</v>
      </c>
      <c r="N241" s="67" t="s">
        <v>30</v>
      </c>
      <c r="O241" s="332" t="s">
        <v>30</v>
      </c>
    </row>
    <row r="242" spans="1:15">
      <c r="B242" s="164" t="s">
        <v>112</v>
      </c>
      <c r="D242" s="67" t="s">
        <v>30</v>
      </c>
      <c r="E242" s="67" t="s">
        <v>30</v>
      </c>
      <c r="F242" s="67" t="s">
        <v>30</v>
      </c>
      <c r="G242" s="67" t="s">
        <v>30</v>
      </c>
      <c r="H242" s="67" t="s">
        <v>30</v>
      </c>
      <c r="I242" s="67" t="s">
        <v>30</v>
      </c>
      <c r="J242" s="67" t="s">
        <v>30</v>
      </c>
      <c r="K242" s="67" t="s">
        <v>30</v>
      </c>
      <c r="L242" s="67" t="s">
        <v>30</v>
      </c>
      <c r="M242" s="67" t="s">
        <v>30</v>
      </c>
      <c r="N242" s="67" t="s">
        <v>30</v>
      </c>
      <c r="O242" s="332" t="s">
        <v>30</v>
      </c>
    </row>
    <row r="243" spans="1:15">
      <c r="B243" s="164" t="s">
        <v>113</v>
      </c>
      <c r="D243" s="67" t="s">
        <v>30</v>
      </c>
      <c r="E243" s="67" t="s">
        <v>30</v>
      </c>
      <c r="F243" s="67" t="s">
        <v>30</v>
      </c>
      <c r="G243" s="67" t="s">
        <v>30</v>
      </c>
      <c r="H243" s="67" t="s">
        <v>30</v>
      </c>
      <c r="I243" s="67" t="s">
        <v>30</v>
      </c>
      <c r="J243" s="67" t="s">
        <v>30</v>
      </c>
      <c r="K243" s="67" t="s">
        <v>30</v>
      </c>
      <c r="L243" s="67" t="s">
        <v>30</v>
      </c>
      <c r="M243" s="67" t="s">
        <v>30</v>
      </c>
      <c r="N243" s="67">
        <v>0.1</v>
      </c>
      <c r="O243" s="332">
        <v>54200</v>
      </c>
    </row>
    <row r="244" spans="1:15">
      <c r="B244" s="164" t="s">
        <v>114</v>
      </c>
      <c r="D244" s="67" t="s">
        <v>30</v>
      </c>
      <c r="E244" s="67" t="s">
        <v>30</v>
      </c>
      <c r="F244" s="67" t="s">
        <v>30</v>
      </c>
      <c r="G244" s="67" t="s">
        <v>30</v>
      </c>
      <c r="H244" s="67" t="s">
        <v>30</v>
      </c>
      <c r="I244" s="67" t="s">
        <v>30</v>
      </c>
      <c r="J244" s="67" t="s">
        <v>30</v>
      </c>
      <c r="K244" s="67" t="s">
        <v>30</v>
      </c>
      <c r="L244" s="67" t="s">
        <v>30</v>
      </c>
      <c r="M244" s="67" t="s">
        <v>30</v>
      </c>
      <c r="N244" s="67">
        <v>0.1</v>
      </c>
      <c r="O244" s="332">
        <v>53700</v>
      </c>
    </row>
    <row r="245" spans="1:15">
      <c r="B245" s="164" t="s">
        <v>115</v>
      </c>
      <c r="D245" s="67" t="s">
        <v>30</v>
      </c>
      <c r="E245" s="67" t="s">
        <v>30</v>
      </c>
      <c r="F245" s="67" t="s">
        <v>30</v>
      </c>
      <c r="G245" s="67" t="s">
        <v>30</v>
      </c>
      <c r="H245" s="67" t="s">
        <v>30</v>
      </c>
      <c r="I245" s="67" t="s">
        <v>30</v>
      </c>
      <c r="J245" s="67" t="s">
        <v>30</v>
      </c>
      <c r="K245" s="67" t="s">
        <v>30</v>
      </c>
      <c r="L245" s="67" t="s">
        <v>30</v>
      </c>
      <c r="M245" s="67" t="s">
        <v>30</v>
      </c>
      <c r="N245" s="67" t="s">
        <v>30</v>
      </c>
      <c r="O245" s="332" t="s">
        <v>30</v>
      </c>
    </row>
    <row r="246" spans="1:15">
      <c r="A246" s="110"/>
      <c r="B246" s="164" t="s">
        <v>116</v>
      </c>
      <c r="C246" s="118">
        <v>7</v>
      </c>
      <c r="D246" s="67" t="s">
        <v>30</v>
      </c>
      <c r="E246" s="67">
        <v>0.1</v>
      </c>
      <c r="F246" s="67">
        <v>0.1</v>
      </c>
      <c r="G246" s="67" t="s">
        <v>30</v>
      </c>
      <c r="H246" s="67" t="s">
        <v>30</v>
      </c>
      <c r="I246" s="67" t="s">
        <v>30</v>
      </c>
      <c r="J246" s="67" t="s">
        <v>30</v>
      </c>
      <c r="K246" s="67" t="s">
        <v>30</v>
      </c>
      <c r="L246" s="67" t="s">
        <v>30</v>
      </c>
      <c r="M246" s="67">
        <v>0.1</v>
      </c>
      <c r="N246" s="67">
        <v>0.3</v>
      </c>
      <c r="O246" s="332">
        <v>52900</v>
      </c>
    </row>
    <row r="247" spans="1:15">
      <c r="A247" s="321"/>
      <c r="B247" s="321"/>
      <c r="C247" s="322"/>
      <c r="D247" s="170"/>
      <c r="E247" s="170"/>
      <c r="F247" s="170"/>
      <c r="G247" s="170"/>
      <c r="H247" s="170"/>
      <c r="I247" s="170"/>
      <c r="J247" s="170"/>
      <c r="K247" s="170"/>
      <c r="L247" s="114"/>
      <c r="M247" s="114"/>
      <c r="N247" s="113"/>
      <c r="O247" s="113"/>
    </row>
    <row r="248" spans="1:15">
      <c r="A248" s="308"/>
      <c r="B248" s="117"/>
      <c r="D248" s="309"/>
      <c r="E248" s="309"/>
      <c r="F248" s="309"/>
      <c r="G248" s="309"/>
      <c r="H248" s="309"/>
      <c r="I248" s="309"/>
      <c r="J248" s="309"/>
      <c r="K248" s="309"/>
      <c r="N248" s="1076" t="s">
        <v>25</v>
      </c>
      <c r="O248" s="1081"/>
    </row>
    <row r="249" spans="1:15">
      <c r="A249" s="1056"/>
      <c r="B249" s="1057"/>
      <c r="C249" s="1057"/>
      <c r="D249" s="309"/>
      <c r="E249" s="309"/>
      <c r="F249" s="309"/>
      <c r="G249" s="309"/>
      <c r="H249" s="309"/>
      <c r="I249" s="309"/>
      <c r="J249" s="309"/>
      <c r="K249" s="309"/>
    </row>
    <row r="250" spans="1:15" ht="38.25" customHeight="1">
      <c r="A250" s="1085" t="s">
        <v>271</v>
      </c>
      <c r="B250" s="1086"/>
      <c r="C250" s="1086"/>
      <c r="D250" s="1086"/>
      <c r="E250" s="1086"/>
      <c r="F250" s="1086"/>
      <c r="G250" s="1086"/>
      <c r="H250" s="1086"/>
      <c r="I250" s="1086"/>
      <c r="J250" s="1086"/>
      <c r="K250" s="1086"/>
      <c r="L250" s="1086"/>
      <c r="M250" s="1086"/>
      <c r="N250" s="1086"/>
      <c r="O250" s="1086"/>
    </row>
    <row r="251" spans="1:15">
      <c r="A251" s="138" t="str">
        <f>"November 2013"</f>
        <v>November 2013</v>
      </c>
      <c r="B251" s="138"/>
      <c r="D251" s="138"/>
      <c r="E251" s="138"/>
      <c r="F251" s="138"/>
      <c r="G251" s="138"/>
      <c r="H251" s="138"/>
      <c r="I251" s="135"/>
      <c r="J251" s="138"/>
      <c r="K251" s="138"/>
      <c r="L251" s="138"/>
      <c r="M251" s="251"/>
      <c r="N251" s="138"/>
      <c r="O251" s="156" t="s">
        <v>2</v>
      </c>
    </row>
    <row r="252" spans="1:15">
      <c r="A252" s="138" t="s">
        <v>3</v>
      </c>
      <c r="B252" s="138"/>
      <c r="D252" s="138"/>
      <c r="E252" s="138"/>
      <c r="F252" s="138"/>
      <c r="G252" s="138"/>
      <c r="H252" s="138"/>
      <c r="I252" s="135"/>
      <c r="J252" s="138"/>
      <c r="K252" s="138"/>
      <c r="L252" s="138"/>
      <c r="M252" s="156"/>
      <c r="N252" s="138"/>
      <c r="O252" s="138"/>
    </row>
    <row r="253" spans="1:15" ht="31.8">
      <c r="A253" s="106"/>
      <c r="B253" s="106"/>
      <c r="C253" s="116" t="s">
        <v>6</v>
      </c>
      <c r="D253" s="295" t="s">
        <v>262</v>
      </c>
      <c r="E253" s="295" t="s">
        <v>263</v>
      </c>
      <c r="F253" s="295" t="s">
        <v>264</v>
      </c>
      <c r="G253" s="295" t="s">
        <v>265</v>
      </c>
      <c r="H253" s="295" t="s">
        <v>266</v>
      </c>
      <c r="I253" s="295" t="s">
        <v>267</v>
      </c>
      <c r="J253" s="295" t="s">
        <v>268</v>
      </c>
      <c r="K253" s="295" t="s">
        <v>269</v>
      </c>
      <c r="L253" s="295" t="s">
        <v>270</v>
      </c>
      <c r="M253" s="295" t="s">
        <v>234</v>
      </c>
      <c r="N253" s="296" t="s">
        <v>235</v>
      </c>
      <c r="O253" s="295" t="s">
        <v>236</v>
      </c>
    </row>
    <row r="254" spans="1:15">
      <c r="A254" s="106"/>
      <c r="B254" s="106"/>
      <c r="C254" s="116"/>
      <c r="D254" s="330" t="s">
        <v>96</v>
      </c>
      <c r="E254" s="330"/>
      <c r="F254" s="330"/>
      <c r="G254" s="330"/>
      <c r="H254" s="330"/>
      <c r="I254" s="330"/>
      <c r="J254" s="330"/>
      <c r="K254" s="330"/>
      <c r="L254" s="331" t="s">
        <v>105</v>
      </c>
      <c r="M254" s="331" t="s">
        <v>140</v>
      </c>
      <c r="N254" s="331" t="s">
        <v>179</v>
      </c>
      <c r="O254" s="331" t="s">
        <v>88</v>
      </c>
    </row>
    <row r="255" spans="1:15" ht="26.25" customHeight="1">
      <c r="A255" s="1080" t="s">
        <v>35</v>
      </c>
      <c r="B255" s="1080"/>
      <c r="D255" s="300"/>
      <c r="E255" s="300"/>
      <c r="F255" s="300"/>
      <c r="G255" s="300"/>
      <c r="H255" s="309"/>
      <c r="I255" s="309"/>
      <c r="J255" s="309"/>
      <c r="K255" s="309"/>
    </row>
    <row r="256" spans="1:15">
      <c r="A256" s="308"/>
      <c r="B256" s="117"/>
      <c r="D256" s="300"/>
      <c r="E256" s="300"/>
      <c r="F256" s="300"/>
      <c r="G256" s="300"/>
      <c r="H256" s="309"/>
      <c r="I256" s="309"/>
      <c r="J256" s="309"/>
      <c r="K256" s="309"/>
    </row>
    <row r="257" spans="1:15">
      <c r="B257" s="111" t="s">
        <v>237</v>
      </c>
      <c r="D257" s="300"/>
      <c r="E257" s="300"/>
      <c r="F257" s="300"/>
      <c r="G257" s="300"/>
      <c r="H257" s="309"/>
      <c r="I257" s="309"/>
      <c r="J257" s="309"/>
      <c r="K257" s="309"/>
    </row>
    <row r="258" spans="1:15">
      <c r="A258" s="205"/>
      <c r="B258" s="164" t="s">
        <v>107</v>
      </c>
      <c r="D258" s="67" t="s">
        <v>30</v>
      </c>
      <c r="E258" s="67" t="s">
        <v>30</v>
      </c>
      <c r="F258" s="67" t="s">
        <v>30</v>
      </c>
      <c r="G258" s="67" t="s">
        <v>30</v>
      </c>
      <c r="H258" s="67" t="s">
        <v>30</v>
      </c>
      <c r="I258" s="67" t="s">
        <v>30</v>
      </c>
      <c r="J258" s="67" t="s">
        <v>30</v>
      </c>
      <c r="K258" s="67" t="s">
        <v>30</v>
      </c>
      <c r="L258" s="67" t="s">
        <v>30</v>
      </c>
      <c r="M258" s="67" t="s">
        <v>30</v>
      </c>
      <c r="N258" s="67" t="s">
        <v>30</v>
      </c>
      <c r="O258" s="332" t="s">
        <v>30</v>
      </c>
    </row>
    <row r="259" spans="1:15">
      <c r="B259" s="164" t="s">
        <v>108</v>
      </c>
      <c r="D259" s="67">
        <v>0.1</v>
      </c>
      <c r="E259" s="67">
        <v>0.2</v>
      </c>
      <c r="F259" s="67">
        <v>0.1</v>
      </c>
      <c r="G259" s="67" t="s">
        <v>30</v>
      </c>
      <c r="H259" s="67" t="s">
        <v>30</v>
      </c>
      <c r="I259" s="67" t="s">
        <v>30</v>
      </c>
      <c r="J259" s="67" t="s">
        <v>30</v>
      </c>
      <c r="K259" s="67" t="s">
        <v>30</v>
      </c>
      <c r="L259" s="67" t="s">
        <v>30</v>
      </c>
      <c r="M259" s="67" t="s">
        <v>30</v>
      </c>
      <c r="N259" s="67">
        <v>0.3</v>
      </c>
      <c r="O259" s="332">
        <v>45700</v>
      </c>
    </row>
    <row r="260" spans="1:15">
      <c r="B260" s="164" t="s">
        <v>109</v>
      </c>
      <c r="D260" s="67">
        <v>0.1</v>
      </c>
      <c r="E260" s="67">
        <v>1</v>
      </c>
      <c r="F260" s="67">
        <v>0.7</v>
      </c>
      <c r="G260" s="67">
        <v>0.1</v>
      </c>
      <c r="H260" s="67" t="s">
        <v>30</v>
      </c>
      <c r="I260" s="67" t="s">
        <v>30</v>
      </c>
      <c r="J260" s="67" t="s">
        <v>30</v>
      </c>
      <c r="K260" s="67" t="s">
        <v>30</v>
      </c>
      <c r="L260" s="67" t="s">
        <v>30</v>
      </c>
      <c r="M260" s="67" t="s">
        <v>30</v>
      </c>
      <c r="N260" s="67">
        <v>2</v>
      </c>
      <c r="O260" s="332">
        <v>49800</v>
      </c>
    </row>
    <row r="261" spans="1:15">
      <c r="B261" s="164" t="s">
        <v>110</v>
      </c>
      <c r="D261" s="67">
        <v>0.1</v>
      </c>
      <c r="E261" s="67">
        <v>1.2</v>
      </c>
      <c r="F261" s="67">
        <v>1.5</v>
      </c>
      <c r="G261" s="67">
        <v>0.5</v>
      </c>
      <c r="H261" s="67">
        <v>0.1</v>
      </c>
      <c r="I261" s="67">
        <v>0.1</v>
      </c>
      <c r="J261" s="67" t="s">
        <v>30</v>
      </c>
      <c r="K261" s="67" t="s">
        <v>30</v>
      </c>
      <c r="L261" s="67" t="s">
        <v>30</v>
      </c>
      <c r="M261" s="67" t="s">
        <v>30</v>
      </c>
      <c r="N261" s="67">
        <v>3.6</v>
      </c>
      <c r="O261" s="332">
        <v>54200</v>
      </c>
    </row>
    <row r="262" spans="1:15">
      <c r="B262" s="164" t="s">
        <v>111</v>
      </c>
      <c r="D262" s="67">
        <v>0.1</v>
      </c>
      <c r="E262" s="67">
        <v>1.1000000000000001</v>
      </c>
      <c r="F262" s="67">
        <v>1.9</v>
      </c>
      <c r="G262" s="67">
        <v>1</v>
      </c>
      <c r="H262" s="67">
        <v>0.3</v>
      </c>
      <c r="I262" s="67">
        <v>0.1</v>
      </c>
      <c r="J262" s="67">
        <v>0.1</v>
      </c>
      <c r="K262" s="67" t="s">
        <v>30</v>
      </c>
      <c r="L262" s="67" t="s">
        <v>30</v>
      </c>
      <c r="M262" s="67">
        <v>0.1</v>
      </c>
      <c r="N262" s="67">
        <v>4.5999999999999996</v>
      </c>
      <c r="O262" s="332">
        <v>58100</v>
      </c>
    </row>
    <row r="263" spans="1:15">
      <c r="B263" s="164" t="s">
        <v>112</v>
      </c>
      <c r="D263" s="67" t="s">
        <v>30</v>
      </c>
      <c r="E263" s="67">
        <v>0.6</v>
      </c>
      <c r="F263" s="67">
        <v>1.4</v>
      </c>
      <c r="G263" s="67">
        <v>0.9</v>
      </c>
      <c r="H263" s="67">
        <v>0.3</v>
      </c>
      <c r="I263" s="67">
        <v>0.2</v>
      </c>
      <c r="J263" s="67">
        <v>0.1</v>
      </c>
      <c r="K263" s="67">
        <v>0.1</v>
      </c>
      <c r="L263" s="67" t="s">
        <v>30</v>
      </c>
      <c r="M263" s="67" t="s">
        <v>30</v>
      </c>
      <c r="N263" s="67">
        <v>3.6</v>
      </c>
      <c r="O263" s="332">
        <v>61300</v>
      </c>
    </row>
    <row r="264" spans="1:15">
      <c r="B264" s="164" t="s">
        <v>113</v>
      </c>
      <c r="D264" s="67" t="s">
        <v>30</v>
      </c>
      <c r="E264" s="67">
        <v>0.4</v>
      </c>
      <c r="F264" s="67">
        <v>1.1000000000000001</v>
      </c>
      <c r="G264" s="67">
        <v>0.8</v>
      </c>
      <c r="H264" s="67">
        <v>0.3</v>
      </c>
      <c r="I264" s="67">
        <v>0.2</v>
      </c>
      <c r="J264" s="67">
        <v>0.1</v>
      </c>
      <c r="K264" s="67">
        <v>0.1</v>
      </c>
      <c r="L264" s="67">
        <v>0.1</v>
      </c>
      <c r="M264" s="67" t="s">
        <v>30</v>
      </c>
      <c r="N264" s="67">
        <v>3.1</v>
      </c>
      <c r="O264" s="332">
        <v>64800</v>
      </c>
    </row>
    <row r="265" spans="1:15">
      <c r="B265" s="164" t="s">
        <v>114</v>
      </c>
      <c r="D265" s="67" t="s">
        <v>30</v>
      </c>
      <c r="E265" s="67">
        <v>0.2</v>
      </c>
      <c r="F265" s="67">
        <v>0.8</v>
      </c>
      <c r="G265" s="67">
        <v>0.7</v>
      </c>
      <c r="H265" s="67">
        <v>0.3</v>
      </c>
      <c r="I265" s="67">
        <v>0.2</v>
      </c>
      <c r="J265" s="67">
        <v>0.1</v>
      </c>
      <c r="K265" s="67">
        <v>0.1</v>
      </c>
      <c r="L265" s="67">
        <v>0.1</v>
      </c>
      <c r="M265" s="67" t="s">
        <v>30</v>
      </c>
      <c r="N265" s="67">
        <v>2.5</v>
      </c>
      <c r="O265" s="332">
        <v>67400</v>
      </c>
    </row>
    <row r="266" spans="1:15">
      <c r="B266" s="164" t="s">
        <v>115</v>
      </c>
      <c r="D266" s="67" t="s">
        <v>30</v>
      </c>
      <c r="E266" s="67">
        <v>0.1</v>
      </c>
      <c r="F266" s="67">
        <v>0.2</v>
      </c>
      <c r="G266" s="67">
        <v>0.2</v>
      </c>
      <c r="H266" s="67">
        <v>0.1</v>
      </c>
      <c r="I266" s="67">
        <v>0.1</v>
      </c>
      <c r="J266" s="67" t="s">
        <v>30</v>
      </c>
      <c r="K266" s="67">
        <v>0.1</v>
      </c>
      <c r="L266" s="67" t="s">
        <v>30</v>
      </c>
      <c r="M266" s="67" t="s">
        <v>30</v>
      </c>
      <c r="N266" s="67">
        <v>0.7</v>
      </c>
      <c r="O266" s="332">
        <v>72300</v>
      </c>
    </row>
    <row r="267" spans="1:15">
      <c r="A267" s="110"/>
      <c r="B267" s="164" t="s">
        <v>116</v>
      </c>
      <c r="C267" s="118">
        <v>7</v>
      </c>
      <c r="D267" s="67">
        <v>0.4</v>
      </c>
      <c r="E267" s="67">
        <v>4.8</v>
      </c>
      <c r="F267" s="67">
        <v>7.5</v>
      </c>
      <c r="G267" s="67">
        <v>4.0999999999999996</v>
      </c>
      <c r="H267" s="67">
        <v>1.4</v>
      </c>
      <c r="I267" s="67">
        <v>0.8</v>
      </c>
      <c r="J267" s="67">
        <v>0.5</v>
      </c>
      <c r="K267" s="67">
        <v>0.4</v>
      </c>
      <c r="L267" s="67">
        <v>0.2</v>
      </c>
      <c r="M267" s="67">
        <v>0.2</v>
      </c>
      <c r="N267" s="67">
        <v>20.3</v>
      </c>
      <c r="O267" s="332">
        <v>59600</v>
      </c>
    </row>
    <row r="268" spans="1:15">
      <c r="A268" s="110"/>
      <c r="B268" s="203"/>
      <c r="C268" s="119"/>
      <c r="D268" s="304"/>
      <c r="E268" s="304"/>
      <c r="F268" s="304"/>
      <c r="G268" s="304"/>
      <c r="H268" s="304"/>
      <c r="I268" s="304"/>
      <c r="J268" s="304"/>
      <c r="K268" s="304"/>
      <c r="L268" s="304"/>
      <c r="M268" s="304"/>
      <c r="N268" s="337"/>
      <c r="O268" s="332"/>
    </row>
    <row r="269" spans="1:15">
      <c r="B269" s="111" t="s">
        <v>238</v>
      </c>
      <c r="C269" s="303"/>
      <c r="D269" s="304"/>
      <c r="E269" s="304"/>
      <c r="F269" s="304"/>
      <c r="G269" s="304"/>
      <c r="H269" s="304"/>
      <c r="I269" s="304"/>
      <c r="J269" s="304"/>
      <c r="K269" s="304"/>
      <c r="L269" s="304"/>
      <c r="M269" s="304"/>
      <c r="N269" s="337"/>
      <c r="O269" s="332"/>
    </row>
    <row r="270" spans="1:15">
      <c r="B270" s="164" t="s">
        <v>107</v>
      </c>
      <c r="D270" s="67" t="s">
        <v>30</v>
      </c>
      <c r="E270" s="67" t="s">
        <v>30</v>
      </c>
      <c r="F270" s="67" t="s">
        <v>30</v>
      </c>
      <c r="G270" s="67" t="s">
        <v>30</v>
      </c>
      <c r="H270" s="67" t="s">
        <v>30</v>
      </c>
      <c r="I270" s="67" t="s">
        <v>30</v>
      </c>
      <c r="J270" s="67" t="s">
        <v>30</v>
      </c>
      <c r="K270" s="67" t="s">
        <v>30</v>
      </c>
      <c r="L270" s="67" t="s">
        <v>30</v>
      </c>
      <c r="M270" s="67" t="s">
        <v>30</v>
      </c>
      <c r="N270" s="67" t="s">
        <v>30</v>
      </c>
      <c r="O270" s="332" t="s">
        <v>30</v>
      </c>
    </row>
    <row r="271" spans="1:15">
      <c r="B271" s="164" t="s">
        <v>108</v>
      </c>
      <c r="D271" s="67">
        <v>0.2</v>
      </c>
      <c r="E271" s="67">
        <v>0.4</v>
      </c>
      <c r="F271" s="67">
        <v>0.1</v>
      </c>
      <c r="G271" s="67" t="s">
        <v>30</v>
      </c>
      <c r="H271" s="67" t="s">
        <v>30</v>
      </c>
      <c r="I271" s="67" t="s">
        <v>30</v>
      </c>
      <c r="J271" s="67" t="s">
        <v>30</v>
      </c>
      <c r="K271" s="67" t="s">
        <v>30</v>
      </c>
      <c r="L271" s="67" t="s">
        <v>30</v>
      </c>
      <c r="M271" s="67" t="s">
        <v>30</v>
      </c>
      <c r="N271" s="67">
        <v>0.7</v>
      </c>
      <c r="O271" s="332">
        <v>44100</v>
      </c>
    </row>
    <row r="272" spans="1:15">
      <c r="B272" s="164" t="s">
        <v>109</v>
      </c>
      <c r="D272" s="67">
        <v>0.4</v>
      </c>
      <c r="E272" s="67">
        <v>2.2999999999999998</v>
      </c>
      <c r="F272" s="67">
        <v>0.9</v>
      </c>
      <c r="G272" s="67">
        <v>0.1</v>
      </c>
      <c r="H272" s="67" t="s">
        <v>30</v>
      </c>
      <c r="I272" s="67" t="s">
        <v>30</v>
      </c>
      <c r="J272" s="67" t="s">
        <v>30</v>
      </c>
      <c r="K272" s="67" t="s">
        <v>30</v>
      </c>
      <c r="L272" s="67" t="s">
        <v>30</v>
      </c>
      <c r="M272" s="67">
        <v>0.1</v>
      </c>
      <c r="N272" s="67">
        <v>3.9</v>
      </c>
      <c r="O272" s="332">
        <v>47100</v>
      </c>
    </row>
    <row r="273" spans="1:15">
      <c r="B273" s="164" t="s">
        <v>110</v>
      </c>
      <c r="D273" s="67">
        <v>0.2</v>
      </c>
      <c r="E273" s="67">
        <v>2.8</v>
      </c>
      <c r="F273" s="67">
        <v>1.8</v>
      </c>
      <c r="G273" s="67">
        <v>0.5</v>
      </c>
      <c r="H273" s="67">
        <v>0.1</v>
      </c>
      <c r="I273" s="67" t="s">
        <v>30</v>
      </c>
      <c r="J273" s="67" t="s">
        <v>30</v>
      </c>
      <c r="K273" s="67" t="s">
        <v>30</v>
      </c>
      <c r="L273" s="67" t="s">
        <v>30</v>
      </c>
      <c r="M273" s="67">
        <v>0.1</v>
      </c>
      <c r="N273" s="67">
        <v>5.5</v>
      </c>
      <c r="O273" s="332">
        <v>50400</v>
      </c>
    </row>
    <row r="274" spans="1:15">
      <c r="B274" s="164" t="s">
        <v>111</v>
      </c>
      <c r="D274" s="67">
        <v>0.2</v>
      </c>
      <c r="E274" s="67">
        <v>2.9</v>
      </c>
      <c r="F274" s="67">
        <v>2.6</v>
      </c>
      <c r="G274" s="67">
        <v>0.9</v>
      </c>
      <c r="H274" s="67">
        <v>0.2</v>
      </c>
      <c r="I274" s="67">
        <v>0.1</v>
      </c>
      <c r="J274" s="67" t="s">
        <v>30</v>
      </c>
      <c r="K274" s="67" t="s">
        <v>30</v>
      </c>
      <c r="L274" s="67" t="s">
        <v>30</v>
      </c>
      <c r="M274" s="67" t="s">
        <v>30</v>
      </c>
      <c r="N274" s="67">
        <v>7</v>
      </c>
      <c r="O274" s="332">
        <v>52800</v>
      </c>
    </row>
    <row r="275" spans="1:15">
      <c r="B275" s="164" t="s">
        <v>112</v>
      </c>
      <c r="D275" s="67">
        <v>0.2</v>
      </c>
      <c r="E275" s="67">
        <v>2.4</v>
      </c>
      <c r="F275" s="67">
        <v>2.5</v>
      </c>
      <c r="G275" s="67">
        <v>1.2</v>
      </c>
      <c r="H275" s="67">
        <v>0.3</v>
      </c>
      <c r="I275" s="67">
        <v>0.1</v>
      </c>
      <c r="J275" s="67">
        <v>0.1</v>
      </c>
      <c r="K275" s="67" t="s">
        <v>30</v>
      </c>
      <c r="L275" s="67" t="s">
        <v>30</v>
      </c>
      <c r="M275" s="67">
        <v>0.1</v>
      </c>
      <c r="N275" s="67">
        <v>7</v>
      </c>
      <c r="O275" s="332">
        <v>55100</v>
      </c>
    </row>
    <row r="276" spans="1:15">
      <c r="B276" s="164" t="s">
        <v>113</v>
      </c>
      <c r="D276" s="67">
        <v>0.1</v>
      </c>
      <c r="E276" s="67">
        <v>1.9</v>
      </c>
      <c r="F276" s="67">
        <v>2.4</v>
      </c>
      <c r="G276" s="67">
        <v>1.3</v>
      </c>
      <c r="H276" s="67">
        <v>0.4</v>
      </c>
      <c r="I276" s="67">
        <v>0.2</v>
      </c>
      <c r="J276" s="67">
        <v>0.1</v>
      </c>
      <c r="K276" s="67">
        <v>0.1</v>
      </c>
      <c r="L276" s="67" t="s">
        <v>30</v>
      </c>
      <c r="M276" s="67" t="s">
        <v>30</v>
      </c>
      <c r="N276" s="67">
        <v>6.6</v>
      </c>
      <c r="O276" s="332">
        <v>57300</v>
      </c>
    </row>
    <row r="277" spans="1:15">
      <c r="B277" s="164" t="s">
        <v>114</v>
      </c>
      <c r="D277" s="67">
        <v>0.1</v>
      </c>
      <c r="E277" s="67">
        <v>1.6</v>
      </c>
      <c r="F277" s="67">
        <v>2.2000000000000002</v>
      </c>
      <c r="G277" s="67">
        <v>1.4</v>
      </c>
      <c r="H277" s="67">
        <v>0.5</v>
      </c>
      <c r="I277" s="67">
        <v>0.2</v>
      </c>
      <c r="J277" s="67">
        <v>0.1</v>
      </c>
      <c r="K277" s="67">
        <v>0.1</v>
      </c>
      <c r="L277" s="67" t="s">
        <v>30</v>
      </c>
      <c r="M277" s="67">
        <v>0.1</v>
      </c>
      <c r="N277" s="67">
        <v>6.2</v>
      </c>
      <c r="O277" s="332">
        <v>58900</v>
      </c>
    </row>
    <row r="278" spans="1:15">
      <c r="B278" s="164" t="s">
        <v>115</v>
      </c>
      <c r="D278" s="67" t="s">
        <v>30</v>
      </c>
      <c r="E278" s="67">
        <v>0.3</v>
      </c>
      <c r="F278" s="67">
        <v>0.5</v>
      </c>
      <c r="G278" s="67">
        <v>0.4</v>
      </c>
      <c r="H278" s="67">
        <v>0.1</v>
      </c>
      <c r="I278" s="67">
        <v>0.1</v>
      </c>
      <c r="J278" s="67" t="s">
        <v>30</v>
      </c>
      <c r="K278" s="67" t="s">
        <v>30</v>
      </c>
      <c r="L278" s="67" t="s">
        <v>30</v>
      </c>
      <c r="M278" s="67" t="s">
        <v>30</v>
      </c>
      <c r="N278" s="67">
        <v>1.5</v>
      </c>
      <c r="O278" s="332">
        <v>61300</v>
      </c>
    </row>
    <row r="279" spans="1:15">
      <c r="A279" s="110"/>
      <c r="B279" s="164" t="s">
        <v>116</v>
      </c>
      <c r="C279" s="118">
        <v>7</v>
      </c>
      <c r="D279" s="67">
        <v>1.4</v>
      </c>
      <c r="E279" s="67">
        <v>14.7</v>
      </c>
      <c r="F279" s="67">
        <v>13</v>
      </c>
      <c r="G279" s="67">
        <v>5.8</v>
      </c>
      <c r="H279" s="67">
        <v>1.7</v>
      </c>
      <c r="I279" s="67">
        <v>0.7</v>
      </c>
      <c r="J279" s="67">
        <v>0.4</v>
      </c>
      <c r="K279" s="67">
        <v>0.2</v>
      </c>
      <c r="L279" s="67">
        <v>0.1</v>
      </c>
      <c r="M279" s="67">
        <v>0.4</v>
      </c>
      <c r="N279" s="67">
        <v>38.4</v>
      </c>
      <c r="O279" s="332">
        <v>54200</v>
      </c>
    </row>
    <row r="280" spans="1:15">
      <c r="A280" s="110"/>
      <c r="B280" s="203"/>
      <c r="C280" s="119"/>
      <c r="D280" s="301"/>
      <c r="E280" s="301"/>
      <c r="F280" s="301"/>
      <c r="G280" s="301"/>
      <c r="H280" s="301"/>
      <c r="I280" s="301"/>
      <c r="J280" s="301"/>
      <c r="K280" s="301"/>
      <c r="L280" s="301"/>
      <c r="M280" s="301"/>
      <c r="N280" s="301"/>
      <c r="O280" s="332"/>
    </row>
    <row r="281" spans="1:15">
      <c r="B281" s="111" t="s">
        <v>239</v>
      </c>
      <c r="C281" s="118">
        <v>8</v>
      </c>
      <c r="D281" s="304"/>
      <c r="E281" s="304"/>
      <c r="F281" s="304"/>
      <c r="G281" s="304"/>
      <c r="H281" s="304"/>
      <c r="I281" s="304"/>
      <c r="J281" s="304"/>
      <c r="K281" s="304"/>
      <c r="L281" s="304"/>
      <c r="M281" s="304"/>
      <c r="N281" s="337"/>
      <c r="O281" s="332"/>
    </row>
    <row r="282" spans="1:15">
      <c r="B282" s="164" t="s">
        <v>107</v>
      </c>
      <c r="D282" s="67" t="s">
        <v>30</v>
      </c>
      <c r="E282" s="67" t="s">
        <v>30</v>
      </c>
      <c r="F282" s="67" t="s">
        <v>30</v>
      </c>
      <c r="G282" s="67" t="s">
        <v>30</v>
      </c>
      <c r="H282" s="67" t="s">
        <v>30</v>
      </c>
      <c r="I282" s="67" t="s">
        <v>30</v>
      </c>
      <c r="J282" s="67" t="s">
        <v>30</v>
      </c>
      <c r="K282" s="67" t="s">
        <v>30</v>
      </c>
      <c r="L282" s="67" t="s">
        <v>30</v>
      </c>
      <c r="M282" s="67" t="s">
        <v>30</v>
      </c>
      <c r="N282" s="67" t="s">
        <v>30</v>
      </c>
      <c r="O282" s="332" t="s">
        <v>30</v>
      </c>
    </row>
    <row r="283" spans="1:15">
      <c r="B283" s="164" t="s">
        <v>108</v>
      </c>
      <c r="D283" s="67">
        <v>0.2</v>
      </c>
      <c r="E283" s="67">
        <v>0.6</v>
      </c>
      <c r="F283" s="67">
        <v>0.1</v>
      </c>
      <c r="G283" s="67" t="s">
        <v>30</v>
      </c>
      <c r="H283" s="67" t="s">
        <v>30</v>
      </c>
      <c r="I283" s="67" t="s">
        <v>30</v>
      </c>
      <c r="J283" s="67" t="s">
        <v>30</v>
      </c>
      <c r="K283" s="67" t="s">
        <v>30</v>
      </c>
      <c r="L283" s="67" t="s">
        <v>30</v>
      </c>
      <c r="M283" s="67" t="s">
        <v>30</v>
      </c>
      <c r="N283" s="67">
        <v>1</v>
      </c>
      <c r="O283" s="332">
        <v>44600</v>
      </c>
    </row>
    <row r="284" spans="1:15">
      <c r="B284" s="164" t="s">
        <v>109</v>
      </c>
      <c r="D284" s="67">
        <v>0.6</v>
      </c>
      <c r="E284" s="67">
        <v>3.4</v>
      </c>
      <c r="F284" s="67">
        <v>1.6</v>
      </c>
      <c r="G284" s="67">
        <v>0.3</v>
      </c>
      <c r="H284" s="67" t="s">
        <v>30</v>
      </c>
      <c r="I284" s="67" t="s">
        <v>30</v>
      </c>
      <c r="J284" s="67" t="s">
        <v>30</v>
      </c>
      <c r="K284" s="67" t="s">
        <v>30</v>
      </c>
      <c r="L284" s="67" t="s">
        <v>30</v>
      </c>
      <c r="M284" s="67">
        <v>0.1</v>
      </c>
      <c r="N284" s="67">
        <v>5.9</v>
      </c>
      <c r="O284" s="332">
        <v>48000</v>
      </c>
    </row>
    <row r="285" spans="1:15">
      <c r="B285" s="164" t="s">
        <v>110</v>
      </c>
      <c r="D285" s="67">
        <v>0.3</v>
      </c>
      <c r="E285" s="67">
        <v>4</v>
      </c>
      <c r="F285" s="67">
        <v>3.3</v>
      </c>
      <c r="G285" s="67">
        <v>1</v>
      </c>
      <c r="H285" s="67">
        <v>0.2</v>
      </c>
      <c r="I285" s="67">
        <v>0.1</v>
      </c>
      <c r="J285" s="67" t="s">
        <v>30</v>
      </c>
      <c r="K285" s="67" t="s">
        <v>30</v>
      </c>
      <c r="L285" s="67" t="s">
        <v>30</v>
      </c>
      <c r="M285" s="67">
        <v>0.1</v>
      </c>
      <c r="N285" s="67">
        <v>9.1</v>
      </c>
      <c r="O285" s="332">
        <v>51900</v>
      </c>
    </row>
    <row r="286" spans="1:15">
      <c r="B286" s="164" t="s">
        <v>111</v>
      </c>
      <c r="D286" s="67">
        <v>0.3</v>
      </c>
      <c r="E286" s="67">
        <v>4</v>
      </c>
      <c r="F286" s="67">
        <v>4.5</v>
      </c>
      <c r="G286" s="67">
        <v>1.9</v>
      </c>
      <c r="H286" s="67">
        <v>0.5</v>
      </c>
      <c r="I286" s="67">
        <v>0.2</v>
      </c>
      <c r="J286" s="67">
        <v>0.1</v>
      </c>
      <c r="K286" s="67">
        <v>0.1</v>
      </c>
      <c r="L286" s="67" t="s">
        <v>30</v>
      </c>
      <c r="M286" s="67">
        <v>0.1</v>
      </c>
      <c r="N286" s="67">
        <v>11.6</v>
      </c>
      <c r="O286" s="332">
        <v>54900</v>
      </c>
    </row>
    <row r="287" spans="1:15">
      <c r="B287" s="164" t="s">
        <v>112</v>
      </c>
      <c r="D287" s="67">
        <v>0.2</v>
      </c>
      <c r="E287" s="67">
        <v>3</v>
      </c>
      <c r="F287" s="67">
        <v>3.9</v>
      </c>
      <c r="G287" s="67">
        <v>2.1</v>
      </c>
      <c r="H287" s="67">
        <v>0.6</v>
      </c>
      <c r="I287" s="67">
        <v>0.3</v>
      </c>
      <c r="J287" s="67">
        <v>0.2</v>
      </c>
      <c r="K287" s="67">
        <v>0.1</v>
      </c>
      <c r="L287" s="67" t="s">
        <v>30</v>
      </c>
      <c r="M287" s="67">
        <v>0.1</v>
      </c>
      <c r="N287" s="67">
        <v>10.5</v>
      </c>
      <c r="O287" s="332">
        <v>57200</v>
      </c>
    </row>
    <row r="288" spans="1:15">
      <c r="B288" s="164" t="s">
        <v>113</v>
      </c>
      <c r="D288" s="67">
        <v>0.1</v>
      </c>
      <c r="E288" s="67">
        <v>2.2999999999999998</v>
      </c>
      <c r="F288" s="67">
        <v>3.5</v>
      </c>
      <c r="G288" s="67">
        <v>2</v>
      </c>
      <c r="H288" s="67">
        <v>0.7</v>
      </c>
      <c r="I288" s="67">
        <v>0.4</v>
      </c>
      <c r="J288" s="67">
        <v>0.3</v>
      </c>
      <c r="K288" s="67">
        <v>0.2</v>
      </c>
      <c r="L288" s="67">
        <v>0.1</v>
      </c>
      <c r="M288" s="67">
        <v>0.1</v>
      </c>
      <c r="N288" s="67">
        <v>9.6999999999999993</v>
      </c>
      <c r="O288" s="332">
        <v>59700</v>
      </c>
    </row>
    <row r="289" spans="1:16">
      <c r="B289" s="164" t="s">
        <v>114</v>
      </c>
      <c r="D289" s="67">
        <v>0.1</v>
      </c>
      <c r="E289" s="67">
        <v>1.8</v>
      </c>
      <c r="F289" s="67">
        <v>3</v>
      </c>
      <c r="G289" s="67">
        <v>2.1</v>
      </c>
      <c r="H289" s="67">
        <v>0.8</v>
      </c>
      <c r="I289" s="67">
        <v>0.4</v>
      </c>
      <c r="J289" s="67">
        <v>0.2</v>
      </c>
      <c r="K289" s="67">
        <v>0.2</v>
      </c>
      <c r="L289" s="67">
        <v>0.1</v>
      </c>
      <c r="M289" s="67">
        <v>0.1</v>
      </c>
      <c r="N289" s="67">
        <v>8.6999999999999993</v>
      </c>
      <c r="O289" s="332">
        <v>61300</v>
      </c>
    </row>
    <row r="290" spans="1:16">
      <c r="B290" s="164" t="s">
        <v>115</v>
      </c>
      <c r="D290" s="67" t="s">
        <v>30</v>
      </c>
      <c r="E290" s="67">
        <v>0.4</v>
      </c>
      <c r="F290" s="67">
        <v>0.6</v>
      </c>
      <c r="G290" s="67">
        <v>0.5</v>
      </c>
      <c r="H290" s="67">
        <v>0.2</v>
      </c>
      <c r="I290" s="67">
        <v>0.1</v>
      </c>
      <c r="J290" s="67">
        <v>0.1</v>
      </c>
      <c r="K290" s="67">
        <v>0.1</v>
      </c>
      <c r="L290" s="67">
        <v>0.1</v>
      </c>
      <c r="M290" s="67" t="s">
        <v>30</v>
      </c>
      <c r="N290" s="67">
        <v>2.2000000000000002</v>
      </c>
      <c r="O290" s="332">
        <v>64700</v>
      </c>
    </row>
    <row r="291" spans="1:16">
      <c r="A291" s="110"/>
      <c r="B291" s="164" t="s">
        <v>116</v>
      </c>
      <c r="C291" s="118">
        <v>7</v>
      </c>
      <c r="D291" s="67">
        <v>1.8</v>
      </c>
      <c r="E291" s="67">
        <v>19.5</v>
      </c>
      <c r="F291" s="67">
        <v>20.5</v>
      </c>
      <c r="G291" s="67">
        <v>10</v>
      </c>
      <c r="H291" s="67">
        <v>3.1</v>
      </c>
      <c r="I291" s="67">
        <v>1.5</v>
      </c>
      <c r="J291" s="67">
        <v>0.9</v>
      </c>
      <c r="K291" s="67">
        <v>0.6</v>
      </c>
      <c r="L291" s="67">
        <v>0.3</v>
      </c>
      <c r="M291" s="67">
        <v>0.6</v>
      </c>
      <c r="N291" s="67">
        <v>58.8</v>
      </c>
      <c r="O291" s="332">
        <v>56100</v>
      </c>
    </row>
    <row r="292" spans="1:16">
      <c r="A292" s="321"/>
      <c r="B292" s="321"/>
      <c r="C292" s="322"/>
      <c r="D292" s="170"/>
      <c r="E292" s="170"/>
      <c r="F292" s="170"/>
      <c r="G292" s="170"/>
      <c r="H292" s="170"/>
      <c r="I292" s="170"/>
      <c r="J292" s="170"/>
      <c r="K292" s="170"/>
      <c r="L292" s="114"/>
      <c r="M292" s="114"/>
      <c r="N292" s="113"/>
      <c r="O292" s="113"/>
    </row>
    <row r="293" spans="1:16">
      <c r="A293" s="308"/>
      <c r="B293" s="117"/>
      <c r="D293" s="309"/>
      <c r="E293" s="309"/>
      <c r="F293" s="309"/>
      <c r="G293" s="309"/>
      <c r="H293" s="309"/>
      <c r="I293" s="309"/>
      <c r="J293" s="309"/>
      <c r="K293" s="309"/>
      <c r="M293" s="1076" t="s">
        <v>94</v>
      </c>
      <c r="N293" s="1076"/>
      <c r="O293" s="1076"/>
    </row>
    <row r="294" spans="1:16">
      <c r="A294" s="343" t="s">
        <v>6</v>
      </c>
      <c r="B294" s="117"/>
      <c r="D294" s="309"/>
      <c r="E294" s="309"/>
      <c r="F294" s="309"/>
      <c r="G294" s="309"/>
      <c r="H294" s="309"/>
      <c r="I294" s="309"/>
      <c r="J294" s="309"/>
      <c r="K294" s="309"/>
      <c r="M294" s="107"/>
      <c r="N294" s="107"/>
      <c r="O294" s="107"/>
    </row>
    <row r="295" spans="1:16">
      <c r="A295" s="344" t="str">
        <f>"1."</f>
        <v>1.</v>
      </c>
      <c r="B295" s="344" t="s">
        <v>273</v>
      </c>
      <c r="C295" s="345"/>
      <c r="D295" s="344"/>
      <c r="E295" s="344"/>
      <c r="F295" s="344"/>
      <c r="G295" s="344"/>
      <c r="H295" s="346" t="str">
        <f>"8."</f>
        <v>8.</v>
      </c>
      <c r="I295" s="344" t="s">
        <v>274</v>
      </c>
      <c r="J295" s="347"/>
      <c r="K295" s="347"/>
      <c r="L295" s="348"/>
      <c r="M295" s="347"/>
      <c r="N295" s="349"/>
      <c r="O295" s="350"/>
    </row>
    <row r="296" spans="1:16">
      <c r="A296" s="344" t="str">
        <f>"2."</f>
        <v>2.</v>
      </c>
      <c r="B296" s="344" t="s">
        <v>241</v>
      </c>
      <c r="C296" s="351"/>
      <c r="D296" s="351"/>
      <c r="E296" s="351"/>
      <c r="F296" s="351"/>
      <c r="G296" s="351"/>
      <c r="I296" s="344" t="s">
        <v>275</v>
      </c>
      <c r="J296" s="351"/>
      <c r="K296" s="351"/>
      <c r="L296" s="351"/>
      <c r="M296" s="351"/>
      <c r="N296" s="351"/>
      <c r="O296" s="351"/>
    </row>
    <row r="297" spans="1:16">
      <c r="A297" s="344"/>
      <c r="B297" s="344" t="s">
        <v>276</v>
      </c>
      <c r="C297" s="351"/>
      <c r="D297" s="351"/>
      <c r="E297" s="351"/>
      <c r="F297" s="351"/>
      <c r="G297" s="351"/>
      <c r="H297" s="346" t="str">
        <f>"9."</f>
        <v>9.</v>
      </c>
      <c r="I297" s="970" t="s">
        <v>754</v>
      </c>
      <c r="J297" s="224"/>
      <c r="K297" s="971"/>
      <c r="L297" s="971"/>
      <c r="M297" s="971"/>
      <c r="N297"/>
      <c r="O297" s="351"/>
    </row>
    <row r="298" spans="1:16">
      <c r="A298" s="344"/>
      <c r="B298" s="344" t="s">
        <v>277</v>
      </c>
      <c r="C298" s="351"/>
      <c r="D298" s="351"/>
      <c r="E298" s="351"/>
      <c r="F298" s="351"/>
      <c r="G298" s="351"/>
      <c r="H298" s="351"/>
      <c r="I298" s="973" t="s">
        <v>744</v>
      </c>
      <c r="J298" s="129"/>
      <c r="L298" s="104"/>
      <c r="M298" s="104"/>
      <c r="O298"/>
      <c r="P298" s="351"/>
    </row>
    <row r="299" spans="1:16">
      <c r="A299" s="344"/>
      <c r="B299" s="344" t="s">
        <v>278</v>
      </c>
      <c r="C299" s="351"/>
      <c r="D299" s="351"/>
      <c r="E299" s="351"/>
      <c r="F299" s="351"/>
      <c r="G299" s="351"/>
      <c r="H299" s="351"/>
      <c r="I299" s="973" t="s">
        <v>746</v>
      </c>
      <c r="J299" s="970"/>
      <c r="K299" s="125"/>
      <c r="L299" s="125"/>
      <c r="M299" s="125"/>
      <c r="N299" s="125"/>
      <c r="O299"/>
      <c r="P299" s="351"/>
    </row>
    <row r="300" spans="1:16">
      <c r="A300" s="344" t="str">
        <f>"3."</f>
        <v>3.</v>
      </c>
      <c r="B300" s="344" t="s">
        <v>279</v>
      </c>
      <c r="C300" s="351"/>
      <c r="D300" s="351"/>
      <c r="E300" s="351"/>
      <c r="F300" s="351"/>
      <c r="G300" s="351"/>
      <c r="H300" s="351"/>
      <c r="I300" s="973" t="s">
        <v>748</v>
      </c>
      <c r="J300" s="970"/>
      <c r="K300" s="129"/>
      <c r="L300" s="129"/>
      <c r="M300" s="129"/>
      <c r="N300" s="129"/>
      <c r="O300"/>
      <c r="P300" s="351"/>
    </row>
    <row r="301" spans="1:16">
      <c r="A301" s="352"/>
      <c r="B301" s="344" t="s">
        <v>280</v>
      </c>
      <c r="C301" s="351"/>
      <c r="D301" s="351"/>
      <c r="E301" s="351"/>
      <c r="F301" s="351"/>
      <c r="G301" s="351"/>
      <c r="H301" s="351"/>
      <c r="I301" s="104" t="s">
        <v>750</v>
      </c>
      <c r="J301" s="125"/>
      <c r="K301" s="118"/>
      <c r="L301" s="104"/>
      <c r="M301" s="104"/>
      <c r="O301"/>
      <c r="P301" s="351"/>
    </row>
    <row r="302" spans="1:16">
      <c r="A302" s="352"/>
      <c r="B302" s="344" t="s">
        <v>247</v>
      </c>
      <c r="C302" s="351"/>
      <c r="D302" s="351"/>
      <c r="E302" s="351"/>
      <c r="F302" s="351"/>
      <c r="G302" s="351"/>
      <c r="H302" s="351"/>
      <c r="I302" s="104" t="s">
        <v>752</v>
      </c>
      <c r="J302" s="970"/>
      <c r="K302" s="970"/>
      <c r="L302" s="970"/>
      <c r="M302" s="970"/>
      <c r="N302" s="970"/>
      <c r="O302"/>
      <c r="P302" s="351"/>
    </row>
    <row r="303" spans="1:16">
      <c r="A303" s="344" t="str">
        <f>"4."</f>
        <v>4.</v>
      </c>
      <c r="B303" s="344" t="s">
        <v>281</v>
      </c>
      <c r="C303" s="344"/>
      <c r="D303" s="344"/>
      <c r="E303" s="344"/>
      <c r="F303" s="344"/>
      <c r="G303" s="344"/>
      <c r="I303" s="344"/>
      <c r="J303" s="344"/>
      <c r="K303" s="344"/>
      <c r="L303" s="344"/>
      <c r="M303" s="344"/>
      <c r="N303" s="351"/>
      <c r="O303" s="350"/>
    </row>
    <row r="304" spans="1:16">
      <c r="A304" s="344"/>
      <c r="B304" s="344" t="s">
        <v>282</v>
      </c>
      <c r="C304" s="344"/>
      <c r="D304" s="344"/>
      <c r="E304" s="344"/>
      <c r="F304" s="344"/>
      <c r="G304" s="344"/>
      <c r="I304" s="344" t="s">
        <v>283</v>
      </c>
      <c r="J304" s="344"/>
      <c r="K304" s="344"/>
      <c r="L304" s="344"/>
      <c r="M304" s="344"/>
      <c r="N304" s="351"/>
      <c r="O304" s="350"/>
    </row>
    <row r="305" spans="1:15">
      <c r="A305" s="344" t="str">
        <f>"5."</f>
        <v>5.</v>
      </c>
      <c r="B305" s="344" t="s">
        <v>284</v>
      </c>
      <c r="C305" s="345"/>
      <c r="D305" s="344"/>
      <c r="E305" s="344"/>
      <c r="F305" s="344"/>
      <c r="G305" s="344"/>
      <c r="I305" s="1088" t="s">
        <v>285</v>
      </c>
      <c r="J305" s="1088"/>
      <c r="K305" s="1088"/>
      <c r="L305" s="1088"/>
      <c r="M305" s="1088"/>
      <c r="N305" s="1088"/>
      <c r="O305" s="1088"/>
    </row>
    <row r="306" spans="1:15">
      <c r="A306" s="344" t="str">
        <f>"6."</f>
        <v>6.</v>
      </c>
      <c r="B306" s="344" t="s">
        <v>286</v>
      </c>
      <c r="C306" s="344"/>
      <c r="D306" s="344"/>
      <c r="E306" s="344"/>
      <c r="F306" s="344"/>
      <c r="G306" s="344"/>
      <c r="J306" s="344"/>
      <c r="K306" s="344"/>
      <c r="L306" s="344"/>
      <c r="M306" s="344"/>
      <c r="N306" s="344"/>
      <c r="O306" s="344"/>
    </row>
    <row r="307" spans="1:15">
      <c r="A307" s="344"/>
      <c r="B307" s="344" t="s">
        <v>663</v>
      </c>
      <c r="C307" s="344"/>
      <c r="D307" s="344"/>
      <c r="E307" s="344"/>
      <c r="F307" s="344"/>
      <c r="G307" s="344"/>
      <c r="I307" s="352" t="s">
        <v>95</v>
      </c>
      <c r="J307" s="344"/>
      <c r="K307" s="344"/>
      <c r="L307" s="344"/>
      <c r="M307" s="344"/>
      <c r="N307" s="344"/>
      <c r="O307" s="344"/>
    </row>
    <row r="308" spans="1:15">
      <c r="A308" s="344"/>
      <c r="B308" s="344" t="s">
        <v>664</v>
      </c>
      <c r="C308" s="344"/>
      <c r="D308" s="344"/>
      <c r="E308" s="344"/>
      <c r="F308" s="344"/>
      <c r="G308" s="344"/>
      <c r="I308" s="353" t="s">
        <v>132</v>
      </c>
      <c r="J308" s="344"/>
      <c r="K308" s="344"/>
      <c r="L308" s="344"/>
      <c r="M308" s="344"/>
      <c r="N308" s="344"/>
      <c r="O308" s="344"/>
    </row>
    <row r="309" spans="1:15">
      <c r="A309" s="344" t="str">
        <f>"7."</f>
        <v>7.</v>
      </c>
      <c r="B309" s="344" t="s">
        <v>287</v>
      </c>
      <c r="C309" s="345"/>
      <c r="D309" s="344"/>
      <c r="E309" s="344"/>
      <c r="F309" s="344"/>
      <c r="G309" s="344"/>
      <c r="H309" s="344"/>
      <c r="I309" s="104" t="s">
        <v>131</v>
      </c>
      <c r="J309" s="344"/>
      <c r="K309" s="344"/>
      <c r="L309" s="344"/>
      <c r="M309" s="344"/>
      <c r="N309" s="349"/>
      <c r="O309" s="350"/>
    </row>
    <row r="310" spans="1:15">
      <c r="A310" s="344"/>
      <c r="B310" s="344" t="s">
        <v>275</v>
      </c>
      <c r="C310" s="345"/>
      <c r="D310" s="344"/>
      <c r="E310" s="344"/>
      <c r="F310" s="344"/>
      <c r="G310" s="344"/>
      <c r="H310" s="344"/>
      <c r="J310" s="344"/>
      <c r="K310" s="344"/>
      <c r="L310" s="344"/>
      <c r="M310" s="344"/>
      <c r="N310" s="349"/>
      <c r="O310" s="350"/>
    </row>
    <row r="311" spans="1:15">
      <c r="B311" s="352"/>
      <c r="C311" s="354"/>
      <c r="D311" s="352"/>
      <c r="E311" s="352"/>
      <c r="F311" s="352"/>
      <c r="G311" s="352"/>
      <c r="H311" s="352"/>
      <c r="I311" s="344" t="s">
        <v>288</v>
      </c>
      <c r="J311" s="352"/>
      <c r="K311" s="347"/>
      <c r="L311" s="348"/>
      <c r="M311" s="347"/>
      <c r="N311" s="349"/>
      <c r="O311" s="350"/>
    </row>
    <row r="312" spans="1:15">
      <c r="B312" s="137"/>
      <c r="C312" s="137"/>
      <c r="D312" s="137"/>
      <c r="E312" s="137"/>
      <c r="F312" s="137"/>
      <c r="G312" s="137"/>
      <c r="H312" s="137"/>
      <c r="J312" s="137"/>
      <c r="K312" s="137"/>
      <c r="L312" s="137"/>
      <c r="M312" s="137"/>
      <c r="N312" s="137"/>
      <c r="O312" s="137"/>
    </row>
    <row r="313" spans="1:15">
      <c r="B313" s="344"/>
      <c r="C313" s="344"/>
      <c r="D313" s="344"/>
      <c r="E313" s="344"/>
      <c r="F313" s="344"/>
      <c r="G313" s="344"/>
      <c r="H313" s="344"/>
      <c r="I313" s="344"/>
      <c r="J313" s="344"/>
      <c r="K313" s="344"/>
      <c r="L313" s="344"/>
      <c r="M313" s="344"/>
      <c r="N313" s="344"/>
      <c r="O313" s="344"/>
    </row>
    <row r="314" spans="1:15">
      <c r="B314" s="355"/>
      <c r="C314" s="356"/>
      <c r="D314" s="355"/>
      <c r="E314" s="355"/>
      <c r="F314" s="355"/>
      <c r="G314" s="355"/>
      <c r="H314" s="355"/>
      <c r="I314" s="355"/>
      <c r="J314" s="355"/>
      <c r="K314" s="355"/>
      <c r="L314" s="355"/>
      <c r="M314" s="355"/>
      <c r="N314" s="355"/>
      <c r="O314" s="355"/>
    </row>
    <row r="315" spans="1:15">
      <c r="B315" s="351"/>
      <c r="C315" s="351"/>
      <c r="D315" s="351"/>
      <c r="E315" s="351"/>
      <c r="F315" s="351"/>
      <c r="G315" s="351"/>
      <c r="H315" s="357"/>
      <c r="I315" s="357"/>
      <c r="J315" s="357"/>
      <c r="K315" s="357"/>
      <c r="L315" s="357"/>
      <c r="M315" s="357"/>
      <c r="N315" s="348"/>
      <c r="O315" s="347"/>
    </row>
    <row r="316" spans="1:15">
      <c r="B316" s="358"/>
      <c r="C316" s="345"/>
      <c r="D316" s="358"/>
      <c r="E316" s="358"/>
      <c r="F316" s="358"/>
      <c r="G316" s="358"/>
      <c r="H316" s="357"/>
      <c r="I316" s="357"/>
      <c r="J316" s="357"/>
      <c r="K316" s="357"/>
      <c r="L316" s="357"/>
      <c r="M316" s="357"/>
      <c r="N316" s="348"/>
      <c r="O316" s="347"/>
    </row>
    <row r="317" spans="1:15">
      <c r="B317" s="351"/>
      <c r="C317" s="351"/>
      <c r="D317" s="351"/>
      <c r="E317" s="351"/>
      <c r="F317" s="351"/>
      <c r="G317" s="351"/>
      <c r="H317" s="351"/>
      <c r="I317" s="359"/>
      <c r="J317" s="359"/>
      <c r="K317" s="359"/>
      <c r="L317" s="359"/>
      <c r="M317" s="359"/>
      <c r="N317" s="360"/>
      <c r="O317" s="359"/>
    </row>
  </sheetData>
  <mergeCells count="14">
    <mergeCell ref="M293:O293"/>
    <mergeCell ref="I305:O305"/>
    <mergeCell ref="A167:O167"/>
    <mergeCell ref="A172:B172"/>
    <mergeCell ref="N248:O248"/>
    <mergeCell ref="A249:C249"/>
    <mergeCell ref="A250:O250"/>
    <mergeCell ref="A255:B255"/>
    <mergeCell ref="A166:C166"/>
    <mergeCell ref="A1:O1"/>
    <mergeCell ref="N82:O82"/>
    <mergeCell ref="A83:C83"/>
    <mergeCell ref="A84:O84"/>
    <mergeCell ref="N165:O165"/>
  </mergeCells>
  <pageMargins left="0.7" right="0.7" top="0.75" bottom="0.75" header="0.3" footer="0.3"/>
  <pageSetup paperSize="9" scale="59" orientation="portrait" r:id="rId1"/>
  <rowBreaks count="1" manualBreakCount="1">
    <brk id="83"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3"/>
  <sheetViews>
    <sheetView showGridLines="0" topLeftCell="A271" zoomScaleNormal="100" workbookViewId="0">
      <selection activeCell="Q289" sqref="Q289"/>
    </sheetView>
  </sheetViews>
  <sheetFormatPr defaultRowHeight="14.4"/>
  <cols>
    <col min="1" max="1" width="2.6640625" style="104" customWidth="1"/>
    <col min="2" max="2" width="18.6640625" style="104" customWidth="1"/>
    <col min="3" max="3" width="3.5546875" style="118" customWidth="1"/>
    <col min="4" max="11" width="6.6640625" style="104" customWidth="1"/>
    <col min="12" max="12" width="6.6640625" style="110" customWidth="1"/>
    <col min="13" max="14" width="6.6640625" style="104" customWidth="1"/>
    <col min="15" max="15" width="8.6640625" style="104" customWidth="1"/>
    <col min="16" max="16" width="6.5546875" style="104" customWidth="1"/>
    <col min="17" max="17" width="8.33203125" style="104" customWidth="1"/>
  </cols>
  <sheetData>
    <row r="1" spans="1:17" ht="36.75" customHeight="1" thickBot="1">
      <c r="A1" s="1089" t="s">
        <v>289</v>
      </c>
      <c r="B1" s="1090"/>
      <c r="C1" s="1090"/>
      <c r="D1" s="1090"/>
      <c r="E1" s="1090"/>
      <c r="F1" s="1090"/>
      <c r="G1" s="1090"/>
      <c r="H1" s="1090"/>
      <c r="I1" s="1090"/>
      <c r="J1" s="1090"/>
      <c r="K1" s="1090"/>
      <c r="L1" s="1090"/>
      <c r="M1" s="1090"/>
      <c r="N1" s="1090"/>
      <c r="O1" s="1090"/>
      <c r="P1" s="1090"/>
      <c r="Q1" s="1090"/>
    </row>
    <row r="2" spans="1:17">
      <c r="A2" s="138" t="str">
        <f>"November 2013"</f>
        <v>November 2013</v>
      </c>
      <c r="B2" s="138"/>
      <c r="D2" s="361"/>
      <c r="E2" s="361"/>
      <c r="F2" s="361"/>
      <c r="G2" s="361"/>
      <c r="H2" s="361"/>
      <c r="I2" s="362"/>
      <c r="J2" s="361"/>
      <c r="K2" s="361"/>
      <c r="L2" s="361"/>
      <c r="M2" s="363"/>
      <c r="N2" s="361"/>
      <c r="O2" s="363"/>
      <c r="P2" s="363"/>
      <c r="Q2" s="364" t="s">
        <v>2</v>
      </c>
    </row>
    <row r="3" spans="1:17">
      <c r="A3" s="138" t="s">
        <v>3</v>
      </c>
      <c r="B3" s="138"/>
      <c r="D3" s="138"/>
      <c r="E3" s="138"/>
      <c r="F3" s="138"/>
      <c r="G3" s="138"/>
      <c r="H3" s="138"/>
      <c r="I3" s="135"/>
      <c r="J3" s="138"/>
      <c r="K3" s="138"/>
      <c r="L3" s="138"/>
      <c r="M3" s="156"/>
      <c r="N3" s="138"/>
      <c r="O3" s="138"/>
      <c r="P3" s="251"/>
      <c r="Q3" s="251"/>
    </row>
    <row r="4" spans="1:17" ht="31.8">
      <c r="A4" s="106"/>
      <c r="B4" s="106"/>
      <c r="C4" s="116" t="s">
        <v>87</v>
      </c>
      <c r="D4" s="295" t="s">
        <v>290</v>
      </c>
      <c r="E4" s="295" t="s">
        <v>229</v>
      </c>
      <c r="F4" s="295" t="s">
        <v>230</v>
      </c>
      <c r="G4" s="295" t="s">
        <v>231</v>
      </c>
      <c r="H4" s="295" t="s">
        <v>232</v>
      </c>
      <c r="I4" s="295" t="s">
        <v>291</v>
      </c>
      <c r="J4" s="295" t="s">
        <v>292</v>
      </c>
      <c r="K4" s="295" t="s">
        <v>293</v>
      </c>
      <c r="L4" s="295" t="s">
        <v>294</v>
      </c>
      <c r="M4" s="295" t="s">
        <v>295</v>
      </c>
      <c r="N4" s="295" t="s">
        <v>296</v>
      </c>
      <c r="O4" s="295" t="s">
        <v>234</v>
      </c>
      <c r="P4" s="296" t="s">
        <v>235</v>
      </c>
      <c r="Q4" s="295" t="s">
        <v>236</v>
      </c>
    </row>
    <row r="5" spans="1:17">
      <c r="D5" s="330" t="s">
        <v>96</v>
      </c>
      <c r="E5" s="330"/>
      <c r="F5" s="330"/>
      <c r="G5" s="330"/>
      <c r="H5" s="330"/>
      <c r="I5" s="330"/>
      <c r="J5" s="330"/>
      <c r="K5" s="330"/>
      <c r="L5" s="365"/>
      <c r="M5" s="161"/>
      <c r="N5" s="197"/>
      <c r="O5" s="330" t="s">
        <v>105</v>
      </c>
      <c r="P5" s="330" t="s">
        <v>140</v>
      </c>
      <c r="Q5" s="330" t="s">
        <v>88</v>
      </c>
    </row>
    <row r="6" spans="1:17" ht="24.75" customHeight="1">
      <c r="A6" s="1080" t="s">
        <v>7</v>
      </c>
      <c r="B6" s="1080"/>
      <c r="D6" s="205"/>
      <c r="E6" s="205"/>
      <c r="F6" s="205"/>
      <c r="G6" s="205"/>
      <c r="H6" s="205"/>
      <c r="I6" s="205"/>
      <c r="J6" s="205"/>
      <c r="K6" s="205"/>
      <c r="L6" s="103"/>
      <c r="M6" s="106"/>
    </row>
    <row r="7" spans="1:17">
      <c r="A7" s="111"/>
      <c r="B7" s="108"/>
      <c r="D7" s="205"/>
      <c r="E7" s="205"/>
      <c r="F7" s="205"/>
      <c r="G7" s="205"/>
      <c r="H7" s="205"/>
      <c r="I7" s="205"/>
      <c r="J7" s="205"/>
      <c r="K7" s="205"/>
      <c r="L7" s="103"/>
      <c r="M7" s="106"/>
    </row>
    <row r="8" spans="1:17">
      <c r="A8" s="108"/>
      <c r="B8" s="111" t="s">
        <v>237</v>
      </c>
      <c r="D8" s="205"/>
      <c r="E8" s="205"/>
      <c r="F8" s="205"/>
      <c r="G8" s="205"/>
      <c r="H8" s="205"/>
      <c r="I8" s="205"/>
      <c r="J8" s="205"/>
      <c r="K8" s="205"/>
      <c r="L8" s="103"/>
      <c r="M8" s="106"/>
    </row>
    <row r="9" spans="1:17">
      <c r="A9" s="164"/>
      <c r="B9" s="164" t="s">
        <v>107</v>
      </c>
      <c r="D9" s="67">
        <v>1.4</v>
      </c>
      <c r="E9" s="67" t="s">
        <v>30</v>
      </c>
      <c r="F9" s="67" t="s">
        <v>30</v>
      </c>
      <c r="G9" s="67" t="s">
        <v>30</v>
      </c>
      <c r="H9" s="67" t="s">
        <v>30</v>
      </c>
      <c r="I9" s="67" t="s">
        <v>30</v>
      </c>
      <c r="J9" s="67" t="s">
        <v>30</v>
      </c>
      <c r="K9" s="67" t="s">
        <v>30</v>
      </c>
      <c r="L9" s="67" t="s">
        <v>30</v>
      </c>
      <c r="M9" s="67" t="s">
        <v>30</v>
      </c>
      <c r="N9" s="67" t="s">
        <v>30</v>
      </c>
      <c r="O9" s="67">
        <v>0.1</v>
      </c>
      <c r="P9" s="67">
        <v>1.5</v>
      </c>
      <c r="Q9" s="332">
        <v>23900</v>
      </c>
    </row>
    <row r="10" spans="1:17">
      <c r="A10" s="108"/>
      <c r="B10" s="164" t="s">
        <v>108</v>
      </c>
      <c r="D10" s="67">
        <v>3.3</v>
      </c>
      <c r="E10" s="67">
        <v>0.8</v>
      </c>
      <c r="F10" s="67">
        <v>0.2</v>
      </c>
      <c r="G10" s="67">
        <v>0.1</v>
      </c>
      <c r="H10" s="67" t="s">
        <v>30</v>
      </c>
      <c r="I10" s="67" t="s">
        <v>30</v>
      </c>
      <c r="J10" s="67" t="s">
        <v>30</v>
      </c>
      <c r="K10" s="67" t="s">
        <v>30</v>
      </c>
      <c r="L10" s="67" t="s">
        <v>30</v>
      </c>
      <c r="M10" s="67" t="s">
        <v>30</v>
      </c>
      <c r="N10" s="67" t="s">
        <v>30</v>
      </c>
      <c r="O10" s="67">
        <v>0.1</v>
      </c>
      <c r="P10" s="67">
        <v>4.5999999999999996</v>
      </c>
      <c r="Q10" s="332">
        <v>28000</v>
      </c>
    </row>
    <row r="11" spans="1:17">
      <c r="A11" s="108"/>
      <c r="B11" s="164" t="s">
        <v>109</v>
      </c>
      <c r="D11" s="67">
        <v>1.4</v>
      </c>
      <c r="E11" s="67">
        <v>1.2</v>
      </c>
      <c r="F11" s="67">
        <v>1</v>
      </c>
      <c r="G11" s="67">
        <v>0.6</v>
      </c>
      <c r="H11" s="67">
        <v>0.2</v>
      </c>
      <c r="I11" s="67">
        <v>0.1</v>
      </c>
      <c r="J11" s="67">
        <v>0.1</v>
      </c>
      <c r="K11" s="67" t="s">
        <v>30</v>
      </c>
      <c r="L11" s="67" t="s">
        <v>30</v>
      </c>
      <c r="M11" s="67" t="s">
        <v>30</v>
      </c>
      <c r="N11" s="67" t="s">
        <v>30</v>
      </c>
      <c r="O11" s="67">
        <v>0.1</v>
      </c>
      <c r="P11" s="67">
        <v>4.5999999999999996</v>
      </c>
      <c r="Q11" s="332">
        <v>34700</v>
      </c>
    </row>
    <row r="12" spans="1:17">
      <c r="A12" s="108"/>
      <c r="B12" s="164" t="s">
        <v>110</v>
      </c>
      <c r="D12" s="67">
        <v>0.5</v>
      </c>
      <c r="E12" s="67">
        <v>0.7</v>
      </c>
      <c r="F12" s="67">
        <v>1</v>
      </c>
      <c r="G12" s="67">
        <v>0.6</v>
      </c>
      <c r="H12" s="67">
        <v>0.4</v>
      </c>
      <c r="I12" s="67">
        <v>0.3</v>
      </c>
      <c r="J12" s="67">
        <v>0.2</v>
      </c>
      <c r="K12" s="67">
        <v>0.1</v>
      </c>
      <c r="L12" s="67" t="s">
        <v>30</v>
      </c>
      <c r="M12" s="67" t="s">
        <v>30</v>
      </c>
      <c r="N12" s="67" t="s">
        <v>30</v>
      </c>
      <c r="O12" s="67" t="s">
        <v>30</v>
      </c>
      <c r="P12" s="67">
        <v>3.9</v>
      </c>
      <c r="Q12" s="332">
        <v>40300</v>
      </c>
    </row>
    <row r="13" spans="1:17">
      <c r="A13" s="108"/>
      <c r="B13" s="164" t="s">
        <v>111</v>
      </c>
      <c r="D13" s="67">
        <v>0.4</v>
      </c>
      <c r="E13" s="67">
        <v>0.5</v>
      </c>
      <c r="F13" s="67">
        <v>0.9</v>
      </c>
      <c r="G13" s="67">
        <v>0.5</v>
      </c>
      <c r="H13" s="67">
        <v>0.4</v>
      </c>
      <c r="I13" s="67">
        <v>0.4</v>
      </c>
      <c r="J13" s="67">
        <v>0.3</v>
      </c>
      <c r="K13" s="67">
        <v>0.2</v>
      </c>
      <c r="L13" s="67">
        <v>0.1</v>
      </c>
      <c r="M13" s="67">
        <v>0.1</v>
      </c>
      <c r="N13" s="67" t="s">
        <v>30</v>
      </c>
      <c r="O13" s="67" t="s">
        <v>30</v>
      </c>
      <c r="P13" s="67">
        <v>3.6</v>
      </c>
      <c r="Q13" s="332">
        <v>43600</v>
      </c>
    </row>
    <row r="14" spans="1:17">
      <c r="A14" s="108"/>
      <c r="B14" s="164" t="s">
        <v>112</v>
      </c>
      <c r="D14" s="67">
        <v>0.2</v>
      </c>
      <c r="E14" s="67">
        <v>0.3</v>
      </c>
      <c r="F14" s="67">
        <v>0.7</v>
      </c>
      <c r="G14" s="67">
        <v>0.4</v>
      </c>
      <c r="H14" s="67">
        <v>0.3</v>
      </c>
      <c r="I14" s="67">
        <v>0.3</v>
      </c>
      <c r="J14" s="67">
        <v>0.2</v>
      </c>
      <c r="K14" s="67">
        <v>0.2</v>
      </c>
      <c r="L14" s="67">
        <v>0.1</v>
      </c>
      <c r="M14" s="67">
        <v>0.1</v>
      </c>
      <c r="N14" s="67" t="s">
        <v>30</v>
      </c>
      <c r="O14" s="67" t="s">
        <v>30</v>
      </c>
      <c r="P14" s="67">
        <v>2.8</v>
      </c>
      <c r="Q14" s="332">
        <v>45800</v>
      </c>
    </row>
    <row r="15" spans="1:17">
      <c r="A15" s="108"/>
      <c r="B15" s="164" t="s">
        <v>113</v>
      </c>
      <c r="D15" s="67">
        <v>0.1</v>
      </c>
      <c r="E15" s="67">
        <v>0.2</v>
      </c>
      <c r="F15" s="67">
        <v>0.5</v>
      </c>
      <c r="G15" s="67">
        <v>0.2</v>
      </c>
      <c r="H15" s="67">
        <v>0.2</v>
      </c>
      <c r="I15" s="67">
        <v>0.2</v>
      </c>
      <c r="J15" s="67">
        <v>0.2</v>
      </c>
      <c r="K15" s="67">
        <v>0.2</v>
      </c>
      <c r="L15" s="67">
        <v>0.1</v>
      </c>
      <c r="M15" s="67">
        <v>0.1</v>
      </c>
      <c r="N15" s="67" t="s">
        <v>30</v>
      </c>
      <c r="O15" s="67" t="s">
        <v>30</v>
      </c>
      <c r="P15" s="67">
        <v>2</v>
      </c>
      <c r="Q15" s="332">
        <v>47300</v>
      </c>
    </row>
    <row r="16" spans="1:17">
      <c r="A16" s="108"/>
      <c r="B16" s="164" t="s">
        <v>114</v>
      </c>
      <c r="D16" s="67" t="s">
        <v>30</v>
      </c>
      <c r="E16" s="67">
        <v>0.1</v>
      </c>
      <c r="F16" s="67">
        <v>0.3</v>
      </c>
      <c r="G16" s="67">
        <v>0.2</v>
      </c>
      <c r="H16" s="67">
        <v>0.1</v>
      </c>
      <c r="I16" s="67">
        <v>0.1</v>
      </c>
      <c r="J16" s="67">
        <v>0.1</v>
      </c>
      <c r="K16" s="67">
        <v>0.2</v>
      </c>
      <c r="L16" s="67">
        <v>0.1</v>
      </c>
      <c r="M16" s="67">
        <v>0.1</v>
      </c>
      <c r="N16" s="67" t="s">
        <v>30</v>
      </c>
      <c r="O16" s="67" t="s">
        <v>30</v>
      </c>
      <c r="P16" s="67">
        <v>1.4</v>
      </c>
      <c r="Q16" s="332">
        <v>51100</v>
      </c>
    </row>
    <row r="17" spans="1:17">
      <c r="A17" s="108"/>
      <c r="B17" s="164" t="s">
        <v>115</v>
      </c>
      <c r="D17" s="67" t="s">
        <v>30</v>
      </c>
      <c r="E17" s="67" t="s">
        <v>30</v>
      </c>
      <c r="F17" s="67">
        <v>0.1</v>
      </c>
      <c r="G17" s="67" t="s">
        <v>30</v>
      </c>
      <c r="H17" s="67" t="s">
        <v>30</v>
      </c>
      <c r="I17" s="67" t="s">
        <v>30</v>
      </c>
      <c r="J17" s="67" t="s">
        <v>30</v>
      </c>
      <c r="K17" s="67" t="s">
        <v>30</v>
      </c>
      <c r="L17" s="67" t="s">
        <v>30</v>
      </c>
      <c r="M17" s="67" t="s">
        <v>30</v>
      </c>
      <c r="N17" s="67" t="s">
        <v>30</v>
      </c>
      <c r="O17" s="67" t="s">
        <v>30</v>
      </c>
      <c r="P17" s="67">
        <v>0.4</v>
      </c>
      <c r="Q17" s="332">
        <v>53800</v>
      </c>
    </row>
    <row r="18" spans="1:17">
      <c r="A18" s="111"/>
      <c r="B18" s="164" t="s">
        <v>116</v>
      </c>
      <c r="C18" s="118">
        <v>6</v>
      </c>
      <c r="D18" s="67">
        <v>7.3</v>
      </c>
      <c r="E18" s="67">
        <v>3.8</v>
      </c>
      <c r="F18" s="67">
        <v>4.8</v>
      </c>
      <c r="G18" s="67">
        <v>2.5</v>
      </c>
      <c r="H18" s="67">
        <v>1.6</v>
      </c>
      <c r="I18" s="67">
        <v>1.4</v>
      </c>
      <c r="J18" s="67">
        <v>1.1000000000000001</v>
      </c>
      <c r="K18" s="67">
        <v>0.9</v>
      </c>
      <c r="L18" s="67">
        <v>0.5</v>
      </c>
      <c r="M18" s="67">
        <v>0.4</v>
      </c>
      <c r="N18" s="67">
        <v>0.2</v>
      </c>
      <c r="O18" s="67">
        <v>0.4</v>
      </c>
      <c r="P18" s="67">
        <v>24.8</v>
      </c>
      <c r="Q18" s="332">
        <v>38600</v>
      </c>
    </row>
    <row r="19" spans="1:17">
      <c r="A19" s="111"/>
      <c r="B19" s="203"/>
      <c r="C19" s="119"/>
      <c r="D19" s="301"/>
      <c r="E19" s="301"/>
      <c r="F19" s="301"/>
      <c r="G19" s="301"/>
      <c r="H19" s="301"/>
      <c r="I19" s="301"/>
      <c r="J19" s="301"/>
      <c r="K19" s="301"/>
      <c r="L19" s="301"/>
      <c r="M19" s="301"/>
      <c r="N19" s="301"/>
      <c r="O19" s="301"/>
      <c r="P19" s="301"/>
      <c r="Q19" s="333"/>
    </row>
    <row r="20" spans="1:17">
      <c r="A20" s="108"/>
      <c r="B20" s="111" t="s">
        <v>238</v>
      </c>
      <c r="C20" s="303"/>
      <c r="D20" s="304"/>
      <c r="E20" s="304"/>
      <c r="F20" s="304"/>
      <c r="G20" s="304"/>
      <c r="H20" s="304"/>
      <c r="I20" s="304"/>
      <c r="J20" s="304"/>
      <c r="K20" s="304"/>
      <c r="L20" s="304"/>
      <c r="M20" s="304"/>
      <c r="N20" s="304"/>
      <c r="O20" s="304"/>
      <c r="P20" s="304"/>
      <c r="Q20" s="332"/>
    </row>
    <row r="21" spans="1:17">
      <c r="A21" s="108"/>
      <c r="B21" s="164" t="s">
        <v>107</v>
      </c>
      <c r="D21" s="67">
        <v>11</v>
      </c>
      <c r="E21" s="67">
        <v>0.2</v>
      </c>
      <c r="F21" s="67" t="s">
        <v>30</v>
      </c>
      <c r="G21" s="67" t="s">
        <v>30</v>
      </c>
      <c r="H21" s="67" t="s">
        <v>30</v>
      </c>
      <c r="I21" s="67" t="s">
        <v>30</v>
      </c>
      <c r="J21" s="67" t="s">
        <v>30</v>
      </c>
      <c r="K21" s="67" t="s">
        <v>30</v>
      </c>
      <c r="L21" s="67" t="s">
        <v>30</v>
      </c>
      <c r="M21" s="67" t="s">
        <v>30</v>
      </c>
      <c r="N21" s="67" t="s">
        <v>30</v>
      </c>
      <c r="O21" s="67">
        <v>0.4</v>
      </c>
      <c r="P21" s="67">
        <v>11.6</v>
      </c>
      <c r="Q21" s="332">
        <v>24100</v>
      </c>
    </row>
    <row r="22" spans="1:17">
      <c r="A22" s="108"/>
      <c r="B22" s="164" t="s">
        <v>108</v>
      </c>
      <c r="D22" s="67">
        <v>16.8</v>
      </c>
      <c r="E22" s="67">
        <v>7.4</v>
      </c>
      <c r="F22" s="67">
        <v>2</v>
      </c>
      <c r="G22" s="67">
        <v>0.5</v>
      </c>
      <c r="H22" s="67">
        <v>0.1</v>
      </c>
      <c r="I22" s="67" t="s">
        <v>30</v>
      </c>
      <c r="J22" s="67" t="s">
        <v>30</v>
      </c>
      <c r="K22" s="67" t="s">
        <v>30</v>
      </c>
      <c r="L22" s="67" t="s">
        <v>30</v>
      </c>
      <c r="M22" s="67" t="s">
        <v>30</v>
      </c>
      <c r="N22" s="67" t="s">
        <v>30</v>
      </c>
      <c r="O22" s="67">
        <v>0.5</v>
      </c>
      <c r="P22" s="67">
        <v>27.4</v>
      </c>
      <c r="Q22" s="332">
        <v>29100</v>
      </c>
    </row>
    <row r="23" spans="1:17">
      <c r="A23" s="108"/>
      <c r="B23" s="164" t="s">
        <v>109</v>
      </c>
      <c r="D23" s="67">
        <v>4.2</v>
      </c>
      <c r="E23" s="67">
        <v>6.4</v>
      </c>
      <c r="F23" s="67">
        <v>6</v>
      </c>
      <c r="G23" s="67">
        <v>2.4</v>
      </c>
      <c r="H23" s="67">
        <v>0.9</v>
      </c>
      <c r="I23" s="67">
        <v>0.3</v>
      </c>
      <c r="J23" s="67">
        <v>0.1</v>
      </c>
      <c r="K23" s="67" t="s">
        <v>30</v>
      </c>
      <c r="L23" s="67" t="s">
        <v>30</v>
      </c>
      <c r="M23" s="67" t="s">
        <v>30</v>
      </c>
      <c r="N23" s="67" t="s">
        <v>30</v>
      </c>
      <c r="O23" s="67">
        <v>0.2</v>
      </c>
      <c r="P23" s="67">
        <v>20.6</v>
      </c>
      <c r="Q23" s="332">
        <v>35200</v>
      </c>
    </row>
    <row r="24" spans="1:17">
      <c r="A24" s="108"/>
      <c r="B24" s="164" t="s">
        <v>110</v>
      </c>
      <c r="D24" s="67">
        <v>1.8</v>
      </c>
      <c r="E24" s="67">
        <v>2.8</v>
      </c>
      <c r="F24" s="67">
        <v>5.0999999999999996</v>
      </c>
      <c r="G24" s="67">
        <v>2.2999999999999998</v>
      </c>
      <c r="H24" s="67">
        <v>1.3</v>
      </c>
      <c r="I24" s="67">
        <v>0.7</v>
      </c>
      <c r="J24" s="67">
        <v>0.3</v>
      </c>
      <c r="K24" s="67">
        <v>0.1</v>
      </c>
      <c r="L24" s="67">
        <v>0.1</v>
      </c>
      <c r="M24" s="67" t="s">
        <v>30</v>
      </c>
      <c r="N24" s="67" t="s">
        <v>30</v>
      </c>
      <c r="O24" s="67">
        <v>0.1</v>
      </c>
      <c r="P24" s="67">
        <v>14.7</v>
      </c>
      <c r="Q24" s="332">
        <v>38400</v>
      </c>
    </row>
    <row r="25" spans="1:17">
      <c r="A25" s="108"/>
      <c r="B25" s="164" t="s">
        <v>111</v>
      </c>
      <c r="D25" s="67">
        <v>1.9</v>
      </c>
      <c r="E25" s="67">
        <v>2.4</v>
      </c>
      <c r="F25" s="67">
        <v>4.7</v>
      </c>
      <c r="G25" s="67">
        <v>2.2000000000000002</v>
      </c>
      <c r="H25" s="67">
        <v>1.4</v>
      </c>
      <c r="I25" s="67">
        <v>0.9</v>
      </c>
      <c r="J25" s="67">
        <v>0.5</v>
      </c>
      <c r="K25" s="67">
        <v>0.3</v>
      </c>
      <c r="L25" s="67">
        <v>0.1</v>
      </c>
      <c r="M25" s="67">
        <v>0.1</v>
      </c>
      <c r="N25" s="67" t="s">
        <v>30</v>
      </c>
      <c r="O25" s="67">
        <v>0.1</v>
      </c>
      <c r="P25" s="67">
        <v>14.7</v>
      </c>
      <c r="Q25" s="332">
        <v>39700</v>
      </c>
    </row>
    <row r="26" spans="1:17">
      <c r="A26" s="108"/>
      <c r="B26" s="164" t="s">
        <v>112</v>
      </c>
      <c r="D26" s="67">
        <v>1.5</v>
      </c>
      <c r="E26" s="67">
        <v>2.2999999999999998</v>
      </c>
      <c r="F26" s="67">
        <v>4.8</v>
      </c>
      <c r="G26" s="67">
        <v>2</v>
      </c>
      <c r="H26" s="67">
        <v>1.3</v>
      </c>
      <c r="I26" s="67">
        <v>0.9</v>
      </c>
      <c r="J26" s="67">
        <v>0.7</v>
      </c>
      <c r="K26" s="67">
        <v>0.5</v>
      </c>
      <c r="L26" s="67">
        <v>0.3</v>
      </c>
      <c r="M26" s="67">
        <v>0.2</v>
      </c>
      <c r="N26" s="67">
        <v>0.1</v>
      </c>
      <c r="O26" s="67">
        <v>0.1</v>
      </c>
      <c r="P26" s="67">
        <v>14.5</v>
      </c>
      <c r="Q26" s="332">
        <v>41100</v>
      </c>
    </row>
    <row r="27" spans="1:17">
      <c r="A27" s="108"/>
      <c r="B27" s="164" t="s">
        <v>113</v>
      </c>
      <c r="D27" s="67">
        <v>0.6</v>
      </c>
      <c r="E27" s="67">
        <v>1.6</v>
      </c>
      <c r="F27" s="67">
        <v>4</v>
      </c>
      <c r="G27" s="67">
        <v>1.7</v>
      </c>
      <c r="H27" s="67">
        <v>1.1000000000000001</v>
      </c>
      <c r="I27" s="67">
        <v>0.8</v>
      </c>
      <c r="J27" s="67">
        <v>0.6</v>
      </c>
      <c r="K27" s="67">
        <v>0.5</v>
      </c>
      <c r="L27" s="67">
        <v>0.2</v>
      </c>
      <c r="M27" s="67">
        <v>0.2</v>
      </c>
      <c r="N27" s="67">
        <v>0.1</v>
      </c>
      <c r="O27" s="67">
        <v>0.1</v>
      </c>
      <c r="P27" s="67">
        <v>11.4</v>
      </c>
      <c r="Q27" s="332">
        <v>42600</v>
      </c>
    </row>
    <row r="28" spans="1:17">
      <c r="A28" s="108"/>
      <c r="B28" s="164" t="s">
        <v>114</v>
      </c>
      <c r="D28" s="67">
        <v>0.2</v>
      </c>
      <c r="E28" s="67">
        <v>0.8</v>
      </c>
      <c r="F28" s="67">
        <v>3.6</v>
      </c>
      <c r="G28" s="67">
        <v>1.6</v>
      </c>
      <c r="H28" s="67">
        <v>1</v>
      </c>
      <c r="I28" s="67">
        <v>0.8</v>
      </c>
      <c r="J28" s="67">
        <v>0.6</v>
      </c>
      <c r="K28" s="67">
        <v>0.5</v>
      </c>
      <c r="L28" s="67">
        <v>0.3</v>
      </c>
      <c r="M28" s="67">
        <v>0.2</v>
      </c>
      <c r="N28" s="67">
        <v>0.1</v>
      </c>
      <c r="O28" s="67">
        <v>0.1</v>
      </c>
      <c r="P28" s="67">
        <v>9.6999999999999993</v>
      </c>
      <c r="Q28" s="332">
        <v>45000</v>
      </c>
    </row>
    <row r="29" spans="1:17">
      <c r="A29" s="108"/>
      <c r="B29" s="164" t="s">
        <v>115</v>
      </c>
      <c r="D29" s="67" t="s">
        <v>30</v>
      </c>
      <c r="E29" s="67">
        <v>0.2</v>
      </c>
      <c r="F29" s="67">
        <v>0.8</v>
      </c>
      <c r="G29" s="67">
        <v>0.3</v>
      </c>
      <c r="H29" s="67">
        <v>0.2</v>
      </c>
      <c r="I29" s="67">
        <v>0.2</v>
      </c>
      <c r="J29" s="67">
        <v>0.2</v>
      </c>
      <c r="K29" s="67">
        <v>0.1</v>
      </c>
      <c r="L29" s="67">
        <v>0.1</v>
      </c>
      <c r="M29" s="67">
        <v>0.1</v>
      </c>
      <c r="N29" s="67">
        <v>0.1</v>
      </c>
      <c r="O29" s="67" t="s">
        <v>30</v>
      </c>
      <c r="P29" s="67">
        <v>2.2999999999999998</v>
      </c>
      <c r="Q29" s="332">
        <v>47000</v>
      </c>
    </row>
    <row r="30" spans="1:17">
      <c r="A30" s="111"/>
      <c r="B30" s="164" t="s">
        <v>116</v>
      </c>
      <c r="C30" s="118">
        <v>6</v>
      </c>
      <c r="D30" s="67">
        <v>38</v>
      </c>
      <c r="E30" s="67">
        <v>24</v>
      </c>
      <c r="F30" s="67">
        <v>30.9</v>
      </c>
      <c r="G30" s="67">
        <v>12.9</v>
      </c>
      <c r="H30" s="67">
        <v>7.5</v>
      </c>
      <c r="I30" s="67">
        <v>4.5999999999999996</v>
      </c>
      <c r="J30" s="67">
        <v>3.1</v>
      </c>
      <c r="K30" s="67">
        <v>2</v>
      </c>
      <c r="L30" s="67">
        <v>1.1000000000000001</v>
      </c>
      <c r="M30" s="67">
        <v>0.7</v>
      </c>
      <c r="N30" s="67">
        <v>0.3</v>
      </c>
      <c r="O30" s="67">
        <v>1.7</v>
      </c>
      <c r="P30" s="67">
        <v>126.8</v>
      </c>
      <c r="Q30" s="332">
        <v>36200</v>
      </c>
    </row>
    <row r="31" spans="1:17">
      <c r="A31" s="111"/>
      <c r="B31" s="203"/>
      <c r="C31" s="119"/>
      <c r="D31" s="301"/>
      <c r="E31" s="301"/>
      <c r="F31" s="301"/>
      <c r="G31" s="301"/>
      <c r="H31" s="301"/>
      <c r="I31" s="301"/>
      <c r="J31" s="301"/>
      <c r="K31" s="301"/>
      <c r="L31" s="301"/>
      <c r="M31" s="301"/>
      <c r="N31" s="301"/>
      <c r="O31" s="301"/>
      <c r="P31" s="301"/>
      <c r="Q31" s="333"/>
    </row>
    <row r="32" spans="1:17">
      <c r="A32" s="108"/>
      <c r="B32" s="111" t="s">
        <v>239</v>
      </c>
      <c r="C32" s="118">
        <v>7</v>
      </c>
      <c r="D32" s="304"/>
      <c r="E32" s="304"/>
      <c r="F32" s="304"/>
      <c r="G32" s="304"/>
      <c r="H32" s="304"/>
      <c r="I32" s="304"/>
      <c r="J32" s="304"/>
      <c r="K32" s="304"/>
      <c r="L32" s="304"/>
      <c r="M32" s="304"/>
      <c r="N32" s="304"/>
      <c r="O32" s="304"/>
      <c r="P32" s="304"/>
      <c r="Q32" s="332"/>
    </row>
    <row r="33" spans="1:17">
      <c r="A33" s="108"/>
      <c r="B33" s="164" t="s">
        <v>107</v>
      </c>
      <c r="D33" s="67">
        <v>12.4</v>
      </c>
      <c r="E33" s="67">
        <v>0.2</v>
      </c>
      <c r="F33" s="67" t="s">
        <v>30</v>
      </c>
      <c r="G33" s="67" t="s">
        <v>30</v>
      </c>
      <c r="H33" s="67" t="s">
        <v>30</v>
      </c>
      <c r="I33" s="67" t="s">
        <v>30</v>
      </c>
      <c r="J33" s="67" t="s">
        <v>30</v>
      </c>
      <c r="K33" s="67" t="s">
        <v>30</v>
      </c>
      <c r="L33" s="67" t="s">
        <v>30</v>
      </c>
      <c r="M33" s="67" t="s">
        <v>30</v>
      </c>
      <c r="N33" s="67" t="s">
        <v>30</v>
      </c>
      <c r="O33" s="67">
        <v>0.4</v>
      </c>
      <c r="P33" s="67">
        <v>13.1</v>
      </c>
      <c r="Q33" s="332">
        <v>24100</v>
      </c>
    </row>
    <row r="34" spans="1:17">
      <c r="A34" s="108"/>
      <c r="B34" s="164" t="s">
        <v>108</v>
      </c>
      <c r="D34" s="67">
        <v>20.100000000000001</v>
      </c>
      <c r="E34" s="67">
        <v>8.1999999999999993</v>
      </c>
      <c r="F34" s="67">
        <v>2.2000000000000002</v>
      </c>
      <c r="G34" s="67">
        <v>0.6</v>
      </c>
      <c r="H34" s="67">
        <v>0.2</v>
      </c>
      <c r="I34" s="67">
        <v>0.1</v>
      </c>
      <c r="J34" s="67" t="s">
        <v>30</v>
      </c>
      <c r="K34" s="67" t="s">
        <v>30</v>
      </c>
      <c r="L34" s="67" t="s">
        <v>30</v>
      </c>
      <c r="M34" s="67" t="s">
        <v>30</v>
      </c>
      <c r="N34" s="67" t="s">
        <v>30</v>
      </c>
      <c r="O34" s="67">
        <v>0.6</v>
      </c>
      <c r="P34" s="67">
        <v>32</v>
      </c>
      <c r="Q34" s="332">
        <v>29000</v>
      </c>
    </row>
    <row r="35" spans="1:17">
      <c r="A35" s="108"/>
      <c r="B35" s="164" t="s">
        <v>109</v>
      </c>
      <c r="D35" s="67">
        <v>5.6</v>
      </c>
      <c r="E35" s="67">
        <v>7.6</v>
      </c>
      <c r="F35" s="67">
        <v>7</v>
      </c>
      <c r="G35" s="67">
        <v>2.9</v>
      </c>
      <c r="H35" s="67">
        <v>1.2</v>
      </c>
      <c r="I35" s="67">
        <v>0.4</v>
      </c>
      <c r="J35" s="67">
        <v>0.2</v>
      </c>
      <c r="K35" s="67" t="s">
        <v>30</v>
      </c>
      <c r="L35" s="67" t="s">
        <v>30</v>
      </c>
      <c r="M35" s="67" t="s">
        <v>30</v>
      </c>
      <c r="N35" s="67" t="s">
        <v>30</v>
      </c>
      <c r="O35" s="67">
        <v>0.3</v>
      </c>
      <c r="P35" s="67">
        <v>25.3</v>
      </c>
      <c r="Q35" s="332">
        <v>35100</v>
      </c>
    </row>
    <row r="36" spans="1:17">
      <c r="A36" s="108"/>
      <c r="B36" s="164" t="s">
        <v>110</v>
      </c>
      <c r="D36" s="67">
        <v>2.2999999999999998</v>
      </c>
      <c r="E36" s="67">
        <v>3.5</v>
      </c>
      <c r="F36" s="67">
        <v>6.1</v>
      </c>
      <c r="G36" s="67">
        <v>2.9</v>
      </c>
      <c r="H36" s="67">
        <v>1.7</v>
      </c>
      <c r="I36" s="67">
        <v>1</v>
      </c>
      <c r="J36" s="67">
        <v>0.5</v>
      </c>
      <c r="K36" s="67">
        <v>0.2</v>
      </c>
      <c r="L36" s="67">
        <v>0.1</v>
      </c>
      <c r="M36" s="67" t="s">
        <v>30</v>
      </c>
      <c r="N36" s="67" t="s">
        <v>30</v>
      </c>
      <c r="O36" s="67">
        <v>0.2</v>
      </c>
      <c r="P36" s="67">
        <v>18.5</v>
      </c>
      <c r="Q36" s="332">
        <v>38800</v>
      </c>
    </row>
    <row r="37" spans="1:17">
      <c r="A37" s="108"/>
      <c r="B37" s="164" t="s">
        <v>111</v>
      </c>
      <c r="D37" s="67">
        <v>2.2999999999999998</v>
      </c>
      <c r="E37" s="67">
        <v>2.8</v>
      </c>
      <c r="F37" s="67">
        <v>5.6</v>
      </c>
      <c r="G37" s="67">
        <v>2.7</v>
      </c>
      <c r="H37" s="67">
        <v>1.8</v>
      </c>
      <c r="I37" s="67">
        <v>1.3</v>
      </c>
      <c r="J37" s="67">
        <v>0.8</v>
      </c>
      <c r="K37" s="67">
        <v>0.5</v>
      </c>
      <c r="L37" s="67">
        <v>0.2</v>
      </c>
      <c r="M37" s="67">
        <v>0.1</v>
      </c>
      <c r="N37" s="67">
        <v>0.1</v>
      </c>
      <c r="O37" s="67">
        <v>0.2</v>
      </c>
      <c r="P37" s="67">
        <v>18.3</v>
      </c>
      <c r="Q37" s="332">
        <v>40500</v>
      </c>
    </row>
    <row r="38" spans="1:17">
      <c r="A38" s="108"/>
      <c r="B38" s="164" t="s">
        <v>112</v>
      </c>
      <c r="D38" s="67">
        <v>1.7</v>
      </c>
      <c r="E38" s="67">
        <v>2.6</v>
      </c>
      <c r="F38" s="67">
        <v>5.5</v>
      </c>
      <c r="G38" s="67">
        <v>2.2999999999999998</v>
      </c>
      <c r="H38" s="67">
        <v>1.6</v>
      </c>
      <c r="I38" s="67">
        <v>1.2</v>
      </c>
      <c r="J38" s="67">
        <v>0.9</v>
      </c>
      <c r="K38" s="67">
        <v>0.7</v>
      </c>
      <c r="L38" s="67">
        <v>0.4</v>
      </c>
      <c r="M38" s="67">
        <v>0.2</v>
      </c>
      <c r="N38" s="67">
        <v>0.1</v>
      </c>
      <c r="O38" s="67">
        <v>0.2</v>
      </c>
      <c r="P38" s="67">
        <v>17.3</v>
      </c>
      <c r="Q38" s="332">
        <v>41800</v>
      </c>
    </row>
    <row r="39" spans="1:17">
      <c r="A39" s="108"/>
      <c r="B39" s="164" t="s">
        <v>113</v>
      </c>
      <c r="D39" s="67">
        <v>0.7</v>
      </c>
      <c r="E39" s="67">
        <v>1.8</v>
      </c>
      <c r="F39" s="67">
        <v>4.5</v>
      </c>
      <c r="G39" s="67">
        <v>1.9</v>
      </c>
      <c r="H39" s="67">
        <v>1.3</v>
      </c>
      <c r="I39" s="67">
        <v>1</v>
      </c>
      <c r="J39" s="67">
        <v>0.8</v>
      </c>
      <c r="K39" s="67">
        <v>0.6</v>
      </c>
      <c r="L39" s="67">
        <v>0.4</v>
      </c>
      <c r="M39" s="67">
        <v>0.2</v>
      </c>
      <c r="N39" s="67">
        <v>0.1</v>
      </c>
      <c r="O39" s="67">
        <v>0.1</v>
      </c>
      <c r="P39" s="67">
        <v>13.4</v>
      </c>
      <c r="Q39" s="332">
        <v>43300</v>
      </c>
    </row>
    <row r="40" spans="1:17">
      <c r="A40" s="108"/>
      <c r="B40" s="164" t="s">
        <v>114</v>
      </c>
      <c r="D40" s="67">
        <v>0.2</v>
      </c>
      <c r="E40" s="67">
        <v>0.9</v>
      </c>
      <c r="F40" s="67">
        <v>3.9</v>
      </c>
      <c r="G40" s="67">
        <v>1.7</v>
      </c>
      <c r="H40" s="67">
        <v>1.1000000000000001</v>
      </c>
      <c r="I40" s="67">
        <v>0.9</v>
      </c>
      <c r="J40" s="67">
        <v>0.8</v>
      </c>
      <c r="K40" s="67">
        <v>0.7</v>
      </c>
      <c r="L40" s="67">
        <v>0.5</v>
      </c>
      <c r="M40" s="67">
        <v>0.3</v>
      </c>
      <c r="N40" s="67">
        <v>0.1</v>
      </c>
      <c r="O40" s="67">
        <v>0.1</v>
      </c>
      <c r="P40" s="67">
        <v>11.1</v>
      </c>
      <c r="Q40" s="332">
        <v>45800</v>
      </c>
    </row>
    <row r="41" spans="1:17">
      <c r="A41" s="108"/>
      <c r="B41" s="164" t="s">
        <v>115</v>
      </c>
      <c r="D41" s="67" t="s">
        <v>30</v>
      </c>
      <c r="E41" s="67">
        <v>0.2</v>
      </c>
      <c r="F41" s="67">
        <v>0.9</v>
      </c>
      <c r="G41" s="67">
        <v>0.4</v>
      </c>
      <c r="H41" s="67">
        <v>0.3</v>
      </c>
      <c r="I41" s="67">
        <v>0.2</v>
      </c>
      <c r="J41" s="67">
        <v>0.2</v>
      </c>
      <c r="K41" s="67">
        <v>0.2</v>
      </c>
      <c r="L41" s="67">
        <v>0.1</v>
      </c>
      <c r="M41" s="67">
        <v>0.1</v>
      </c>
      <c r="N41" s="67">
        <v>0.1</v>
      </c>
      <c r="O41" s="67" t="s">
        <v>30</v>
      </c>
      <c r="P41" s="67">
        <v>2.7</v>
      </c>
      <c r="Q41" s="332">
        <v>48000</v>
      </c>
    </row>
    <row r="42" spans="1:17">
      <c r="A42" s="111"/>
      <c r="B42" s="164" t="s">
        <v>116</v>
      </c>
      <c r="C42" s="118">
        <v>6</v>
      </c>
      <c r="D42" s="67">
        <v>45.3</v>
      </c>
      <c r="E42" s="67">
        <v>27.8</v>
      </c>
      <c r="F42" s="67">
        <v>35.6</v>
      </c>
      <c r="G42" s="67">
        <v>15.4</v>
      </c>
      <c r="H42" s="67">
        <v>9.1</v>
      </c>
      <c r="I42" s="67">
        <v>6.1</v>
      </c>
      <c r="J42" s="67">
        <v>4.2</v>
      </c>
      <c r="K42" s="67">
        <v>2.9</v>
      </c>
      <c r="L42" s="67">
        <v>1.7</v>
      </c>
      <c r="M42" s="67">
        <v>1.1000000000000001</v>
      </c>
      <c r="N42" s="67">
        <v>0.5</v>
      </c>
      <c r="O42" s="67">
        <v>2</v>
      </c>
      <c r="P42" s="67">
        <v>151.69999999999999</v>
      </c>
      <c r="Q42" s="332">
        <v>36600</v>
      </c>
    </row>
    <row r="43" spans="1:17">
      <c r="A43" s="108"/>
      <c r="B43" s="164"/>
      <c r="D43" s="304"/>
      <c r="E43" s="304"/>
      <c r="F43" s="304"/>
      <c r="G43" s="304"/>
      <c r="H43" s="304"/>
      <c r="I43" s="304"/>
      <c r="J43" s="304"/>
      <c r="K43" s="304"/>
      <c r="L43" s="304"/>
      <c r="M43" s="304"/>
      <c r="N43" s="304"/>
      <c r="O43" s="304"/>
      <c r="P43" s="304"/>
      <c r="Q43" s="332"/>
    </row>
    <row r="44" spans="1:17">
      <c r="A44" s="108"/>
      <c r="B44" s="111" t="s">
        <v>21</v>
      </c>
      <c r="C44" s="118">
        <v>8</v>
      </c>
      <c r="D44" s="304"/>
      <c r="E44" s="304"/>
      <c r="F44" s="304"/>
      <c r="G44" s="304"/>
      <c r="H44" s="304"/>
      <c r="I44" s="304"/>
      <c r="J44" s="304"/>
      <c r="K44" s="304"/>
      <c r="L44" s="304"/>
      <c r="M44" s="304"/>
      <c r="N44" s="304"/>
      <c r="O44" s="304"/>
      <c r="P44" s="304"/>
      <c r="Q44" s="332"/>
    </row>
    <row r="45" spans="1:17">
      <c r="A45" s="111"/>
      <c r="B45" s="108"/>
      <c r="D45" s="304"/>
      <c r="E45" s="304"/>
      <c r="F45" s="304"/>
      <c r="G45" s="304"/>
      <c r="H45" s="304"/>
      <c r="I45" s="304"/>
      <c r="J45" s="304"/>
      <c r="K45" s="304"/>
      <c r="L45" s="304"/>
      <c r="M45" s="304"/>
      <c r="N45" s="304"/>
      <c r="O45" s="304"/>
      <c r="P45" s="304"/>
      <c r="Q45" s="332"/>
    </row>
    <row r="46" spans="1:17">
      <c r="A46" s="108"/>
      <c r="B46" s="111" t="s">
        <v>237</v>
      </c>
      <c r="D46" s="304"/>
      <c r="E46" s="304"/>
      <c r="F46" s="304"/>
      <c r="G46" s="304"/>
      <c r="H46" s="304"/>
      <c r="I46" s="304"/>
      <c r="J46" s="304"/>
      <c r="K46" s="304"/>
      <c r="L46" s="304"/>
      <c r="M46" s="304"/>
      <c r="N46" s="304"/>
      <c r="O46" s="304"/>
      <c r="P46" s="304"/>
      <c r="Q46" s="332"/>
    </row>
    <row r="47" spans="1:17">
      <c r="A47" s="164"/>
      <c r="B47" s="164" t="s">
        <v>107</v>
      </c>
      <c r="D47" s="67">
        <v>0.2</v>
      </c>
      <c r="E47" s="67" t="s">
        <v>30</v>
      </c>
      <c r="F47" s="67" t="s">
        <v>30</v>
      </c>
      <c r="G47" s="67" t="s">
        <v>30</v>
      </c>
      <c r="H47" s="67" t="s">
        <v>30</v>
      </c>
      <c r="I47" s="67" t="s">
        <v>30</v>
      </c>
      <c r="J47" s="67" t="s">
        <v>30</v>
      </c>
      <c r="K47" s="67" t="s">
        <v>30</v>
      </c>
      <c r="L47" s="67" t="s">
        <v>30</v>
      </c>
      <c r="M47" s="67" t="s">
        <v>30</v>
      </c>
      <c r="N47" s="67" t="s">
        <v>30</v>
      </c>
      <c r="O47" s="67" t="s">
        <v>30</v>
      </c>
      <c r="P47" s="67">
        <v>0.2</v>
      </c>
      <c r="Q47" s="332">
        <v>24000</v>
      </c>
    </row>
    <row r="48" spans="1:17">
      <c r="A48" s="108"/>
      <c r="B48" s="164" t="s">
        <v>108</v>
      </c>
      <c r="D48" s="67">
        <v>0.5</v>
      </c>
      <c r="E48" s="67">
        <v>0.1</v>
      </c>
      <c r="F48" s="67" t="s">
        <v>30</v>
      </c>
      <c r="G48" s="67" t="s">
        <v>30</v>
      </c>
      <c r="H48" s="67" t="s">
        <v>30</v>
      </c>
      <c r="I48" s="67" t="s">
        <v>30</v>
      </c>
      <c r="J48" s="67" t="s">
        <v>30</v>
      </c>
      <c r="K48" s="67" t="s">
        <v>30</v>
      </c>
      <c r="L48" s="67" t="s">
        <v>30</v>
      </c>
      <c r="M48" s="67" t="s">
        <v>30</v>
      </c>
      <c r="N48" s="67" t="s">
        <v>30</v>
      </c>
      <c r="O48" s="67" t="s">
        <v>30</v>
      </c>
      <c r="P48" s="67">
        <v>0.6</v>
      </c>
      <c r="Q48" s="332">
        <v>27600</v>
      </c>
    </row>
    <row r="49" spans="1:17">
      <c r="A49" s="108"/>
      <c r="B49" s="164" t="s">
        <v>109</v>
      </c>
      <c r="D49" s="67">
        <v>0.2</v>
      </c>
      <c r="E49" s="67">
        <v>0.2</v>
      </c>
      <c r="F49" s="67">
        <v>0.1</v>
      </c>
      <c r="G49" s="67">
        <v>0.1</v>
      </c>
      <c r="H49" s="67" t="s">
        <v>30</v>
      </c>
      <c r="I49" s="67" t="s">
        <v>30</v>
      </c>
      <c r="J49" s="67" t="s">
        <v>30</v>
      </c>
      <c r="K49" s="67" t="s">
        <v>30</v>
      </c>
      <c r="L49" s="67" t="s">
        <v>30</v>
      </c>
      <c r="M49" s="67" t="s">
        <v>30</v>
      </c>
      <c r="N49" s="67" t="s">
        <v>30</v>
      </c>
      <c r="O49" s="67" t="s">
        <v>30</v>
      </c>
      <c r="P49" s="67">
        <v>0.6</v>
      </c>
      <c r="Q49" s="332">
        <v>34400</v>
      </c>
    </row>
    <row r="50" spans="1:17">
      <c r="A50" s="108"/>
      <c r="B50" s="164" t="s">
        <v>110</v>
      </c>
      <c r="D50" s="67">
        <v>0.1</v>
      </c>
      <c r="E50" s="67">
        <v>0.1</v>
      </c>
      <c r="F50" s="67">
        <v>0.1</v>
      </c>
      <c r="G50" s="67">
        <v>0.1</v>
      </c>
      <c r="H50" s="67" t="s">
        <v>30</v>
      </c>
      <c r="I50" s="67" t="s">
        <v>30</v>
      </c>
      <c r="J50" s="67" t="s">
        <v>30</v>
      </c>
      <c r="K50" s="67" t="s">
        <v>30</v>
      </c>
      <c r="L50" s="67" t="s">
        <v>30</v>
      </c>
      <c r="M50" s="67" t="s">
        <v>30</v>
      </c>
      <c r="N50" s="67" t="s">
        <v>30</v>
      </c>
      <c r="O50" s="67" t="s">
        <v>30</v>
      </c>
      <c r="P50" s="67">
        <v>0.5</v>
      </c>
      <c r="Q50" s="332">
        <v>40300</v>
      </c>
    </row>
    <row r="51" spans="1:17">
      <c r="A51" s="108"/>
      <c r="B51" s="164" t="s">
        <v>111</v>
      </c>
      <c r="D51" s="67" t="s">
        <v>30</v>
      </c>
      <c r="E51" s="67">
        <v>0.1</v>
      </c>
      <c r="F51" s="67">
        <v>0.1</v>
      </c>
      <c r="G51" s="67">
        <v>0.1</v>
      </c>
      <c r="H51" s="67" t="s">
        <v>30</v>
      </c>
      <c r="I51" s="67" t="s">
        <v>30</v>
      </c>
      <c r="J51" s="67" t="s">
        <v>30</v>
      </c>
      <c r="K51" s="67" t="s">
        <v>30</v>
      </c>
      <c r="L51" s="67" t="s">
        <v>30</v>
      </c>
      <c r="M51" s="67" t="s">
        <v>30</v>
      </c>
      <c r="N51" s="67" t="s">
        <v>30</v>
      </c>
      <c r="O51" s="67" t="s">
        <v>30</v>
      </c>
      <c r="P51" s="67">
        <v>0.4</v>
      </c>
      <c r="Q51" s="332">
        <v>45100</v>
      </c>
    </row>
    <row r="52" spans="1:17">
      <c r="A52" s="108"/>
      <c r="B52" s="164" t="s">
        <v>112</v>
      </c>
      <c r="D52" s="67" t="s">
        <v>30</v>
      </c>
      <c r="E52" s="67" t="s">
        <v>30</v>
      </c>
      <c r="F52" s="67">
        <v>0.1</v>
      </c>
      <c r="G52" s="67" t="s">
        <v>30</v>
      </c>
      <c r="H52" s="67" t="s">
        <v>30</v>
      </c>
      <c r="I52" s="67" t="s">
        <v>30</v>
      </c>
      <c r="J52" s="67" t="s">
        <v>30</v>
      </c>
      <c r="K52" s="67" t="s">
        <v>30</v>
      </c>
      <c r="L52" s="67" t="s">
        <v>30</v>
      </c>
      <c r="M52" s="67" t="s">
        <v>30</v>
      </c>
      <c r="N52" s="67" t="s">
        <v>30</v>
      </c>
      <c r="O52" s="67" t="s">
        <v>30</v>
      </c>
      <c r="P52" s="67">
        <v>0.3</v>
      </c>
      <c r="Q52" s="332">
        <v>46000</v>
      </c>
    </row>
    <row r="53" spans="1:17">
      <c r="A53" s="108"/>
      <c r="B53" s="164" t="s">
        <v>113</v>
      </c>
      <c r="D53" s="67" t="s">
        <v>30</v>
      </c>
      <c r="E53" s="67" t="s">
        <v>30</v>
      </c>
      <c r="F53" s="67">
        <v>0.1</v>
      </c>
      <c r="G53" s="67" t="s">
        <v>30</v>
      </c>
      <c r="H53" s="67" t="s">
        <v>30</v>
      </c>
      <c r="I53" s="67" t="s">
        <v>30</v>
      </c>
      <c r="J53" s="67" t="s">
        <v>30</v>
      </c>
      <c r="K53" s="67" t="s">
        <v>30</v>
      </c>
      <c r="L53" s="67" t="s">
        <v>30</v>
      </c>
      <c r="M53" s="67" t="s">
        <v>30</v>
      </c>
      <c r="N53" s="67" t="s">
        <v>30</v>
      </c>
      <c r="O53" s="67" t="s">
        <v>30</v>
      </c>
      <c r="P53" s="67">
        <v>0.2</v>
      </c>
      <c r="Q53" s="332">
        <v>47800</v>
      </c>
    </row>
    <row r="54" spans="1:17">
      <c r="A54" s="108"/>
      <c r="B54" s="164" t="s">
        <v>114</v>
      </c>
      <c r="D54" s="67" t="s">
        <v>30</v>
      </c>
      <c r="E54" s="67" t="s">
        <v>30</v>
      </c>
      <c r="F54" s="67" t="s">
        <v>30</v>
      </c>
      <c r="G54" s="67" t="s">
        <v>30</v>
      </c>
      <c r="H54" s="67" t="s">
        <v>30</v>
      </c>
      <c r="I54" s="67" t="s">
        <v>30</v>
      </c>
      <c r="J54" s="67" t="s">
        <v>30</v>
      </c>
      <c r="K54" s="67" t="s">
        <v>30</v>
      </c>
      <c r="L54" s="67" t="s">
        <v>30</v>
      </c>
      <c r="M54" s="67" t="s">
        <v>30</v>
      </c>
      <c r="N54" s="67" t="s">
        <v>30</v>
      </c>
      <c r="O54" s="67" t="s">
        <v>30</v>
      </c>
      <c r="P54" s="67">
        <v>0.2</v>
      </c>
      <c r="Q54" s="332">
        <v>54000</v>
      </c>
    </row>
    <row r="55" spans="1:17">
      <c r="A55" s="108"/>
      <c r="B55" s="164" t="s">
        <v>115</v>
      </c>
      <c r="D55" s="67" t="s">
        <v>30</v>
      </c>
      <c r="E55" s="67" t="s">
        <v>30</v>
      </c>
      <c r="F55" s="67" t="s">
        <v>30</v>
      </c>
      <c r="G55" s="67" t="s">
        <v>30</v>
      </c>
      <c r="H55" s="67" t="s">
        <v>30</v>
      </c>
      <c r="I55" s="67" t="s">
        <v>30</v>
      </c>
      <c r="J55" s="67" t="s">
        <v>30</v>
      </c>
      <c r="K55" s="67" t="s">
        <v>30</v>
      </c>
      <c r="L55" s="67" t="s">
        <v>30</v>
      </c>
      <c r="M55" s="67" t="s">
        <v>30</v>
      </c>
      <c r="N55" s="67" t="s">
        <v>30</v>
      </c>
      <c r="O55" s="67" t="s">
        <v>30</v>
      </c>
      <c r="P55" s="67">
        <v>0.1</v>
      </c>
      <c r="Q55" s="332">
        <v>60000</v>
      </c>
    </row>
    <row r="56" spans="1:17">
      <c r="A56" s="111"/>
      <c r="B56" s="164" t="s">
        <v>116</v>
      </c>
      <c r="C56" s="118">
        <v>6</v>
      </c>
      <c r="D56" s="67">
        <v>1.1000000000000001</v>
      </c>
      <c r="E56" s="67">
        <v>0.5</v>
      </c>
      <c r="F56" s="67">
        <v>0.6</v>
      </c>
      <c r="G56" s="67">
        <v>0.3</v>
      </c>
      <c r="H56" s="67">
        <v>0.2</v>
      </c>
      <c r="I56" s="67">
        <v>0.2</v>
      </c>
      <c r="J56" s="67">
        <v>0.1</v>
      </c>
      <c r="K56" s="67">
        <v>0.1</v>
      </c>
      <c r="L56" s="67">
        <v>0.1</v>
      </c>
      <c r="M56" s="67">
        <v>0.1</v>
      </c>
      <c r="N56" s="67" t="s">
        <v>30</v>
      </c>
      <c r="O56" s="67" t="s">
        <v>30</v>
      </c>
      <c r="P56" s="67">
        <v>3.2</v>
      </c>
      <c r="Q56" s="332">
        <v>38700</v>
      </c>
    </row>
    <row r="57" spans="1:17">
      <c r="A57" s="111"/>
      <c r="B57" s="203"/>
      <c r="C57" s="119"/>
      <c r="D57" s="301"/>
      <c r="E57" s="301"/>
      <c r="F57" s="301"/>
      <c r="G57" s="301"/>
      <c r="H57" s="301"/>
      <c r="I57" s="301"/>
      <c r="J57" s="301"/>
      <c r="K57" s="301"/>
      <c r="L57" s="301"/>
      <c r="M57" s="301"/>
      <c r="N57" s="301"/>
      <c r="O57" s="304"/>
      <c r="P57" s="301"/>
      <c r="Q57" s="332"/>
    </row>
    <row r="58" spans="1:17">
      <c r="A58" s="108"/>
      <c r="B58" s="111" t="s">
        <v>238</v>
      </c>
      <c r="C58" s="303"/>
      <c r="D58" s="304"/>
      <c r="E58" s="304"/>
      <c r="F58" s="304"/>
      <c r="G58" s="304"/>
      <c r="H58" s="304"/>
      <c r="I58" s="304"/>
      <c r="J58" s="304"/>
      <c r="K58" s="304"/>
      <c r="L58" s="304"/>
      <c r="M58" s="304"/>
      <c r="N58" s="304"/>
      <c r="O58" s="304"/>
      <c r="P58" s="304"/>
      <c r="Q58" s="332"/>
    </row>
    <row r="59" spans="1:17">
      <c r="A59" s="108"/>
      <c r="B59" s="164" t="s">
        <v>107</v>
      </c>
      <c r="D59" s="67">
        <v>1.6</v>
      </c>
      <c r="E59" s="67" t="s">
        <v>30</v>
      </c>
      <c r="F59" s="67" t="s">
        <v>30</v>
      </c>
      <c r="G59" s="67" t="s">
        <v>30</v>
      </c>
      <c r="H59" s="67" t="s">
        <v>30</v>
      </c>
      <c r="I59" s="67" t="s">
        <v>30</v>
      </c>
      <c r="J59" s="67" t="s">
        <v>30</v>
      </c>
      <c r="K59" s="67" t="s">
        <v>30</v>
      </c>
      <c r="L59" s="67" t="s">
        <v>30</v>
      </c>
      <c r="M59" s="67" t="s">
        <v>30</v>
      </c>
      <c r="N59" s="67" t="s">
        <v>30</v>
      </c>
      <c r="O59" s="67">
        <v>0.1</v>
      </c>
      <c r="P59" s="67">
        <v>1.7</v>
      </c>
      <c r="Q59" s="332">
        <v>24000</v>
      </c>
    </row>
    <row r="60" spans="1:17">
      <c r="A60" s="108"/>
      <c r="B60" s="164" t="s">
        <v>108</v>
      </c>
      <c r="D60" s="67">
        <v>2.4</v>
      </c>
      <c r="E60" s="67">
        <v>0.9</v>
      </c>
      <c r="F60" s="67">
        <v>0.3</v>
      </c>
      <c r="G60" s="67">
        <v>0.1</v>
      </c>
      <c r="H60" s="67" t="s">
        <v>30</v>
      </c>
      <c r="I60" s="67" t="s">
        <v>30</v>
      </c>
      <c r="J60" s="67" t="s">
        <v>30</v>
      </c>
      <c r="K60" s="67" t="s">
        <v>30</v>
      </c>
      <c r="L60" s="67" t="s">
        <v>30</v>
      </c>
      <c r="M60" s="67" t="s">
        <v>30</v>
      </c>
      <c r="N60" s="67" t="s">
        <v>30</v>
      </c>
      <c r="O60" s="67">
        <v>0.1</v>
      </c>
      <c r="P60" s="67">
        <v>3.7</v>
      </c>
      <c r="Q60" s="332">
        <v>28800</v>
      </c>
    </row>
    <row r="61" spans="1:17">
      <c r="A61" s="108"/>
      <c r="B61" s="164" t="s">
        <v>109</v>
      </c>
      <c r="D61" s="67">
        <v>0.6</v>
      </c>
      <c r="E61" s="67">
        <v>0.8</v>
      </c>
      <c r="F61" s="67">
        <v>0.7</v>
      </c>
      <c r="G61" s="67">
        <v>0.3</v>
      </c>
      <c r="H61" s="67">
        <v>0.1</v>
      </c>
      <c r="I61" s="67" t="s">
        <v>30</v>
      </c>
      <c r="J61" s="67" t="s">
        <v>30</v>
      </c>
      <c r="K61" s="67" t="s">
        <v>30</v>
      </c>
      <c r="L61" s="67" t="s">
        <v>30</v>
      </c>
      <c r="M61" s="67" t="s">
        <v>30</v>
      </c>
      <c r="N61" s="67" t="s">
        <v>30</v>
      </c>
      <c r="O61" s="67" t="s">
        <v>30</v>
      </c>
      <c r="P61" s="67">
        <v>2.7</v>
      </c>
      <c r="Q61" s="332">
        <v>34700</v>
      </c>
    </row>
    <row r="62" spans="1:17">
      <c r="A62" s="108"/>
      <c r="B62" s="164" t="s">
        <v>110</v>
      </c>
      <c r="D62" s="67">
        <v>0.3</v>
      </c>
      <c r="E62" s="67">
        <v>0.4</v>
      </c>
      <c r="F62" s="67">
        <v>0.6</v>
      </c>
      <c r="G62" s="67">
        <v>0.3</v>
      </c>
      <c r="H62" s="67">
        <v>0.1</v>
      </c>
      <c r="I62" s="67">
        <v>0.1</v>
      </c>
      <c r="J62" s="67" t="s">
        <v>30</v>
      </c>
      <c r="K62" s="67" t="s">
        <v>30</v>
      </c>
      <c r="L62" s="67" t="s">
        <v>30</v>
      </c>
      <c r="M62" s="67" t="s">
        <v>30</v>
      </c>
      <c r="N62" s="67" t="s">
        <v>30</v>
      </c>
      <c r="O62" s="67" t="s">
        <v>30</v>
      </c>
      <c r="P62" s="67">
        <v>1.9</v>
      </c>
      <c r="Q62" s="332">
        <v>38000</v>
      </c>
    </row>
    <row r="63" spans="1:17">
      <c r="A63" s="108"/>
      <c r="B63" s="164" t="s">
        <v>111</v>
      </c>
      <c r="D63" s="67">
        <v>0.3</v>
      </c>
      <c r="E63" s="67">
        <v>0.3</v>
      </c>
      <c r="F63" s="67">
        <v>0.5</v>
      </c>
      <c r="G63" s="67">
        <v>0.2</v>
      </c>
      <c r="H63" s="67">
        <v>0.1</v>
      </c>
      <c r="I63" s="67">
        <v>0.1</v>
      </c>
      <c r="J63" s="67">
        <v>0.1</v>
      </c>
      <c r="K63" s="67" t="s">
        <v>30</v>
      </c>
      <c r="L63" s="67" t="s">
        <v>30</v>
      </c>
      <c r="M63" s="67" t="s">
        <v>30</v>
      </c>
      <c r="N63" s="67" t="s">
        <v>30</v>
      </c>
      <c r="O63" s="67" t="s">
        <v>30</v>
      </c>
      <c r="P63" s="67">
        <v>1.7</v>
      </c>
      <c r="Q63" s="332">
        <v>38900</v>
      </c>
    </row>
    <row r="64" spans="1:17">
      <c r="A64" s="108"/>
      <c r="B64" s="164" t="s">
        <v>112</v>
      </c>
      <c r="D64" s="67">
        <v>0.2</v>
      </c>
      <c r="E64" s="67">
        <v>0.3</v>
      </c>
      <c r="F64" s="67">
        <v>0.5</v>
      </c>
      <c r="G64" s="67">
        <v>0.2</v>
      </c>
      <c r="H64" s="67">
        <v>0.1</v>
      </c>
      <c r="I64" s="67">
        <v>0.1</v>
      </c>
      <c r="J64" s="67" t="s">
        <v>30</v>
      </c>
      <c r="K64" s="67">
        <v>0.1</v>
      </c>
      <c r="L64" s="67" t="s">
        <v>30</v>
      </c>
      <c r="M64" s="67" t="s">
        <v>30</v>
      </c>
      <c r="N64" s="67" t="s">
        <v>30</v>
      </c>
      <c r="O64" s="67" t="s">
        <v>30</v>
      </c>
      <c r="P64" s="67">
        <v>1.6</v>
      </c>
      <c r="Q64" s="332">
        <v>40200</v>
      </c>
    </row>
    <row r="65" spans="1:17">
      <c r="A65" s="108"/>
      <c r="B65" s="164" t="s">
        <v>113</v>
      </c>
      <c r="D65" s="67">
        <v>0.1</v>
      </c>
      <c r="E65" s="67">
        <v>0.2</v>
      </c>
      <c r="F65" s="67">
        <v>0.4</v>
      </c>
      <c r="G65" s="67">
        <v>0.2</v>
      </c>
      <c r="H65" s="67">
        <v>0.1</v>
      </c>
      <c r="I65" s="67">
        <v>0.1</v>
      </c>
      <c r="J65" s="67">
        <v>0.1</v>
      </c>
      <c r="K65" s="67" t="s">
        <v>30</v>
      </c>
      <c r="L65" s="67" t="s">
        <v>30</v>
      </c>
      <c r="M65" s="67" t="s">
        <v>30</v>
      </c>
      <c r="N65" s="67" t="s">
        <v>30</v>
      </c>
      <c r="O65" s="67" t="s">
        <v>30</v>
      </c>
      <c r="P65" s="67">
        <v>1.2</v>
      </c>
      <c r="Q65" s="332">
        <v>42300</v>
      </c>
    </row>
    <row r="66" spans="1:17">
      <c r="A66" s="108"/>
      <c r="B66" s="164" t="s">
        <v>114</v>
      </c>
      <c r="D66" s="67" t="s">
        <v>30</v>
      </c>
      <c r="E66" s="67">
        <v>0.1</v>
      </c>
      <c r="F66" s="67">
        <v>0.4</v>
      </c>
      <c r="G66" s="67">
        <v>0.1</v>
      </c>
      <c r="H66" s="67">
        <v>0.1</v>
      </c>
      <c r="I66" s="67" t="s">
        <v>30</v>
      </c>
      <c r="J66" s="67" t="s">
        <v>30</v>
      </c>
      <c r="K66" s="67">
        <v>0.1</v>
      </c>
      <c r="L66" s="67" t="s">
        <v>30</v>
      </c>
      <c r="M66" s="67" t="s">
        <v>30</v>
      </c>
      <c r="N66" s="67" t="s">
        <v>30</v>
      </c>
      <c r="O66" s="67" t="s">
        <v>30</v>
      </c>
      <c r="P66" s="67">
        <v>1</v>
      </c>
      <c r="Q66" s="332">
        <v>44700</v>
      </c>
    </row>
    <row r="67" spans="1:17">
      <c r="A67" s="108"/>
      <c r="B67" s="164" t="s">
        <v>115</v>
      </c>
      <c r="D67" s="67" t="s">
        <v>30</v>
      </c>
      <c r="E67" s="67" t="s">
        <v>30</v>
      </c>
      <c r="F67" s="67">
        <v>0.1</v>
      </c>
      <c r="G67" s="67" t="s">
        <v>30</v>
      </c>
      <c r="H67" s="67" t="s">
        <v>30</v>
      </c>
      <c r="I67" s="67" t="s">
        <v>30</v>
      </c>
      <c r="J67" s="67" t="s">
        <v>30</v>
      </c>
      <c r="K67" s="67" t="s">
        <v>30</v>
      </c>
      <c r="L67" s="67" t="s">
        <v>30</v>
      </c>
      <c r="M67" s="67" t="s">
        <v>30</v>
      </c>
      <c r="N67" s="67" t="s">
        <v>30</v>
      </c>
      <c r="O67" s="67" t="s">
        <v>30</v>
      </c>
      <c r="P67" s="67">
        <v>0.2</v>
      </c>
      <c r="Q67" s="332">
        <v>46800</v>
      </c>
    </row>
    <row r="68" spans="1:17">
      <c r="A68" s="111"/>
      <c r="B68" s="164" t="s">
        <v>116</v>
      </c>
      <c r="C68" s="118">
        <v>6</v>
      </c>
      <c r="D68" s="67">
        <v>5.6</v>
      </c>
      <c r="E68" s="67">
        <v>3</v>
      </c>
      <c r="F68" s="67">
        <v>3.5</v>
      </c>
      <c r="G68" s="67">
        <v>1.4</v>
      </c>
      <c r="H68" s="67">
        <v>0.7</v>
      </c>
      <c r="I68" s="67">
        <v>0.4</v>
      </c>
      <c r="J68" s="67">
        <v>0.3</v>
      </c>
      <c r="K68" s="67">
        <v>0.2</v>
      </c>
      <c r="L68" s="67">
        <v>0.2</v>
      </c>
      <c r="M68" s="67">
        <v>0.1</v>
      </c>
      <c r="N68" s="67">
        <v>0.1</v>
      </c>
      <c r="O68" s="67">
        <v>0.3</v>
      </c>
      <c r="P68" s="67">
        <v>15.7</v>
      </c>
      <c r="Q68" s="332">
        <v>35200</v>
      </c>
    </row>
    <row r="69" spans="1:17">
      <c r="A69" s="111"/>
      <c r="B69" s="203"/>
      <c r="C69" s="119"/>
      <c r="D69" s="301"/>
      <c r="E69" s="301"/>
      <c r="F69" s="301"/>
      <c r="G69" s="301"/>
      <c r="H69" s="301"/>
      <c r="I69" s="301"/>
      <c r="J69" s="301"/>
      <c r="K69" s="301"/>
      <c r="L69" s="301"/>
      <c r="M69" s="301"/>
      <c r="N69" s="301"/>
      <c r="O69" s="301"/>
      <c r="P69" s="301"/>
      <c r="Q69" s="332"/>
    </row>
    <row r="70" spans="1:17">
      <c r="A70" s="108"/>
      <c r="B70" s="111" t="s">
        <v>239</v>
      </c>
      <c r="C70" s="118">
        <v>7</v>
      </c>
      <c r="D70" s="304"/>
      <c r="E70" s="304"/>
      <c r="F70" s="304"/>
      <c r="G70" s="304"/>
      <c r="H70" s="304"/>
      <c r="I70" s="304"/>
      <c r="J70" s="304"/>
      <c r="K70" s="304"/>
      <c r="L70" s="304"/>
      <c r="M70" s="304"/>
      <c r="N70" s="304"/>
      <c r="O70" s="304"/>
      <c r="P70" s="304"/>
      <c r="Q70" s="332"/>
    </row>
    <row r="71" spans="1:17">
      <c r="A71" s="108"/>
      <c r="B71" s="164" t="s">
        <v>107</v>
      </c>
      <c r="D71" s="67">
        <v>1.8</v>
      </c>
      <c r="E71" s="67" t="s">
        <v>30</v>
      </c>
      <c r="F71" s="67" t="s">
        <v>30</v>
      </c>
      <c r="G71" s="67" t="s">
        <v>30</v>
      </c>
      <c r="H71" s="67" t="s">
        <v>30</v>
      </c>
      <c r="I71" s="67" t="s">
        <v>30</v>
      </c>
      <c r="J71" s="67" t="s">
        <v>30</v>
      </c>
      <c r="K71" s="67" t="s">
        <v>30</v>
      </c>
      <c r="L71" s="67" t="s">
        <v>30</v>
      </c>
      <c r="M71" s="67" t="s">
        <v>30</v>
      </c>
      <c r="N71" s="67" t="s">
        <v>30</v>
      </c>
      <c r="O71" s="67">
        <v>0.1</v>
      </c>
      <c r="P71" s="67">
        <v>2</v>
      </c>
      <c r="Q71" s="332">
        <v>24000</v>
      </c>
    </row>
    <row r="72" spans="1:17">
      <c r="A72" s="108"/>
      <c r="B72" s="164" t="s">
        <v>108</v>
      </c>
      <c r="D72" s="67">
        <v>2.9</v>
      </c>
      <c r="E72" s="67">
        <v>0.9</v>
      </c>
      <c r="F72" s="67">
        <v>0.3</v>
      </c>
      <c r="G72" s="67">
        <v>0.1</v>
      </c>
      <c r="H72" s="67" t="s">
        <v>30</v>
      </c>
      <c r="I72" s="67" t="s">
        <v>30</v>
      </c>
      <c r="J72" s="67" t="s">
        <v>30</v>
      </c>
      <c r="K72" s="67" t="s">
        <v>30</v>
      </c>
      <c r="L72" s="67" t="s">
        <v>30</v>
      </c>
      <c r="M72" s="67" t="s">
        <v>30</v>
      </c>
      <c r="N72" s="67" t="s">
        <v>30</v>
      </c>
      <c r="O72" s="67">
        <v>0.1</v>
      </c>
      <c r="P72" s="67">
        <v>4.3</v>
      </c>
      <c r="Q72" s="332">
        <v>28600</v>
      </c>
    </row>
    <row r="73" spans="1:17">
      <c r="A73" s="108"/>
      <c r="B73" s="164" t="s">
        <v>109</v>
      </c>
      <c r="D73" s="67">
        <v>0.8</v>
      </c>
      <c r="E73" s="67">
        <v>1</v>
      </c>
      <c r="F73" s="67">
        <v>0.8</v>
      </c>
      <c r="G73" s="67">
        <v>0.3</v>
      </c>
      <c r="H73" s="67">
        <v>0.1</v>
      </c>
      <c r="I73" s="67">
        <v>0.1</v>
      </c>
      <c r="J73" s="67" t="s">
        <v>30</v>
      </c>
      <c r="K73" s="67" t="s">
        <v>30</v>
      </c>
      <c r="L73" s="67" t="s">
        <v>30</v>
      </c>
      <c r="M73" s="67" t="s">
        <v>30</v>
      </c>
      <c r="N73" s="67" t="s">
        <v>30</v>
      </c>
      <c r="O73" s="67">
        <v>0.1</v>
      </c>
      <c r="P73" s="67">
        <v>3.3</v>
      </c>
      <c r="Q73" s="332">
        <v>34700</v>
      </c>
    </row>
    <row r="74" spans="1:17">
      <c r="A74" s="108"/>
      <c r="B74" s="164" t="s">
        <v>110</v>
      </c>
      <c r="D74" s="67">
        <v>0.4</v>
      </c>
      <c r="E74" s="67">
        <v>0.5</v>
      </c>
      <c r="F74" s="67">
        <v>0.7</v>
      </c>
      <c r="G74" s="67">
        <v>0.4</v>
      </c>
      <c r="H74" s="67">
        <v>0.2</v>
      </c>
      <c r="I74" s="67">
        <v>0.1</v>
      </c>
      <c r="J74" s="67">
        <v>0.1</v>
      </c>
      <c r="K74" s="67" t="s">
        <v>30</v>
      </c>
      <c r="L74" s="67" t="s">
        <v>30</v>
      </c>
      <c r="M74" s="67" t="s">
        <v>30</v>
      </c>
      <c r="N74" s="67" t="s">
        <v>30</v>
      </c>
      <c r="O74" s="67" t="s">
        <v>30</v>
      </c>
      <c r="P74" s="67">
        <v>2.4</v>
      </c>
      <c r="Q74" s="332">
        <v>38500</v>
      </c>
    </row>
    <row r="75" spans="1:17">
      <c r="A75" s="108"/>
      <c r="B75" s="164" t="s">
        <v>111</v>
      </c>
      <c r="D75" s="67">
        <v>0.3</v>
      </c>
      <c r="E75" s="67">
        <v>0.4</v>
      </c>
      <c r="F75" s="67">
        <v>0.6</v>
      </c>
      <c r="G75" s="67">
        <v>0.3</v>
      </c>
      <c r="H75" s="67">
        <v>0.2</v>
      </c>
      <c r="I75" s="67">
        <v>0.1</v>
      </c>
      <c r="J75" s="67">
        <v>0.1</v>
      </c>
      <c r="K75" s="67">
        <v>0.1</v>
      </c>
      <c r="L75" s="67" t="s">
        <v>30</v>
      </c>
      <c r="M75" s="67" t="s">
        <v>30</v>
      </c>
      <c r="N75" s="67" t="s">
        <v>30</v>
      </c>
      <c r="O75" s="67" t="s">
        <v>30</v>
      </c>
      <c r="P75" s="67">
        <v>2.2000000000000002</v>
      </c>
      <c r="Q75" s="332">
        <v>40200</v>
      </c>
    </row>
    <row r="76" spans="1:17">
      <c r="A76" s="108"/>
      <c r="B76" s="164" t="s">
        <v>112</v>
      </c>
      <c r="D76" s="67">
        <v>0.3</v>
      </c>
      <c r="E76" s="67">
        <v>0.3</v>
      </c>
      <c r="F76" s="67">
        <v>0.6</v>
      </c>
      <c r="G76" s="67">
        <v>0.2</v>
      </c>
      <c r="H76" s="67">
        <v>0.1</v>
      </c>
      <c r="I76" s="67">
        <v>0.1</v>
      </c>
      <c r="J76" s="67">
        <v>0.1</v>
      </c>
      <c r="K76" s="67">
        <v>0.1</v>
      </c>
      <c r="L76" s="67">
        <v>0.1</v>
      </c>
      <c r="M76" s="67" t="s">
        <v>30</v>
      </c>
      <c r="N76" s="67" t="s">
        <v>30</v>
      </c>
      <c r="O76" s="67" t="s">
        <v>30</v>
      </c>
      <c r="P76" s="67">
        <v>1.9</v>
      </c>
      <c r="Q76" s="332">
        <v>41200</v>
      </c>
    </row>
    <row r="77" spans="1:17">
      <c r="A77" s="108"/>
      <c r="B77" s="164" t="s">
        <v>113</v>
      </c>
      <c r="D77" s="67">
        <v>0.1</v>
      </c>
      <c r="E77" s="67">
        <v>0.2</v>
      </c>
      <c r="F77" s="67">
        <v>0.5</v>
      </c>
      <c r="G77" s="67">
        <v>0.2</v>
      </c>
      <c r="H77" s="67">
        <v>0.1</v>
      </c>
      <c r="I77" s="67">
        <v>0.1</v>
      </c>
      <c r="J77" s="67">
        <v>0.1</v>
      </c>
      <c r="K77" s="67" t="s">
        <v>30</v>
      </c>
      <c r="L77" s="67">
        <v>0.1</v>
      </c>
      <c r="M77" s="67">
        <v>0.1</v>
      </c>
      <c r="N77" s="67" t="s">
        <v>30</v>
      </c>
      <c r="O77" s="67" t="s">
        <v>30</v>
      </c>
      <c r="P77" s="67">
        <v>1.5</v>
      </c>
      <c r="Q77" s="332">
        <v>43100</v>
      </c>
    </row>
    <row r="78" spans="1:17">
      <c r="A78" s="108"/>
      <c r="B78" s="164" t="s">
        <v>114</v>
      </c>
      <c r="D78" s="67" t="s">
        <v>30</v>
      </c>
      <c r="E78" s="67">
        <v>0.1</v>
      </c>
      <c r="F78" s="67">
        <v>0.4</v>
      </c>
      <c r="G78" s="67">
        <v>0.2</v>
      </c>
      <c r="H78" s="67">
        <v>0.1</v>
      </c>
      <c r="I78" s="67">
        <v>0.1</v>
      </c>
      <c r="J78" s="67">
        <v>0.1</v>
      </c>
      <c r="K78" s="67">
        <v>0.1</v>
      </c>
      <c r="L78" s="67">
        <v>0.1</v>
      </c>
      <c r="M78" s="67">
        <v>0.1</v>
      </c>
      <c r="N78" s="67" t="s">
        <v>30</v>
      </c>
      <c r="O78" s="67" t="s">
        <v>30</v>
      </c>
      <c r="P78" s="67">
        <v>1.1000000000000001</v>
      </c>
      <c r="Q78" s="332">
        <v>46000</v>
      </c>
    </row>
    <row r="79" spans="1:17">
      <c r="A79" s="108"/>
      <c r="B79" s="164" t="s">
        <v>115</v>
      </c>
      <c r="D79" s="67" t="s">
        <v>30</v>
      </c>
      <c r="E79" s="67" t="s">
        <v>30</v>
      </c>
      <c r="F79" s="67">
        <v>0.1</v>
      </c>
      <c r="G79" s="67" t="s">
        <v>30</v>
      </c>
      <c r="H79" s="67" t="s">
        <v>30</v>
      </c>
      <c r="I79" s="67" t="s">
        <v>30</v>
      </c>
      <c r="J79" s="67" t="s">
        <v>30</v>
      </c>
      <c r="K79" s="67" t="s">
        <v>30</v>
      </c>
      <c r="L79" s="67" t="s">
        <v>30</v>
      </c>
      <c r="M79" s="67" t="s">
        <v>30</v>
      </c>
      <c r="N79" s="67" t="s">
        <v>30</v>
      </c>
      <c r="O79" s="67" t="s">
        <v>30</v>
      </c>
      <c r="P79" s="67">
        <v>0.3</v>
      </c>
      <c r="Q79" s="332">
        <v>49200</v>
      </c>
    </row>
    <row r="80" spans="1:17">
      <c r="A80" s="111"/>
      <c r="B80" s="164" t="s">
        <v>116</v>
      </c>
      <c r="C80" s="118">
        <v>6</v>
      </c>
      <c r="D80" s="67">
        <v>6.6</v>
      </c>
      <c r="E80" s="67">
        <v>3.5</v>
      </c>
      <c r="F80" s="67">
        <v>4.0999999999999996</v>
      </c>
      <c r="G80" s="67">
        <v>1.7</v>
      </c>
      <c r="H80" s="67">
        <v>0.9</v>
      </c>
      <c r="I80" s="67">
        <v>0.6</v>
      </c>
      <c r="J80" s="67">
        <v>0.4</v>
      </c>
      <c r="K80" s="67">
        <v>0.3</v>
      </c>
      <c r="L80" s="67">
        <v>0.3</v>
      </c>
      <c r="M80" s="67">
        <v>0.2</v>
      </c>
      <c r="N80" s="67">
        <v>0.1</v>
      </c>
      <c r="O80" s="67">
        <v>0.4</v>
      </c>
      <c r="P80" s="67">
        <v>19</v>
      </c>
      <c r="Q80" s="332">
        <v>35800</v>
      </c>
    </row>
    <row r="81" spans="1:17">
      <c r="A81" s="113"/>
      <c r="B81" s="167"/>
      <c r="C81" s="120"/>
      <c r="D81" s="307"/>
      <c r="E81" s="307"/>
      <c r="F81" s="307"/>
      <c r="G81" s="307"/>
      <c r="H81" s="307"/>
      <c r="I81" s="307"/>
      <c r="J81" s="307"/>
      <c r="K81" s="307"/>
      <c r="L81" s="114"/>
      <c r="M81" s="113"/>
      <c r="N81" s="106"/>
      <c r="O81" s="106"/>
      <c r="P81" s="106"/>
      <c r="Q81" s="106"/>
    </row>
    <row r="82" spans="1:17">
      <c r="A82" s="308"/>
      <c r="B82" s="117"/>
      <c r="D82" s="309"/>
      <c r="E82" s="309"/>
      <c r="F82" s="309"/>
      <c r="G82" s="309"/>
      <c r="H82" s="309"/>
      <c r="I82" s="309"/>
      <c r="J82" s="309"/>
      <c r="K82" s="309"/>
      <c r="N82" s="1076" t="s">
        <v>25</v>
      </c>
      <c r="O82" s="1076"/>
      <c r="P82" s="1076"/>
      <c r="Q82" s="1081"/>
    </row>
    <row r="83" spans="1:17">
      <c r="A83" s="1056"/>
      <c r="B83" s="1057"/>
      <c r="C83" s="1057"/>
      <c r="D83" s="309"/>
      <c r="E83" s="309"/>
      <c r="F83" s="309"/>
      <c r="G83" s="309"/>
      <c r="H83" s="309"/>
      <c r="I83" s="309"/>
      <c r="J83" s="309"/>
      <c r="K83" s="309"/>
      <c r="M83" s="106"/>
    </row>
    <row r="84" spans="1:17" ht="37.5" customHeight="1" thickBot="1">
      <c r="A84" s="1089" t="s">
        <v>297</v>
      </c>
      <c r="B84" s="1090"/>
      <c r="C84" s="1090"/>
      <c r="D84" s="1090"/>
      <c r="E84" s="1090"/>
      <c r="F84" s="1090"/>
      <c r="G84" s="1090"/>
      <c r="H84" s="1090"/>
      <c r="I84" s="1090"/>
      <c r="J84" s="1090"/>
      <c r="K84" s="1090"/>
      <c r="L84" s="1090"/>
      <c r="M84" s="1090"/>
      <c r="N84" s="1090"/>
      <c r="O84" s="1090"/>
      <c r="P84" s="1090"/>
      <c r="Q84" s="1090"/>
    </row>
    <row r="85" spans="1:17">
      <c r="A85" s="138" t="str">
        <f>"November 2013"</f>
        <v>November 2013</v>
      </c>
      <c r="B85" s="138"/>
      <c r="D85" s="361"/>
      <c r="E85" s="361"/>
      <c r="F85" s="361"/>
      <c r="G85" s="361"/>
      <c r="H85" s="361"/>
      <c r="I85" s="362"/>
      <c r="J85" s="361"/>
      <c r="K85" s="361"/>
      <c r="L85" s="361"/>
      <c r="M85" s="363"/>
      <c r="N85" s="361"/>
      <c r="O85" s="363"/>
      <c r="P85" s="363"/>
      <c r="Q85" s="364" t="s">
        <v>2</v>
      </c>
    </row>
    <row r="86" spans="1:17">
      <c r="A86" s="138" t="s">
        <v>3</v>
      </c>
      <c r="B86" s="138"/>
      <c r="D86" s="138"/>
      <c r="E86" s="138"/>
      <c r="F86" s="138"/>
      <c r="G86" s="138"/>
      <c r="H86" s="138"/>
      <c r="I86" s="135"/>
      <c r="J86" s="138"/>
      <c r="K86" s="138"/>
      <c r="L86" s="138"/>
      <c r="M86" s="156"/>
      <c r="N86" s="138"/>
      <c r="O86" s="138"/>
      <c r="P86" s="251"/>
      <c r="Q86" s="251"/>
    </row>
    <row r="87" spans="1:17" ht="31.8">
      <c r="A87" s="106"/>
      <c r="B87" s="106"/>
      <c r="C87" s="116" t="s">
        <v>87</v>
      </c>
      <c r="D87" s="295" t="s">
        <v>290</v>
      </c>
      <c r="E87" s="295" t="s">
        <v>229</v>
      </c>
      <c r="F87" s="295" t="s">
        <v>230</v>
      </c>
      <c r="G87" s="295" t="s">
        <v>231</v>
      </c>
      <c r="H87" s="295" t="s">
        <v>232</v>
      </c>
      <c r="I87" s="295" t="s">
        <v>291</v>
      </c>
      <c r="J87" s="295" t="s">
        <v>292</v>
      </c>
      <c r="K87" s="295" t="s">
        <v>293</v>
      </c>
      <c r="L87" s="295" t="s">
        <v>294</v>
      </c>
      <c r="M87" s="295" t="s">
        <v>295</v>
      </c>
      <c r="N87" s="295" t="s">
        <v>296</v>
      </c>
      <c r="O87" s="295" t="s">
        <v>234</v>
      </c>
      <c r="P87" s="296" t="s">
        <v>235</v>
      </c>
      <c r="Q87" s="295" t="s">
        <v>236</v>
      </c>
    </row>
    <row r="88" spans="1:17">
      <c r="D88" s="330" t="s">
        <v>96</v>
      </c>
      <c r="E88" s="330"/>
      <c r="F88" s="330"/>
      <c r="G88" s="330"/>
      <c r="H88" s="330"/>
      <c r="I88" s="330"/>
      <c r="J88" s="330"/>
      <c r="K88" s="330"/>
      <c r="L88" s="365"/>
      <c r="M88" s="161"/>
      <c r="N88" s="197"/>
      <c r="O88" s="330" t="s">
        <v>105</v>
      </c>
      <c r="P88" s="330" t="s">
        <v>140</v>
      </c>
      <c r="Q88" s="330" t="s">
        <v>88</v>
      </c>
    </row>
    <row r="89" spans="1:17" ht="24.75" customHeight="1">
      <c r="A89" s="1080" t="s">
        <v>23</v>
      </c>
      <c r="B89" s="1080"/>
      <c r="D89" s="117"/>
      <c r="E89" s="300"/>
      <c r="F89" s="300"/>
      <c r="G89" s="300"/>
      <c r="H89" s="309"/>
      <c r="I89" s="309"/>
      <c r="J89" s="309"/>
      <c r="K89" s="309"/>
      <c r="M89" s="106"/>
    </row>
    <row r="90" spans="1:17">
      <c r="A90" s="111"/>
      <c r="B90" s="108"/>
      <c r="D90" s="117"/>
      <c r="E90" s="300"/>
      <c r="F90" s="300"/>
      <c r="G90" s="300"/>
      <c r="H90" s="309"/>
      <c r="I90" s="309"/>
      <c r="J90" s="309"/>
      <c r="K90" s="309"/>
      <c r="M90" s="106"/>
    </row>
    <row r="91" spans="1:17">
      <c r="A91" s="108"/>
      <c r="B91" s="111" t="s">
        <v>237</v>
      </c>
      <c r="D91" s="300"/>
      <c r="E91" s="300"/>
      <c r="F91" s="300"/>
      <c r="G91" s="300"/>
      <c r="H91" s="309"/>
      <c r="I91" s="309"/>
      <c r="J91" s="309"/>
      <c r="K91" s="309"/>
      <c r="L91" s="335"/>
      <c r="M91" s="105"/>
    </row>
    <row r="92" spans="1:17">
      <c r="A92" s="164"/>
      <c r="B92" s="164" t="s">
        <v>107</v>
      </c>
      <c r="D92" s="67">
        <v>0.9</v>
      </c>
      <c r="E92" s="67" t="s">
        <v>30</v>
      </c>
      <c r="F92" s="67" t="s">
        <v>30</v>
      </c>
      <c r="G92" s="67" t="s">
        <v>30</v>
      </c>
      <c r="H92" s="67" t="s">
        <v>30</v>
      </c>
      <c r="I92" s="67" t="s">
        <v>30</v>
      </c>
      <c r="J92" s="67" t="s">
        <v>30</v>
      </c>
      <c r="K92" s="67" t="s">
        <v>30</v>
      </c>
      <c r="L92" s="67" t="s">
        <v>30</v>
      </c>
      <c r="M92" s="67" t="s">
        <v>30</v>
      </c>
      <c r="N92" s="67" t="s">
        <v>30</v>
      </c>
      <c r="O92" s="67" t="s">
        <v>30</v>
      </c>
      <c r="P92" s="67">
        <v>0.9</v>
      </c>
      <c r="Q92" s="332">
        <v>24100</v>
      </c>
    </row>
    <row r="93" spans="1:17">
      <c r="A93" s="108"/>
      <c r="B93" s="164" t="s">
        <v>108</v>
      </c>
      <c r="D93" s="67">
        <v>2.5</v>
      </c>
      <c r="E93" s="67">
        <v>1</v>
      </c>
      <c r="F93" s="67">
        <v>0.5</v>
      </c>
      <c r="G93" s="67">
        <v>0.2</v>
      </c>
      <c r="H93" s="67">
        <v>0.1</v>
      </c>
      <c r="I93" s="67" t="s">
        <v>30</v>
      </c>
      <c r="J93" s="67" t="s">
        <v>30</v>
      </c>
      <c r="K93" s="67" t="s">
        <v>30</v>
      </c>
      <c r="L93" s="67" t="s">
        <v>30</v>
      </c>
      <c r="M93" s="67" t="s">
        <v>30</v>
      </c>
      <c r="N93" s="67" t="s">
        <v>30</v>
      </c>
      <c r="O93" s="67">
        <v>0.1</v>
      </c>
      <c r="P93" s="67">
        <v>4.3</v>
      </c>
      <c r="Q93" s="332">
        <v>29800</v>
      </c>
    </row>
    <row r="94" spans="1:17">
      <c r="A94" s="108"/>
      <c r="B94" s="164" t="s">
        <v>109</v>
      </c>
      <c r="D94" s="67">
        <v>0.9</v>
      </c>
      <c r="E94" s="67">
        <v>1.2</v>
      </c>
      <c r="F94" s="67">
        <v>1.6</v>
      </c>
      <c r="G94" s="67">
        <v>1.1000000000000001</v>
      </c>
      <c r="H94" s="67">
        <v>0.4</v>
      </c>
      <c r="I94" s="67">
        <v>0.2</v>
      </c>
      <c r="J94" s="67">
        <v>0.1</v>
      </c>
      <c r="K94" s="67" t="s">
        <v>30</v>
      </c>
      <c r="L94" s="67" t="s">
        <v>30</v>
      </c>
      <c r="M94" s="67" t="s">
        <v>30</v>
      </c>
      <c r="N94" s="67" t="s">
        <v>30</v>
      </c>
      <c r="O94" s="67">
        <v>0.1</v>
      </c>
      <c r="P94" s="67">
        <v>5.7</v>
      </c>
      <c r="Q94" s="332">
        <v>37800</v>
      </c>
    </row>
    <row r="95" spans="1:17">
      <c r="A95" s="108"/>
      <c r="B95" s="164" t="s">
        <v>110</v>
      </c>
      <c r="D95" s="67">
        <v>0.4</v>
      </c>
      <c r="E95" s="67">
        <v>0.6</v>
      </c>
      <c r="F95" s="67">
        <v>1.3</v>
      </c>
      <c r="G95" s="67">
        <v>1.2</v>
      </c>
      <c r="H95" s="67">
        <v>0.6</v>
      </c>
      <c r="I95" s="67">
        <v>0.4</v>
      </c>
      <c r="J95" s="67">
        <v>0.2</v>
      </c>
      <c r="K95" s="67">
        <v>0.1</v>
      </c>
      <c r="L95" s="67">
        <v>0.1</v>
      </c>
      <c r="M95" s="67" t="s">
        <v>30</v>
      </c>
      <c r="N95" s="67" t="s">
        <v>30</v>
      </c>
      <c r="O95" s="67" t="s">
        <v>30</v>
      </c>
      <c r="P95" s="67">
        <v>5</v>
      </c>
      <c r="Q95" s="332">
        <v>42200</v>
      </c>
    </row>
    <row r="96" spans="1:17">
      <c r="A96" s="108"/>
      <c r="B96" s="164" t="s">
        <v>111</v>
      </c>
      <c r="D96" s="67">
        <v>0.3</v>
      </c>
      <c r="E96" s="67">
        <v>0.4</v>
      </c>
      <c r="F96" s="67">
        <v>1.2</v>
      </c>
      <c r="G96" s="67">
        <v>1.1000000000000001</v>
      </c>
      <c r="H96" s="67">
        <v>0.7</v>
      </c>
      <c r="I96" s="67">
        <v>0.4</v>
      </c>
      <c r="J96" s="67">
        <v>0.2</v>
      </c>
      <c r="K96" s="67">
        <v>0.2</v>
      </c>
      <c r="L96" s="67">
        <v>0.1</v>
      </c>
      <c r="M96" s="67">
        <v>0.1</v>
      </c>
      <c r="N96" s="67">
        <v>0.1</v>
      </c>
      <c r="O96" s="67" t="s">
        <v>30</v>
      </c>
      <c r="P96" s="67">
        <v>4.8</v>
      </c>
      <c r="Q96" s="332">
        <v>44800</v>
      </c>
    </row>
    <row r="97" spans="1:17">
      <c r="A97" s="108"/>
      <c r="B97" s="164" t="s">
        <v>112</v>
      </c>
      <c r="D97" s="67">
        <v>0.2</v>
      </c>
      <c r="E97" s="67">
        <v>0.3</v>
      </c>
      <c r="F97" s="67">
        <v>1</v>
      </c>
      <c r="G97" s="67">
        <v>0.8</v>
      </c>
      <c r="H97" s="67">
        <v>0.5</v>
      </c>
      <c r="I97" s="67">
        <v>0.3</v>
      </c>
      <c r="J97" s="67">
        <v>0.2</v>
      </c>
      <c r="K97" s="67">
        <v>0.1</v>
      </c>
      <c r="L97" s="67">
        <v>0.1</v>
      </c>
      <c r="M97" s="67">
        <v>0.1</v>
      </c>
      <c r="N97" s="67">
        <v>0.1</v>
      </c>
      <c r="O97" s="67" t="s">
        <v>30</v>
      </c>
      <c r="P97" s="67">
        <v>3.8</v>
      </c>
      <c r="Q97" s="332">
        <v>45800</v>
      </c>
    </row>
    <row r="98" spans="1:17">
      <c r="A98" s="108"/>
      <c r="B98" s="164" t="s">
        <v>113</v>
      </c>
      <c r="D98" s="67">
        <v>0.1</v>
      </c>
      <c r="E98" s="67">
        <v>0.2</v>
      </c>
      <c r="F98" s="67">
        <v>1</v>
      </c>
      <c r="G98" s="67">
        <v>0.7</v>
      </c>
      <c r="H98" s="67">
        <v>0.4</v>
      </c>
      <c r="I98" s="67">
        <v>0.3</v>
      </c>
      <c r="J98" s="67">
        <v>0.2</v>
      </c>
      <c r="K98" s="67">
        <v>0.1</v>
      </c>
      <c r="L98" s="67">
        <v>0.1</v>
      </c>
      <c r="M98" s="67">
        <v>0.1</v>
      </c>
      <c r="N98" s="67">
        <v>0.2</v>
      </c>
      <c r="O98" s="67" t="s">
        <v>30</v>
      </c>
      <c r="P98" s="67">
        <v>3.5</v>
      </c>
      <c r="Q98" s="332">
        <v>47500</v>
      </c>
    </row>
    <row r="99" spans="1:17">
      <c r="A99" s="108"/>
      <c r="B99" s="164" t="s">
        <v>114</v>
      </c>
      <c r="D99" s="67" t="s">
        <v>30</v>
      </c>
      <c r="E99" s="67">
        <v>0.1</v>
      </c>
      <c r="F99" s="67">
        <v>0.6</v>
      </c>
      <c r="G99" s="67">
        <v>0.6</v>
      </c>
      <c r="H99" s="67">
        <v>0.3</v>
      </c>
      <c r="I99" s="67">
        <v>0.2</v>
      </c>
      <c r="J99" s="67">
        <v>0.1</v>
      </c>
      <c r="K99" s="67">
        <v>0.1</v>
      </c>
      <c r="L99" s="67">
        <v>0.1</v>
      </c>
      <c r="M99" s="67">
        <v>0.1</v>
      </c>
      <c r="N99" s="67">
        <v>0.2</v>
      </c>
      <c r="O99" s="67" t="s">
        <v>30</v>
      </c>
      <c r="P99" s="67">
        <v>2.4</v>
      </c>
      <c r="Q99" s="332">
        <v>48800</v>
      </c>
    </row>
    <row r="100" spans="1:17">
      <c r="A100" s="108"/>
      <c r="B100" s="164" t="s">
        <v>115</v>
      </c>
      <c r="D100" s="67" t="s">
        <v>30</v>
      </c>
      <c r="E100" s="67" t="s">
        <v>30</v>
      </c>
      <c r="F100" s="67">
        <v>0.1</v>
      </c>
      <c r="G100" s="67">
        <v>0.1</v>
      </c>
      <c r="H100" s="67">
        <v>0.1</v>
      </c>
      <c r="I100" s="67" t="s">
        <v>30</v>
      </c>
      <c r="J100" s="67" t="s">
        <v>30</v>
      </c>
      <c r="K100" s="67" t="s">
        <v>30</v>
      </c>
      <c r="L100" s="67" t="s">
        <v>30</v>
      </c>
      <c r="M100" s="67" t="s">
        <v>30</v>
      </c>
      <c r="N100" s="67">
        <v>0.1</v>
      </c>
      <c r="O100" s="67" t="s">
        <v>30</v>
      </c>
      <c r="P100" s="67">
        <v>0.6</v>
      </c>
      <c r="Q100" s="332">
        <v>49500</v>
      </c>
    </row>
    <row r="101" spans="1:17">
      <c r="A101" s="111"/>
      <c r="B101" s="164" t="s">
        <v>116</v>
      </c>
      <c r="C101" s="118">
        <v>6</v>
      </c>
      <c r="D101" s="67">
        <v>5.3</v>
      </c>
      <c r="E101" s="67">
        <v>3.9</v>
      </c>
      <c r="F101" s="67">
        <v>7.2</v>
      </c>
      <c r="G101" s="67">
        <v>5.8</v>
      </c>
      <c r="H101" s="67">
        <v>3.2</v>
      </c>
      <c r="I101" s="67">
        <v>1.8</v>
      </c>
      <c r="J101" s="67">
        <v>1.1000000000000001</v>
      </c>
      <c r="K101" s="67">
        <v>0.6</v>
      </c>
      <c r="L101" s="67">
        <v>0.5</v>
      </c>
      <c r="M101" s="67">
        <v>0.5</v>
      </c>
      <c r="N101" s="67">
        <v>0.7</v>
      </c>
      <c r="O101" s="67">
        <v>0.3</v>
      </c>
      <c r="P101" s="67">
        <v>31</v>
      </c>
      <c r="Q101" s="332">
        <v>41300</v>
      </c>
    </row>
    <row r="102" spans="1:17">
      <c r="A102" s="111"/>
      <c r="B102" s="203"/>
      <c r="C102" s="119"/>
      <c r="D102" s="301"/>
      <c r="E102" s="301"/>
      <c r="F102" s="301"/>
      <c r="G102" s="301"/>
      <c r="H102" s="301"/>
      <c r="I102" s="301"/>
      <c r="J102" s="301"/>
      <c r="K102" s="301"/>
      <c r="L102" s="301"/>
      <c r="M102" s="301"/>
      <c r="N102" s="301"/>
      <c r="O102" s="301"/>
      <c r="P102" s="301"/>
      <c r="Q102" s="332"/>
    </row>
    <row r="103" spans="1:17">
      <c r="A103" s="108"/>
      <c r="B103" s="111" t="s">
        <v>238</v>
      </c>
      <c r="C103" s="303"/>
      <c r="D103" s="304"/>
      <c r="E103" s="304"/>
      <c r="F103" s="304"/>
      <c r="G103" s="304"/>
      <c r="H103" s="304"/>
      <c r="I103" s="304"/>
      <c r="J103" s="304"/>
      <c r="K103" s="304"/>
      <c r="L103" s="304"/>
      <c r="M103" s="304"/>
      <c r="N103" s="304"/>
      <c r="O103" s="304"/>
      <c r="P103" s="304"/>
      <c r="Q103" s="332"/>
    </row>
    <row r="104" spans="1:17">
      <c r="A104" s="108"/>
      <c r="B104" s="164" t="s">
        <v>107</v>
      </c>
      <c r="D104" s="67">
        <v>2.2000000000000002</v>
      </c>
      <c r="E104" s="67">
        <v>0.1</v>
      </c>
      <c r="F104" s="67" t="s">
        <v>30</v>
      </c>
      <c r="G104" s="67" t="s">
        <v>30</v>
      </c>
      <c r="H104" s="67" t="s">
        <v>30</v>
      </c>
      <c r="I104" s="67" t="s">
        <v>30</v>
      </c>
      <c r="J104" s="67" t="s">
        <v>30</v>
      </c>
      <c r="K104" s="67" t="s">
        <v>30</v>
      </c>
      <c r="L104" s="67" t="s">
        <v>30</v>
      </c>
      <c r="M104" s="67" t="s">
        <v>30</v>
      </c>
      <c r="N104" s="67" t="s">
        <v>30</v>
      </c>
      <c r="O104" s="67">
        <v>0.1</v>
      </c>
      <c r="P104" s="67">
        <v>2.4</v>
      </c>
      <c r="Q104" s="332">
        <v>24300</v>
      </c>
    </row>
    <row r="105" spans="1:17">
      <c r="A105" s="108"/>
      <c r="B105" s="164" t="s">
        <v>108</v>
      </c>
      <c r="D105" s="67">
        <v>5.2</v>
      </c>
      <c r="E105" s="67">
        <v>2.4</v>
      </c>
      <c r="F105" s="67">
        <v>1</v>
      </c>
      <c r="G105" s="67">
        <v>0.3</v>
      </c>
      <c r="H105" s="67">
        <v>0.1</v>
      </c>
      <c r="I105" s="67" t="s">
        <v>30</v>
      </c>
      <c r="J105" s="67" t="s">
        <v>30</v>
      </c>
      <c r="K105" s="67" t="s">
        <v>30</v>
      </c>
      <c r="L105" s="67" t="s">
        <v>30</v>
      </c>
      <c r="M105" s="67" t="s">
        <v>30</v>
      </c>
      <c r="N105" s="67" t="s">
        <v>30</v>
      </c>
      <c r="O105" s="67">
        <v>0.1</v>
      </c>
      <c r="P105" s="67">
        <v>9.3000000000000007</v>
      </c>
      <c r="Q105" s="332">
        <v>30100</v>
      </c>
    </row>
    <row r="106" spans="1:17">
      <c r="A106" s="108"/>
      <c r="B106" s="164" t="s">
        <v>109</v>
      </c>
      <c r="D106" s="67">
        <v>1.5</v>
      </c>
      <c r="E106" s="67">
        <v>2.1</v>
      </c>
      <c r="F106" s="67">
        <v>2.8</v>
      </c>
      <c r="G106" s="67">
        <v>1.7</v>
      </c>
      <c r="H106" s="67">
        <v>0.7</v>
      </c>
      <c r="I106" s="67">
        <v>0.3</v>
      </c>
      <c r="J106" s="67">
        <v>0.1</v>
      </c>
      <c r="K106" s="67" t="s">
        <v>30</v>
      </c>
      <c r="L106" s="67" t="s">
        <v>30</v>
      </c>
      <c r="M106" s="67" t="s">
        <v>30</v>
      </c>
      <c r="N106" s="67" t="s">
        <v>30</v>
      </c>
      <c r="O106" s="67">
        <v>0.1</v>
      </c>
      <c r="P106" s="67">
        <v>9.3000000000000007</v>
      </c>
      <c r="Q106" s="332">
        <v>37300</v>
      </c>
    </row>
    <row r="107" spans="1:17">
      <c r="A107" s="108"/>
      <c r="B107" s="164" t="s">
        <v>110</v>
      </c>
      <c r="D107" s="67">
        <v>0.5</v>
      </c>
      <c r="E107" s="67">
        <v>0.8</v>
      </c>
      <c r="F107" s="67">
        <v>1.9</v>
      </c>
      <c r="G107" s="67">
        <v>1.6</v>
      </c>
      <c r="H107" s="67">
        <v>0.8</v>
      </c>
      <c r="I107" s="67">
        <v>0.4</v>
      </c>
      <c r="J107" s="67">
        <v>0.2</v>
      </c>
      <c r="K107" s="67">
        <v>0.1</v>
      </c>
      <c r="L107" s="67" t="s">
        <v>30</v>
      </c>
      <c r="M107" s="67" t="s">
        <v>30</v>
      </c>
      <c r="N107" s="67" t="s">
        <v>30</v>
      </c>
      <c r="O107" s="67">
        <v>0.1</v>
      </c>
      <c r="P107" s="67">
        <v>6.4</v>
      </c>
      <c r="Q107" s="332">
        <v>40700</v>
      </c>
    </row>
    <row r="108" spans="1:17">
      <c r="A108" s="108"/>
      <c r="B108" s="164" t="s">
        <v>111</v>
      </c>
      <c r="D108" s="67">
        <v>0.4</v>
      </c>
      <c r="E108" s="67">
        <v>0.5</v>
      </c>
      <c r="F108" s="67">
        <v>1.4</v>
      </c>
      <c r="G108" s="67">
        <v>1.2</v>
      </c>
      <c r="H108" s="67">
        <v>0.7</v>
      </c>
      <c r="I108" s="67">
        <v>0.4</v>
      </c>
      <c r="J108" s="67">
        <v>0.2</v>
      </c>
      <c r="K108" s="67">
        <v>0.1</v>
      </c>
      <c r="L108" s="67">
        <v>0.1</v>
      </c>
      <c r="M108" s="67">
        <v>0.1</v>
      </c>
      <c r="N108" s="67" t="s">
        <v>30</v>
      </c>
      <c r="O108" s="67" t="s">
        <v>30</v>
      </c>
      <c r="P108" s="67">
        <v>5.2</v>
      </c>
      <c r="Q108" s="332">
        <v>42300</v>
      </c>
    </row>
    <row r="109" spans="1:17">
      <c r="A109" s="108"/>
      <c r="B109" s="164" t="s">
        <v>112</v>
      </c>
      <c r="D109" s="67">
        <v>0.3</v>
      </c>
      <c r="E109" s="67">
        <v>0.4</v>
      </c>
      <c r="F109" s="67">
        <v>1.2</v>
      </c>
      <c r="G109" s="67">
        <v>1</v>
      </c>
      <c r="H109" s="67">
        <v>0.6</v>
      </c>
      <c r="I109" s="67">
        <v>0.3</v>
      </c>
      <c r="J109" s="67">
        <v>0.2</v>
      </c>
      <c r="K109" s="67">
        <v>0.1</v>
      </c>
      <c r="L109" s="67">
        <v>0.1</v>
      </c>
      <c r="M109" s="67">
        <v>0.1</v>
      </c>
      <c r="N109" s="67">
        <v>0.1</v>
      </c>
      <c r="O109" s="67" t="s">
        <v>30</v>
      </c>
      <c r="P109" s="67">
        <v>4.4000000000000004</v>
      </c>
      <c r="Q109" s="332">
        <v>43200</v>
      </c>
    </row>
    <row r="110" spans="1:17">
      <c r="A110" s="108"/>
      <c r="B110" s="164" t="s">
        <v>113</v>
      </c>
      <c r="D110" s="67">
        <v>0.1</v>
      </c>
      <c r="E110" s="67">
        <v>0.3</v>
      </c>
      <c r="F110" s="67">
        <v>1.2</v>
      </c>
      <c r="G110" s="67">
        <v>1.1000000000000001</v>
      </c>
      <c r="H110" s="67">
        <v>0.6</v>
      </c>
      <c r="I110" s="67">
        <v>0.3</v>
      </c>
      <c r="J110" s="67">
        <v>0.2</v>
      </c>
      <c r="K110" s="67">
        <v>0.1</v>
      </c>
      <c r="L110" s="67">
        <v>0.1</v>
      </c>
      <c r="M110" s="67">
        <v>0.1</v>
      </c>
      <c r="N110" s="67">
        <v>0.2</v>
      </c>
      <c r="O110" s="67" t="s">
        <v>30</v>
      </c>
      <c r="P110" s="67">
        <v>4.3</v>
      </c>
      <c r="Q110" s="332">
        <v>46000</v>
      </c>
    </row>
    <row r="111" spans="1:17">
      <c r="A111" s="108"/>
      <c r="B111" s="164" t="s">
        <v>114</v>
      </c>
      <c r="D111" s="67">
        <v>0.1</v>
      </c>
      <c r="E111" s="67">
        <v>0.1</v>
      </c>
      <c r="F111" s="67">
        <v>0.9</v>
      </c>
      <c r="G111" s="67">
        <v>0.9</v>
      </c>
      <c r="H111" s="67">
        <v>0.5</v>
      </c>
      <c r="I111" s="67">
        <v>0.3</v>
      </c>
      <c r="J111" s="67">
        <v>0.2</v>
      </c>
      <c r="K111" s="67">
        <v>0.1</v>
      </c>
      <c r="L111" s="67">
        <v>0.1</v>
      </c>
      <c r="M111" s="67">
        <v>0.1</v>
      </c>
      <c r="N111" s="67">
        <v>0.1</v>
      </c>
      <c r="O111" s="67" t="s">
        <v>30</v>
      </c>
      <c r="P111" s="67">
        <v>3.3</v>
      </c>
      <c r="Q111" s="332">
        <v>46700</v>
      </c>
    </row>
    <row r="112" spans="1:17">
      <c r="A112" s="108"/>
      <c r="B112" s="164" t="s">
        <v>115</v>
      </c>
      <c r="D112" s="67" t="s">
        <v>30</v>
      </c>
      <c r="E112" s="67" t="s">
        <v>30</v>
      </c>
      <c r="F112" s="67">
        <v>0.2</v>
      </c>
      <c r="G112" s="67">
        <v>0.2</v>
      </c>
      <c r="H112" s="67">
        <v>0.1</v>
      </c>
      <c r="I112" s="67" t="s">
        <v>30</v>
      </c>
      <c r="J112" s="67" t="s">
        <v>30</v>
      </c>
      <c r="K112" s="67" t="s">
        <v>30</v>
      </c>
      <c r="L112" s="67" t="s">
        <v>30</v>
      </c>
      <c r="M112" s="67" t="s">
        <v>30</v>
      </c>
      <c r="N112" s="67" t="s">
        <v>30</v>
      </c>
      <c r="O112" s="67" t="s">
        <v>30</v>
      </c>
      <c r="P112" s="67">
        <v>0.6</v>
      </c>
      <c r="Q112" s="332">
        <v>46400</v>
      </c>
    </row>
    <row r="113" spans="1:17">
      <c r="A113" s="111"/>
      <c r="B113" s="164" t="s">
        <v>116</v>
      </c>
      <c r="C113" s="118">
        <v>6</v>
      </c>
      <c r="D113" s="67">
        <v>10.4</v>
      </c>
      <c r="E113" s="67">
        <v>6.8</v>
      </c>
      <c r="F113" s="67">
        <v>10.6</v>
      </c>
      <c r="G113" s="67">
        <v>7.9</v>
      </c>
      <c r="H113" s="67">
        <v>4</v>
      </c>
      <c r="I113" s="67">
        <v>2.1</v>
      </c>
      <c r="J113" s="67">
        <v>1.1000000000000001</v>
      </c>
      <c r="K113" s="67">
        <v>0.6</v>
      </c>
      <c r="L113" s="67">
        <v>0.4</v>
      </c>
      <c r="M113" s="67">
        <v>0.4</v>
      </c>
      <c r="N113" s="67">
        <v>0.5</v>
      </c>
      <c r="O113" s="67">
        <v>0.6</v>
      </c>
      <c r="P113" s="67">
        <v>45.1</v>
      </c>
      <c r="Q113" s="332">
        <v>38500</v>
      </c>
    </row>
    <row r="114" spans="1:17">
      <c r="A114" s="111"/>
      <c r="B114" s="203"/>
      <c r="C114" s="119"/>
      <c r="D114" s="301"/>
      <c r="E114" s="301"/>
      <c r="F114" s="301"/>
      <c r="G114" s="301"/>
      <c r="H114" s="301"/>
      <c r="I114" s="301"/>
      <c r="J114" s="301"/>
      <c r="K114" s="301"/>
      <c r="L114" s="301"/>
      <c r="M114" s="301"/>
      <c r="N114" s="301"/>
      <c r="O114" s="301"/>
      <c r="P114" s="301"/>
      <c r="Q114" s="333"/>
    </row>
    <row r="115" spans="1:17">
      <c r="A115" s="108"/>
      <c r="B115" s="111" t="s">
        <v>239</v>
      </c>
      <c r="C115" s="118">
        <v>7</v>
      </c>
      <c r="D115" s="304"/>
      <c r="E115" s="304"/>
      <c r="F115" s="304"/>
      <c r="G115" s="304"/>
      <c r="H115" s="304"/>
      <c r="I115" s="304"/>
      <c r="J115" s="304"/>
      <c r="K115" s="304"/>
      <c r="L115" s="304"/>
      <c r="M115" s="304"/>
      <c r="N115" s="304"/>
      <c r="O115" s="304"/>
      <c r="P115" s="304"/>
      <c r="Q115" s="332"/>
    </row>
    <row r="116" spans="1:17">
      <c r="A116" s="108"/>
      <c r="B116" s="164" t="s">
        <v>107</v>
      </c>
      <c r="D116" s="67">
        <v>3.1</v>
      </c>
      <c r="E116" s="67">
        <v>0.1</v>
      </c>
      <c r="F116" s="67" t="s">
        <v>30</v>
      </c>
      <c r="G116" s="67" t="s">
        <v>30</v>
      </c>
      <c r="H116" s="67" t="s">
        <v>30</v>
      </c>
      <c r="I116" s="67" t="s">
        <v>30</v>
      </c>
      <c r="J116" s="67" t="s">
        <v>30</v>
      </c>
      <c r="K116" s="67" t="s">
        <v>30</v>
      </c>
      <c r="L116" s="67" t="s">
        <v>30</v>
      </c>
      <c r="M116" s="67" t="s">
        <v>30</v>
      </c>
      <c r="N116" s="67" t="s">
        <v>30</v>
      </c>
      <c r="O116" s="67">
        <v>0.1</v>
      </c>
      <c r="P116" s="67">
        <v>3.3</v>
      </c>
      <c r="Q116" s="332">
        <v>24300</v>
      </c>
    </row>
    <row r="117" spans="1:17">
      <c r="A117" s="108"/>
      <c r="B117" s="164" t="s">
        <v>108</v>
      </c>
      <c r="D117" s="67">
        <v>7.7</v>
      </c>
      <c r="E117" s="67">
        <v>3.5</v>
      </c>
      <c r="F117" s="67">
        <v>1.5</v>
      </c>
      <c r="G117" s="67">
        <v>0.5</v>
      </c>
      <c r="H117" s="67">
        <v>0.1</v>
      </c>
      <c r="I117" s="67" t="s">
        <v>30</v>
      </c>
      <c r="J117" s="67" t="s">
        <v>30</v>
      </c>
      <c r="K117" s="67" t="s">
        <v>30</v>
      </c>
      <c r="L117" s="67" t="s">
        <v>30</v>
      </c>
      <c r="M117" s="67" t="s">
        <v>30</v>
      </c>
      <c r="N117" s="67" t="s">
        <v>30</v>
      </c>
      <c r="O117" s="67">
        <v>0.2</v>
      </c>
      <c r="P117" s="67">
        <v>13.6</v>
      </c>
      <c r="Q117" s="332">
        <v>30000</v>
      </c>
    </row>
    <row r="118" spans="1:17">
      <c r="A118" s="108"/>
      <c r="B118" s="164" t="s">
        <v>109</v>
      </c>
      <c r="D118" s="67">
        <v>2.4</v>
      </c>
      <c r="E118" s="67">
        <v>3.4</v>
      </c>
      <c r="F118" s="67">
        <v>4.4000000000000004</v>
      </c>
      <c r="G118" s="67">
        <v>2.7</v>
      </c>
      <c r="H118" s="67">
        <v>1.1000000000000001</v>
      </c>
      <c r="I118" s="67">
        <v>0.5</v>
      </c>
      <c r="J118" s="67">
        <v>0.2</v>
      </c>
      <c r="K118" s="67">
        <v>0.1</v>
      </c>
      <c r="L118" s="67" t="s">
        <v>30</v>
      </c>
      <c r="M118" s="67" t="s">
        <v>30</v>
      </c>
      <c r="N118" s="67" t="s">
        <v>30</v>
      </c>
      <c r="O118" s="67">
        <v>0.2</v>
      </c>
      <c r="P118" s="67">
        <v>15.1</v>
      </c>
      <c r="Q118" s="332">
        <v>37500</v>
      </c>
    </row>
    <row r="119" spans="1:17">
      <c r="A119" s="108"/>
      <c r="B119" s="164" t="s">
        <v>110</v>
      </c>
      <c r="D119" s="67">
        <v>0.9</v>
      </c>
      <c r="E119" s="67">
        <v>1.4</v>
      </c>
      <c r="F119" s="67">
        <v>3.2</v>
      </c>
      <c r="G119" s="67">
        <v>2.8</v>
      </c>
      <c r="H119" s="67">
        <v>1.4</v>
      </c>
      <c r="I119" s="67">
        <v>0.8</v>
      </c>
      <c r="J119" s="67">
        <v>0.4</v>
      </c>
      <c r="K119" s="67">
        <v>0.2</v>
      </c>
      <c r="L119" s="67">
        <v>0.1</v>
      </c>
      <c r="M119" s="67">
        <v>0.1</v>
      </c>
      <c r="N119" s="67">
        <v>0.1</v>
      </c>
      <c r="O119" s="67">
        <v>0.1</v>
      </c>
      <c r="P119" s="67">
        <v>11.3</v>
      </c>
      <c r="Q119" s="332">
        <v>41400</v>
      </c>
    </row>
    <row r="120" spans="1:17">
      <c r="A120" s="108"/>
      <c r="B120" s="164" t="s">
        <v>111</v>
      </c>
      <c r="D120" s="67">
        <v>0.7</v>
      </c>
      <c r="E120" s="67">
        <v>0.9</v>
      </c>
      <c r="F120" s="67">
        <v>2.6</v>
      </c>
      <c r="G120" s="67">
        <v>2.2999999999999998</v>
      </c>
      <c r="H120" s="67">
        <v>1.4</v>
      </c>
      <c r="I120" s="67">
        <v>0.8</v>
      </c>
      <c r="J120" s="67">
        <v>0.5</v>
      </c>
      <c r="K120" s="67">
        <v>0.3</v>
      </c>
      <c r="L120" s="67">
        <v>0.2</v>
      </c>
      <c r="M120" s="67">
        <v>0.2</v>
      </c>
      <c r="N120" s="67">
        <v>0.1</v>
      </c>
      <c r="O120" s="67">
        <v>0.1</v>
      </c>
      <c r="P120" s="67">
        <v>10</v>
      </c>
      <c r="Q120" s="332">
        <v>43500</v>
      </c>
    </row>
    <row r="121" spans="1:17">
      <c r="A121" s="108"/>
      <c r="B121" s="164" t="s">
        <v>112</v>
      </c>
      <c r="D121" s="67">
        <v>0.5</v>
      </c>
      <c r="E121" s="67">
        <v>0.7</v>
      </c>
      <c r="F121" s="67">
        <v>2.2999999999999998</v>
      </c>
      <c r="G121" s="67">
        <v>1.8</v>
      </c>
      <c r="H121" s="67">
        <v>1.1000000000000001</v>
      </c>
      <c r="I121" s="67">
        <v>0.6</v>
      </c>
      <c r="J121" s="67">
        <v>0.4</v>
      </c>
      <c r="K121" s="67">
        <v>0.2</v>
      </c>
      <c r="L121" s="67">
        <v>0.2</v>
      </c>
      <c r="M121" s="67">
        <v>0.2</v>
      </c>
      <c r="N121" s="67">
        <v>0.2</v>
      </c>
      <c r="O121" s="67">
        <v>0.1</v>
      </c>
      <c r="P121" s="67">
        <v>8.1999999999999993</v>
      </c>
      <c r="Q121" s="332">
        <v>44400</v>
      </c>
    </row>
    <row r="122" spans="1:17">
      <c r="A122" s="108"/>
      <c r="B122" s="164" t="s">
        <v>113</v>
      </c>
      <c r="D122" s="67">
        <v>0.2</v>
      </c>
      <c r="E122" s="67">
        <v>0.5</v>
      </c>
      <c r="F122" s="67">
        <v>2.1</v>
      </c>
      <c r="G122" s="67">
        <v>1.8</v>
      </c>
      <c r="H122" s="67">
        <v>1</v>
      </c>
      <c r="I122" s="67">
        <v>0.6</v>
      </c>
      <c r="J122" s="67">
        <v>0.4</v>
      </c>
      <c r="K122" s="67">
        <v>0.2</v>
      </c>
      <c r="L122" s="67">
        <v>0.2</v>
      </c>
      <c r="M122" s="67">
        <v>0.2</v>
      </c>
      <c r="N122" s="67">
        <v>0.3</v>
      </c>
      <c r="O122" s="67">
        <v>0.1</v>
      </c>
      <c r="P122" s="67">
        <v>7.8</v>
      </c>
      <c r="Q122" s="332">
        <v>46700</v>
      </c>
    </row>
    <row r="123" spans="1:17">
      <c r="A123" s="108"/>
      <c r="B123" s="164" t="s">
        <v>114</v>
      </c>
      <c r="D123" s="67">
        <v>0.1</v>
      </c>
      <c r="E123" s="67">
        <v>0.2</v>
      </c>
      <c r="F123" s="67">
        <v>1.5</v>
      </c>
      <c r="G123" s="67">
        <v>1.5</v>
      </c>
      <c r="H123" s="67">
        <v>0.8</v>
      </c>
      <c r="I123" s="67">
        <v>0.4</v>
      </c>
      <c r="J123" s="67">
        <v>0.3</v>
      </c>
      <c r="K123" s="67">
        <v>0.2</v>
      </c>
      <c r="L123" s="67">
        <v>0.2</v>
      </c>
      <c r="M123" s="67">
        <v>0.1</v>
      </c>
      <c r="N123" s="67">
        <v>0.3</v>
      </c>
      <c r="O123" s="67">
        <v>0.1</v>
      </c>
      <c r="P123" s="67">
        <v>5.6</v>
      </c>
      <c r="Q123" s="332">
        <v>47600</v>
      </c>
    </row>
    <row r="124" spans="1:17">
      <c r="A124" s="108"/>
      <c r="B124" s="164" t="s">
        <v>115</v>
      </c>
      <c r="D124" s="67" t="s">
        <v>30</v>
      </c>
      <c r="E124" s="67">
        <v>0.1</v>
      </c>
      <c r="F124" s="67">
        <v>0.3</v>
      </c>
      <c r="G124" s="67">
        <v>0.3</v>
      </c>
      <c r="H124" s="67">
        <v>0.2</v>
      </c>
      <c r="I124" s="67">
        <v>0.1</v>
      </c>
      <c r="J124" s="67">
        <v>0.1</v>
      </c>
      <c r="K124" s="67" t="s">
        <v>30</v>
      </c>
      <c r="L124" s="67" t="s">
        <v>30</v>
      </c>
      <c r="M124" s="67" t="s">
        <v>30</v>
      </c>
      <c r="N124" s="67">
        <v>0.1</v>
      </c>
      <c r="O124" s="67" t="s">
        <v>30</v>
      </c>
      <c r="P124" s="67">
        <v>1.2</v>
      </c>
      <c r="Q124" s="332">
        <v>47900</v>
      </c>
    </row>
    <row r="125" spans="1:17">
      <c r="A125" s="111"/>
      <c r="B125" s="164" t="s">
        <v>116</v>
      </c>
      <c r="C125" s="118">
        <v>6</v>
      </c>
      <c r="D125" s="67">
        <v>15.7</v>
      </c>
      <c r="E125" s="67">
        <v>10.8</v>
      </c>
      <c r="F125" s="67">
        <v>17.899999999999999</v>
      </c>
      <c r="G125" s="67">
        <v>13.6</v>
      </c>
      <c r="H125" s="67">
        <v>7.1</v>
      </c>
      <c r="I125" s="67">
        <v>3.9</v>
      </c>
      <c r="J125" s="67">
        <v>2.2000000000000002</v>
      </c>
      <c r="K125" s="67">
        <v>1.2</v>
      </c>
      <c r="L125" s="67">
        <v>0.9</v>
      </c>
      <c r="M125" s="67">
        <v>0.9</v>
      </c>
      <c r="N125" s="67">
        <v>1.2</v>
      </c>
      <c r="O125" s="67">
        <v>0.9</v>
      </c>
      <c r="P125" s="67">
        <v>76.099999999999994</v>
      </c>
      <c r="Q125" s="332">
        <v>39600</v>
      </c>
    </row>
    <row r="126" spans="1:17">
      <c r="A126" s="108"/>
      <c r="B126" s="164"/>
      <c r="D126" s="299"/>
      <c r="E126" s="299"/>
      <c r="F126" s="299"/>
      <c r="G126" s="299"/>
      <c r="H126" s="299"/>
      <c r="I126" s="299"/>
      <c r="J126" s="299"/>
      <c r="K126" s="299"/>
      <c r="L126" s="299"/>
      <c r="M126" s="300"/>
      <c r="N126" s="108"/>
      <c r="O126" s="108"/>
      <c r="P126" s="108"/>
      <c r="Q126" s="332"/>
    </row>
    <row r="127" spans="1:17">
      <c r="A127" s="108"/>
      <c r="B127" s="111" t="s">
        <v>24</v>
      </c>
      <c r="C127" s="118">
        <v>8</v>
      </c>
      <c r="D127" s="108"/>
      <c r="E127" s="300"/>
      <c r="F127" s="300"/>
      <c r="G127" s="300"/>
      <c r="H127" s="309"/>
      <c r="I127" s="309"/>
      <c r="J127" s="309"/>
      <c r="K127" s="309"/>
      <c r="L127" s="111"/>
      <c r="M127" s="305"/>
      <c r="N127" s="108"/>
      <c r="O127" s="108"/>
      <c r="P127" s="108"/>
      <c r="Q127" s="332"/>
    </row>
    <row r="128" spans="1:17">
      <c r="A128" s="111"/>
      <c r="B128" s="108"/>
      <c r="D128" s="108"/>
      <c r="E128" s="300"/>
      <c r="F128" s="300"/>
      <c r="G128" s="300"/>
      <c r="H128" s="309"/>
      <c r="I128" s="309"/>
      <c r="J128" s="309"/>
      <c r="K128" s="309"/>
      <c r="L128" s="111"/>
      <c r="M128" s="305"/>
      <c r="N128" s="108"/>
      <c r="O128" s="108"/>
      <c r="P128" s="108"/>
      <c r="Q128" s="332"/>
    </row>
    <row r="129" spans="1:17">
      <c r="A129" s="108"/>
      <c r="B129" s="111" t="s">
        <v>237</v>
      </c>
      <c r="D129" s="300"/>
      <c r="E129" s="300"/>
      <c r="F129" s="300"/>
      <c r="G129" s="300"/>
      <c r="H129" s="309"/>
      <c r="I129" s="309"/>
      <c r="J129" s="309"/>
      <c r="K129" s="309"/>
      <c r="L129" s="111"/>
      <c r="M129" s="305"/>
      <c r="N129" s="108"/>
      <c r="O129" s="108"/>
      <c r="P129" s="108"/>
      <c r="Q129" s="332"/>
    </row>
    <row r="130" spans="1:17">
      <c r="A130" s="164"/>
      <c r="B130" s="164" t="s">
        <v>107</v>
      </c>
      <c r="D130" s="67">
        <v>1.4</v>
      </c>
      <c r="E130" s="67" t="s">
        <v>30</v>
      </c>
      <c r="F130" s="67" t="s">
        <v>30</v>
      </c>
      <c r="G130" s="67" t="s">
        <v>30</v>
      </c>
      <c r="H130" s="67" t="s">
        <v>30</v>
      </c>
      <c r="I130" s="67" t="s">
        <v>30</v>
      </c>
      <c r="J130" s="67" t="s">
        <v>30</v>
      </c>
      <c r="K130" s="67" t="s">
        <v>30</v>
      </c>
      <c r="L130" s="67" t="s">
        <v>30</v>
      </c>
      <c r="M130" s="67" t="s">
        <v>30</v>
      </c>
      <c r="N130" s="67" t="s">
        <v>30</v>
      </c>
      <c r="O130" s="67">
        <v>0.1</v>
      </c>
      <c r="P130" s="67">
        <v>1.6</v>
      </c>
      <c r="Q130" s="332">
        <v>24400</v>
      </c>
    </row>
    <row r="131" spans="1:17">
      <c r="A131" s="108"/>
      <c r="B131" s="164" t="s">
        <v>108</v>
      </c>
      <c r="D131" s="67">
        <v>4</v>
      </c>
      <c r="E131" s="67">
        <v>1.5</v>
      </c>
      <c r="F131" s="67">
        <v>0.7</v>
      </c>
      <c r="G131" s="67">
        <v>0.2</v>
      </c>
      <c r="H131" s="67">
        <v>0.1</v>
      </c>
      <c r="I131" s="67" t="s">
        <v>30</v>
      </c>
      <c r="J131" s="67" t="s">
        <v>30</v>
      </c>
      <c r="K131" s="67" t="s">
        <v>30</v>
      </c>
      <c r="L131" s="67" t="s">
        <v>30</v>
      </c>
      <c r="M131" s="67" t="s">
        <v>30</v>
      </c>
      <c r="N131" s="67" t="s">
        <v>30</v>
      </c>
      <c r="O131" s="67">
        <v>0.2</v>
      </c>
      <c r="P131" s="67">
        <v>6.8</v>
      </c>
      <c r="Q131" s="332">
        <v>29800</v>
      </c>
    </row>
    <row r="132" spans="1:17">
      <c r="A132" s="108"/>
      <c r="B132" s="164" t="s">
        <v>109</v>
      </c>
      <c r="D132" s="67">
        <v>1.5</v>
      </c>
      <c r="E132" s="67">
        <v>1.7</v>
      </c>
      <c r="F132" s="67">
        <v>2.1</v>
      </c>
      <c r="G132" s="67">
        <v>1.4</v>
      </c>
      <c r="H132" s="67">
        <v>0.6</v>
      </c>
      <c r="I132" s="67">
        <v>0.3</v>
      </c>
      <c r="J132" s="67">
        <v>0.1</v>
      </c>
      <c r="K132" s="67">
        <v>0.1</v>
      </c>
      <c r="L132" s="67" t="s">
        <v>30</v>
      </c>
      <c r="M132" s="67" t="s">
        <v>30</v>
      </c>
      <c r="N132" s="67" t="s">
        <v>30</v>
      </c>
      <c r="O132" s="67">
        <v>0.1</v>
      </c>
      <c r="P132" s="67">
        <v>7.9</v>
      </c>
      <c r="Q132" s="332">
        <v>37400</v>
      </c>
    </row>
    <row r="133" spans="1:17">
      <c r="A133" s="108"/>
      <c r="B133" s="164" t="s">
        <v>110</v>
      </c>
      <c r="D133" s="67">
        <v>0.6</v>
      </c>
      <c r="E133" s="67">
        <v>0.8</v>
      </c>
      <c r="F133" s="67">
        <v>1.7</v>
      </c>
      <c r="G133" s="67">
        <v>1.4</v>
      </c>
      <c r="H133" s="67">
        <v>0.8</v>
      </c>
      <c r="I133" s="67">
        <v>0.5</v>
      </c>
      <c r="J133" s="67">
        <v>0.2</v>
      </c>
      <c r="K133" s="67">
        <v>0.2</v>
      </c>
      <c r="L133" s="67">
        <v>0.1</v>
      </c>
      <c r="M133" s="67">
        <v>0.1</v>
      </c>
      <c r="N133" s="67">
        <v>0.1</v>
      </c>
      <c r="O133" s="67">
        <v>0.1</v>
      </c>
      <c r="P133" s="67">
        <v>6.5</v>
      </c>
      <c r="Q133" s="332">
        <v>42300</v>
      </c>
    </row>
    <row r="134" spans="1:17">
      <c r="A134" s="108"/>
      <c r="B134" s="164" t="s">
        <v>111</v>
      </c>
      <c r="D134" s="67">
        <v>0.4</v>
      </c>
      <c r="E134" s="67">
        <v>0.5</v>
      </c>
      <c r="F134" s="67">
        <v>1.5</v>
      </c>
      <c r="G134" s="67">
        <v>1.3</v>
      </c>
      <c r="H134" s="67">
        <v>0.9</v>
      </c>
      <c r="I134" s="67">
        <v>0.5</v>
      </c>
      <c r="J134" s="67">
        <v>0.4</v>
      </c>
      <c r="K134" s="67">
        <v>0.2</v>
      </c>
      <c r="L134" s="67">
        <v>0.2</v>
      </c>
      <c r="M134" s="67">
        <v>0.2</v>
      </c>
      <c r="N134" s="67">
        <v>0.2</v>
      </c>
      <c r="O134" s="67">
        <v>0.1</v>
      </c>
      <c r="P134" s="67">
        <v>6.4</v>
      </c>
      <c r="Q134" s="332">
        <v>45300</v>
      </c>
    </row>
    <row r="135" spans="1:17">
      <c r="A135" s="108"/>
      <c r="B135" s="164" t="s">
        <v>112</v>
      </c>
      <c r="D135" s="67">
        <v>0.3</v>
      </c>
      <c r="E135" s="67">
        <v>0.4</v>
      </c>
      <c r="F135" s="67">
        <v>1.3</v>
      </c>
      <c r="G135" s="67">
        <v>1.1000000000000001</v>
      </c>
      <c r="H135" s="67">
        <v>0.6</v>
      </c>
      <c r="I135" s="67">
        <v>0.3</v>
      </c>
      <c r="J135" s="67">
        <v>0.2</v>
      </c>
      <c r="K135" s="67">
        <v>0.1</v>
      </c>
      <c r="L135" s="67">
        <v>0.1</v>
      </c>
      <c r="M135" s="67">
        <v>0.1</v>
      </c>
      <c r="N135" s="67">
        <v>0.2</v>
      </c>
      <c r="O135" s="67">
        <v>0.1</v>
      </c>
      <c r="P135" s="67">
        <v>4.8</v>
      </c>
      <c r="Q135" s="332">
        <v>45600</v>
      </c>
    </row>
    <row r="136" spans="1:17">
      <c r="A136" s="108"/>
      <c r="B136" s="164" t="s">
        <v>113</v>
      </c>
      <c r="D136" s="67">
        <v>0.2</v>
      </c>
      <c r="E136" s="67">
        <v>0.3</v>
      </c>
      <c r="F136" s="67">
        <v>1.2</v>
      </c>
      <c r="G136" s="67">
        <v>1.1000000000000001</v>
      </c>
      <c r="H136" s="67">
        <v>0.5</v>
      </c>
      <c r="I136" s="67">
        <v>0.3</v>
      </c>
      <c r="J136" s="67">
        <v>0.2</v>
      </c>
      <c r="K136" s="67">
        <v>0.1</v>
      </c>
      <c r="L136" s="67">
        <v>0.1</v>
      </c>
      <c r="M136" s="67">
        <v>0.1</v>
      </c>
      <c r="N136" s="67">
        <v>0.2</v>
      </c>
      <c r="O136" s="67">
        <v>0.1</v>
      </c>
      <c r="P136" s="67">
        <v>4.3</v>
      </c>
      <c r="Q136" s="332">
        <v>46800</v>
      </c>
    </row>
    <row r="137" spans="1:17">
      <c r="A137" s="108"/>
      <c r="B137" s="164" t="s">
        <v>114</v>
      </c>
      <c r="D137" s="67">
        <v>0.1</v>
      </c>
      <c r="E137" s="67">
        <v>0.2</v>
      </c>
      <c r="F137" s="67">
        <v>0.8</v>
      </c>
      <c r="G137" s="67">
        <v>0.7</v>
      </c>
      <c r="H137" s="67">
        <v>0.4</v>
      </c>
      <c r="I137" s="67">
        <v>0.2</v>
      </c>
      <c r="J137" s="67">
        <v>0.2</v>
      </c>
      <c r="K137" s="67">
        <v>0.1</v>
      </c>
      <c r="L137" s="67">
        <v>0.1</v>
      </c>
      <c r="M137" s="67">
        <v>0.1</v>
      </c>
      <c r="N137" s="67">
        <v>0.2</v>
      </c>
      <c r="O137" s="67">
        <v>0.1</v>
      </c>
      <c r="P137" s="67">
        <v>3.1</v>
      </c>
      <c r="Q137" s="332">
        <v>49200</v>
      </c>
    </row>
    <row r="138" spans="1:17">
      <c r="A138" s="108"/>
      <c r="B138" s="164" t="s">
        <v>115</v>
      </c>
      <c r="D138" s="67" t="s">
        <v>30</v>
      </c>
      <c r="E138" s="67">
        <v>0.1</v>
      </c>
      <c r="F138" s="67">
        <v>0.2</v>
      </c>
      <c r="G138" s="67">
        <v>0.2</v>
      </c>
      <c r="H138" s="67">
        <v>0.1</v>
      </c>
      <c r="I138" s="67" t="s">
        <v>30</v>
      </c>
      <c r="J138" s="67" t="s">
        <v>30</v>
      </c>
      <c r="K138" s="67" t="s">
        <v>30</v>
      </c>
      <c r="L138" s="67" t="s">
        <v>30</v>
      </c>
      <c r="M138" s="67" t="s">
        <v>30</v>
      </c>
      <c r="N138" s="67">
        <v>0.1</v>
      </c>
      <c r="O138" s="67" t="s">
        <v>30</v>
      </c>
      <c r="P138" s="67">
        <v>0.8</v>
      </c>
      <c r="Q138" s="332">
        <v>49600</v>
      </c>
    </row>
    <row r="139" spans="1:17">
      <c r="A139" s="111"/>
      <c r="B139" s="164" t="s">
        <v>116</v>
      </c>
      <c r="C139" s="118">
        <v>6</v>
      </c>
      <c r="D139" s="67">
        <v>8.4</v>
      </c>
      <c r="E139" s="67">
        <v>5.5</v>
      </c>
      <c r="F139" s="67">
        <v>9.6</v>
      </c>
      <c r="G139" s="67">
        <v>7.4</v>
      </c>
      <c r="H139" s="67">
        <v>3.9</v>
      </c>
      <c r="I139" s="67">
        <v>2.2999999999999998</v>
      </c>
      <c r="J139" s="67">
        <v>1.4</v>
      </c>
      <c r="K139" s="67">
        <v>0.8</v>
      </c>
      <c r="L139" s="67">
        <v>0.6</v>
      </c>
      <c r="M139" s="67">
        <v>0.5</v>
      </c>
      <c r="N139" s="67">
        <v>1</v>
      </c>
      <c r="O139" s="67">
        <v>0.9</v>
      </c>
      <c r="P139" s="67">
        <v>42.3</v>
      </c>
      <c r="Q139" s="332">
        <v>40800</v>
      </c>
    </row>
    <row r="140" spans="1:17">
      <c r="A140" s="111"/>
      <c r="B140" s="203"/>
      <c r="C140" s="119"/>
      <c r="D140" s="301"/>
      <c r="E140" s="301"/>
      <c r="F140" s="301"/>
      <c r="G140" s="301"/>
      <c r="H140" s="301"/>
      <c r="I140" s="301"/>
      <c r="J140" s="301"/>
      <c r="K140" s="301"/>
      <c r="L140" s="301"/>
      <c r="M140" s="301"/>
      <c r="N140" s="301"/>
      <c r="O140" s="301"/>
      <c r="P140" s="301"/>
      <c r="Q140" s="333"/>
    </row>
    <row r="141" spans="1:17">
      <c r="A141" s="108"/>
      <c r="B141" s="111" t="s">
        <v>238</v>
      </c>
      <c r="C141" s="303"/>
      <c r="D141" s="304"/>
      <c r="E141" s="304"/>
      <c r="F141" s="304"/>
      <c r="G141" s="304"/>
      <c r="H141" s="304"/>
      <c r="I141" s="304"/>
      <c r="J141" s="304"/>
      <c r="K141" s="304"/>
      <c r="L141" s="304"/>
      <c r="M141" s="304"/>
      <c r="N141" s="304"/>
      <c r="O141" s="304"/>
      <c r="P141" s="304"/>
      <c r="Q141" s="332"/>
    </row>
    <row r="142" spans="1:17">
      <c r="A142" s="108"/>
      <c r="B142" s="164" t="s">
        <v>107</v>
      </c>
      <c r="D142" s="67">
        <v>3.5</v>
      </c>
      <c r="E142" s="67">
        <v>0.1</v>
      </c>
      <c r="F142" s="67" t="s">
        <v>30</v>
      </c>
      <c r="G142" s="67" t="s">
        <v>30</v>
      </c>
      <c r="H142" s="67" t="s">
        <v>30</v>
      </c>
      <c r="I142" s="67" t="s">
        <v>30</v>
      </c>
      <c r="J142" s="67" t="s">
        <v>30</v>
      </c>
      <c r="K142" s="67" t="s">
        <v>30</v>
      </c>
      <c r="L142" s="67" t="s">
        <v>30</v>
      </c>
      <c r="M142" s="67" t="s">
        <v>30</v>
      </c>
      <c r="N142" s="67" t="s">
        <v>30</v>
      </c>
      <c r="O142" s="67">
        <v>0.2</v>
      </c>
      <c r="P142" s="67">
        <v>3.8</v>
      </c>
      <c r="Q142" s="332">
        <v>24300</v>
      </c>
    </row>
    <row r="143" spans="1:17">
      <c r="A143" s="108"/>
      <c r="B143" s="164" t="s">
        <v>108</v>
      </c>
      <c r="D143" s="67">
        <v>8</v>
      </c>
      <c r="E143" s="67">
        <v>3.2</v>
      </c>
      <c r="F143" s="67">
        <v>1.5</v>
      </c>
      <c r="G143" s="67">
        <v>0.4</v>
      </c>
      <c r="H143" s="67">
        <v>0.2</v>
      </c>
      <c r="I143" s="67">
        <v>0.1</v>
      </c>
      <c r="J143" s="67" t="s">
        <v>30</v>
      </c>
      <c r="K143" s="67" t="s">
        <v>30</v>
      </c>
      <c r="L143" s="67" t="s">
        <v>30</v>
      </c>
      <c r="M143" s="67" t="s">
        <v>30</v>
      </c>
      <c r="N143" s="67" t="s">
        <v>30</v>
      </c>
      <c r="O143" s="67">
        <v>0.4</v>
      </c>
      <c r="P143" s="67">
        <v>13.8</v>
      </c>
      <c r="Q143" s="332">
        <v>29900</v>
      </c>
    </row>
    <row r="144" spans="1:17">
      <c r="A144" s="108"/>
      <c r="B144" s="164" t="s">
        <v>109</v>
      </c>
      <c r="D144" s="67">
        <v>2.1</v>
      </c>
      <c r="E144" s="67">
        <v>2.6</v>
      </c>
      <c r="F144" s="67">
        <v>3.7</v>
      </c>
      <c r="G144" s="67">
        <v>2</v>
      </c>
      <c r="H144" s="67">
        <v>0.8</v>
      </c>
      <c r="I144" s="67">
        <v>0.3</v>
      </c>
      <c r="J144" s="67">
        <v>0.1</v>
      </c>
      <c r="K144" s="67">
        <v>0.1</v>
      </c>
      <c r="L144" s="67" t="s">
        <v>30</v>
      </c>
      <c r="M144" s="67" t="s">
        <v>30</v>
      </c>
      <c r="N144" s="67" t="s">
        <v>30</v>
      </c>
      <c r="O144" s="67">
        <v>0.3</v>
      </c>
      <c r="P144" s="67">
        <v>12.1</v>
      </c>
      <c r="Q144" s="332">
        <v>36900</v>
      </c>
    </row>
    <row r="145" spans="1:17">
      <c r="A145" s="108"/>
      <c r="B145" s="164" t="s">
        <v>110</v>
      </c>
      <c r="D145" s="67">
        <v>0.8</v>
      </c>
      <c r="E145" s="67">
        <v>1</v>
      </c>
      <c r="F145" s="67">
        <v>2.2999999999999998</v>
      </c>
      <c r="G145" s="67">
        <v>1.8</v>
      </c>
      <c r="H145" s="67">
        <v>0.9</v>
      </c>
      <c r="I145" s="67">
        <v>0.5</v>
      </c>
      <c r="J145" s="67">
        <v>0.2</v>
      </c>
      <c r="K145" s="67">
        <v>0.1</v>
      </c>
      <c r="L145" s="67">
        <v>0.1</v>
      </c>
      <c r="M145" s="67" t="s">
        <v>30</v>
      </c>
      <c r="N145" s="67" t="s">
        <v>30</v>
      </c>
      <c r="O145" s="67">
        <v>0.2</v>
      </c>
      <c r="P145" s="67">
        <v>7.9</v>
      </c>
      <c r="Q145" s="332">
        <v>40600</v>
      </c>
    </row>
    <row r="146" spans="1:17">
      <c r="A146" s="108"/>
      <c r="B146" s="164" t="s">
        <v>111</v>
      </c>
      <c r="D146" s="67">
        <v>0.7</v>
      </c>
      <c r="E146" s="67">
        <v>0.7</v>
      </c>
      <c r="F146" s="67">
        <v>1.9</v>
      </c>
      <c r="G146" s="67">
        <v>1.4</v>
      </c>
      <c r="H146" s="67">
        <v>0.8</v>
      </c>
      <c r="I146" s="67">
        <v>0.5</v>
      </c>
      <c r="J146" s="67">
        <v>0.2</v>
      </c>
      <c r="K146" s="67">
        <v>0.1</v>
      </c>
      <c r="L146" s="67">
        <v>0.1</v>
      </c>
      <c r="M146" s="67">
        <v>0.1</v>
      </c>
      <c r="N146" s="67">
        <v>0.1</v>
      </c>
      <c r="O146" s="67">
        <v>0.1</v>
      </c>
      <c r="P146" s="67">
        <v>6.8</v>
      </c>
      <c r="Q146" s="332">
        <v>41900</v>
      </c>
    </row>
    <row r="147" spans="1:17">
      <c r="A147" s="108"/>
      <c r="B147" s="164" t="s">
        <v>112</v>
      </c>
      <c r="D147" s="67">
        <v>0.5</v>
      </c>
      <c r="E147" s="67">
        <v>0.7</v>
      </c>
      <c r="F147" s="67">
        <v>1.6</v>
      </c>
      <c r="G147" s="67">
        <v>1.2</v>
      </c>
      <c r="H147" s="67">
        <v>0.6</v>
      </c>
      <c r="I147" s="67">
        <v>0.3</v>
      </c>
      <c r="J147" s="67">
        <v>0.2</v>
      </c>
      <c r="K147" s="67">
        <v>0.1</v>
      </c>
      <c r="L147" s="67">
        <v>0.1</v>
      </c>
      <c r="M147" s="67">
        <v>0.1</v>
      </c>
      <c r="N147" s="67">
        <v>0.1</v>
      </c>
      <c r="O147" s="67">
        <v>0.1</v>
      </c>
      <c r="P147" s="67">
        <v>5.6</v>
      </c>
      <c r="Q147" s="332">
        <v>42400</v>
      </c>
    </row>
    <row r="148" spans="1:17">
      <c r="A148" s="108"/>
      <c r="B148" s="164" t="s">
        <v>113</v>
      </c>
      <c r="D148" s="67">
        <v>0.2</v>
      </c>
      <c r="E148" s="67">
        <v>0.4</v>
      </c>
      <c r="F148" s="67">
        <v>1.6</v>
      </c>
      <c r="G148" s="67">
        <v>1.2</v>
      </c>
      <c r="H148" s="67">
        <v>0.7</v>
      </c>
      <c r="I148" s="67">
        <v>0.3</v>
      </c>
      <c r="J148" s="67">
        <v>0.2</v>
      </c>
      <c r="K148" s="67">
        <v>0.1</v>
      </c>
      <c r="L148" s="67">
        <v>0.1</v>
      </c>
      <c r="M148" s="67">
        <v>0.1</v>
      </c>
      <c r="N148" s="67">
        <v>0.2</v>
      </c>
      <c r="O148" s="67">
        <v>0.1</v>
      </c>
      <c r="P148" s="67">
        <v>5.2</v>
      </c>
      <c r="Q148" s="332">
        <v>44800</v>
      </c>
    </row>
    <row r="149" spans="1:17">
      <c r="A149" s="108"/>
      <c r="B149" s="164" t="s">
        <v>114</v>
      </c>
      <c r="D149" s="67">
        <v>0.1</v>
      </c>
      <c r="E149" s="67">
        <v>0.2</v>
      </c>
      <c r="F149" s="67">
        <v>1.1000000000000001</v>
      </c>
      <c r="G149" s="67">
        <v>1.1000000000000001</v>
      </c>
      <c r="H149" s="67">
        <v>0.6</v>
      </c>
      <c r="I149" s="67">
        <v>0.3</v>
      </c>
      <c r="J149" s="67">
        <v>0.2</v>
      </c>
      <c r="K149" s="67">
        <v>0.1</v>
      </c>
      <c r="L149" s="67">
        <v>0.1</v>
      </c>
      <c r="M149" s="67">
        <v>0.1</v>
      </c>
      <c r="N149" s="67">
        <v>0.2</v>
      </c>
      <c r="O149" s="67">
        <v>0.1</v>
      </c>
      <c r="P149" s="67">
        <v>4.0999999999999996</v>
      </c>
      <c r="Q149" s="332">
        <v>46700</v>
      </c>
    </row>
    <row r="150" spans="1:17">
      <c r="A150" s="108"/>
      <c r="B150" s="164" t="s">
        <v>115</v>
      </c>
      <c r="D150" s="67" t="s">
        <v>30</v>
      </c>
      <c r="E150" s="67" t="s">
        <v>30</v>
      </c>
      <c r="F150" s="67">
        <v>0.3</v>
      </c>
      <c r="G150" s="67">
        <v>0.2</v>
      </c>
      <c r="H150" s="67">
        <v>0.1</v>
      </c>
      <c r="I150" s="67">
        <v>0.1</v>
      </c>
      <c r="J150" s="67" t="s">
        <v>30</v>
      </c>
      <c r="K150" s="67" t="s">
        <v>30</v>
      </c>
      <c r="L150" s="67" t="s">
        <v>30</v>
      </c>
      <c r="M150" s="67" t="s">
        <v>30</v>
      </c>
      <c r="N150" s="67" t="s">
        <v>30</v>
      </c>
      <c r="O150" s="67" t="s">
        <v>30</v>
      </c>
      <c r="P150" s="67">
        <v>0.9</v>
      </c>
      <c r="Q150" s="332">
        <v>46200</v>
      </c>
    </row>
    <row r="151" spans="1:17">
      <c r="A151" s="111"/>
      <c r="B151" s="164" t="s">
        <v>116</v>
      </c>
      <c r="C151" s="118">
        <v>6</v>
      </c>
      <c r="D151" s="67">
        <v>15.8</v>
      </c>
      <c r="E151" s="67">
        <v>8.9</v>
      </c>
      <c r="F151" s="67">
        <v>14</v>
      </c>
      <c r="G151" s="67">
        <v>9.5</v>
      </c>
      <c r="H151" s="67">
        <v>4.7</v>
      </c>
      <c r="I151" s="67">
        <v>2.4</v>
      </c>
      <c r="J151" s="67">
        <v>1.3</v>
      </c>
      <c r="K151" s="67">
        <v>0.7</v>
      </c>
      <c r="L151" s="67">
        <v>0.4</v>
      </c>
      <c r="M151" s="67">
        <v>0.4</v>
      </c>
      <c r="N151" s="67">
        <v>0.6</v>
      </c>
      <c r="O151" s="67">
        <v>1.4</v>
      </c>
      <c r="P151" s="67">
        <v>60.1</v>
      </c>
      <c r="Q151" s="332">
        <v>37700</v>
      </c>
    </row>
    <row r="152" spans="1:17">
      <c r="A152" s="111"/>
      <c r="B152" s="203"/>
      <c r="C152" s="119"/>
      <c r="D152" s="301"/>
      <c r="E152" s="301"/>
      <c r="F152" s="301"/>
      <c r="G152" s="301"/>
      <c r="H152" s="301"/>
      <c r="I152" s="301"/>
      <c r="J152" s="301"/>
      <c r="K152" s="301"/>
      <c r="L152" s="301"/>
      <c r="M152" s="301"/>
      <c r="N152" s="301"/>
      <c r="O152" s="301"/>
      <c r="P152" s="301"/>
      <c r="Q152" s="333"/>
    </row>
    <row r="153" spans="1:17">
      <c r="A153" s="108"/>
      <c r="B153" s="111" t="s">
        <v>239</v>
      </c>
      <c r="C153" s="118">
        <v>7</v>
      </c>
      <c r="D153" s="304"/>
      <c r="E153" s="304"/>
      <c r="F153" s="304"/>
      <c r="G153" s="304"/>
      <c r="H153" s="304"/>
      <c r="I153" s="304"/>
      <c r="J153" s="304"/>
      <c r="K153" s="304"/>
      <c r="L153" s="304"/>
      <c r="M153" s="304"/>
      <c r="N153" s="304"/>
      <c r="O153" s="304"/>
      <c r="P153" s="304"/>
      <c r="Q153" s="332"/>
    </row>
    <row r="154" spans="1:17">
      <c r="A154" s="108"/>
      <c r="B154" s="164" t="s">
        <v>107</v>
      </c>
      <c r="D154" s="67">
        <v>4.9000000000000004</v>
      </c>
      <c r="E154" s="67">
        <v>0.1</v>
      </c>
      <c r="F154" s="67" t="s">
        <v>30</v>
      </c>
      <c r="G154" s="67" t="s">
        <v>30</v>
      </c>
      <c r="H154" s="67" t="s">
        <v>30</v>
      </c>
      <c r="I154" s="67" t="s">
        <v>30</v>
      </c>
      <c r="J154" s="67" t="s">
        <v>30</v>
      </c>
      <c r="K154" s="67" t="s">
        <v>30</v>
      </c>
      <c r="L154" s="67" t="s">
        <v>30</v>
      </c>
      <c r="M154" s="67" t="s">
        <v>30</v>
      </c>
      <c r="N154" s="67" t="s">
        <v>30</v>
      </c>
      <c r="O154" s="67">
        <v>0.3</v>
      </c>
      <c r="P154" s="67">
        <v>5.4</v>
      </c>
      <c r="Q154" s="332">
        <v>24300</v>
      </c>
    </row>
    <row r="155" spans="1:17">
      <c r="A155" s="108"/>
      <c r="B155" s="164" t="s">
        <v>108</v>
      </c>
      <c r="D155" s="67">
        <v>12</v>
      </c>
      <c r="E155" s="67">
        <v>4.7</v>
      </c>
      <c r="F155" s="67">
        <v>2.2000000000000002</v>
      </c>
      <c r="G155" s="67">
        <v>0.7</v>
      </c>
      <c r="H155" s="67">
        <v>0.2</v>
      </c>
      <c r="I155" s="67">
        <v>0.1</v>
      </c>
      <c r="J155" s="67">
        <v>0.1</v>
      </c>
      <c r="K155" s="67" t="s">
        <v>30</v>
      </c>
      <c r="L155" s="67" t="s">
        <v>30</v>
      </c>
      <c r="M155" s="67" t="s">
        <v>30</v>
      </c>
      <c r="N155" s="67" t="s">
        <v>30</v>
      </c>
      <c r="O155" s="67">
        <v>0.6</v>
      </c>
      <c r="P155" s="67">
        <v>20.6</v>
      </c>
      <c r="Q155" s="332">
        <v>29900</v>
      </c>
    </row>
    <row r="156" spans="1:17">
      <c r="A156" s="108"/>
      <c r="B156" s="164" t="s">
        <v>109</v>
      </c>
      <c r="D156" s="67">
        <v>3.6</v>
      </c>
      <c r="E156" s="67">
        <v>4.3</v>
      </c>
      <c r="F156" s="67">
        <v>5.8</v>
      </c>
      <c r="G156" s="67">
        <v>3.4</v>
      </c>
      <c r="H156" s="67">
        <v>1.4</v>
      </c>
      <c r="I156" s="67">
        <v>0.6</v>
      </c>
      <c r="J156" s="67">
        <v>0.2</v>
      </c>
      <c r="K156" s="67">
        <v>0.1</v>
      </c>
      <c r="L156" s="67" t="s">
        <v>30</v>
      </c>
      <c r="M156" s="67">
        <v>0.1</v>
      </c>
      <c r="N156" s="67" t="s">
        <v>30</v>
      </c>
      <c r="O156" s="67">
        <v>0.4</v>
      </c>
      <c r="P156" s="67">
        <v>20</v>
      </c>
      <c r="Q156" s="332">
        <v>37100</v>
      </c>
    </row>
    <row r="157" spans="1:17">
      <c r="A157" s="108"/>
      <c r="B157" s="164" t="s">
        <v>110</v>
      </c>
      <c r="D157" s="67">
        <v>1.3</v>
      </c>
      <c r="E157" s="67">
        <v>1.8</v>
      </c>
      <c r="F157" s="67">
        <v>4</v>
      </c>
      <c r="G157" s="67">
        <v>3.2</v>
      </c>
      <c r="H157" s="67">
        <v>1.7</v>
      </c>
      <c r="I157" s="67">
        <v>1</v>
      </c>
      <c r="J157" s="67">
        <v>0.4</v>
      </c>
      <c r="K157" s="67">
        <v>0.3</v>
      </c>
      <c r="L157" s="67">
        <v>0.2</v>
      </c>
      <c r="M157" s="67">
        <v>0.1</v>
      </c>
      <c r="N157" s="67">
        <v>0.1</v>
      </c>
      <c r="O157" s="67">
        <v>0.2</v>
      </c>
      <c r="P157" s="67">
        <v>14.4</v>
      </c>
      <c r="Q157" s="332">
        <v>41400</v>
      </c>
    </row>
    <row r="158" spans="1:17">
      <c r="A158" s="108"/>
      <c r="B158" s="164" t="s">
        <v>111</v>
      </c>
      <c r="D158" s="67">
        <v>1.1000000000000001</v>
      </c>
      <c r="E158" s="67">
        <v>1.3</v>
      </c>
      <c r="F158" s="67">
        <v>3.4</v>
      </c>
      <c r="G158" s="67">
        <v>2.8</v>
      </c>
      <c r="H158" s="67">
        <v>1.7</v>
      </c>
      <c r="I158" s="67">
        <v>1</v>
      </c>
      <c r="J158" s="67">
        <v>0.6</v>
      </c>
      <c r="K158" s="67">
        <v>0.4</v>
      </c>
      <c r="L158" s="67">
        <v>0.2</v>
      </c>
      <c r="M158" s="67">
        <v>0.2</v>
      </c>
      <c r="N158" s="67">
        <v>0.2</v>
      </c>
      <c r="O158" s="67">
        <v>0.2</v>
      </c>
      <c r="P158" s="67">
        <v>13.2</v>
      </c>
      <c r="Q158" s="332">
        <v>43600</v>
      </c>
    </row>
    <row r="159" spans="1:17">
      <c r="A159" s="108"/>
      <c r="B159" s="164" t="s">
        <v>112</v>
      </c>
      <c r="D159" s="67">
        <v>0.7</v>
      </c>
      <c r="E159" s="67">
        <v>1.1000000000000001</v>
      </c>
      <c r="F159" s="67">
        <v>2.9</v>
      </c>
      <c r="G159" s="67">
        <v>2.2999999999999998</v>
      </c>
      <c r="H159" s="67">
        <v>1.2</v>
      </c>
      <c r="I159" s="67">
        <v>0.7</v>
      </c>
      <c r="J159" s="67">
        <v>0.4</v>
      </c>
      <c r="K159" s="67">
        <v>0.3</v>
      </c>
      <c r="L159" s="67">
        <v>0.2</v>
      </c>
      <c r="M159" s="67">
        <v>0.2</v>
      </c>
      <c r="N159" s="67">
        <v>0.3</v>
      </c>
      <c r="O159" s="67">
        <v>0.2</v>
      </c>
      <c r="P159" s="67">
        <v>10.4</v>
      </c>
      <c r="Q159" s="332">
        <v>43900</v>
      </c>
    </row>
    <row r="160" spans="1:17">
      <c r="A160" s="108"/>
      <c r="B160" s="164" t="s">
        <v>113</v>
      </c>
      <c r="D160" s="67">
        <v>0.4</v>
      </c>
      <c r="E160" s="67">
        <v>0.7</v>
      </c>
      <c r="F160" s="67">
        <v>2.8</v>
      </c>
      <c r="G160" s="67">
        <v>2.2999999999999998</v>
      </c>
      <c r="H160" s="67">
        <v>1.2</v>
      </c>
      <c r="I160" s="67">
        <v>0.6</v>
      </c>
      <c r="J160" s="67">
        <v>0.5</v>
      </c>
      <c r="K160" s="67">
        <v>0.2</v>
      </c>
      <c r="L160" s="67">
        <v>0.2</v>
      </c>
      <c r="M160" s="67">
        <v>0.2</v>
      </c>
      <c r="N160" s="67">
        <v>0.4</v>
      </c>
      <c r="O160" s="67">
        <v>0.2</v>
      </c>
      <c r="P160" s="67">
        <v>9.5</v>
      </c>
      <c r="Q160" s="332">
        <v>45700</v>
      </c>
    </row>
    <row r="161" spans="1:17">
      <c r="A161" s="108"/>
      <c r="B161" s="164" t="s">
        <v>114</v>
      </c>
      <c r="D161" s="67">
        <v>0.1</v>
      </c>
      <c r="E161" s="67">
        <v>0.4</v>
      </c>
      <c r="F161" s="67">
        <v>1.9</v>
      </c>
      <c r="G161" s="67">
        <v>1.8</v>
      </c>
      <c r="H161" s="67">
        <v>1</v>
      </c>
      <c r="I161" s="67">
        <v>0.5</v>
      </c>
      <c r="J161" s="67">
        <v>0.3</v>
      </c>
      <c r="K161" s="67">
        <v>0.2</v>
      </c>
      <c r="L161" s="67">
        <v>0.2</v>
      </c>
      <c r="M161" s="67">
        <v>0.2</v>
      </c>
      <c r="N161" s="67">
        <v>0.4</v>
      </c>
      <c r="O161" s="67">
        <v>0.1</v>
      </c>
      <c r="P161" s="67">
        <v>7.2</v>
      </c>
      <c r="Q161" s="332">
        <v>47800</v>
      </c>
    </row>
    <row r="162" spans="1:17">
      <c r="A162" s="108"/>
      <c r="B162" s="164" t="s">
        <v>115</v>
      </c>
      <c r="D162" s="67" t="s">
        <v>30</v>
      </c>
      <c r="E162" s="67">
        <v>0.1</v>
      </c>
      <c r="F162" s="67">
        <v>0.5</v>
      </c>
      <c r="G162" s="67">
        <v>0.4</v>
      </c>
      <c r="H162" s="67">
        <v>0.2</v>
      </c>
      <c r="I162" s="67">
        <v>0.1</v>
      </c>
      <c r="J162" s="67">
        <v>0.1</v>
      </c>
      <c r="K162" s="67" t="s">
        <v>30</v>
      </c>
      <c r="L162" s="67" t="s">
        <v>30</v>
      </c>
      <c r="M162" s="67" t="s">
        <v>30</v>
      </c>
      <c r="N162" s="67">
        <v>0.1</v>
      </c>
      <c r="O162" s="67">
        <v>0.1</v>
      </c>
      <c r="P162" s="67">
        <v>1.8</v>
      </c>
      <c r="Q162" s="332">
        <v>47700</v>
      </c>
    </row>
    <row r="163" spans="1:17">
      <c r="A163" s="111"/>
      <c r="B163" s="164" t="s">
        <v>116</v>
      </c>
      <c r="C163" s="118">
        <v>6</v>
      </c>
      <c r="D163" s="67">
        <v>24.2</v>
      </c>
      <c r="E163" s="67">
        <v>14.4</v>
      </c>
      <c r="F163" s="67">
        <v>23.6</v>
      </c>
      <c r="G163" s="67">
        <v>16.899999999999999</v>
      </c>
      <c r="H163" s="67">
        <v>8.6</v>
      </c>
      <c r="I163" s="67">
        <v>4.5999999999999996</v>
      </c>
      <c r="J163" s="67">
        <v>2.6</v>
      </c>
      <c r="K163" s="67">
        <v>1.5</v>
      </c>
      <c r="L163" s="67">
        <v>1</v>
      </c>
      <c r="M163" s="67">
        <v>0.9</v>
      </c>
      <c r="N163" s="67">
        <v>1.7</v>
      </c>
      <c r="O163" s="67">
        <v>2.4</v>
      </c>
      <c r="P163" s="67">
        <v>102.5</v>
      </c>
      <c r="Q163" s="332">
        <v>39000</v>
      </c>
    </row>
    <row r="164" spans="1:17">
      <c r="A164" s="338"/>
      <c r="B164" s="339"/>
      <c r="C164" s="120"/>
      <c r="D164" s="307"/>
      <c r="E164" s="307"/>
      <c r="F164" s="307"/>
      <c r="G164" s="307"/>
      <c r="H164" s="307"/>
      <c r="I164" s="307"/>
      <c r="J164" s="307"/>
      <c r="K164" s="307"/>
      <c r="L164" s="114"/>
      <c r="M164" s="113"/>
      <c r="N164" s="113"/>
      <c r="O164" s="113"/>
      <c r="P164" s="113"/>
      <c r="Q164" s="113"/>
    </row>
    <row r="165" spans="1:17">
      <c r="A165" s="308"/>
      <c r="B165" s="117"/>
      <c r="D165" s="309"/>
      <c r="E165" s="309"/>
      <c r="F165" s="309"/>
      <c r="G165" s="309"/>
      <c r="H165" s="309"/>
      <c r="I165" s="309"/>
      <c r="J165" s="309"/>
      <c r="K165" s="309"/>
      <c r="N165" s="1076" t="s">
        <v>25</v>
      </c>
      <c r="O165" s="1076"/>
      <c r="P165" s="1076"/>
      <c r="Q165" s="1081"/>
    </row>
    <row r="166" spans="1:17">
      <c r="A166" s="1056"/>
      <c r="B166" s="1057"/>
      <c r="C166" s="1057"/>
      <c r="D166" s="309"/>
      <c r="E166" s="309"/>
      <c r="F166" s="309"/>
      <c r="G166" s="309"/>
      <c r="H166" s="309"/>
      <c r="I166" s="309"/>
      <c r="J166" s="309"/>
      <c r="K166" s="309"/>
      <c r="M166" s="106"/>
    </row>
    <row r="167" spans="1:17" ht="36.75" customHeight="1" thickBot="1">
      <c r="A167" s="1089" t="s">
        <v>297</v>
      </c>
      <c r="B167" s="1090"/>
      <c r="C167" s="1090"/>
      <c r="D167" s="1090"/>
      <c r="E167" s="1090"/>
      <c r="F167" s="1090"/>
      <c r="G167" s="1090"/>
      <c r="H167" s="1090"/>
      <c r="I167" s="1090"/>
      <c r="J167" s="1090"/>
      <c r="K167" s="1090"/>
      <c r="L167" s="1090"/>
      <c r="M167" s="1090"/>
      <c r="N167" s="1090"/>
      <c r="O167" s="1090"/>
      <c r="P167" s="1090"/>
      <c r="Q167" s="1090"/>
    </row>
    <row r="168" spans="1:17">
      <c r="A168" s="138" t="str">
        <f>"November 2013"</f>
        <v>November 2013</v>
      </c>
      <c r="B168" s="138"/>
      <c r="D168" s="361"/>
      <c r="E168" s="361"/>
      <c r="F168" s="361"/>
      <c r="G168" s="361"/>
      <c r="H168" s="361"/>
      <c r="I168" s="362"/>
      <c r="J168" s="361"/>
      <c r="K168" s="361"/>
      <c r="L168" s="361"/>
      <c r="M168" s="363"/>
      <c r="N168" s="361"/>
      <c r="O168" s="363"/>
      <c r="P168" s="363"/>
      <c r="Q168" s="364" t="s">
        <v>2</v>
      </c>
    </row>
    <row r="169" spans="1:17">
      <c r="A169" s="138" t="s">
        <v>3</v>
      </c>
      <c r="B169" s="138"/>
      <c r="D169" s="138"/>
      <c r="E169" s="138"/>
      <c r="F169" s="138"/>
      <c r="G169" s="138"/>
      <c r="H169" s="138"/>
      <c r="I169" s="135"/>
      <c r="J169" s="138"/>
      <c r="K169" s="138"/>
      <c r="L169" s="138"/>
      <c r="M169" s="156"/>
      <c r="N169" s="138"/>
      <c r="O169" s="138"/>
      <c r="P169" s="251"/>
      <c r="Q169" s="251"/>
    </row>
    <row r="170" spans="1:17" ht="31.8">
      <c r="A170" s="106"/>
      <c r="B170" s="106"/>
      <c r="C170" s="116" t="s">
        <v>87</v>
      </c>
      <c r="D170" s="295" t="s">
        <v>290</v>
      </c>
      <c r="E170" s="295" t="s">
        <v>229</v>
      </c>
      <c r="F170" s="295" t="s">
        <v>230</v>
      </c>
      <c r="G170" s="295" t="s">
        <v>231</v>
      </c>
      <c r="H170" s="295" t="s">
        <v>232</v>
      </c>
      <c r="I170" s="295" t="s">
        <v>291</v>
      </c>
      <c r="J170" s="295" t="s">
        <v>292</v>
      </c>
      <c r="K170" s="295" t="s">
        <v>293</v>
      </c>
      <c r="L170" s="295" t="s">
        <v>294</v>
      </c>
      <c r="M170" s="295" t="s">
        <v>295</v>
      </c>
      <c r="N170" s="295" t="s">
        <v>296</v>
      </c>
      <c r="O170" s="295" t="s">
        <v>234</v>
      </c>
      <c r="P170" s="296" t="s">
        <v>235</v>
      </c>
      <c r="Q170" s="295" t="s">
        <v>236</v>
      </c>
    </row>
    <row r="171" spans="1:17">
      <c r="D171" s="330" t="s">
        <v>96</v>
      </c>
      <c r="E171" s="330"/>
      <c r="F171" s="330"/>
      <c r="G171" s="330"/>
      <c r="H171" s="330"/>
      <c r="I171" s="330"/>
      <c r="J171" s="330"/>
      <c r="K171" s="330"/>
      <c r="L171" s="365"/>
      <c r="M171" s="161"/>
      <c r="N171" s="197"/>
      <c r="O171" s="330" t="s">
        <v>105</v>
      </c>
      <c r="P171" s="330" t="s">
        <v>140</v>
      </c>
      <c r="Q171" s="330" t="s">
        <v>88</v>
      </c>
    </row>
    <row r="172" spans="1:17" ht="24.75" customHeight="1">
      <c r="A172" s="1080" t="s">
        <v>120</v>
      </c>
      <c r="B172" s="1080"/>
      <c r="C172" s="118">
        <v>8</v>
      </c>
      <c r="D172" s="300"/>
      <c r="E172" s="300"/>
      <c r="F172" s="300"/>
      <c r="G172" s="300"/>
      <c r="H172" s="309"/>
      <c r="I172" s="309"/>
      <c r="J172" s="309"/>
      <c r="K172" s="309"/>
      <c r="M172" s="106"/>
    </row>
    <row r="173" spans="1:17">
      <c r="B173" s="111" t="s">
        <v>237</v>
      </c>
      <c r="D173" s="300"/>
      <c r="E173" s="300"/>
      <c r="F173" s="300"/>
      <c r="G173" s="300"/>
      <c r="H173" s="309"/>
      <c r="I173" s="309"/>
      <c r="J173" s="309"/>
      <c r="K173" s="309"/>
      <c r="M173" s="106"/>
    </row>
    <row r="174" spans="1:17">
      <c r="A174" s="205"/>
      <c r="B174" s="164" t="s">
        <v>107</v>
      </c>
      <c r="C174" s="117"/>
      <c r="D174" s="67" t="s">
        <v>30</v>
      </c>
      <c r="E174" s="67" t="s">
        <v>30</v>
      </c>
      <c r="F174" s="67" t="s">
        <v>30</v>
      </c>
      <c r="G174" s="67" t="s">
        <v>30</v>
      </c>
      <c r="H174" s="67" t="s">
        <v>30</v>
      </c>
      <c r="I174" s="67" t="s">
        <v>30</v>
      </c>
      <c r="J174" s="67" t="s">
        <v>30</v>
      </c>
      <c r="K174" s="67" t="s">
        <v>30</v>
      </c>
      <c r="L174" s="67" t="s">
        <v>30</v>
      </c>
      <c r="M174" s="67" t="s">
        <v>30</v>
      </c>
      <c r="N174" s="67" t="s">
        <v>30</v>
      </c>
      <c r="O174" s="67" t="s">
        <v>30</v>
      </c>
      <c r="P174" s="67">
        <v>0.1</v>
      </c>
      <c r="Q174" s="332">
        <v>24900</v>
      </c>
    </row>
    <row r="175" spans="1:17">
      <c r="B175" s="164" t="s">
        <v>108</v>
      </c>
      <c r="C175" s="117"/>
      <c r="D175" s="67">
        <v>0.3</v>
      </c>
      <c r="E175" s="67">
        <v>0.1</v>
      </c>
      <c r="F175" s="67">
        <v>0.1</v>
      </c>
      <c r="G175" s="67" t="s">
        <v>30</v>
      </c>
      <c r="H175" s="67" t="s">
        <v>30</v>
      </c>
      <c r="I175" s="67" t="s">
        <v>30</v>
      </c>
      <c r="J175" s="67" t="s">
        <v>30</v>
      </c>
      <c r="K175" s="67" t="s">
        <v>30</v>
      </c>
      <c r="L175" s="67" t="s">
        <v>30</v>
      </c>
      <c r="M175" s="67" t="s">
        <v>30</v>
      </c>
      <c r="N175" s="67" t="s">
        <v>30</v>
      </c>
      <c r="O175" s="67" t="s">
        <v>30</v>
      </c>
      <c r="P175" s="67">
        <v>0.4</v>
      </c>
      <c r="Q175" s="332">
        <v>29600</v>
      </c>
    </row>
    <row r="176" spans="1:17">
      <c r="B176" s="164" t="s">
        <v>109</v>
      </c>
      <c r="C176" s="117"/>
      <c r="D176" s="67">
        <v>0.1</v>
      </c>
      <c r="E176" s="67">
        <v>0.1</v>
      </c>
      <c r="F176" s="67">
        <v>0.2</v>
      </c>
      <c r="G176" s="67">
        <v>0.1</v>
      </c>
      <c r="H176" s="67" t="s">
        <v>30</v>
      </c>
      <c r="I176" s="67" t="s">
        <v>30</v>
      </c>
      <c r="J176" s="67" t="s">
        <v>30</v>
      </c>
      <c r="K176" s="67" t="s">
        <v>30</v>
      </c>
      <c r="L176" s="67" t="s">
        <v>30</v>
      </c>
      <c r="M176" s="67" t="s">
        <v>30</v>
      </c>
      <c r="N176" s="67" t="s">
        <v>30</v>
      </c>
      <c r="O176" s="67" t="s">
        <v>30</v>
      </c>
      <c r="P176" s="67">
        <v>0.6</v>
      </c>
      <c r="Q176" s="332">
        <v>36400</v>
      </c>
    </row>
    <row r="177" spans="1:17">
      <c r="B177" s="164" t="s">
        <v>110</v>
      </c>
      <c r="C177" s="117"/>
      <c r="D177" s="67">
        <v>0.1</v>
      </c>
      <c r="E177" s="67">
        <v>0.1</v>
      </c>
      <c r="F177" s="67">
        <v>0.2</v>
      </c>
      <c r="G177" s="67">
        <v>0.1</v>
      </c>
      <c r="H177" s="67">
        <v>0.1</v>
      </c>
      <c r="I177" s="67" t="s">
        <v>30</v>
      </c>
      <c r="J177" s="67" t="s">
        <v>30</v>
      </c>
      <c r="K177" s="67" t="s">
        <v>30</v>
      </c>
      <c r="L177" s="67" t="s">
        <v>30</v>
      </c>
      <c r="M177" s="67" t="s">
        <v>30</v>
      </c>
      <c r="N177" s="67" t="s">
        <v>30</v>
      </c>
      <c r="O177" s="67" t="s">
        <v>30</v>
      </c>
      <c r="P177" s="67">
        <v>0.6</v>
      </c>
      <c r="Q177" s="332">
        <v>40800</v>
      </c>
    </row>
    <row r="178" spans="1:17">
      <c r="B178" s="164" t="s">
        <v>111</v>
      </c>
      <c r="C178" s="117"/>
      <c r="D178" s="67">
        <v>0.1</v>
      </c>
      <c r="E178" s="67">
        <v>0.1</v>
      </c>
      <c r="F178" s="67">
        <v>0.2</v>
      </c>
      <c r="G178" s="67">
        <v>0.2</v>
      </c>
      <c r="H178" s="67">
        <v>0.1</v>
      </c>
      <c r="I178" s="67">
        <v>0.1</v>
      </c>
      <c r="J178" s="67" t="s">
        <v>30</v>
      </c>
      <c r="K178" s="67" t="s">
        <v>30</v>
      </c>
      <c r="L178" s="67" t="s">
        <v>30</v>
      </c>
      <c r="M178" s="67" t="s">
        <v>30</v>
      </c>
      <c r="N178" s="67" t="s">
        <v>30</v>
      </c>
      <c r="O178" s="67" t="s">
        <v>30</v>
      </c>
      <c r="P178" s="67">
        <v>0.7</v>
      </c>
      <c r="Q178" s="332">
        <v>43600</v>
      </c>
    </row>
    <row r="179" spans="1:17">
      <c r="B179" s="164" t="s">
        <v>112</v>
      </c>
      <c r="C179" s="117"/>
      <c r="D179" s="67" t="s">
        <v>30</v>
      </c>
      <c r="E179" s="67">
        <v>0.1</v>
      </c>
      <c r="F179" s="67">
        <v>0.2</v>
      </c>
      <c r="G179" s="67">
        <v>0.1</v>
      </c>
      <c r="H179" s="67">
        <v>0.1</v>
      </c>
      <c r="I179" s="67">
        <v>0.1</v>
      </c>
      <c r="J179" s="67" t="s">
        <v>30</v>
      </c>
      <c r="K179" s="67" t="s">
        <v>30</v>
      </c>
      <c r="L179" s="67" t="s">
        <v>30</v>
      </c>
      <c r="M179" s="67" t="s">
        <v>30</v>
      </c>
      <c r="N179" s="67" t="s">
        <v>30</v>
      </c>
      <c r="O179" s="67" t="s">
        <v>30</v>
      </c>
      <c r="P179" s="67">
        <v>0.7</v>
      </c>
      <c r="Q179" s="332">
        <v>44500</v>
      </c>
    </row>
    <row r="180" spans="1:17">
      <c r="B180" s="164" t="s">
        <v>113</v>
      </c>
      <c r="C180" s="117"/>
      <c r="D180" s="67" t="s">
        <v>30</v>
      </c>
      <c r="E180" s="67" t="s">
        <v>30</v>
      </c>
      <c r="F180" s="67">
        <v>0.2</v>
      </c>
      <c r="G180" s="67">
        <v>0.2</v>
      </c>
      <c r="H180" s="67">
        <v>0.1</v>
      </c>
      <c r="I180" s="67">
        <v>0.1</v>
      </c>
      <c r="J180" s="67" t="s">
        <v>30</v>
      </c>
      <c r="K180" s="67" t="s">
        <v>30</v>
      </c>
      <c r="L180" s="67" t="s">
        <v>30</v>
      </c>
      <c r="M180" s="67" t="s">
        <v>30</v>
      </c>
      <c r="N180" s="67" t="s">
        <v>30</v>
      </c>
      <c r="O180" s="67" t="s">
        <v>30</v>
      </c>
      <c r="P180" s="67">
        <v>0.7</v>
      </c>
      <c r="Q180" s="332">
        <v>48300</v>
      </c>
    </row>
    <row r="181" spans="1:17">
      <c r="B181" s="164" t="s">
        <v>114</v>
      </c>
      <c r="C181" s="117"/>
      <c r="D181" s="67" t="s">
        <v>30</v>
      </c>
      <c r="E181" s="67" t="s">
        <v>30</v>
      </c>
      <c r="F181" s="67">
        <v>0.2</v>
      </c>
      <c r="G181" s="67">
        <v>0.1</v>
      </c>
      <c r="H181" s="67">
        <v>0.1</v>
      </c>
      <c r="I181" s="67" t="s">
        <v>30</v>
      </c>
      <c r="J181" s="67" t="s">
        <v>30</v>
      </c>
      <c r="K181" s="67" t="s">
        <v>30</v>
      </c>
      <c r="L181" s="67" t="s">
        <v>30</v>
      </c>
      <c r="M181" s="67">
        <v>0.1</v>
      </c>
      <c r="N181" s="67" t="s">
        <v>30</v>
      </c>
      <c r="O181" s="67" t="s">
        <v>30</v>
      </c>
      <c r="P181" s="67">
        <v>0.6</v>
      </c>
      <c r="Q181" s="332">
        <v>50700</v>
      </c>
    </row>
    <row r="182" spans="1:17">
      <c r="B182" s="164" t="s">
        <v>115</v>
      </c>
      <c r="C182" s="117"/>
      <c r="D182" s="67" t="s">
        <v>30</v>
      </c>
      <c r="E182" s="67" t="s">
        <v>30</v>
      </c>
      <c r="F182" s="67">
        <v>0.1</v>
      </c>
      <c r="G182" s="67">
        <v>0.1</v>
      </c>
      <c r="H182" s="67" t="s">
        <v>30</v>
      </c>
      <c r="I182" s="67" t="s">
        <v>30</v>
      </c>
      <c r="J182" s="67" t="s">
        <v>30</v>
      </c>
      <c r="K182" s="67" t="s">
        <v>30</v>
      </c>
      <c r="L182" s="67" t="s">
        <v>30</v>
      </c>
      <c r="M182" s="67" t="s">
        <v>30</v>
      </c>
      <c r="N182" s="67" t="s">
        <v>30</v>
      </c>
      <c r="O182" s="67" t="s">
        <v>30</v>
      </c>
      <c r="P182" s="67">
        <v>0.2</v>
      </c>
      <c r="Q182" s="332">
        <v>48600</v>
      </c>
    </row>
    <row r="183" spans="1:17">
      <c r="A183" s="110"/>
      <c r="B183" s="164" t="s">
        <v>116</v>
      </c>
      <c r="C183" s="118">
        <v>6</v>
      </c>
      <c r="D183" s="67">
        <v>0.6</v>
      </c>
      <c r="E183" s="67">
        <v>0.6</v>
      </c>
      <c r="F183" s="67">
        <v>1.2</v>
      </c>
      <c r="G183" s="67">
        <v>0.8</v>
      </c>
      <c r="H183" s="67">
        <v>0.5</v>
      </c>
      <c r="I183" s="67">
        <v>0.3</v>
      </c>
      <c r="J183" s="67">
        <v>0.2</v>
      </c>
      <c r="K183" s="67">
        <v>0.1</v>
      </c>
      <c r="L183" s="67">
        <v>0.1</v>
      </c>
      <c r="M183" s="67">
        <v>0.1</v>
      </c>
      <c r="N183" s="67">
        <v>0.1</v>
      </c>
      <c r="O183" s="67">
        <v>0.1</v>
      </c>
      <c r="P183" s="67">
        <v>4.7</v>
      </c>
      <c r="Q183" s="332">
        <v>43000</v>
      </c>
    </row>
    <row r="184" spans="1:17">
      <c r="A184" s="110"/>
      <c r="B184" s="164"/>
      <c r="C184" s="119"/>
      <c r="D184" s="67"/>
      <c r="E184" s="67"/>
      <c r="F184" s="67"/>
      <c r="G184" s="67"/>
      <c r="H184" s="67"/>
      <c r="I184" s="67"/>
      <c r="J184" s="67"/>
      <c r="K184" s="67"/>
      <c r="L184" s="67"/>
      <c r="M184" s="67"/>
      <c r="N184" s="67"/>
      <c r="O184" s="67"/>
      <c r="P184" s="67"/>
      <c r="Q184" s="332"/>
    </row>
    <row r="185" spans="1:17">
      <c r="B185" s="111" t="s">
        <v>238</v>
      </c>
      <c r="C185" s="303"/>
      <c r="D185" s="304"/>
      <c r="E185" s="304"/>
      <c r="F185" s="304"/>
      <c r="G185" s="304"/>
      <c r="H185" s="304"/>
      <c r="I185" s="304"/>
      <c r="J185" s="304"/>
      <c r="K185" s="304"/>
      <c r="L185" s="304"/>
      <c r="M185" s="304"/>
      <c r="N185" s="304"/>
      <c r="O185" s="304"/>
      <c r="P185" s="304"/>
      <c r="Q185" s="332"/>
    </row>
    <row r="186" spans="1:17">
      <c r="B186" s="164" t="s">
        <v>107</v>
      </c>
      <c r="D186" s="67">
        <v>0.3</v>
      </c>
      <c r="E186" s="67" t="s">
        <v>30</v>
      </c>
      <c r="F186" s="67" t="s">
        <v>30</v>
      </c>
      <c r="G186" s="67" t="s">
        <v>30</v>
      </c>
      <c r="H186" s="67" t="s">
        <v>30</v>
      </c>
      <c r="I186" s="67" t="s">
        <v>30</v>
      </c>
      <c r="J186" s="67" t="s">
        <v>30</v>
      </c>
      <c r="K186" s="67" t="s">
        <v>30</v>
      </c>
      <c r="L186" s="67" t="s">
        <v>30</v>
      </c>
      <c r="M186" s="67" t="s">
        <v>30</v>
      </c>
      <c r="N186" s="67" t="s">
        <v>30</v>
      </c>
      <c r="O186" s="67" t="s">
        <v>30</v>
      </c>
      <c r="P186" s="67">
        <v>0.3</v>
      </c>
      <c r="Q186" s="332">
        <v>24600</v>
      </c>
    </row>
    <row r="187" spans="1:17">
      <c r="B187" s="164" t="s">
        <v>108</v>
      </c>
      <c r="D187" s="67">
        <v>0.7</v>
      </c>
      <c r="E187" s="67">
        <v>0.4</v>
      </c>
      <c r="F187" s="67">
        <v>0.2</v>
      </c>
      <c r="G187" s="67" t="s">
        <v>30</v>
      </c>
      <c r="H187" s="67" t="s">
        <v>30</v>
      </c>
      <c r="I187" s="67" t="s">
        <v>30</v>
      </c>
      <c r="J187" s="67" t="s">
        <v>30</v>
      </c>
      <c r="K187" s="67" t="s">
        <v>30</v>
      </c>
      <c r="L187" s="67" t="s">
        <v>30</v>
      </c>
      <c r="M187" s="67" t="s">
        <v>30</v>
      </c>
      <c r="N187" s="67" t="s">
        <v>30</v>
      </c>
      <c r="O187" s="67" t="s">
        <v>30</v>
      </c>
      <c r="P187" s="67">
        <v>1.4</v>
      </c>
      <c r="Q187" s="332">
        <v>30300</v>
      </c>
    </row>
    <row r="188" spans="1:17">
      <c r="B188" s="164" t="s">
        <v>109</v>
      </c>
      <c r="D188" s="67">
        <v>0.3</v>
      </c>
      <c r="E188" s="67">
        <v>0.4</v>
      </c>
      <c r="F188" s="67">
        <v>0.5</v>
      </c>
      <c r="G188" s="67">
        <v>0.2</v>
      </c>
      <c r="H188" s="67">
        <v>0.1</v>
      </c>
      <c r="I188" s="67" t="s">
        <v>30</v>
      </c>
      <c r="J188" s="67" t="s">
        <v>30</v>
      </c>
      <c r="K188" s="67" t="s">
        <v>30</v>
      </c>
      <c r="L188" s="67" t="s">
        <v>30</v>
      </c>
      <c r="M188" s="67" t="s">
        <v>30</v>
      </c>
      <c r="N188" s="67" t="s">
        <v>30</v>
      </c>
      <c r="O188" s="67" t="s">
        <v>30</v>
      </c>
      <c r="P188" s="67">
        <v>1.5</v>
      </c>
      <c r="Q188" s="332">
        <v>36300</v>
      </c>
    </row>
    <row r="189" spans="1:17">
      <c r="B189" s="164" t="s">
        <v>110</v>
      </c>
      <c r="D189" s="67">
        <v>0.1</v>
      </c>
      <c r="E189" s="67">
        <v>0.2</v>
      </c>
      <c r="F189" s="67">
        <v>0.4</v>
      </c>
      <c r="G189" s="67">
        <v>0.3</v>
      </c>
      <c r="H189" s="67">
        <v>0.2</v>
      </c>
      <c r="I189" s="67">
        <v>0.1</v>
      </c>
      <c r="J189" s="67" t="s">
        <v>30</v>
      </c>
      <c r="K189" s="67" t="s">
        <v>30</v>
      </c>
      <c r="L189" s="67" t="s">
        <v>30</v>
      </c>
      <c r="M189" s="67" t="s">
        <v>30</v>
      </c>
      <c r="N189" s="67" t="s">
        <v>30</v>
      </c>
      <c r="O189" s="67" t="s">
        <v>30</v>
      </c>
      <c r="P189" s="67">
        <v>1.3</v>
      </c>
      <c r="Q189" s="332">
        <v>40100</v>
      </c>
    </row>
    <row r="190" spans="1:17">
      <c r="B190" s="164" t="s">
        <v>111</v>
      </c>
      <c r="D190" s="67">
        <v>0.1</v>
      </c>
      <c r="E190" s="67">
        <v>0.2</v>
      </c>
      <c r="F190" s="67">
        <v>0.4</v>
      </c>
      <c r="G190" s="67">
        <v>0.3</v>
      </c>
      <c r="H190" s="67">
        <v>0.1</v>
      </c>
      <c r="I190" s="67">
        <v>0.1</v>
      </c>
      <c r="J190" s="67" t="s">
        <v>30</v>
      </c>
      <c r="K190" s="67" t="s">
        <v>30</v>
      </c>
      <c r="L190" s="67" t="s">
        <v>30</v>
      </c>
      <c r="M190" s="67" t="s">
        <v>30</v>
      </c>
      <c r="N190" s="67" t="s">
        <v>30</v>
      </c>
      <c r="O190" s="67" t="s">
        <v>30</v>
      </c>
      <c r="P190" s="67">
        <v>1.4</v>
      </c>
      <c r="Q190" s="332">
        <v>41400</v>
      </c>
    </row>
    <row r="191" spans="1:17">
      <c r="B191" s="164" t="s">
        <v>112</v>
      </c>
      <c r="D191" s="67">
        <v>0.1</v>
      </c>
      <c r="E191" s="67">
        <v>0.2</v>
      </c>
      <c r="F191" s="67">
        <v>0.4</v>
      </c>
      <c r="G191" s="67">
        <v>0.4</v>
      </c>
      <c r="H191" s="67">
        <v>0.2</v>
      </c>
      <c r="I191" s="67">
        <v>0.1</v>
      </c>
      <c r="J191" s="67">
        <v>0.1</v>
      </c>
      <c r="K191" s="67" t="s">
        <v>30</v>
      </c>
      <c r="L191" s="67" t="s">
        <v>30</v>
      </c>
      <c r="M191" s="67" t="s">
        <v>30</v>
      </c>
      <c r="N191" s="67" t="s">
        <v>30</v>
      </c>
      <c r="O191" s="67" t="s">
        <v>30</v>
      </c>
      <c r="P191" s="67">
        <v>1.5</v>
      </c>
      <c r="Q191" s="332">
        <v>43400</v>
      </c>
    </row>
    <row r="192" spans="1:17">
      <c r="B192" s="164" t="s">
        <v>113</v>
      </c>
      <c r="D192" s="67" t="s">
        <v>30</v>
      </c>
      <c r="E192" s="67">
        <v>0.1</v>
      </c>
      <c r="F192" s="67">
        <v>0.4</v>
      </c>
      <c r="G192" s="67">
        <v>0.4</v>
      </c>
      <c r="H192" s="67">
        <v>0.2</v>
      </c>
      <c r="I192" s="67">
        <v>0.1</v>
      </c>
      <c r="J192" s="67">
        <v>0.1</v>
      </c>
      <c r="K192" s="67">
        <v>0.1</v>
      </c>
      <c r="L192" s="67">
        <v>0.1</v>
      </c>
      <c r="M192" s="67">
        <v>0.1</v>
      </c>
      <c r="N192" s="67" t="s">
        <v>30</v>
      </c>
      <c r="O192" s="67" t="s">
        <v>30</v>
      </c>
      <c r="P192" s="67">
        <v>1.5</v>
      </c>
      <c r="Q192" s="332">
        <v>46000</v>
      </c>
    </row>
    <row r="193" spans="1:17">
      <c r="B193" s="164" t="s">
        <v>114</v>
      </c>
      <c r="D193" s="67" t="s">
        <v>30</v>
      </c>
      <c r="E193" s="67">
        <v>0.1</v>
      </c>
      <c r="F193" s="67">
        <v>0.4</v>
      </c>
      <c r="G193" s="67">
        <v>0.5</v>
      </c>
      <c r="H193" s="67">
        <v>0.2</v>
      </c>
      <c r="I193" s="67">
        <v>0.2</v>
      </c>
      <c r="J193" s="67">
        <v>0.1</v>
      </c>
      <c r="K193" s="67">
        <v>0.1</v>
      </c>
      <c r="L193" s="67">
        <v>0.1</v>
      </c>
      <c r="M193" s="67">
        <v>0.1</v>
      </c>
      <c r="N193" s="67" t="s">
        <v>30</v>
      </c>
      <c r="O193" s="67" t="s">
        <v>30</v>
      </c>
      <c r="P193" s="67">
        <v>1.7</v>
      </c>
      <c r="Q193" s="332">
        <v>47600</v>
      </c>
    </row>
    <row r="194" spans="1:17">
      <c r="B194" s="164" t="s">
        <v>115</v>
      </c>
      <c r="D194" s="67" t="s">
        <v>30</v>
      </c>
      <c r="E194" s="67" t="s">
        <v>30</v>
      </c>
      <c r="F194" s="67">
        <v>0.1</v>
      </c>
      <c r="G194" s="67">
        <v>0.1</v>
      </c>
      <c r="H194" s="67">
        <v>0.1</v>
      </c>
      <c r="I194" s="67" t="s">
        <v>30</v>
      </c>
      <c r="J194" s="67" t="s">
        <v>30</v>
      </c>
      <c r="K194" s="67" t="s">
        <v>30</v>
      </c>
      <c r="L194" s="67" t="s">
        <v>30</v>
      </c>
      <c r="M194" s="67" t="s">
        <v>30</v>
      </c>
      <c r="N194" s="67" t="s">
        <v>30</v>
      </c>
      <c r="O194" s="67" t="s">
        <v>30</v>
      </c>
      <c r="P194" s="67">
        <v>0.5</v>
      </c>
      <c r="Q194" s="332">
        <v>47300</v>
      </c>
    </row>
    <row r="195" spans="1:17">
      <c r="A195" s="110"/>
      <c r="B195" s="164" t="s">
        <v>116</v>
      </c>
      <c r="C195" s="118">
        <v>6</v>
      </c>
      <c r="D195" s="67">
        <v>1.7</v>
      </c>
      <c r="E195" s="67">
        <v>1.5</v>
      </c>
      <c r="F195" s="67">
        <v>2.8</v>
      </c>
      <c r="G195" s="67">
        <v>2.1</v>
      </c>
      <c r="H195" s="67">
        <v>1.1000000000000001</v>
      </c>
      <c r="I195" s="67">
        <v>0.6</v>
      </c>
      <c r="J195" s="67">
        <v>0.3</v>
      </c>
      <c r="K195" s="67">
        <v>0.2</v>
      </c>
      <c r="L195" s="67">
        <v>0.2</v>
      </c>
      <c r="M195" s="67">
        <v>0.2</v>
      </c>
      <c r="N195" s="67">
        <v>0.1</v>
      </c>
      <c r="O195" s="67">
        <v>0.1</v>
      </c>
      <c r="P195" s="67">
        <v>11.1</v>
      </c>
      <c r="Q195" s="332">
        <v>40900</v>
      </c>
    </row>
    <row r="196" spans="1:17">
      <c r="A196" s="110"/>
      <c r="B196" s="164"/>
      <c r="C196" s="119"/>
      <c r="D196" s="67"/>
      <c r="E196" s="67"/>
      <c r="F196" s="67"/>
      <c r="G196" s="67"/>
      <c r="H196" s="67"/>
      <c r="I196" s="67"/>
      <c r="J196" s="67"/>
      <c r="K196" s="67"/>
      <c r="L196" s="67"/>
      <c r="M196" s="67"/>
      <c r="N196" s="67"/>
      <c r="O196" s="67"/>
      <c r="P196" s="67"/>
      <c r="Q196" s="332"/>
    </row>
    <row r="197" spans="1:17">
      <c r="B197" s="111" t="s">
        <v>239</v>
      </c>
      <c r="C197" s="118">
        <v>7</v>
      </c>
      <c r="D197" s="304"/>
      <c r="E197" s="304"/>
      <c r="F197" s="304"/>
      <c r="G197" s="304"/>
      <c r="H197" s="304"/>
      <c r="I197" s="304"/>
      <c r="J197" s="304"/>
      <c r="K197" s="304"/>
      <c r="L197" s="304"/>
      <c r="M197" s="304"/>
      <c r="N197" s="304"/>
      <c r="O197" s="304"/>
      <c r="P197" s="304"/>
      <c r="Q197" s="332"/>
    </row>
    <row r="198" spans="1:17">
      <c r="B198" s="164" t="s">
        <v>107</v>
      </c>
      <c r="D198" s="67">
        <v>0.3</v>
      </c>
      <c r="E198" s="67" t="s">
        <v>30</v>
      </c>
      <c r="F198" s="67" t="s">
        <v>30</v>
      </c>
      <c r="G198" s="67" t="s">
        <v>30</v>
      </c>
      <c r="H198" s="67" t="s">
        <v>30</v>
      </c>
      <c r="I198" s="67" t="s">
        <v>30</v>
      </c>
      <c r="J198" s="67" t="s">
        <v>30</v>
      </c>
      <c r="K198" s="67" t="s">
        <v>30</v>
      </c>
      <c r="L198" s="67" t="s">
        <v>30</v>
      </c>
      <c r="M198" s="67" t="s">
        <v>30</v>
      </c>
      <c r="N198" s="67" t="s">
        <v>30</v>
      </c>
      <c r="O198" s="67" t="s">
        <v>30</v>
      </c>
      <c r="P198" s="67">
        <v>0.4</v>
      </c>
      <c r="Q198" s="332">
        <v>24700</v>
      </c>
    </row>
    <row r="199" spans="1:17">
      <c r="B199" s="164" t="s">
        <v>108</v>
      </c>
      <c r="D199" s="67">
        <v>1</v>
      </c>
      <c r="E199" s="67">
        <v>0.5</v>
      </c>
      <c r="F199" s="67">
        <v>0.2</v>
      </c>
      <c r="G199" s="67" t="s">
        <v>30</v>
      </c>
      <c r="H199" s="67" t="s">
        <v>30</v>
      </c>
      <c r="I199" s="67" t="s">
        <v>30</v>
      </c>
      <c r="J199" s="67" t="s">
        <v>30</v>
      </c>
      <c r="K199" s="67" t="s">
        <v>30</v>
      </c>
      <c r="L199" s="67" t="s">
        <v>30</v>
      </c>
      <c r="M199" s="67" t="s">
        <v>30</v>
      </c>
      <c r="N199" s="67" t="s">
        <v>30</v>
      </c>
      <c r="O199" s="67" t="s">
        <v>30</v>
      </c>
      <c r="P199" s="67">
        <v>1.8</v>
      </c>
      <c r="Q199" s="332">
        <v>30100</v>
      </c>
    </row>
    <row r="200" spans="1:17">
      <c r="B200" s="164" t="s">
        <v>109</v>
      </c>
      <c r="D200" s="67">
        <v>0.4</v>
      </c>
      <c r="E200" s="67">
        <v>0.5</v>
      </c>
      <c r="F200" s="67">
        <v>0.7</v>
      </c>
      <c r="G200" s="67">
        <v>0.3</v>
      </c>
      <c r="H200" s="67">
        <v>0.1</v>
      </c>
      <c r="I200" s="67">
        <v>0.1</v>
      </c>
      <c r="J200" s="67" t="s">
        <v>30</v>
      </c>
      <c r="K200" s="67" t="s">
        <v>30</v>
      </c>
      <c r="L200" s="67" t="s">
        <v>30</v>
      </c>
      <c r="M200" s="67" t="s">
        <v>30</v>
      </c>
      <c r="N200" s="67" t="s">
        <v>30</v>
      </c>
      <c r="O200" s="67" t="s">
        <v>30</v>
      </c>
      <c r="P200" s="67">
        <v>2.1</v>
      </c>
      <c r="Q200" s="332">
        <v>36300</v>
      </c>
    </row>
    <row r="201" spans="1:17">
      <c r="B201" s="164" t="s">
        <v>110</v>
      </c>
      <c r="D201" s="67">
        <v>0.2</v>
      </c>
      <c r="E201" s="67">
        <v>0.3</v>
      </c>
      <c r="F201" s="67">
        <v>0.6</v>
      </c>
      <c r="G201" s="67">
        <v>0.4</v>
      </c>
      <c r="H201" s="67">
        <v>0.2</v>
      </c>
      <c r="I201" s="67">
        <v>0.1</v>
      </c>
      <c r="J201" s="67" t="s">
        <v>30</v>
      </c>
      <c r="K201" s="67" t="s">
        <v>30</v>
      </c>
      <c r="L201" s="67" t="s">
        <v>30</v>
      </c>
      <c r="M201" s="67" t="s">
        <v>30</v>
      </c>
      <c r="N201" s="67" t="s">
        <v>30</v>
      </c>
      <c r="O201" s="67" t="s">
        <v>30</v>
      </c>
      <c r="P201" s="67">
        <v>1.9</v>
      </c>
      <c r="Q201" s="332">
        <v>40300</v>
      </c>
    </row>
    <row r="202" spans="1:17">
      <c r="B202" s="164" t="s">
        <v>111</v>
      </c>
      <c r="D202" s="67">
        <v>0.2</v>
      </c>
      <c r="E202" s="67">
        <v>0.2</v>
      </c>
      <c r="F202" s="67">
        <v>0.6</v>
      </c>
      <c r="G202" s="67">
        <v>0.5</v>
      </c>
      <c r="H202" s="67">
        <v>0.2</v>
      </c>
      <c r="I202" s="67">
        <v>0.1</v>
      </c>
      <c r="J202" s="67">
        <v>0.1</v>
      </c>
      <c r="K202" s="67">
        <v>0.1</v>
      </c>
      <c r="L202" s="67" t="s">
        <v>30</v>
      </c>
      <c r="M202" s="67" t="s">
        <v>30</v>
      </c>
      <c r="N202" s="67" t="s">
        <v>30</v>
      </c>
      <c r="O202" s="67" t="s">
        <v>30</v>
      </c>
      <c r="P202" s="67">
        <v>2.1</v>
      </c>
      <c r="Q202" s="332">
        <v>42200</v>
      </c>
    </row>
    <row r="203" spans="1:17">
      <c r="B203" s="164" t="s">
        <v>112</v>
      </c>
      <c r="D203" s="67">
        <v>0.2</v>
      </c>
      <c r="E203" s="67">
        <v>0.2</v>
      </c>
      <c r="F203" s="67">
        <v>0.6</v>
      </c>
      <c r="G203" s="67">
        <v>0.5</v>
      </c>
      <c r="H203" s="67">
        <v>0.2</v>
      </c>
      <c r="I203" s="67">
        <v>0.2</v>
      </c>
      <c r="J203" s="67">
        <v>0.1</v>
      </c>
      <c r="K203" s="67">
        <v>0.1</v>
      </c>
      <c r="L203" s="67">
        <v>0.1</v>
      </c>
      <c r="M203" s="67">
        <v>0.1</v>
      </c>
      <c r="N203" s="67" t="s">
        <v>30</v>
      </c>
      <c r="O203" s="67" t="s">
        <v>30</v>
      </c>
      <c r="P203" s="67">
        <v>2.2000000000000002</v>
      </c>
      <c r="Q203" s="332">
        <v>43700</v>
      </c>
    </row>
    <row r="204" spans="1:17">
      <c r="B204" s="164" t="s">
        <v>113</v>
      </c>
      <c r="D204" s="67">
        <v>0.1</v>
      </c>
      <c r="E204" s="67">
        <v>0.2</v>
      </c>
      <c r="F204" s="67">
        <v>0.6</v>
      </c>
      <c r="G204" s="67">
        <v>0.5</v>
      </c>
      <c r="H204" s="67">
        <v>0.3</v>
      </c>
      <c r="I204" s="67">
        <v>0.2</v>
      </c>
      <c r="J204" s="67">
        <v>0.1</v>
      </c>
      <c r="K204" s="67">
        <v>0.1</v>
      </c>
      <c r="L204" s="67">
        <v>0.1</v>
      </c>
      <c r="M204" s="67">
        <v>0.1</v>
      </c>
      <c r="N204" s="67">
        <v>0.1</v>
      </c>
      <c r="O204" s="67" t="s">
        <v>30</v>
      </c>
      <c r="P204" s="67">
        <v>2.2000000000000002</v>
      </c>
      <c r="Q204" s="332">
        <v>46700</v>
      </c>
    </row>
    <row r="205" spans="1:17">
      <c r="B205" s="164" t="s">
        <v>114</v>
      </c>
      <c r="D205" s="67" t="s">
        <v>30</v>
      </c>
      <c r="E205" s="67">
        <v>0.1</v>
      </c>
      <c r="F205" s="67">
        <v>0.5</v>
      </c>
      <c r="G205" s="67">
        <v>0.6</v>
      </c>
      <c r="H205" s="67">
        <v>0.3</v>
      </c>
      <c r="I205" s="67">
        <v>0.2</v>
      </c>
      <c r="J205" s="67">
        <v>0.1</v>
      </c>
      <c r="K205" s="67">
        <v>0.1</v>
      </c>
      <c r="L205" s="67">
        <v>0.1</v>
      </c>
      <c r="M205" s="67">
        <v>0.1</v>
      </c>
      <c r="N205" s="67">
        <v>0.1</v>
      </c>
      <c r="O205" s="67" t="s">
        <v>30</v>
      </c>
      <c r="P205" s="67">
        <v>2.4</v>
      </c>
      <c r="Q205" s="332">
        <v>48400</v>
      </c>
    </row>
    <row r="206" spans="1:17">
      <c r="B206" s="164" t="s">
        <v>115</v>
      </c>
      <c r="D206" s="67" t="s">
        <v>30</v>
      </c>
      <c r="E206" s="67" t="s">
        <v>30</v>
      </c>
      <c r="F206" s="67">
        <v>0.2</v>
      </c>
      <c r="G206" s="67">
        <v>0.2</v>
      </c>
      <c r="H206" s="67">
        <v>0.1</v>
      </c>
      <c r="I206" s="67">
        <v>0.1</v>
      </c>
      <c r="J206" s="67" t="s">
        <v>30</v>
      </c>
      <c r="K206" s="67" t="s">
        <v>30</v>
      </c>
      <c r="L206" s="67" t="s">
        <v>30</v>
      </c>
      <c r="M206" s="67" t="s">
        <v>30</v>
      </c>
      <c r="N206" s="67" t="s">
        <v>30</v>
      </c>
      <c r="O206" s="67" t="s">
        <v>30</v>
      </c>
      <c r="P206" s="67">
        <v>0.7</v>
      </c>
      <c r="Q206" s="332">
        <v>47700</v>
      </c>
    </row>
    <row r="207" spans="1:17">
      <c r="A207" s="110"/>
      <c r="B207" s="164" t="s">
        <v>116</v>
      </c>
      <c r="C207" s="118">
        <v>6</v>
      </c>
      <c r="D207" s="67">
        <v>2.2999999999999998</v>
      </c>
      <c r="E207" s="67">
        <v>2.1</v>
      </c>
      <c r="F207" s="67">
        <v>3.9</v>
      </c>
      <c r="G207" s="67">
        <v>3</v>
      </c>
      <c r="H207" s="67">
        <v>1.5</v>
      </c>
      <c r="I207" s="67">
        <v>0.9</v>
      </c>
      <c r="J207" s="67">
        <v>0.5</v>
      </c>
      <c r="K207" s="67">
        <v>0.4</v>
      </c>
      <c r="L207" s="67">
        <v>0.3</v>
      </c>
      <c r="M207" s="67">
        <v>0.4</v>
      </c>
      <c r="N207" s="67">
        <v>0.2</v>
      </c>
      <c r="O207" s="67">
        <v>0.2</v>
      </c>
      <c r="P207" s="67">
        <v>15.8</v>
      </c>
      <c r="Q207" s="332">
        <v>41500</v>
      </c>
    </row>
    <row r="208" spans="1:17">
      <c r="A208" s="106"/>
      <c r="B208" s="107"/>
      <c r="C208" s="116"/>
      <c r="D208" s="304"/>
      <c r="E208" s="304"/>
      <c r="F208" s="304"/>
      <c r="G208" s="304"/>
      <c r="H208" s="304"/>
      <c r="I208" s="304"/>
      <c r="J208" s="304"/>
      <c r="K208" s="304"/>
      <c r="L208" s="304"/>
      <c r="M208" s="304"/>
      <c r="N208" s="304"/>
      <c r="O208" s="304"/>
      <c r="P208" s="304"/>
      <c r="Q208" s="332"/>
    </row>
    <row r="209" spans="1:17">
      <c r="B209" s="319" t="s">
        <v>31</v>
      </c>
      <c r="D209" s="304"/>
      <c r="E209" s="304"/>
      <c r="F209" s="304"/>
      <c r="G209" s="304"/>
      <c r="H209" s="304"/>
      <c r="I209" s="304"/>
      <c r="J209" s="304"/>
      <c r="K209" s="304"/>
      <c r="L209" s="304"/>
      <c r="M209" s="304"/>
      <c r="N209" s="304"/>
      <c r="O209" s="304"/>
      <c r="P209" s="304"/>
      <c r="Q209" s="332"/>
    </row>
    <row r="210" spans="1:17">
      <c r="B210" s="111" t="s">
        <v>237</v>
      </c>
      <c r="D210" s="304"/>
      <c r="E210" s="304"/>
      <c r="F210" s="304"/>
      <c r="G210" s="304"/>
      <c r="H210" s="304"/>
      <c r="I210" s="304"/>
      <c r="J210" s="304"/>
      <c r="K210" s="304"/>
      <c r="L210" s="304"/>
      <c r="M210" s="304"/>
      <c r="N210" s="304"/>
      <c r="O210" s="304"/>
      <c r="P210" s="304"/>
      <c r="Q210" s="332"/>
    </row>
    <row r="211" spans="1:17">
      <c r="A211" s="205"/>
      <c r="B211" s="164" t="s">
        <v>107</v>
      </c>
      <c r="C211" s="117"/>
      <c r="D211" s="67" t="s">
        <v>30</v>
      </c>
      <c r="E211" s="67" t="s">
        <v>30</v>
      </c>
      <c r="F211" s="67" t="s">
        <v>30</v>
      </c>
      <c r="G211" s="67" t="s">
        <v>30</v>
      </c>
      <c r="H211" s="67" t="s">
        <v>30</v>
      </c>
      <c r="I211" s="67" t="s">
        <v>30</v>
      </c>
      <c r="J211" s="67" t="s">
        <v>30</v>
      </c>
      <c r="K211" s="67" t="s">
        <v>30</v>
      </c>
      <c r="L211" s="67" t="s">
        <v>30</v>
      </c>
      <c r="M211" s="67" t="s">
        <v>30</v>
      </c>
      <c r="N211" s="67" t="s">
        <v>30</v>
      </c>
      <c r="O211" s="67" t="s">
        <v>30</v>
      </c>
      <c r="P211" s="67" t="s">
        <v>30</v>
      </c>
      <c r="Q211" s="332" t="s">
        <v>30</v>
      </c>
    </row>
    <row r="212" spans="1:17">
      <c r="B212" s="164" t="s">
        <v>108</v>
      </c>
      <c r="C212" s="117"/>
      <c r="D212" s="67" t="s">
        <v>30</v>
      </c>
      <c r="E212" s="67" t="s">
        <v>30</v>
      </c>
      <c r="F212" s="67" t="s">
        <v>30</v>
      </c>
      <c r="G212" s="67" t="s">
        <v>30</v>
      </c>
      <c r="H212" s="67" t="s">
        <v>30</v>
      </c>
      <c r="I212" s="67" t="s">
        <v>30</v>
      </c>
      <c r="J212" s="67" t="s">
        <v>30</v>
      </c>
      <c r="K212" s="67" t="s">
        <v>30</v>
      </c>
      <c r="L212" s="67" t="s">
        <v>30</v>
      </c>
      <c r="M212" s="67" t="s">
        <v>30</v>
      </c>
      <c r="N212" s="67" t="s">
        <v>30</v>
      </c>
      <c r="O212" s="67" t="s">
        <v>30</v>
      </c>
      <c r="P212" s="67" t="s">
        <v>30</v>
      </c>
      <c r="Q212" s="332" t="s">
        <v>30</v>
      </c>
    </row>
    <row r="213" spans="1:17">
      <c r="B213" s="164" t="s">
        <v>109</v>
      </c>
      <c r="C213" s="117"/>
      <c r="D213" s="67" t="s">
        <v>30</v>
      </c>
      <c r="E213" s="67" t="s">
        <v>30</v>
      </c>
      <c r="F213" s="67" t="s">
        <v>30</v>
      </c>
      <c r="G213" s="67" t="s">
        <v>30</v>
      </c>
      <c r="H213" s="67" t="s">
        <v>30</v>
      </c>
      <c r="I213" s="67" t="s">
        <v>30</v>
      </c>
      <c r="J213" s="67" t="s">
        <v>30</v>
      </c>
      <c r="K213" s="67" t="s">
        <v>30</v>
      </c>
      <c r="L213" s="67" t="s">
        <v>30</v>
      </c>
      <c r="M213" s="67" t="s">
        <v>30</v>
      </c>
      <c r="N213" s="67" t="s">
        <v>30</v>
      </c>
      <c r="O213" s="67" t="s">
        <v>30</v>
      </c>
      <c r="P213" s="67">
        <v>0.1</v>
      </c>
      <c r="Q213" s="332">
        <v>34100</v>
      </c>
    </row>
    <row r="214" spans="1:17">
      <c r="B214" s="164" t="s">
        <v>110</v>
      </c>
      <c r="C214" s="117"/>
      <c r="D214" s="67" t="s">
        <v>30</v>
      </c>
      <c r="E214" s="67" t="s">
        <v>30</v>
      </c>
      <c r="F214" s="67" t="s">
        <v>30</v>
      </c>
      <c r="G214" s="67" t="s">
        <v>30</v>
      </c>
      <c r="H214" s="67" t="s">
        <v>30</v>
      </c>
      <c r="I214" s="67" t="s">
        <v>30</v>
      </c>
      <c r="J214" s="67" t="s">
        <v>30</v>
      </c>
      <c r="K214" s="67" t="s">
        <v>30</v>
      </c>
      <c r="L214" s="67" t="s">
        <v>30</v>
      </c>
      <c r="M214" s="67" t="s">
        <v>30</v>
      </c>
      <c r="N214" s="67" t="s">
        <v>30</v>
      </c>
      <c r="O214" s="67" t="s">
        <v>30</v>
      </c>
      <c r="P214" s="67">
        <v>0.1</v>
      </c>
      <c r="Q214" s="332">
        <v>37500</v>
      </c>
    </row>
    <row r="215" spans="1:17">
      <c r="B215" s="164" t="s">
        <v>111</v>
      </c>
      <c r="C215" s="117"/>
      <c r="D215" s="67" t="s">
        <v>30</v>
      </c>
      <c r="E215" s="67" t="s">
        <v>30</v>
      </c>
      <c r="F215" s="67" t="s">
        <v>30</v>
      </c>
      <c r="G215" s="67" t="s">
        <v>30</v>
      </c>
      <c r="H215" s="67" t="s">
        <v>30</v>
      </c>
      <c r="I215" s="67" t="s">
        <v>30</v>
      </c>
      <c r="J215" s="67" t="s">
        <v>30</v>
      </c>
      <c r="K215" s="67" t="s">
        <v>30</v>
      </c>
      <c r="L215" s="67" t="s">
        <v>30</v>
      </c>
      <c r="M215" s="67" t="s">
        <v>30</v>
      </c>
      <c r="N215" s="67" t="s">
        <v>30</v>
      </c>
      <c r="O215" s="67" t="s">
        <v>30</v>
      </c>
      <c r="P215" s="67">
        <v>0.1</v>
      </c>
      <c r="Q215" s="332">
        <v>40200</v>
      </c>
    </row>
    <row r="216" spans="1:17">
      <c r="B216" s="164" t="s">
        <v>112</v>
      </c>
      <c r="C216" s="117"/>
      <c r="D216" s="67" t="s">
        <v>30</v>
      </c>
      <c r="E216" s="67" t="s">
        <v>30</v>
      </c>
      <c r="F216" s="67" t="s">
        <v>30</v>
      </c>
      <c r="G216" s="67" t="s">
        <v>30</v>
      </c>
      <c r="H216" s="67" t="s">
        <v>30</v>
      </c>
      <c r="I216" s="67" t="s">
        <v>30</v>
      </c>
      <c r="J216" s="67" t="s">
        <v>30</v>
      </c>
      <c r="K216" s="67" t="s">
        <v>30</v>
      </c>
      <c r="L216" s="67" t="s">
        <v>30</v>
      </c>
      <c r="M216" s="67" t="s">
        <v>30</v>
      </c>
      <c r="N216" s="67" t="s">
        <v>30</v>
      </c>
      <c r="O216" s="67" t="s">
        <v>30</v>
      </c>
      <c r="P216" s="67">
        <v>0.1</v>
      </c>
      <c r="Q216" s="332">
        <v>41600</v>
      </c>
    </row>
    <row r="217" spans="1:17">
      <c r="B217" s="164" t="s">
        <v>113</v>
      </c>
      <c r="C217" s="117"/>
      <c r="D217" s="67" t="s">
        <v>30</v>
      </c>
      <c r="E217" s="67" t="s">
        <v>30</v>
      </c>
      <c r="F217" s="67" t="s">
        <v>30</v>
      </c>
      <c r="G217" s="67" t="s">
        <v>30</v>
      </c>
      <c r="H217" s="67" t="s">
        <v>30</v>
      </c>
      <c r="I217" s="67" t="s">
        <v>30</v>
      </c>
      <c r="J217" s="67" t="s">
        <v>30</v>
      </c>
      <c r="K217" s="67" t="s">
        <v>30</v>
      </c>
      <c r="L217" s="67" t="s">
        <v>30</v>
      </c>
      <c r="M217" s="67" t="s">
        <v>30</v>
      </c>
      <c r="N217" s="67" t="s">
        <v>30</v>
      </c>
      <c r="O217" s="67" t="s">
        <v>30</v>
      </c>
      <c r="P217" s="67">
        <v>0.2</v>
      </c>
      <c r="Q217" s="332">
        <v>41400</v>
      </c>
    </row>
    <row r="218" spans="1:17">
      <c r="B218" s="164" t="s">
        <v>114</v>
      </c>
      <c r="C218" s="117"/>
      <c r="D218" s="67" t="s">
        <v>30</v>
      </c>
      <c r="E218" s="67" t="s">
        <v>30</v>
      </c>
      <c r="F218" s="67">
        <v>0.1</v>
      </c>
      <c r="G218" s="67" t="s">
        <v>30</v>
      </c>
      <c r="H218" s="67" t="s">
        <v>30</v>
      </c>
      <c r="I218" s="67" t="s">
        <v>30</v>
      </c>
      <c r="J218" s="67" t="s">
        <v>30</v>
      </c>
      <c r="K218" s="67" t="s">
        <v>30</v>
      </c>
      <c r="L218" s="67" t="s">
        <v>30</v>
      </c>
      <c r="M218" s="67" t="s">
        <v>30</v>
      </c>
      <c r="N218" s="67" t="s">
        <v>30</v>
      </c>
      <c r="O218" s="67" t="s">
        <v>30</v>
      </c>
      <c r="P218" s="67">
        <v>0.2</v>
      </c>
      <c r="Q218" s="332">
        <v>41900</v>
      </c>
    </row>
    <row r="219" spans="1:17">
      <c r="B219" s="164" t="s">
        <v>115</v>
      </c>
      <c r="C219" s="117"/>
      <c r="D219" s="67" t="s">
        <v>30</v>
      </c>
      <c r="E219" s="67" t="s">
        <v>30</v>
      </c>
      <c r="F219" s="67" t="s">
        <v>30</v>
      </c>
      <c r="G219" s="67" t="s">
        <v>30</v>
      </c>
      <c r="H219" s="67" t="s">
        <v>30</v>
      </c>
      <c r="I219" s="67" t="s">
        <v>30</v>
      </c>
      <c r="J219" s="67" t="s">
        <v>30</v>
      </c>
      <c r="K219" s="67" t="s">
        <v>30</v>
      </c>
      <c r="L219" s="67" t="s">
        <v>30</v>
      </c>
      <c r="M219" s="67" t="s">
        <v>30</v>
      </c>
      <c r="N219" s="67" t="s">
        <v>30</v>
      </c>
      <c r="O219" s="67" t="s">
        <v>30</v>
      </c>
      <c r="P219" s="67">
        <v>0.1</v>
      </c>
      <c r="Q219" s="332">
        <v>38200</v>
      </c>
    </row>
    <row r="220" spans="1:17">
      <c r="A220" s="110"/>
      <c r="B220" s="164" t="s">
        <v>116</v>
      </c>
      <c r="C220" s="118">
        <v>6</v>
      </c>
      <c r="D220" s="67">
        <v>0.1</v>
      </c>
      <c r="E220" s="67">
        <v>0.1</v>
      </c>
      <c r="F220" s="67">
        <v>0.3</v>
      </c>
      <c r="G220" s="67">
        <v>0.1</v>
      </c>
      <c r="H220" s="67">
        <v>0.1</v>
      </c>
      <c r="I220" s="67" t="s">
        <v>30</v>
      </c>
      <c r="J220" s="67" t="s">
        <v>30</v>
      </c>
      <c r="K220" s="67" t="s">
        <v>30</v>
      </c>
      <c r="L220" s="67" t="s">
        <v>30</v>
      </c>
      <c r="M220" s="67" t="s">
        <v>30</v>
      </c>
      <c r="N220" s="67" t="s">
        <v>30</v>
      </c>
      <c r="O220" s="67">
        <v>0.1</v>
      </c>
      <c r="P220" s="67">
        <v>0.9</v>
      </c>
      <c r="Q220" s="332">
        <v>39400</v>
      </c>
    </row>
    <row r="221" spans="1:17">
      <c r="A221" s="110"/>
      <c r="B221" s="164"/>
      <c r="D221" s="67"/>
      <c r="E221" s="67"/>
      <c r="F221" s="67"/>
      <c r="G221" s="67"/>
      <c r="H221" s="67"/>
      <c r="I221" s="67"/>
      <c r="J221" s="67"/>
      <c r="K221" s="67"/>
      <c r="L221" s="67"/>
      <c r="M221" s="67"/>
      <c r="N221" s="67"/>
      <c r="O221" s="67"/>
      <c r="P221" s="67"/>
      <c r="Q221" s="332"/>
    </row>
    <row r="222" spans="1:17">
      <c r="B222" s="111" t="s">
        <v>238</v>
      </c>
      <c r="C222" s="119"/>
      <c r="D222" s="304"/>
      <c r="E222" s="304"/>
      <c r="F222" s="304"/>
      <c r="G222" s="304"/>
      <c r="H222" s="304"/>
      <c r="I222" s="304"/>
      <c r="J222" s="304"/>
      <c r="K222" s="304"/>
      <c r="L222" s="304"/>
      <c r="M222" s="304"/>
      <c r="N222" s="304"/>
      <c r="O222" s="304"/>
      <c r="P222" s="304"/>
      <c r="Q222" s="332"/>
    </row>
    <row r="223" spans="1:17">
      <c r="B223" s="164" t="s">
        <v>107</v>
      </c>
      <c r="C223" s="303"/>
      <c r="D223" s="67" t="s">
        <v>30</v>
      </c>
      <c r="E223" s="67" t="s">
        <v>30</v>
      </c>
      <c r="F223" s="67" t="s">
        <v>30</v>
      </c>
      <c r="G223" s="67" t="s">
        <v>30</v>
      </c>
      <c r="H223" s="67" t="s">
        <v>30</v>
      </c>
      <c r="I223" s="67" t="s">
        <v>30</v>
      </c>
      <c r="J223" s="67" t="s">
        <v>30</v>
      </c>
      <c r="K223" s="67" t="s">
        <v>30</v>
      </c>
      <c r="L223" s="67" t="s">
        <v>30</v>
      </c>
      <c r="M223" s="67" t="s">
        <v>30</v>
      </c>
      <c r="N223" s="67" t="s">
        <v>30</v>
      </c>
      <c r="O223" s="67" t="s">
        <v>30</v>
      </c>
      <c r="P223" s="67" t="s">
        <v>30</v>
      </c>
      <c r="Q223" s="332" t="s">
        <v>30</v>
      </c>
    </row>
    <row r="224" spans="1:17">
      <c r="B224" s="164" t="s">
        <v>108</v>
      </c>
      <c r="D224" s="67">
        <v>0.1</v>
      </c>
      <c r="E224" s="67" t="s">
        <v>30</v>
      </c>
      <c r="F224" s="67" t="s">
        <v>30</v>
      </c>
      <c r="G224" s="67" t="s">
        <v>30</v>
      </c>
      <c r="H224" s="67" t="s">
        <v>30</v>
      </c>
      <c r="I224" s="67" t="s">
        <v>30</v>
      </c>
      <c r="J224" s="67" t="s">
        <v>30</v>
      </c>
      <c r="K224" s="67" t="s">
        <v>30</v>
      </c>
      <c r="L224" s="67" t="s">
        <v>30</v>
      </c>
      <c r="M224" s="67" t="s">
        <v>30</v>
      </c>
      <c r="N224" s="67" t="s">
        <v>30</v>
      </c>
      <c r="O224" s="67" t="s">
        <v>30</v>
      </c>
      <c r="P224" s="67">
        <v>0.1</v>
      </c>
      <c r="Q224" s="332">
        <v>28100</v>
      </c>
    </row>
    <row r="225" spans="1:17">
      <c r="B225" s="164" t="s">
        <v>109</v>
      </c>
      <c r="D225" s="67" t="s">
        <v>30</v>
      </c>
      <c r="E225" s="67">
        <v>0.1</v>
      </c>
      <c r="F225" s="67">
        <v>0.1</v>
      </c>
      <c r="G225" s="67" t="s">
        <v>30</v>
      </c>
      <c r="H225" s="67" t="s">
        <v>30</v>
      </c>
      <c r="I225" s="67" t="s">
        <v>30</v>
      </c>
      <c r="J225" s="67" t="s">
        <v>30</v>
      </c>
      <c r="K225" s="67" t="s">
        <v>30</v>
      </c>
      <c r="L225" s="67" t="s">
        <v>30</v>
      </c>
      <c r="M225" s="67" t="s">
        <v>30</v>
      </c>
      <c r="N225" s="67" t="s">
        <v>30</v>
      </c>
      <c r="O225" s="67" t="s">
        <v>30</v>
      </c>
      <c r="P225" s="67">
        <v>0.2</v>
      </c>
      <c r="Q225" s="332">
        <v>34400</v>
      </c>
    </row>
    <row r="226" spans="1:17">
      <c r="B226" s="164" t="s">
        <v>110</v>
      </c>
      <c r="D226" s="67" t="s">
        <v>30</v>
      </c>
      <c r="E226" s="67">
        <v>0.1</v>
      </c>
      <c r="F226" s="67">
        <v>0.1</v>
      </c>
      <c r="G226" s="67" t="s">
        <v>30</v>
      </c>
      <c r="H226" s="67" t="s">
        <v>30</v>
      </c>
      <c r="I226" s="67" t="s">
        <v>30</v>
      </c>
      <c r="J226" s="67" t="s">
        <v>30</v>
      </c>
      <c r="K226" s="67" t="s">
        <v>30</v>
      </c>
      <c r="L226" s="67" t="s">
        <v>30</v>
      </c>
      <c r="M226" s="67" t="s">
        <v>30</v>
      </c>
      <c r="N226" s="67" t="s">
        <v>30</v>
      </c>
      <c r="O226" s="67" t="s">
        <v>30</v>
      </c>
      <c r="P226" s="67">
        <v>0.4</v>
      </c>
      <c r="Q226" s="332">
        <v>36600</v>
      </c>
    </row>
    <row r="227" spans="1:17">
      <c r="B227" s="164" t="s">
        <v>111</v>
      </c>
      <c r="D227" s="67" t="s">
        <v>30</v>
      </c>
      <c r="E227" s="67">
        <v>0.1</v>
      </c>
      <c r="F227" s="67">
        <v>0.2</v>
      </c>
      <c r="G227" s="67">
        <v>0.1</v>
      </c>
      <c r="H227" s="67" t="s">
        <v>30</v>
      </c>
      <c r="I227" s="67" t="s">
        <v>30</v>
      </c>
      <c r="J227" s="67" t="s">
        <v>30</v>
      </c>
      <c r="K227" s="67" t="s">
        <v>30</v>
      </c>
      <c r="L227" s="67" t="s">
        <v>30</v>
      </c>
      <c r="M227" s="67" t="s">
        <v>30</v>
      </c>
      <c r="N227" s="67" t="s">
        <v>30</v>
      </c>
      <c r="O227" s="67">
        <v>0.1</v>
      </c>
      <c r="P227" s="67">
        <v>0.5</v>
      </c>
      <c r="Q227" s="332">
        <v>37800</v>
      </c>
    </row>
    <row r="228" spans="1:17">
      <c r="B228" s="164" t="s">
        <v>112</v>
      </c>
      <c r="D228" s="67" t="s">
        <v>30</v>
      </c>
      <c r="E228" s="67">
        <v>0.1</v>
      </c>
      <c r="F228" s="67">
        <v>0.2</v>
      </c>
      <c r="G228" s="67">
        <v>0.1</v>
      </c>
      <c r="H228" s="67" t="s">
        <v>30</v>
      </c>
      <c r="I228" s="67" t="s">
        <v>30</v>
      </c>
      <c r="J228" s="67" t="s">
        <v>30</v>
      </c>
      <c r="K228" s="67" t="s">
        <v>30</v>
      </c>
      <c r="L228" s="67" t="s">
        <v>30</v>
      </c>
      <c r="M228" s="67" t="s">
        <v>30</v>
      </c>
      <c r="N228" s="67" t="s">
        <v>30</v>
      </c>
      <c r="O228" s="67">
        <v>0.1</v>
      </c>
      <c r="P228" s="67">
        <v>0.6</v>
      </c>
      <c r="Q228" s="332">
        <v>38200</v>
      </c>
    </row>
    <row r="229" spans="1:17">
      <c r="B229" s="164" t="s">
        <v>113</v>
      </c>
      <c r="D229" s="67" t="s">
        <v>30</v>
      </c>
      <c r="E229" s="67">
        <v>0.1</v>
      </c>
      <c r="F229" s="67">
        <v>0.2</v>
      </c>
      <c r="G229" s="67">
        <v>0.1</v>
      </c>
      <c r="H229" s="67">
        <v>0.1</v>
      </c>
      <c r="I229" s="67" t="s">
        <v>30</v>
      </c>
      <c r="J229" s="67" t="s">
        <v>30</v>
      </c>
      <c r="K229" s="67" t="s">
        <v>30</v>
      </c>
      <c r="L229" s="67" t="s">
        <v>30</v>
      </c>
      <c r="M229" s="67" t="s">
        <v>30</v>
      </c>
      <c r="N229" s="67" t="s">
        <v>30</v>
      </c>
      <c r="O229" s="67">
        <v>0.1</v>
      </c>
      <c r="P229" s="67">
        <v>0.6</v>
      </c>
      <c r="Q229" s="332">
        <v>41300</v>
      </c>
    </row>
    <row r="230" spans="1:17">
      <c r="B230" s="164" t="s">
        <v>114</v>
      </c>
      <c r="D230" s="67" t="s">
        <v>30</v>
      </c>
      <c r="E230" s="67">
        <v>0.1</v>
      </c>
      <c r="F230" s="67">
        <v>0.2</v>
      </c>
      <c r="G230" s="67">
        <v>0.1</v>
      </c>
      <c r="H230" s="67">
        <v>0.1</v>
      </c>
      <c r="I230" s="67" t="s">
        <v>30</v>
      </c>
      <c r="J230" s="67" t="s">
        <v>30</v>
      </c>
      <c r="K230" s="67" t="s">
        <v>30</v>
      </c>
      <c r="L230" s="67" t="s">
        <v>30</v>
      </c>
      <c r="M230" s="67" t="s">
        <v>30</v>
      </c>
      <c r="N230" s="67" t="s">
        <v>30</v>
      </c>
      <c r="O230" s="67">
        <v>0.1</v>
      </c>
      <c r="P230" s="67">
        <v>0.7</v>
      </c>
      <c r="Q230" s="332">
        <v>40900</v>
      </c>
    </row>
    <row r="231" spans="1:17">
      <c r="B231" s="164" t="s">
        <v>115</v>
      </c>
      <c r="D231" s="67" t="s">
        <v>30</v>
      </c>
      <c r="E231" s="67">
        <v>0.1</v>
      </c>
      <c r="F231" s="67">
        <v>0.2</v>
      </c>
      <c r="G231" s="67" t="s">
        <v>30</v>
      </c>
      <c r="H231" s="67" t="s">
        <v>30</v>
      </c>
      <c r="I231" s="67" t="s">
        <v>30</v>
      </c>
      <c r="J231" s="67" t="s">
        <v>30</v>
      </c>
      <c r="K231" s="67" t="s">
        <v>30</v>
      </c>
      <c r="L231" s="67" t="s">
        <v>30</v>
      </c>
      <c r="M231" s="67" t="s">
        <v>30</v>
      </c>
      <c r="N231" s="67" t="s">
        <v>30</v>
      </c>
      <c r="O231" s="67" t="s">
        <v>30</v>
      </c>
      <c r="P231" s="67">
        <v>0.4</v>
      </c>
      <c r="Q231" s="332">
        <v>38300</v>
      </c>
    </row>
    <row r="232" spans="1:17">
      <c r="A232" s="110"/>
      <c r="B232" s="164" t="s">
        <v>116</v>
      </c>
      <c r="C232" s="118">
        <v>6</v>
      </c>
      <c r="D232" s="67">
        <v>0.2</v>
      </c>
      <c r="E232" s="67">
        <v>0.8</v>
      </c>
      <c r="F232" s="67">
        <v>1.2</v>
      </c>
      <c r="G232" s="67">
        <v>0.4</v>
      </c>
      <c r="H232" s="67">
        <v>0.2</v>
      </c>
      <c r="I232" s="67">
        <v>0.1</v>
      </c>
      <c r="J232" s="67">
        <v>0.1</v>
      </c>
      <c r="K232" s="67" t="s">
        <v>30</v>
      </c>
      <c r="L232" s="67" t="s">
        <v>30</v>
      </c>
      <c r="M232" s="67" t="s">
        <v>30</v>
      </c>
      <c r="N232" s="67" t="s">
        <v>30</v>
      </c>
      <c r="O232" s="67">
        <v>0.4</v>
      </c>
      <c r="P232" s="67">
        <v>3.6</v>
      </c>
      <c r="Q232" s="332">
        <v>38300</v>
      </c>
    </row>
    <row r="233" spans="1:17">
      <c r="A233" s="110"/>
      <c r="B233" s="164"/>
      <c r="D233" s="67"/>
      <c r="E233" s="67"/>
      <c r="F233" s="67"/>
      <c r="G233" s="67"/>
      <c r="H233" s="67"/>
      <c r="I233" s="67"/>
      <c r="J233" s="67"/>
      <c r="K233" s="67"/>
      <c r="L233" s="67"/>
      <c r="M233" s="67"/>
      <c r="N233" s="67"/>
      <c r="O233" s="67"/>
      <c r="P233" s="67"/>
      <c r="Q233" s="332"/>
    </row>
    <row r="234" spans="1:17">
      <c r="B234" s="111" t="s">
        <v>239</v>
      </c>
      <c r="C234" s="118">
        <v>7</v>
      </c>
      <c r="D234" s="304"/>
      <c r="E234" s="304"/>
      <c r="F234" s="304"/>
      <c r="G234" s="304"/>
      <c r="H234" s="304"/>
      <c r="I234" s="304"/>
      <c r="J234" s="304"/>
      <c r="K234" s="304"/>
      <c r="L234" s="304"/>
      <c r="M234" s="304"/>
      <c r="N234" s="304"/>
      <c r="O234" s="304"/>
      <c r="P234" s="304"/>
      <c r="Q234" s="332"/>
    </row>
    <row r="235" spans="1:17">
      <c r="B235" s="164" t="s">
        <v>107</v>
      </c>
      <c r="C235" s="119"/>
      <c r="D235" s="67" t="s">
        <v>30</v>
      </c>
      <c r="E235" s="67" t="s">
        <v>30</v>
      </c>
      <c r="F235" s="67" t="s">
        <v>30</v>
      </c>
      <c r="G235" s="67" t="s">
        <v>30</v>
      </c>
      <c r="H235" s="67" t="s">
        <v>30</v>
      </c>
      <c r="I235" s="67" t="s">
        <v>30</v>
      </c>
      <c r="J235" s="67" t="s">
        <v>30</v>
      </c>
      <c r="K235" s="67" t="s">
        <v>30</v>
      </c>
      <c r="L235" s="67" t="s">
        <v>30</v>
      </c>
      <c r="M235" s="67" t="s">
        <v>30</v>
      </c>
      <c r="N235" s="67" t="s">
        <v>30</v>
      </c>
      <c r="O235" s="67" t="s">
        <v>30</v>
      </c>
      <c r="P235" s="67" t="s">
        <v>30</v>
      </c>
      <c r="Q235" s="67" t="s">
        <v>30</v>
      </c>
    </row>
    <row r="236" spans="1:17">
      <c r="B236" s="164" t="s">
        <v>108</v>
      </c>
      <c r="D236" s="67">
        <v>0.1</v>
      </c>
      <c r="E236" s="67" t="s">
        <v>30</v>
      </c>
      <c r="F236" s="67" t="s">
        <v>30</v>
      </c>
      <c r="G236" s="67" t="s">
        <v>30</v>
      </c>
      <c r="H236" s="67" t="s">
        <v>30</v>
      </c>
      <c r="I236" s="67" t="s">
        <v>30</v>
      </c>
      <c r="J236" s="67" t="s">
        <v>30</v>
      </c>
      <c r="K236" s="67" t="s">
        <v>30</v>
      </c>
      <c r="L236" s="67" t="s">
        <v>30</v>
      </c>
      <c r="M236" s="67" t="s">
        <v>30</v>
      </c>
      <c r="N236" s="67" t="s">
        <v>30</v>
      </c>
      <c r="O236" s="67" t="s">
        <v>30</v>
      </c>
      <c r="P236" s="67">
        <v>0.1</v>
      </c>
      <c r="Q236" s="332">
        <v>28400</v>
      </c>
    </row>
    <row r="237" spans="1:17">
      <c r="B237" s="164" t="s">
        <v>109</v>
      </c>
      <c r="D237" s="67">
        <v>0.1</v>
      </c>
      <c r="E237" s="67">
        <v>0.1</v>
      </c>
      <c r="F237" s="67">
        <v>0.1</v>
      </c>
      <c r="G237" s="67" t="s">
        <v>30</v>
      </c>
      <c r="H237" s="67" t="s">
        <v>30</v>
      </c>
      <c r="I237" s="67" t="s">
        <v>30</v>
      </c>
      <c r="J237" s="67" t="s">
        <v>30</v>
      </c>
      <c r="K237" s="67" t="s">
        <v>30</v>
      </c>
      <c r="L237" s="67" t="s">
        <v>30</v>
      </c>
      <c r="M237" s="67" t="s">
        <v>30</v>
      </c>
      <c r="N237" s="67" t="s">
        <v>30</v>
      </c>
      <c r="O237" s="67" t="s">
        <v>30</v>
      </c>
      <c r="P237" s="67">
        <v>0.3</v>
      </c>
      <c r="Q237" s="332">
        <v>34300</v>
      </c>
    </row>
    <row r="238" spans="1:17">
      <c r="B238" s="164" t="s">
        <v>110</v>
      </c>
      <c r="D238" s="67" t="s">
        <v>30</v>
      </c>
      <c r="E238" s="67">
        <v>0.1</v>
      </c>
      <c r="F238" s="67">
        <v>0.2</v>
      </c>
      <c r="G238" s="67" t="s">
        <v>30</v>
      </c>
      <c r="H238" s="67" t="s">
        <v>30</v>
      </c>
      <c r="I238" s="67" t="s">
        <v>30</v>
      </c>
      <c r="J238" s="67" t="s">
        <v>30</v>
      </c>
      <c r="K238" s="67" t="s">
        <v>30</v>
      </c>
      <c r="L238" s="67" t="s">
        <v>30</v>
      </c>
      <c r="M238" s="67" t="s">
        <v>30</v>
      </c>
      <c r="N238" s="67" t="s">
        <v>30</v>
      </c>
      <c r="O238" s="67" t="s">
        <v>30</v>
      </c>
      <c r="P238" s="67">
        <v>0.5</v>
      </c>
      <c r="Q238" s="332">
        <v>36800</v>
      </c>
    </row>
    <row r="239" spans="1:17">
      <c r="B239" s="164" t="s">
        <v>111</v>
      </c>
      <c r="D239" s="67" t="s">
        <v>30</v>
      </c>
      <c r="E239" s="67">
        <v>0.1</v>
      </c>
      <c r="F239" s="67">
        <v>0.2</v>
      </c>
      <c r="G239" s="67">
        <v>0.1</v>
      </c>
      <c r="H239" s="67" t="s">
        <v>30</v>
      </c>
      <c r="I239" s="67" t="s">
        <v>30</v>
      </c>
      <c r="J239" s="67" t="s">
        <v>30</v>
      </c>
      <c r="K239" s="67" t="s">
        <v>30</v>
      </c>
      <c r="L239" s="67" t="s">
        <v>30</v>
      </c>
      <c r="M239" s="67" t="s">
        <v>30</v>
      </c>
      <c r="N239" s="67" t="s">
        <v>30</v>
      </c>
      <c r="O239" s="67">
        <v>0.1</v>
      </c>
      <c r="P239" s="67">
        <v>0.6</v>
      </c>
      <c r="Q239" s="332">
        <v>38300</v>
      </c>
    </row>
    <row r="240" spans="1:17">
      <c r="B240" s="164" t="s">
        <v>112</v>
      </c>
      <c r="D240" s="67" t="s">
        <v>30</v>
      </c>
      <c r="E240" s="67">
        <v>0.1</v>
      </c>
      <c r="F240" s="67">
        <v>0.2</v>
      </c>
      <c r="G240" s="67">
        <v>0.1</v>
      </c>
      <c r="H240" s="67" t="s">
        <v>30</v>
      </c>
      <c r="I240" s="67" t="s">
        <v>30</v>
      </c>
      <c r="J240" s="67" t="s">
        <v>30</v>
      </c>
      <c r="K240" s="67" t="s">
        <v>30</v>
      </c>
      <c r="L240" s="67" t="s">
        <v>30</v>
      </c>
      <c r="M240" s="67" t="s">
        <v>30</v>
      </c>
      <c r="N240" s="67" t="s">
        <v>30</v>
      </c>
      <c r="O240" s="67">
        <v>0.1</v>
      </c>
      <c r="P240" s="67">
        <v>0.7</v>
      </c>
      <c r="Q240" s="332">
        <v>38800</v>
      </c>
    </row>
    <row r="241" spans="1:17">
      <c r="B241" s="164" t="s">
        <v>113</v>
      </c>
      <c r="D241" s="67" t="s">
        <v>30</v>
      </c>
      <c r="E241" s="67">
        <v>0.1</v>
      </c>
      <c r="F241" s="67">
        <v>0.2</v>
      </c>
      <c r="G241" s="67">
        <v>0.1</v>
      </c>
      <c r="H241" s="67">
        <v>0.1</v>
      </c>
      <c r="I241" s="67" t="s">
        <v>30</v>
      </c>
      <c r="J241" s="67" t="s">
        <v>30</v>
      </c>
      <c r="K241" s="67" t="s">
        <v>30</v>
      </c>
      <c r="L241" s="67" t="s">
        <v>30</v>
      </c>
      <c r="M241" s="67" t="s">
        <v>30</v>
      </c>
      <c r="N241" s="67" t="s">
        <v>30</v>
      </c>
      <c r="O241" s="67">
        <v>0.1</v>
      </c>
      <c r="P241" s="67">
        <v>0.7</v>
      </c>
      <c r="Q241" s="332">
        <v>41300</v>
      </c>
    </row>
    <row r="242" spans="1:17">
      <c r="B242" s="164" t="s">
        <v>114</v>
      </c>
      <c r="D242" s="67" t="s">
        <v>30</v>
      </c>
      <c r="E242" s="67">
        <v>0.1</v>
      </c>
      <c r="F242" s="67">
        <v>0.3</v>
      </c>
      <c r="G242" s="67">
        <v>0.1</v>
      </c>
      <c r="H242" s="67">
        <v>0.1</v>
      </c>
      <c r="I242" s="67" t="s">
        <v>30</v>
      </c>
      <c r="J242" s="67" t="s">
        <v>30</v>
      </c>
      <c r="K242" s="67" t="s">
        <v>30</v>
      </c>
      <c r="L242" s="67" t="s">
        <v>30</v>
      </c>
      <c r="M242" s="67" t="s">
        <v>30</v>
      </c>
      <c r="N242" s="67" t="s">
        <v>30</v>
      </c>
      <c r="O242" s="67">
        <v>0.1</v>
      </c>
      <c r="P242" s="67">
        <v>0.9</v>
      </c>
      <c r="Q242" s="332">
        <v>41100</v>
      </c>
    </row>
    <row r="243" spans="1:17">
      <c r="B243" s="164" t="s">
        <v>115</v>
      </c>
      <c r="D243" s="67" t="s">
        <v>30</v>
      </c>
      <c r="E243" s="67">
        <v>0.2</v>
      </c>
      <c r="F243" s="67">
        <v>0.2</v>
      </c>
      <c r="G243" s="67">
        <v>0.1</v>
      </c>
      <c r="H243" s="67" t="s">
        <v>30</v>
      </c>
      <c r="I243" s="67" t="s">
        <v>30</v>
      </c>
      <c r="J243" s="67" t="s">
        <v>30</v>
      </c>
      <c r="K243" s="67" t="s">
        <v>30</v>
      </c>
      <c r="L243" s="67" t="s">
        <v>30</v>
      </c>
      <c r="M243" s="67" t="s">
        <v>30</v>
      </c>
      <c r="N243" s="67" t="s">
        <v>30</v>
      </c>
      <c r="O243" s="67">
        <v>0.1</v>
      </c>
      <c r="P243" s="67">
        <v>0.6</v>
      </c>
      <c r="Q243" s="332">
        <v>38300</v>
      </c>
    </row>
    <row r="244" spans="1:17">
      <c r="A244" s="110"/>
      <c r="B244" s="164" t="s">
        <v>116</v>
      </c>
      <c r="C244" s="118">
        <v>6</v>
      </c>
      <c r="D244" s="67">
        <v>0.3</v>
      </c>
      <c r="E244" s="67">
        <v>1</v>
      </c>
      <c r="F244" s="67">
        <v>1.4</v>
      </c>
      <c r="G244" s="67">
        <v>0.6</v>
      </c>
      <c r="H244" s="67">
        <v>0.3</v>
      </c>
      <c r="I244" s="67">
        <v>0.2</v>
      </c>
      <c r="J244" s="67">
        <v>0.1</v>
      </c>
      <c r="K244" s="67" t="s">
        <v>30</v>
      </c>
      <c r="L244" s="67" t="s">
        <v>30</v>
      </c>
      <c r="M244" s="67" t="s">
        <v>30</v>
      </c>
      <c r="N244" s="67" t="s">
        <v>30</v>
      </c>
      <c r="O244" s="67">
        <v>0.6</v>
      </c>
      <c r="P244" s="67">
        <v>4.5</v>
      </c>
      <c r="Q244" s="332">
        <v>38500</v>
      </c>
    </row>
    <row r="245" spans="1:17">
      <c r="A245" s="321"/>
      <c r="B245" s="321"/>
      <c r="C245" s="120"/>
      <c r="D245" s="170"/>
      <c r="E245" s="170"/>
      <c r="F245" s="170"/>
      <c r="G245" s="170"/>
      <c r="H245" s="170"/>
      <c r="I245" s="170"/>
      <c r="J245" s="170"/>
      <c r="K245" s="170"/>
      <c r="L245" s="114"/>
      <c r="M245" s="113"/>
      <c r="N245" s="113"/>
      <c r="O245" s="113"/>
      <c r="P245" s="113"/>
      <c r="Q245" s="113"/>
    </row>
    <row r="246" spans="1:17">
      <c r="A246" s="308"/>
      <c r="B246" s="117"/>
      <c r="C246" s="104"/>
      <c r="D246" s="309"/>
      <c r="E246" s="309"/>
      <c r="F246" s="309"/>
      <c r="G246" s="309"/>
      <c r="H246" s="309"/>
      <c r="I246" s="309"/>
      <c r="J246" s="309"/>
      <c r="K246" s="309"/>
      <c r="N246" s="1076" t="s">
        <v>25</v>
      </c>
      <c r="O246" s="1076"/>
      <c r="P246" s="1076"/>
      <c r="Q246" s="1081"/>
    </row>
    <row r="247" spans="1:17">
      <c r="A247" s="1056"/>
      <c r="B247" s="1057"/>
      <c r="C247" s="1057"/>
      <c r="D247" s="309"/>
      <c r="E247" s="309"/>
      <c r="F247" s="309"/>
      <c r="G247" s="309"/>
      <c r="H247" s="309"/>
      <c r="I247" s="309"/>
      <c r="J247" s="309"/>
      <c r="K247" s="309"/>
      <c r="M247" s="106"/>
    </row>
    <row r="248" spans="1:17" ht="36" customHeight="1" thickBot="1">
      <c r="A248" s="1089" t="s">
        <v>297</v>
      </c>
      <c r="B248" s="1090"/>
      <c r="C248" s="1090"/>
      <c r="D248" s="1090"/>
      <c r="E248" s="1090"/>
      <c r="F248" s="1090"/>
      <c r="G248" s="1090"/>
      <c r="H248" s="1090"/>
      <c r="I248" s="1090"/>
      <c r="J248" s="1090"/>
      <c r="K248" s="1090"/>
      <c r="L248" s="1090"/>
      <c r="M248" s="1090"/>
      <c r="N248" s="1090"/>
      <c r="O248" s="1090"/>
      <c r="P248" s="1090"/>
      <c r="Q248" s="1090"/>
    </row>
    <row r="249" spans="1:17">
      <c r="A249" s="138" t="str">
        <f>"November 2013"</f>
        <v>November 2013</v>
      </c>
      <c r="B249" s="138"/>
      <c r="D249" s="361"/>
      <c r="E249" s="361"/>
      <c r="F249" s="361"/>
      <c r="G249" s="361"/>
      <c r="H249" s="361"/>
      <c r="I249" s="362"/>
      <c r="J249" s="361"/>
      <c r="K249" s="361"/>
      <c r="L249" s="361"/>
      <c r="M249" s="363"/>
      <c r="N249" s="361"/>
      <c r="O249" s="363"/>
      <c r="P249" s="363"/>
      <c r="Q249" s="364" t="s">
        <v>2</v>
      </c>
    </row>
    <row r="250" spans="1:17">
      <c r="A250" s="138" t="s">
        <v>3</v>
      </c>
      <c r="B250" s="138"/>
      <c r="D250" s="138"/>
      <c r="E250" s="138"/>
      <c r="F250" s="138"/>
      <c r="G250" s="138"/>
      <c r="H250" s="138"/>
      <c r="I250" s="135"/>
      <c r="J250" s="138"/>
      <c r="K250" s="138"/>
      <c r="L250" s="138"/>
      <c r="M250" s="156"/>
      <c r="N250" s="138"/>
      <c r="O250" s="138"/>
      <c r="P250" s="251"/>
      <c r="Q250" s="251"/>
    </row>
    <row r="251" spans="1:17" ht="31.8">
      <c r="A251" s="106"/>
      <c r="B251" s="106"/>
      <c r="C251" s="116" t="s">
        <v>87</v>
      </c>
      <c r="D251" s="295" t="s">
        <v>290</v>
      </c>
      <c r="E251" s="295" t="s">
        <v>229</v>
      </c>
      <c r="F251" s="295" t="s">
        <v>230</v>
      </c>
      <c r="G251" s="295" t="s">
        <v>231</v>
      </c>
      <c r="H251" s="295" t="s">
        <v>232</v>
      </c>
      <c r="I251" s="295" t="s">
        <v>291</v>
      </c>
      <c r="J251" s="295" t="s">
        <v>292</v>
      </c>
      <c r="K251" s="295" t="s">
        <v>293</v>
      </c>
      <c r="L251" s="295" t="s">
        <v>294</v>
      </c>
      <c r="M251" s="295" t="s">
        <v>295</v>
      </c>
      <c r="N251" s="295" t="s">
        <v>296</v>
      </c>
      <c r="O251" s="295" t="s">
        <v>234</v>
      </c>
      <c r="P251" s="296" t="s">
        <v>235</v>
      </c>
      <c r="Q251" s="295" t="s">
        <v>236</v>
      </c>
    </row>
    <row r="252" spans="1:17">
      <c r="D252" s="330" t="s">
        <v>96</v>
      </c>
      <c r="E252" s="330"/>
      <c r="F252" s="330"/>
      <c r="G252" s="330"/>
      <c r="H252" s="330"/>
      <c r="I252" s="330"/>
      <c r="J252" s="330"/>
      <c r="K252" s="330"/>
      <c r="L252" s="365"/>
      <c r="M252" s="161"/>
      <c r="N252" s="197"/>
      <c r="O252" s="330" t="s">
        <v>105</v>
      </c>
      <c r="P252" s="330" t="s">
        <v>140</v>
      </c>
      <c r="Q252" s="330" t="s">
        <v>88</v>
      </c>
    </row>
    <row r="253" spans="1:17" ht="26.25" customHeight="1">
      <c r="B253" s="771" t="s">
        <v>35</v>
      </c>
      <c r="D253" s="300"/>
      <c r="E253" s="300"/>
      <c r="F253" s="300"/>
      <c r="G253" s="300"/>
      <c r="H253" s="309"/>
      <c r="I253" s="309"/>
      <c r="J253" s="309"/>
      <c r="K253" s="309"/>
      <c r="M253" s="106"/>
    </row>
    <row r="254" spans="1:17">
      <c r="B254" s="111"/>
      <c r="D254" s="300"/>
      <c r="E254" s="300"/>
      <c r="F254" s="300"/>
      <c r="G254" s="300"/>
      <c r="H254" s="309"/>
      <c r="I254" s="309"/>
      <c r="J254" s="309"/>
      <c r="K254" s="309"/>
      <c r="M254" s="106"/>
    </row>
    <row r="255" spans="1:17">
      <c r="B255" s="111" t="s">
        <v>237</v>
      </c>
      <c r="D255" s="300"/>
      <c r="E255" s="300"/>
      <c r="F255" s="300"/>
      <c r="G255" s="300"/>
      <c r="H255" s="309"/>
      <c r="I255" s="309"/>
      <c r="J255" s="309"/>
      <c r="K255" s="309"/>
      <c r="M255" s="106"/>
      <c r="O255" s="283"/>
    </row>
    <row r="256" spans="1:17">
      <c r="A256" s="205"/>
      <c r="B256" s="164" t="s">
        <v>107</v>
      </c>
      <c r="C256" s="117"/>
      <c r="D256" s="67">
        <v>3.9</v>
      </c>
      <c r="E256" s="67">
        <v>0.1</v>
      </c>
      <c r="F256" s="67" t="s">
        <v>30</v>
      </c>
      <c r="G256" s="67" t="s">
        <v>30</v>
      </c>
      <c r="H256" s="67" t="s">
        <v>30</v>
      </c>
      <c r="I256" s="67" t="s">
        <v>30</v>
      </c>
      <c r="J256" s="67" t="s">
        <v>30</v>
      </c>
      <c r="K256" s="67" t="s">
        <v>30</v>
      </c>
      <c r="L256" s="67" t="s">
        <v>30</v>
      </c>
      <c r="M256" s="67" t="s">
        <v>30</v>
      </c>
      <c r="N256" s="67" t="s">
        <v>30</v>
      </c>
      <c r="O256" s="67">
        <v>0.2</v>
      </c>
      <c r="P256" s="67">
        <v>4.3</v>
      </c>
      <c r="Q256" s="332">
        <v>24100</v>
      </c>
    </row>
    <row r="257" spans="1:17">
      <c r="B257" s="164" t="s">
        <v>108</v>
      </c>
      <c r="C257" s="117"/>
      <c r="D257" s="67">
        <v>10.6</v>
      </c>
      <c r="E257" s="67">
        <v>3.5</v>
      </c>
      <c r="F257" s="67">
        <v>1.5</v>
      </c>
      <c r="G257" s="67">
        <v>0.5</v>
      </c>
      <c r="H257" s="67">
        <v>0.2</v>
      </c>
      <c r="I257" s="67">
        <v>0.1</v>
      </c>
      <c r="J257" s="67" t="s">
        <v>30</v>
      </c>
      <c r="K257" s="67" t="s">
        <v>30</v>
      </c>
      <c r="L257" s="67" t="s">
        <v>30</v>
      </c>
      <c r="M257" s="67" t="s">
        <v>30</v>
      </c>
      <c r="N257" s="67" t="s">
        <v>30</v>
      </c>
      <c r="O257" s="67">
        <v>0.4</v>
      </c>
      <c r="P257" s="67">
        <v>16.899999999999999</v>
      </c>
      <c r="Q257" s="332">
        <v>29200</v>
      </c>
    </row>
    <row r="258" spans="1:17">
      <c r="B258" s="164" t="s">
        <v>109</v>
      </c>
      <c r="C258" s="117"/>
      <c r="D258" s="67">
        <v>4.2</v>
      </c>
      <c r="E258" s="67">
        <v>4.4000000000000004</v>
      </c>
      <c r="F258" s="67">
        <v>4.9000000000000004</v>
      </c>
      <c r="G258" s="67">
        <v>3.1</v>
      </c>
      <c r="H258" s="67">
        <v>1.3</v>
      </c>
      <c r="I258" s="67">
        <v>0.7</v>
      </c>
      <c r="J258" s="67">
        <v>0.3</v>
      </c>
      <c r="K258" s="67">
        <v>0.1</v>
      </c>
      <c r="L258" s="67">
        <v>0.1</v>
      </c>
      <c r="M258" s="67">
        <v>0.1</v>
      </c>
      <c r="N258" s="67" t="s">
        <v>30</v>
      </c>
      <c r="O258" s="67">
        <v>0.3</v>
      </c>
      <c r="P258" s="67">
        <v>19.5</v>
      </c>
      <c r="Q258" s="332">
        <v>36700</v>
      </c>
    </row>
    <row r="259" spans="1:17">
      <c r="B259" s="164" t="s">
        <v>110</v>
      </c>
      <c r="C259" s="117"/>
      <c r="D259" s="67">
        <v>1.6</v>
      </c>
      <c r="E259" s="67">
        <v>2.2000000000000002</v>
      </c>
      <c r="F259" s="67">
        <v>4.3</v>
      </c>
      <c r="G259" s="67">
        <v>3.5</v>
      </c>
      <c r="H259" s="67">
        <v>2</v>
      </c>
      <c r="I259" s="67">
        <v>1.3</v>
      </c>
      <c r="J259" s="67">
        <v>0.7</v>
      </c>
      <c r="K259" s="67">
        <v>0.4</v>
      </c>
      <c r="L259" s="67">
        <v>0.2</v>
      </c>
      <c r="M259" s="67">
        <v>0.1</v>
      </c>
      <c r="N259" s="67">
        <v>0.1</v>
      </c>
      <c r="O259" s="67">
        <v>0.2</v>
      </c>
      <c r="P259" s="67">
        <v>16.600000000000001</v>
      </c>
      <c r="Q259" s="332">
        <v>41600</v>
      </c>
    </row>
    <row r="260" spans="1:17">
      <c r="B260" s="164" t="s">
        <v>111</v>
      </c>
      <c r="C260" s="117"/>
      <c r="D260" s="67">
        <v>1.1000000000000001</v>
      </c>
      <c r="E260" s="67">
        <v>1.6</v>
      </c>
      <c r="F260" s="67">
        <v>3.9</v>
      </c>
      <c r="G260" s="67">
        <v>3.1</v>
      </c>
      <c r="H260" s="67">
        <v>2.1</v>
      </c>
      <c r="I260" s="67">
        <v>1.4</v>
      </c>
      <c r="J260" s="67">
        <v>1</v>
      </c>
      <c r="K260" s="67">
        <v>0.6</v>
      </c>
      <c r="L260" s="67">
        <v>0.4</v>
      </c>
      <c r="M260" s="67">
        <v>0.4</v>
      </c>
      <c r="N260" s="67">
        <v>0.3</v>
      </c>
      <c r="O260" s="67">
        <v>0.2</v>
      </c>
      <c r="P260" s="67">
        <v>16.100000000000001</v>
      </c>
      <c r="Q260" s="332">
        <v>44700</v>
      </c>
    </row>
    <row r="261" spans="1:17">
      <c r="B261" s="164" t="s">
        <v>112</v>
      </c>
      <c r="C261" s="117"/>
      <c r="D261" s="67">
        <v>0.7</v>
      </c>
      <c r="E261" s="67">
        <v>1.1000000000000001</v>
      </c>
      <c r="F261" s="67">
        <v>3.4</v>
      </c>
      <c r="G261" s="67">
        <v>2.5</v>
      </c>
      <c r="H261" s="67">
        <v>1.5</v>
      </c>
      <c r="I261" s="67">
        <v>1</v>
      </c>
      <c r="J261" s="67">
        <v>0.7</v>
      </c>
      <c r="K261" s="67">
        <v>0.5</v>
      </c>
      <c r="L261" s="67">
        <v>0.4</v>
      </c>
      <c r="M261" s="67">
        <v>0.3</v>
      </c>
      <c r="N261" s="67">
        <v>0.4</v>
      </c>
      <c r="O261" s="67">
        <v>0.2</v>
      </c>
      <c r="P261" s="67">
        <v>12.6</v>
      </c>
      <c r="Q261" s="332">
        <v>45600</v>
      </c>
    </row>
    <row r="262" spans="1:17">
      <c r="B262" s="164" t="s">
        <v>113</v>
      </c>
      <c r="C262" s="117"/>
      <c r="D262" s="67">
        <v>0.4</v>
      </c>
      <c r="E262" s="67">
        <v>0.8</v>
      </c>
      <c r="F262" s="67">
        <v>3</v>
      </c>
      <c r="G262" s="67">
        <v>2.2000000000000002</v>
      </c>
      <c r="H262" s="67">
        <v>1.2</v>
      </c>
      <c r="I262" s="67">
        <v>0.8</v>
      </c>
      <c r="J262" s="67">
        <v>0.7</v>
      </c>
      <c r="K262" s="67">
        <v>0.4</v>
      </c>
      <c r="L262" s="67">
        <v>0.4</v>
      </c>
      <c r="M262" s="67">
        <v>0.3</v>
      </c>
      <c r="N262" s="67">
        <v>0.5</v>
      </c>
      <c r="O262" s="67">
        <v>0.2</v>
      </c>
      <c r="P262" s="67">
        <v>10.9</v>
      </c>
      <c r="Q262" s="332">
        <v>47200</v>
      </c>
    </row>
    <row r="263" spans="1:17">
      <c r="B263" s="164" t="s">
        <v>114</v>
      </c>
      <c r="C263" s="117"/>
      <c r="D263" s="67">
        <v>0.1</v>
      </c>
      <c r="E263" s="67">
        <v>0.5</v>
      </c>
      <c r="F263" s="67">
        <v>2</v>
      </c>
      <c r="G263" s="67">
        <v>1.6</v>
      </c>
      <c r="H263" s="67">
        <v>1</v>
      </c>
      <c r="I263" s="67">
        <v>0.6</v>
      </c>
      <c r="J263" s="67">
        <v>0.5</v>
      </c>
      <c r="K263" s="67">
        <v>0.4</v>
      </c>
      <c r="L263" s="67">
        <v>0.3</v>
      </c>
      <c r="M263" s="67">
        <v>0.3</v>
      </c>
      <c r="N263" s="67">
        <v>0.5</v>
      </c>
      <c r="O263" s="67">
        <v>0.1</v>
      </c>
      <c r="P263" s="67">
        <v>7.9</v>
      </c>
      <c r="Q263" s="332">
        <v>49500</v>
      </c>
    </row>
    <row r="264" spans="1:17">
      <c r="B264" s="164" t="s">
        <v>115</v>
      </c>
      <c r="C264" s="117"/>
      <c r="D264" s="67" t="s">
        <v>30</v>
      </c>
      <c r="E264" s="67">
        <v>0.2</v>
      </c>
      <c r="F264" s="67">
        <v>0.6</v>
      </c>
      <c r="G264" s="67">
        <v>0.4</v>
      </c>
      <c r="H264" s="67">
        <v>0.2</v>
      </c>
      <c r="I264" s="67">
        <v>0.1</v>
      </c>
      <c r="J264" s="67">
        <v>0.1</v>
      </c>
      <c r="K264" s="67">
        <v>0.1</v>
      </c>
      <c r="L264" s="67">
        <v>0.1</v>
      </c>
      <c r="M264" s="67">
        <v>0.1</v>
      </c>
      <c r="N264" s="67">
        <v>0.2</v>
      </c>
      <c r="O264" s="67">
        <v>0.1</v>
      </c>
      <c r="P264" s="67">
        <v>2.2000000000000002</v>
      </c>
      <c r="Q264" s="332">
        <v>49800</v>
      </c>
    </row>
    <row r="265" spans="1:17">
      <c r="A265" s="110"/>
      <c r="B265" s="164" t="s">
        <v>116</v>
      </c>
      <c r="C265" s="118">
        <v>6</v>
      </c>
      <c r="D265" s="67">
        <v>22.8</v>
      </c>
      <c r="E265" s="67">
        <v>14.4</v>
      </c>
      <c r="F265" s="67">
        <v>23.6</v>
      </c>
      <c r="G265" s="67">
        <v>16.899999999999999</v>
      </c>
      <c r="H265" s="67">
        <v>9.4</v>
      </c>
      <c r="I265" s="67">
        <v>6</v>
      </c>
      <c r="J265" s="67">
        <v>3.9</v>
      </c>
      <c r="K265" s="67">
        <v>2.6</v>
      </c>
      <c r="L265" s="67">
        <v>1.8</v>
      </c>
      <c r="M265" s="67">
        <v>1.6</v>
      </c>
      <c r="N265" s="67">
        <v>2.1</v>
      </c>
      <c r="O265" s="67">
        <v>1.9</v>
      </c>
      <c r="P265" s="67">
        <v>106.9</v>
      </c>
      <c r="Q265" s="332">
        <v>40500</v>
      </c>
    </row>
    <row r="266" spans="1:17">
      <c r="A266" s="110"/>
      <c r="B266" s="164"/>
      <c r="D266" s="67"/>
      <c r="E266" s="67"/>
      <c r="F266" s="67"/>
      <c r="G266" s="67"/>
      <c r="H266" s="67"/>
      <c r="I266" s="67"/>
      <c r="J266" s="67"/>
      <c r="K266" s="67"/>
      <c r="L266" s="67"/>
      <c r="M266" s="67"/>
      <c r="N266" s="67"/>
      <c r="O266" s="67"/>
      <c r="P266" s="67"/>
      <c r="Q266" s="332"/>
    </row>
    <row r="267" spans="1:17">
      <c r="B267" s="111" t="s">
        <v>238</v>
      </c>
      <c r="C267" s="119"/>
      <c r="D267" s="304"/>
      <c r="E267" s="304"/>
      <c r="F267" s="304"/>
      <c r="G267" s="304"/>
      <c r="H267" s="304"/>
      <c r="I267" s="304"/>
      <c r="J267" s="304"/>
      <c r="K267" s="304"/>
      <c r="L267" s="304"/>
      <c r="M267" s="304"/>
      <c r="N267" s="304"/>
      <c r="O267" s="304"/>
      <c r="P267" s="304"/>
      <c r="Q267" s="332"/>
    </row>
    <row r="268" spans="1:17">
      <c r="B268" s="164" t="s">
        <v>107</v>
      </c>
      <c r="C268" s="303"/>
      <c r="D268" s="67">
        <v>18.600000000000001</v>
      </c>
      <c r="E268" s="67">
        <v>0.4</v>
      </c>
      <c r="F268" s="67" t="s">
        <v>30</v>
      </c>
      <c r="G268" s="67" t="s">
        <v>30</v>
      </c>
      <c r="H268" s="67" t="s">
        <v>30</v>
      </c>
      <c r="I268" s="67" t="s">
        <v>30</v>
      </c>
      <c r="J268" s="67" t="s">
        <v>30</v>
      </c>
      <c r="K268" s="67" t="s">
        <v>30</v>
      </c>
      <c r="L268" s="67" t="s">
        <v>30</v>
      </c>
      <c r="M268" s="67" t="s">
        <v>30</v>
      </c>
      <c r="N268" s="67" t="s">
        <v>30</v>
      </c>
      <c r="O268" s="67">
        <v>0.8</v>
      </c>
      <c r="P268" s="67">
        <v>19.899999999999999</v>
      </c>
      <c r="Q268" s="332">
        <v>24200</v>
      </c>
    </row>
    <row r="269" spans="1:17">
      <c r="B269" s="164" t="s">
        <v>108</v>
      </c>
      <c r="D269" s="67">
        <v>33.1</v>
      </c>
      <c r="E269" s="67">
        <v>14.3</v>
      </c>
      <c r="F269" s="67">
        <v>4.9000000000000004</v>
      </c>
      <c r="G269" s="67">
        <v>1.3</v>
      </c>
      <c r="H269" s="67">
        <v>0.4</v>
      </c>
      <c r="I269" s="67">
        <v>0.2</v>
      </c>
      <c r="J269" s="67">
        <v>0.1</v>
      </c>
      <c r="K269" s="67" t="s">
        <v>30</v>
      </c>
      <c r="L269" s="67" t="s">
        <v>30</v>
      </c>
      <c r="M269" s="67" t="s">
        <v>30</v>
      </c>
      <c r="N269" s="67" t="s">
        <v>30</v>
      </c>
      <c r="O269" s="67">
        <v>1.1000000000000001</v>
      </c>
      <c r="P269" s="67">
        <v>55.6</v>
      </c>
      <c r="Q269" s="332">
        <v>29500</v>
      </c>
    </row>
    <row r="270" spans="1:17">
      <c r="B270" s="164" t="s">
        <v>109</v>
      </c>
      <c r="D270" s="67">
        <v>8.6999999999999993</v>
      </c>
      <c r="E270" s="67">
        <v>12.5</v>
      </c>
      <c r="F270" s="67">
        <v>13.7</v>
      </c>
      <c r="G270" s="67">
        <v>6.5</v>
      </c>
      <c r="H270" s="67">
        <v>2.6</v>
      </c>
      <c r="I270" s="67">
        <v>1</v>
      </c>
      <c r="J270" s="67">
        <v>0.4</v>
      </c>
      <c r="K270" s="67">
        <v>0.1</v>
      </c>
      <c r="L270" s="67">
        <v>0.1</v>
      </c>
      <c r="M270" s="67">
        <v>0.1</v>
      </c>
      <c r="N270" s="67" t="s">
        <v>30</v>
      </c>
      <c r="O270" s="67">
        <v>0.7</v>
      </c>
      <c r="P270" s="67">
        <v>46.5</v>
      </c>
      <c r="Q270" s="332">
        <v>36100</v>
      </c>
    </row>
    <row r="271" spans="1:17">
      <c r="B271" s="164" t="s">
        <v>110</v>
      </c>
      <c r="D271" s="67">
        <v>3.6</v>
      </c>
      <c r="E271" s="67">
        <v>5.2</v>
      </c>
      <c r="F271" s="67">
        <v>10.4</v>
      </c>
      <c r="G271" s="67">
        <v>6.3</v>
      </c>
      <c r="H271" s="67">
        <v>3.3</v>
      </c>
      <c r="I271" s="67">
        <v>1.7</v>
      </c>
      <c r="J271" s="67">
        <v>0.7</v>
      </c>
      <c r="K271" s="67">
        <v>0.3</v>
      </c>
      <c r="L271" s="67">
        <v>0.2</v>
      </c>
      <c r="M271" s="67">
        <v>0.1</v>
      </c>
      <c r="N271" s="67">
        <v>0.1</v>
      </c>
      <c r="O271" s="67">
        <v>0.4</v>
      </c>
      <c r="P271" s="67">
        <v>32.4</v>
      </c>
      <c r="Q271" s="332">
        <v>39400</v>
      </c>
    </row>
    <row r="272" spans="1:17">
      <c r="B272" s="164" t="s">
        <v>111</v>
      </c>
      <c r="D272" s="67">
        <v>3.4</v>
      </c>
      <c r="E272" s="67">
        <v>4.2</v>
      </c>
      <c r="F272" s="67">
        <v>9.1</v>
      </c>
      <c r="G272" s="67">
        <v>5.4</v>
      </c>
      <c r="H272" s="67">
        <v>3.2</v>
      </c>
      <c r="I272" s="67">
        <v>2</v>
      </c>
      <c r="J272" s="67">
        <v>1.1000000000000001</v>
      </c>
      <c r="K272" s="67">
        <v>0.6</v>
      </c>
      <c r="L272" s="67">
        <v>0.3</v>
      </c>
      <c r="M272" s="67">
        <v>0.2</v>
      </c>
      <c r="N272" s="67">
        <v>0.1</v>
      </c>
      <c r="O272" s="67">
        <v>0.4</v>
      </c>
      <c r="P272" s="67">
        <v>30.2</v>
      </c>
      <c r="Q272" s="332">
        <v>40600</v>
      </c>
    </row>
    <row r="273" spans="1:17">
      <c r="B273" s="164" t="s">
        <v>112</v>
      </c>
      <c r="D273" s="67">
        <v>2.6</v>
      </c>
      <c r="E273" s="67">
        <v>4</v>
      </c>
      <c r="F273" s="67">
        <v>8.8000000000000007</v>
      </c>
      <c r="G273" s="67">
        <v>4.8</v>
      </c>
      <c r="H273" s="67">
        <v>2.8</v>
      </c>
      <c r="I273" s="67">
        <v>1.8</v>
      </c>
      <c r="J273" s="67">
        <v>1.2</v>
      </c>
      <c r="K273" s="67">
        <v>0.8</v>
      </c>
      <c r="L273" s="67">
        <v>0.5</v>
      </c>
      <c r="M273" s="67">
        <v>0.4</v>
      </c>
      <c r="N273" s="67">
        <v>0.3</v>
      </c>
      <c r="O273" s="67">
        <v>0.4</v>
      </c>
      <c r="P273" s="67">
        <v>28.2</v>
      </c>
      <c r="Q273" s="332">
        <v>41700</v>
      </c>
    </row>
    <row r="274" spans="1:17">
      <c r="B274" s="164" t="s">
        <v>113</v>
      </c>
      <c r="D274" s="67">
        <v>1.1000000000000001</v>
      </c>
      <c r="E274" s="67">
        <v>2.6</v>
      </c>
      <c r="F274" s="67">
        <v>7.7</v>
      </c>
      <c r="G274" s="67">
        <v>4.5999999999999996</v>
      </c>
      <c r="H274" s="67">
        <v>2.7</v>
      </c>
      <c r="I274" s="67">
        <v>1.7</v>
      </c>
      <c r="J274" s="67">
        <v>1.2</v>
      </c>
      <c r="K274" s="67">
        <v>0.8</v>
      </c>
      <c r="L274" s="67">
        <v>0.5</v>
      </c>
      <c r="M274" s="67">
        <v>0.5</v>
      </c>
      <c r="N274" s="67">
        <v>0.4</v>
      </c>
      <c r="O274" s="67">
        <v>0.3</v>
      </c>
      <c r="P274" s="67">
        <v>24.2</v>
      </c>
      <c r="Q274" s="332">
        <v>43800</v>
      </c>
    </row>
    <row r="275" spans="1:17">
      <c r="B275" s="164" t="s">
        <v>114</v>
      </c>
      <c r="D275" s="67">
        <v>0.4</v>
      </c>
      <c r="E275" s="67">
        <v>1.4</v>
      </c>
      <c r="F275" s="67">
        <v>6.5</v>
      </c>
      <c r="G275" s="67">
        <v>4.3</v>
      </c>
      <c r="H275" s="67">
        <v>2.4</v>
      </c>
      <c r="I275" s="67">
        <v>1.6</v>
      </c>
      <c r="J275" s="67">
        <v>1.1000000000000001</v>
      </c>
      <c r="K275" s="67">
        <v>0.8</v>
      </c>
      <c r="L275" s="67">
        <v>0.6</v>
      </c>
      <c r="M275" s="67">
        <v>0.5</v>
      </c>
      <c r="N275" s="67">
        <v>0.5</v>
      </c>
      <c r="O275" s="67">
        <v>0.3</v>
      </c>
      <c r="P275" s="67">
        <v>20.399999999999999</v>
      </c>
      <c r="Q275" s="332">
        <v>45700</v>
      </c>
    </row>
    <row r="276" spans="1:17">
      <c r="B276" s="164" t="s">
        <v>115</v>
      </c>
      <c r="D276" s="67">
        <v>0.1</v>
      </c>
      <c r="E276" s="67">
        <v>0.4</v>
      </c>
      <c r="F276" s="67">
        <v>1.7</v>
      </c>
      <c r="G276" s="67">
        <v>0.9</v>
      </c>
      <c r="H276" s="67">
        <v>0.6</v>
      </c>
      <c r="I276" s="67">
        <v>0.4</v>
      </c>
      <c r="J276" s="67">
        <v>0.3</v>
      </c>
      <c r="K276" s="67">
        <v>0.2</v>
      </c>
      <c r="L276" s="67">
        <v>0.2</v>
      </c>
      <c r="M276" s="67">
        <v>0.1</v>
      </c>
      <c r="N276" s="67">
        <v>0.2</v>
      </c>
      <c r="O276" s="67">
        <v>0.1</v>
      </c>
      <c r="P276" s="67">
        <v>5.0999999999999996</v>
      </c>
      <c r="Q276" s="332">
        <v>46100</v>
      </c>
    </row>
    <row r="277" spans="1:17">
      <c r="A277" s="110"/>
      <c r="B277" s="164" t="s">
        <v>116</v>
      </c>
      <c r="C277" s="118">
        <v>6</v>
      </c>
      <c r="D277" s="67">
        <v>71.599999999999994</v>
      </c>
      <c r="E277" s="67">
        <v>45</v>
      </c>
      <c r="F277" s="67">
        <v>62.9</v>
      </c>
      <c r="G277" s="67">
        <v>34.200000000000003</v>
      </c>
      <c r="H277" s="67">
        <v>18.100000000000001</v>
      </c>
      <c r="I277" s="67">
        <v>10.3</v>
      </c>
      <c r="J277" s="67">
        <v>6.1</v>
      </c>
      <c r="K277" s="67">
        <v>3.8</v>
      </c>
      <c r="L277" s="67">
        <v>2.2999999999999998</v>
      </c>
      <c r="M277" s="67">
        <v>1.9</v>
      </c>
      <c r="N277" s="67">
        <v>1.6</v>
      </c>
      <c r="O277" s="67">
        <v>4.5999999999999996</v>
      </c>
      <c r="P277" s="67">
        <v>262.5</v>
      </c>
      <c r="Q277" s="332">
        <v>37100</v>
      </c>
    </row>
    <row r="278" spans="1:17">
      <c r="A278" s="110"/>
      <c r="B278" s="164"/>
      <c r="D278" s="67"/>
      <c r="E278" s="67"/>
      <c r="F278" s="67"/>
      <c r="G278" s="67"/>
      <c r="H278" s="67"/>
      <c r="I278" s="67"/>
      <c r="J278" s="67"/>
      <c r="K278" s="67"/>
      <c r="L278" s="67"/>
      <c r="M278" s="67"/>
      <c r="N278" s="67"/>
      <c r="O278" s="67"/>
      <c r="P278" s="67"/>
      <c r="Q278" s="332"/>
    </row>
    <row r="279" spans="1:17">
      <c r="B279" s="111" t="s">
        <v>239</v>
      </c>
      <c r="C279" s="118">
        <v>7</v>
      </c>
      <c r="D279" s="304"/>
      <c r="E279" s="304"/>
      <c r="F279" s="304"/>
      <c r="G279" s="304"/>
      <c r="H279" s="304"/>
      <c r="I279" s="304"/>
      <c r="J279" s="304"/>
      <c r="K279" s="304"/>
      <c r="L279" s="304"/>
      <c r="M279" s="304"/>
      <c r="N279" s="304"/>
      <c r="O279" s="304"/>
      <c r="P279" s="304"/>
      <c r="Q279" s="332"/>
    </row>
    <row r="280" spans="1:17">
      <c r="B280" s="164" t="s">
        <v>107</v>
      </c>
      <c r="C280" s="119"/>
      <c r="D280" s="67">
        <v>22.6</v>
      </c>
      <c r="E280" s="67">
        <v>0.5</v>
      </c>
      <c r="F280" s="67">
        <v>0.1</v>
      </c>
      <c r="G280" s="67" t="s">
        <v>30</v>
      </c>
      <c r="H280" s="67" t="s">
        <v>30</v>
      </c>
      <c r="I280" s="67" t="s">
        <v>30</v>
      </c>
      <c r="J280" s="67" t="s">
        <v>30</v>
      </c>
      <c r="K280" s="67" t="s">
        <v>30</v>
      </c>
      <c r="L280" s="67" t="s">
        <v>30</v>
      </c>
      <c r="M280" s="67" t="s">
        <v>30</v>
      </c>
      <c r="N280" s="67" t="s">
        <v>30</v>
      </c>
      <c r="O280" s="67">
        <v>1</v>
      </c>
      <c r="P280" s="67">
        <v>24.1</v>
      </c>
      <c r="Q280" s="332">
        <v>24200</v>
      </c>
    </row>
    <row r="281" spans="1:17">
      <c r="B281" s="164" t="s">
        <v>108</v>
      </c>
      <c r="D281" s="67">
        <v>43.8</v>
      </c>
      <c r="E281" s="67">
        <v>17.8</v>
      </c>
      <c r="F281" s="67">
        <v>6.5</v>
      </c>
      <c r="G281" s="67">
        <v>1.8</v>
      </c>
      <c r="H281" s="67">
        <v>0.6</v>
      </c>
      <c r="I281" s="67">
        <v>0.2</v>
      </c>
      <c r="J281" s="67">
        <v>0.1</v>
      </c>
      <c r="K281" s="67" t="s">
        <v>30</v>
      </c>
      <c r="L281" s="67" t="s">
        <v>30</v>
      </c>
      <c r="M281" s="67" t="s">
        <v>30</v>
      </c>
      <c r="N281" s="67" t="s">
        <v>30</v>
      </c>
      <c r="O281" s="67">
        <v>1.6</v>
      </c>
      <c r="P281" s="67">
        <v>72.5</v>
      </c>
      <c r="Q281" s="332">
        <v>29400</v>
      </c>
    </row>
    <row r="282" spans="1:17">
      <c r="B282" s="164" t="s">
        <v>109</v>
      </c>
      <c r="D282" s="67">
        <v>12.9</v>
      </c>
      <c r="E282" s="67">
        <v>16.899999999999999</v>
      </c>
      <c r="F282" s="67">
        <v>18.7</v>
      </c>
      <c r="G282" s="67">
        <v>9.6999999999999993</v>
      </c>
      <c r="H282" s="67">
        <v>4</v>
      </c>
      <c r="I282" s="67">
        <v>1.7</v>
      </c>
      <c r="J282" s="67">
        <v>0.7</v>
      </c>
      <c r="K282" s="67">
        <v>0.3</v>
      </c>
      <c r="L282" s="67">
        <v>0.1</v>
      </c>
      <c r="M282" s="67">
        <v>0.1</v>
      </c>
      <c r="N282" s="67">
        <v>0.1</v>
      </c>
      <c r="O282" s="67">
        <v>1</v>
      </c>
      <c r="P282" s="67">
        <v>66</v>
      </c>
      <c r="Q282" s="332">
        <v>36300</v>
      </c>
    </row>
    <row r="283" spans="1:17">
      <c r="B283" s="164" t="s">
        <v>110</v>
      </c>
      <c r="D283" s="67">
        <v>5.2</v>
      </c>
      <c r="E283" s="67">
        <v>7.5</v>
      </c>
      <c r="F283" s="67">
        <v>14.8</v>
      </c>
      <c r="G283" s="67">
        <v>9.6999999999999993</v>
      </c>
      <c r="H283" s="67">
        <v>5.3</v>
      </c>
      <c r="I283" s="67">
        <v>2.9</v>
      </c>
      <c r="J283" s="67">
        <v>1.4</v>
      </c>
      <c r="K283" s="67">
        <v>0.7</v>
      </c>
      <c r="L283" s="67">
        <v>0.4</v>
      </c>
      <c r="M283" s="67">
        <v>0.3</v>
      </c>
      <c r="N283" s="67">
        <v>0.2</v>
      </c>
      <c r="O283" s="67">
        <v>0.6</v>
      </c>
      <c r="P283" s="67">
        <v>49</v>
      </c>
      <c r="Q283" s="332">
        <v>40200</v>
      </c>
    </row>
    <row r="284" spans="1:17">
      <c r="B284" s="164" t="s">
        <v>111</v>
      </c>
      <c r="D284" s="67">
        <v>4.5999999999999996</v>
      </c>
      <c r="E284" s="67">
        <v>5.8</v>
      </c>
      <c r="F284" s="67">
        <v>13</v>
      </c>
      <c r="G284" s="67">
        <v>8.6</v>
      </c>
      <c r="H284" s="67">
        <v>5.3</v>
      </c>
      <c r="I284" s="67">
        <v>3.4</v>
      </c>
      <c r="J284" s="67">
        <v>2.1</v>
      </c>
      <c r="K284" s="67">
        <v>1.3</v>
      </c>
      <c r="L284" s="67">
        <v>0.7</v>
      </c>
      <c r="M284" s="67">
        <v>0.6</v>
      </c>
      <c r="N284" s="67">
        <v>0.4</v>
      </c>
      <c r="O284" s="67">
        <v>0.6</v>
      </c>
      <c r="P284" s="67">
        <v>46.3</v>
      </c>
      <c r="Q284" s="332">
        <v>42000</v>
      </c>
    </row>
    <row r="285" spans="1:17">
      <c r="B285" s="164" t="s">
        <v>112</v>
      </c>
      <c r="D285" s="67">
        <v>3.3</v>
      </c>
      <c r="E285" s="67">
        <v>5.0999999999999996</v>
      </c>
      <c r="F285" s="67">
        <v>12.2</v>
      </c>
      <c r="G285" s="67">
        <v>7.2</v>
      </c>
      <c r="H285" s="67">
        <v>4.3</v>
      </c>
      <c r="I285" s="67">
        <v>2.8</v>
      </c>
      <c r="J285" s="67">
        <v>1.9</v>
      </c>
      <c r="K285" s="67">
        <v>1.3</v>
      </c>
      <c r="L285" s="67">
        <v>0.9</v>
      </c>
      <c r="M285" s="67">
        <v>0.6</v>
      </c>
      <c r="N285" s="67">
        <v>0.7</v>
      </c>
      <c r="O285" s="67">
        <v>0.5</v>
      </c>
      <c r="P285" s="67">
        <v>40.799999999999997</v>
      </c>
      <c r="Q285" s="332">
        <v>42900</v>
      </c>
    </row>
    <row r="286" spans="1:17">
      <c r="B286" s="164" t="s">
        <v>113</v>
      </c>
      <c r="D286" s="67">
        <v>1.5</v>
      </c>
      <c r="E286" s="67">
        <v>3.4</v>
      </c>
      <c r="F286" s="67">
        <v>10.7</v>
      </c>
      <c r="G286" s="67">
        <v>6.9</v>
      </c>
      <c r="H286" s="67">
        <v>4</v>
      </c>
      <c r="I286" s="67">
        <v>2.5</v>
      </c>
      <c r="J286" s="67">
        <v>1.9</v>
      </c>
      <c r="K286" s="67">
        <v>1.2</v>
      </c>
      <c r="L286" s="67">
        <v>0.9</v>
      </c>
      <c r="M286" s="67">
        <v>0.8</v>
      </c>
      <c r="N286" s="67">
        <v>1</v>
      </c>
      <c r="O286" s="67">
        <v>0.5</v>
      </c>
      <c r="P286" s="67">
        <v>35.1</v>
      </c>
      <c r="Q286" s="332">
        <v>44900</v>
      </c>
    </row>
    <row r="287" spans="1:17">
      <c r="B287" s="164" t="s">
        <v>114</v>
      </c>
      <c r="D287" s="67">
        <v>0.5</v>
      </c>
      <c r="E287" s="67">
        <v>1.9</v>
      </c>
      <c r="F287" s="67">
        <v>8.5</v>
      </c>
      <c r="G287" s="67">
        <v>5.9</v>
      </c>
      <c r="H287" s="67">
        <v>3.4</v>
      </c>
      <c r="I287" s="67">
        <v>2.2000000000000002</v>
      </c>
      <c r="J287" s="67">
        <v>1.6</v>
      </c>
      <c r="K287" s="67">
        <v>1.2</v>
      </c>
      <c r="L287" s="67">
        <v>0.9</v>
      </c>
      <c r="M287" s="67">
        <v>0.8</v>
      </c>
      <c r="N287" s="67">
        <v>1</v>
      </c>
      <c r="O287" s="67">
        <v>0.4</v>
      </c>
      <c r="P287" s="67">
        <v>28.3</v>
      </c>
      <c r="Q287" s="332">
        <v>46800</v>
      </c>
    </row>
    <row r="288" spans="1:17">
      <c r="B288" s="164" t="s">
        <v>115</v>
      </c>
      <c r="D288" s="67">
        <v>0.1</v>
      </c>
      <c r="E288" s="67">
        <v>0.6</v>
      </c>
      <c r="F288" s="67">
        <v>2.2000000000000002</v>
      </c>
      <c r="G288" s="67">
        <v>1.3</v>
      </c>
      <c r="H288" s="67">
        <v>0.8</v>
      </c>
      <c r="I288" s="67">
        <v>0.5</v>
      </c>
      <c r="J288" s="67">
        <v>0.4</v>
      </c>
      <c r="K288" s="67">
        <v>0.3</v>
      </c>
      <c r="L288" s="67">
        <v>0.2</v>
      </c>
      <c r="M288" s="67">
        <v>0.2</v>
      </c>
      <c r="N288" s="67">
        <v>0.3</v>
      </c>
      <c r="O288" s="67">
        <v>0.2</v>
      </c>
      <c r="P288" s="67">
        <v>7.3</v>
      </c>
      <c r="Q288" s="332">
        <v>47200</v>
      </c>
    </row>
    <row r="289" spans="1:17">
      <c r="A289" s="110"/>
      <c r="B289" s="164" t="s">
        <v>116</v>
      </c>
      <c r="C289" s="118">
        <v>6</v>
      </c>
      <c r="D289" s="67">
        <v>94.5</v>
      </c>
      <c r="E289" s="67">
        <v>59.5</v>
      </c>
      <c r="F289" s="67">
        <v>86.5</v>
      </c>
      <c r="G289" s="67">
        <v>51.2</v>
      </c>
      <c r="H289" s="67">
        <v>27.6</v>
      </c>
      <c r="I289" s="67">
        <v>16.2</v>
      </c>
      <c r="J289" s="67">
        <v>10</v>
      </c>
      <c r="K289" s="67">
        <v>6.3</v>
      </c>
      <c r="L289" s="67">
        <v>4.2</v>
      </c>
      <c r="M289" s="67">
        <v>3.5</v>
      </c>
      <c r="N289" s="67">
        <v>3.7</v>
      </c>
      <c r="O289" s="67">
        <v>6.4</v>
      </c>
      <c r="P289" s="67">
        <v>369.5</v>
      </c>
      <c r="Q289" s="332">
        <v>38100</v>
      </c>
    </row>
    <row r="290" spans="1:17">
      <c r="A290" s="113"/>
      <c r="B290" s="113"/>
      <c r="C290" s="120"/>
      <c r="D290" s="324"/>
      <c r="E290" s="324"/>
      <c r="F290" s="324"/>
      <c r="G290" s="324"/>
      <c r="H290" s="324"/>
      <c r="I290" s="324"/>
      <c r="J290" s="324"/>
      <c r="K290" s="324"/>
      <c r="L290" s="324"/>
      <c r="M290" s="324"/>
      <c r="N290" s="324"/>
      <c r="O290" s="325"/>
      <c r="P290" s="324"/>
      <c r="Q290" s="366"/>
    </row>
    <row r="291" spans="1:17">
      <c r="A291" s="106"/>
      <c r="B291" s="106"/>
      <c r="C291" s="116"/>
      <c r="D291" s="367"/>
      <c r="E291" s="367"/>
      <c r="F291" s="367"/>
      <c r="G291" s="367"/>
      <c r="H291" s="367"/>
      <c r="I291" s="367"/>
      <c r="J291" s="367"/>
      <c r="K291" s="367"/>
      <c r="L291" s="367"/>
      <c r="M291" s="367"/>
      <c r="N291" s="367"/>
      <c r="O291" s="368"/>
      <c r="P291" s="367"/>
      <c r="Q291" s="332" t="s">
        <v>94</v>
      </c>
    </row>
    <row r="292" spans="1:17">
      <c r="A292" s="220" t="s">
        <v>6</v>
      </c>
      <c r="B292" s="106"/>
      <c r="C292" s="116"/>
      <c r="D292" s="367"/>
      <c r="E292" s="367"/>
      <c r="F292" s="367"/>
      <c r="G292" s="367"/>
      <c r="H292" s="367"/>
      <c r="I292" s="367"/>
      <c r="J292" s="367"/>
      <c r="K292" s="367"/>
      <c r="L292" s="367"/>
      <c r="M292" s="367"/>
      <c r="N292" s="367"/>
      <c r="O292" s="368"/>
      <c r="P292" s="367"/>
      <c r="Q292" s="332"/>
    </row>
    <row r="293" spans="1:17">
      <c r="A293" s="344" t="str">
        <f>"1."</f>
        <v>1.</v>
      </c>
      <c r="B293" s="344" t="s">
        <v>298</v>
      </c>
      <c r="C293" s="345"/>
      <c r="D293" s="344"/>
      <c r="E293" s="344"/>
      <c r="F293" s="344"/>
      <c r="G293" s="344"/>
      <c r="H293" s="344"/>
      <c r="I293" s="369" t="str">
        <f>"7."</f>
        <v>7.</v>
      </c>
      <c r="J293" s="352" t="s">
        <v>299</v>
      </c>
      <c r="K293" s="347"/>
      <c r="L293" s="348"/>
      <c r="M293" s="347"/>
      <c r="N293" s="349"/>
      <c r="O293" s="349"/>
      <c r="P293" s="349"/>
      <c r="Q293" s="350"/>
    </row>
    <row r="294" spans="1:17">
      <c r="A294" s="344" t="str">
        <f>"2."</f>
        <v>2.</v>
      </c>
      <c r="B294" s="344" t="s">
        <v>241</v>
      </c>
      <c r="C294" s="344"/>
      <c r="D294" s="344"/>
      <c r="E294" s="344"/>
      <c r="F294" s="344"/>
      <c r="G294" s="344"/>
      <c r="H294" s="344"/>
      <c r="J294" s="117" t="s">
        <v>256</v>
      </c>
      <c r="K294" s="344"/>
      <c r="L294" s="344"/>
      <c r="M294" s="344"/>
      <c r="N294" s="344"/>
      <c r="O294" s="344"/>
      <c r="P294" s="344"/>
      <c r="Q294" s="344"/>
    </row>
    <row r="295" spans="1:17">
      <c r="A295" s="344"/>
      <c r="B295" s="344" t="s">
        <v>300</v>
      </c>
      <c r="C295" s="344"/>
      <c r="D295" s="344"/>
      <c r="E295" s="344"/>
      <c r="F295" s="344"/>
      <c r="G295" s="344"/>
      <c r="H295" s="344"/>
      <c r="I295" s="369" t="str">
        <f>"8."</f>
        <v>8.</v>
      </c>
      <c r="J295" s="970" t="s">
        <v>754</v>
      </c>
      <c r="K295" s="224"/>
      <c r="L295" s="971"/>
      <c r="M295" s="971"/>
      <c r="N295" s="971"/>
      <c r="O295"/>
      <c r="P295" s="351"/>
      <c r="Q295" s="344"/>
    </row>
    <row r="296" spans="1:17">
      <c r="A296" s="344"/>
      <c r="B296" s="344" t="s">
        <v>243</v>
      </c>
      <c r="C296" s="344"/>
      <c r="D296" s="344"/>
      <c r="E296" s="344"/>
      <c r="F296" s="344"/>
      <c r="G296" s="344"/>
      <c r="H296" s="344"/>
      <c r="I296" s="351"/>
      <c r="J296" s="973" t="s">
        <v>744</v>
      </c>
      <c r="K296" s="129"/>
      <c r="L296" s="104"/>
      <c r="P296"/>
      <c r="Q296" s="344"/>
    </row>
    <row r="297" spans="1:17">
      <c r="A297" s="344"/>
      <c r="B297" s="344" t="s">
        <v>244</v>
      </c>
      <c r="C297" s="344"/>
      <c r="D297" s="344"/>
      <c r="E297" s="344"/>
      <c r="F297" s="344"/>
      <c r="G297" s="344"/>
      <c r="H297" s="344"/>
      <c r="I297" s="351"/>
      <c r="J297" s="973" t="s">
        <v>746</v>
      </c>
      <c r="K297" s="970"/>
      <c r="L297" s="125"/>
      <c r="M297" s="125"/>
      <c r="N297" s="125"/>
      <c r="O297" s="125"/>
      <c r="P297"/>
      <c r="Q297" s="344"/>
    </row>
    <row r="298" spans="1:17">
      <c r="A298" s="352" t="str">
        <f>"3."</f>
        <v>3.</v>
      </c>
      <c r="B298" s="344" t="s">
        <v>308</v>
      </c>
      <c r="C298" s="351"/>
      <c r="D298" s="351"/>
      <c r="E298" s="351"/>
      <c r="F298" s="351"/>
      <c r="G298" s="351"/>
      <c r="H298" s="351"/>
      <c r="I298" s="351"/>
      <c r="J298" s="973" t="s">
        <v>748</v>
      </c>
      <c r="K298" s="970"/>
      <c r="L298" s="129"/>
      <c r="M298" s="129"/>
      <c r="N298" s="129"/>
      <c r="O298" s="129"/>
      <c r="P298"/>
      <c r="Q298" s="351"/>
    </row>
    <row r="299" spans="1:17">
      <c r="A299" s="352"/>
      <c r="B299" s="344" t="s">
        <v>309</v>
      </c>
      <c r="C299" s="351"/>
      <c r="D299" s="351"/>
      <c r="E299" s="351"/>
      <c r="F299" s="351"/>
      <c r="G299" s="351"/>
      <c r="H299" s="351"/>
      <c r="I299" s="351"/>
      <c r="J299" s="104" t="s">
        <v>750</v>
      </c>
      <c r="K299" s="125"/>
      <c r="L299" s="118"/>
      <c r="P299"/>
      <c r="Q299" s="351"/>
    </row>
    <row r="300" spans="1:17">
      <c r="A300" s="352"/>
      <c r="B300" s="344" t="s">
        <v>301</v>
      </c>
      <c r="C300" s="351"/>
      <c r="D300" s="351"/>
      <c r="E300" s="351"/>
      <c r="F300" s="351"/>
      <c r="G300" s="351"/>
      <c r="H300" s="351"/>
      <c r="I300" s="351"/>
      <c r="J300" s="104" t="s">
        <v>752</v>
      </c>
      <c r="K300" s="970"/>
      <c r="L300" s="970"/>
      <c r="M300" s="970"/>
      <c r="N300" s="970"/>
      <c r="O300" s="970"/>
      <c r="P300"/>
      <c r="Q300" s="351"/>
    </row>
    <row r="301" spans="1:17">
      <c r="A301" s="352" t="str">
        <f>"4."</f>
        <v>4.</v>
      </c>
      <c r="B301" s="344" t="s">
        <v>302</v>
      </c>
      <c r="C301" s="345"/>
      <c r="D301" s="344"/>
      <c r="E301" s="344"/>
      <c r="F301" s="344"/>
      <c r="G301" s="344"/>
      <c r="H301" s="344"/>
      <c r="I301" s="351"/>
      <c r="K301" s="970"/>
      <c r="L301" s="970"/>
      <c r="M301" s="970"/>
      <c r="N301" s="970"/>
      <c r="O301" s="970"/>
      <c r="P301"/>
      <c r="Q301" s="351"/>
    </row>
    <row r="302" spans="1:17">
      <c r="A302" s="352" t="str">
        <f>"5."</f>
        <v>5.</v>
      </c>
      <c r="B302" s="344" t="s">
        <v>286</v>
      </c>
      <c r="C302" s="344"/>
      <c r="D302" s="344"/>
      <c r="E302" s="344"/>
      <c r="F302" s="344"/>
      <c r="G302" s="344"/>
      <c r="H302" s="344"/>
      <c r="J302" s="344" t="s">
        <v>283</v>
      </c>
      <c r="K302" s="344"/>
      <c r="L302" s="344"/>
      <c r="M302" s="344"/>
      <c r="N302" s="349"/>
      <c r="O302" s="349"/>
      <c r="P302" s="349"/>
      <c r="Q302" s="350"/>
    </row>
    <row r="303" spans="1:17">
      <c r="A303" s="344"/>
      <c r="B303" s="344" t="s">
        <v>663</v>
      </c>
      <c r="C303" s="344"/>
      <c r="D303" s="344"/>
      <c r="E303" s="344"/>
      <c r="F303" s="344"/>
      <c r="G303" s="344"/>
      <c r="H303" s="344"/>
      <c r="J303" s="344" t="s">
        <v>285</v>
      </c>
      <c r="K303" s="344"/>
      <c r="L303" s="344"/>
      <c r="M303" s="344"/>
      <c r="N303" s="344"/>
      <c r="O303" s="344"/>
      <c r="P303" s="344"/>
      <c r="Q303" s="344"/>
    </row>
    <row r="304" spans="1:17">
      <c r="A304" s="344"/>
      <c r="B304" s="344" t="s">
        <v>664</v>
      </c>
      <c r="C304" s="344"/>
      <c r="D304" s="344"/>
      <c r="E304" s="344"/>
      <c r="F304" s="344"/>
      <c r="G304" s="344"/>
      <c r="H304" s="344"/>
      <c r="J304" s="344"/>
      <c r="K304" s="344"/>
      <c r="L304" s="344"/>
      <c r="M304" s="344"/>
      <c r="N304" s="344"/>
      <c r="O304" s="344"/>
      <c r="P304" s="344"/>
      <c r="Q304" s="344"/>
    </row>
    <row r="305" spans="1:17">
      <c r="A305" s="352" t="str">
        <f>"6."</f>
        <v>6.</v>
      </c>
      <c r="B305" s="344" t="s">
        <v>287</v>
      </c>
      <c r="C305" s="345"/>
      <c r="D305" s="344"/>
      <c r="E305" s="344"/>
      <c r="F305" s="344"/>
      <c r="G305" s="344"/>
      <c r="H305" s="344"/>
      <c r="I305" s="344"/>
      <c r="J305" s="352" t="s">
        <v>95</v>
      </c>
      <c r="K305" s="344"/>
      <c r="L305" s="344"/>
      <c r="M305" s="344"/>
      <c r="N305" s="344"/>
      <c r="O305" s="344"/>
      <c r="P305" s="344"/>
      <c r="Q305" s="344"/>
    </row>
    <row r="306" spans="1:17">
      <c r="A306" s="344"/>
      <c r="B306" s="344" t="s">
        <v>275</v>
      </c>
      <c r="C306" s="345"/>
      <c r="D306" s="344"/>
      <c r="E306" s="344"/>
      <c r="F306" s="344"/>
      <c r="G306" s="344"/>
      <c r="H306" s="344"/>
      <c r="I306" s="344"/>
      <c r="J306" s="104" t="s">
        <v>132</v>
      </c>
      <c r="K306" s="344"/>
      <c r="L306" s="344"/>
      <c r="M306" s="344"/>
      <c r="N306" s="349"/>
      <c r="O306" s="349"/>
      <c r="P306" s="349"/>
      <c r="Q306" s="350"/>
    </row>
    <row r="307" spans="1:17">
      <c r="C307" s="354"/>
      <c r="D307" s="352"/>
      <c r="E307" s="352"/>
      <c r="F307" s="352"/>
      <c r="G307" s="352"/>
      <c r="H307" s="352"/>
      <c r="I307" s="352"/>
      <c r="J307" s="104" t="s">
        <v>131</v>
      </c>
      <c r="K307" s="344"/>
      <c r="L307" s="344"/>
      <c r="M307" s="344"/>
      <c r="N307" s="349"/>
      <c r="O307" s="349"/>
      <c r="P307" s="349"/>
      <c r="Q307" s="350"/>
    </row>
    <row r="308" spans="1:17">
      <c r="C308" s="137"/>
      <c r="D308" s="137"/>
      <c r="E308" s="137"/>
      <c r="F308" s="137"/>
      <c r="G308" s="137"/>
      <c r="H308" s="137"/>
      <c r="I308" s="137"/>
      <c r="J308" s="352"/>
      <c r="K308" s="347"/>
      <c r="L308" s="348"/>
      <c r="M308" s="347"/>
      <c r="N308" s="349"/>
      <c r="O308" s="349"/>
      <c r="P308" s="349"/>
      <c r="Q308" s="350"/>
    </row>
    <row r="309" spans="1:17" ht="15" customHeight="1">
      <c r="B309" s="370"/>
      <c r="C309" s="128"/>
      <c r="D309" s="370"/>
      <c r="E309" s="370"/>
      <c r="F309" s="370"/>
      <c r="G309" s="370"/>
      <c r="H309" s="370"/>
      <c r="I309" s="370"/>
      <c r="J309" s="344" t="s">
        <v>288</v>
      </c>
      <c r="K309" s="137"/>
      <c r="L309" s="137"/>
      <c r="M309" s="137"/>
      <c r="N309" s="137"/>
      <c r="O309" s="137"/>
      <c r="P309" s="137"/>
      <c r="Q309" s="137"/>
    </row>
    <row r="310" spans="1:17">
      <c r="B310" s="344"/>
      <c r="C310" s="344"/>
      <c r="D310" s="344"/>
      <c r="E310" s="344"/>
      <c r="F310" s="344"/>
      <c r="G310" s="344"/>
      <c r="H310" s="344"/>
      <c r="I310" s="344"/>
      <c r="J310" s="370"/>
      <c r="K310" s="370"/>
      <c r="L310" s="370"/>
      <c r="M310" s="370"/>
      <c r="N310" s="370"/>
      <c r="O310" s="370"/>
      <c r="P310" s="370"/>
      <c r="Q310" s="370"/>
    </row>
    <row r="311" spans="1:17">
      <c r="B311" s="351"/>
      <c r="C311" s="351"/>
      <c r="D311" s="351"/>
      <c r="E311" s="351"/>
      <c r="F311" s="351"/>
      <c r="G311" s="351"/>
      <c r="H311" s="357"/>
      <c r="I311" s="357"/>
      <c r="J311" s="344"/>
      <c r="K311" s="344"/>
      <c r="L311" s="344"/>
      <c r="M311" s="344"/>
      <c r="N311" s="344"/>
      <c r="O311" s="344"/>
      <c r="P311" s="344"/>
      <c r="Q311" s="344"/>
    </row>
    <row r="312" spans="1:17">
      <c r="B312" s="371"/>
      <c r="C312" s="371"/>
      <c r="D312" s="371"/>
      <c r="E312" s="371"/>
      <c r="F312" s="371"/>
      <c r="G312" s="371"/>
      <c r="H312" s="371"/>
      <c r="I312" s="359"/>
      <c r="J312" s="357"/>
      <c r="K312" s="357"/>
      <c r="L312" s="357"/>
      <c r="M312" s="357"/>
      <c r="N312" s="348"/>
      <c r="O312" s="348"/>
      <c r="P312" s="348"/>
      <c r="Q312" s="347"/>
    </row>
    <row r="313" spans="1:17">
      <c r="J313" s="359"/>
      <c r="K313" s="359"/>
      <c r="L313" s="359"/>
      <c r="M313" s="359"/>
      <c r="N313" s="360"/>
      <c r="O313" s="360"/>
      <c r="P313" s="360"/>
      <c r="Q313" s="359"/>
    </row>
  </sheetData>
  <mergeCells count="13">
    <mergeCell ref="A248:Q248"/>
    <mergeCell ref="N165:Q165"/>
    <mergeCell ref="A166:C166"/>
    <mergeCell ref="A167:Q167"/>
    <mergeCell ref="A172:B172"/>
    <mergeCell ref="N246:Q246"/>
    <mergeCell ref="A247:C247"/>
    <mergeCell ref="A89:B89"/>
    <mergeCell ref="A1:Q1"/>
    <mergeCell ref="A6:B6"/>
    <mergeCell ref="N82:Q82"/>
    <mergeCell ref="A83:C83"/>
    <mergeCell ref="A84:Q84"/>
  </mergeCells>
  <pageMargins left="0.7" right="0.7" top="0.75" bottom="0.75" header="0.3" footer="0.3"/>
  <pageSetup paperSize="9" scale="59" orientation="portrait" r:id="rId1"/>
  <rowBreaks count="2" manualBreakCount="2">
    <brk id="83" max="16" man="1"/>
    <brk id="247"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6"/>
  <sheetViews>
    <sheetView showGridLines="0" topLeftCell="A253" zoomScaleNormal="100" workbookViewId="0">
      <selection sqref="A1:M1"/>
    </sheetView>
  </sheetViews>
  <sheetFormatPr defaultRowHeight="14.4"/>
  <cols>
    <col min="1" max="1" width="2.6640625" style="104" customWidth="1"/>
    <col min="2" max="2" width="19.88671875" style="104" customWidth="1"/>
    <col min="3" max="3" width="4.33203125" style="118" customWidth="1"/>
    <col min="4" max="9" width="8" style="104" customWidth="1"/>
    <col min="10" max="11" width="9.33203125" style="104" customWidth="1"/>
    <col min="12" max="12" width="8" style="110" customWidth="1"/>
    <col min="13" max="13" width="9.5546875" style="104" customWidth="1"/>
  </cols>
  <sheetData>
    <row r="1" spans="1:13" ht="36.75" customHeight="1" thickBot="1">
      <c r="A1" s="1079" t="s">
        <v>303</v>
      </c>
      <c r="B1" s="1079"/>
      <c r="C1" s="1079"/>
      <c r="D1" s="1079"/>
      <c r="E1" s="1079"/>
      <c r="F1" s="1079"/>
      <c r="G1" s="1079"/>
      <c r="H1" s="1079"/>
      <c r="I1" s="1079"/>
      <c r="J1" s="1079"/>
      <c r="K1" s="1079"/>
      <c r="L1" s="1079"/>
      <c r="M1" s="1079"/>
    </row>
    <row r="2" spans="1:13">
      <c r="A2" s="138" t="str">
        <f>"November 2013"</f>
        <v>November 2013</v>
      </c>
      <c r="B2" s="138"/>
      <c r="D2" s="138"/>
      <c r="E2" s="138"/>
      <c r="F2" s="138"/>
      <c r="G2" s="138"/>
      <c r="H2" s="138"/>
      <c r="I2" s="135"/>
      <c r="J2" s="138"/>
      <c r="K2" s="138"/>
      <c r="L2" s="138"/>
      <c r="M2" s="156" t="s">
        <v>2</v>
      </c>
    </row>
    <row r="3" spans="1:13">
      <c r="A3" s="138" t="s">
        <v>3</v>
      </c>
      <c r="B3" s="138"/>
      <c r="D3" s="138"/>
      <c r="E3" s="138"/>
      <c r="F3" s="138"/>
      <c r="G3" s="138"/>
      <c r="H3" s="138"/>
      <c r="I3" s="135"/>
      <c r="J3" s="138"/>
      <c r="K3" s="138"/>
      <c r="L3" s="138"/>
      <c r="M3" s="156"/>
    </row>
    <row r="4" spans="1:13" ht="31.8">
      <c r="A4" s="106"/>
      <c r="B4" s="106"/>
      <c r="C4" s="116" t="s">
        <v>87</v>
      </c>
      <c r="D4" s="295" t="s">
        <v>227</v>
      </c>
      <c r="E4" s="295" t="s">
        <v>228</v>
      </c>
      <c r="F4" s="295" t="s">
        <v>229</v>
      </c>
      <c r="G4" s="295" t="s">
        <v>230</v>
      </c>
      <c r="H4" s="295" t="s">
        <v>231</v>
      </c>
      <c r="I4" s="295" t="s">
        <v>232</v>
      </c>
      <c r="J4" s="295" t="s">
        <v>233</v>
      </c>
      <c r="K4" s="295" t="s">
        <v>234</v>
      </c>
      <c r="L4" s="296" t="s">
        <v>235</v>
      </c>
      <c r="M4" s="297" t="s">
        <v>236</v>
      </c>
    </row>
    <row r="5" spans="1:13">
      <c r="B5" s="164"/>
      <c r="D5" s="298" t="s">
        <v>96</v>
      </c>
      <c r="E5" s="299"/>
      <c r="F5" s="299"/>
      <c r="G5" s="299"/>
      <c r="H5" s="299"/>
      <c r="I5" s="299"/>
      <c r="J5" s="299"/>
      <c r="K5" s="298" t="s">
        <v>105</v>
      </c>
      <c r="L5" s="298" t="s">
        <v>140</v>
      </c>
      <c r="M5" s="298" t="s">
        <v>88</v>
      </c>
    </row>
    <row r="6" spans="1:13" ht="24.75" customHeight="1">
      <c r="A6" s="1080" t="s">
        <v>7</v>
      </c>
      <c r="B6" s="1080"/>
      <c r="C6" s="119"/>
      <c r="D6" s="205"/>
      <c r="E6" s="205"/>
      <c r="F6" s="205"/>
      <c r="G6" s="205"/>
      <c r="H6" s="205"/>
      <c r="I6" s="205"/>
      <c r="J6" s="205"/>
      <c r="K6" s="205"/>
      <c r="L6" s="103"/>
      <c r="M6" s="106"/>
    </row>
    <row r="7" spans="1:13">
      <c r="B7" s="111" t="s">
        <v>237</v>
      </c>
      <c r="D7" s="205"/>
      <c r="E7" s="205"/>
      <c r="F7" s="205"/>
      <c r="G7" s="205"/>
      <c r="H7" s="205"/>
      <c r="I7" s="205"/>
      <c r="J7" s="205"/>
      <c r="K7" s="205"/>
      <c r="L7" s="103"/>
      <c r="M7" s="106"/>
    </row>
    <row r="8" spans="1:13">
      <c r="A8" s="205"/>
      <c r="B8" s="164" t="s">
        <v>107</v>
      </c>
      <c r="D8" s="63">
        <v>1</v>
      </c>
      <c r="E8" s="63">
        <v>0.4</v>
      </c>
      <c r="F8" s="67" t="s">
        <v>30</v>
      </c>
      <c r="G8" s="67" t="s">
        <v>30</v>
      </c>
      <c r="H8" s="67" t="s">
        <v>30</v>
      </c>
      <c r="I8" s="67" t="s">
        <v>30</v>
      </c>
      <c r="J8" s="67" t="s">
        <v>30</v>
      </c>
      <c r="K8" s="63">
        <v>0.1</v>
      </c>
      <c r="L8" s="63">
        <v>1.5</v>
      </c>
      <c r="M8" s="372">
        <v>23900</v>
      </c>
    </row>
    <row r="9" spans="1:13">
      <c r="B9" s="164" t="s">
        <v>108</v>
      </c>
      <c r="D9" s="63">
        <v>1.5</v>
      </c>
      <c r="E9" s="63">
        <v>1.9</v>
      </c>
      <c r="F9" s="63">
        <v>0.9</v>
      </c>
      <c r="G9" s="63">
        <v>0.2</v>
      </c>
      <c r="H9" s="67" t="s">
        <v>30</v>
      </c>
      <c r="I9" s="67" t="s">
        <v>30</v>
      </c>
      <c r="J9" s="67" t="s">
        <v>30</v>
      </c>
      <c r="K9" s="63">
        <v>0.1</v>
      </c>
      <c r="L9" s="63">
        <v>4.5999999999999996</v>
      </c>
      <c r="M9" s="372">
        <v>27500</v>
      </c>
    </row>
    <row r="10" spans="1:13">
      <c r="B10" s="164" t="s">
        <v>109</v>
      </c>
      <c r="D10" s="63">
        <v>0.5</v>
      </c>
      <c r="E10" s="63">
        <v>0.9</v>
      </c>
      <c r="F10" s="63">
        <v>1.3</v>
      </c>
      <c r="G10" s="63">
        <v>0.9</v>
      </c>
      <c r="H10" s="63">
        <v>0.2</v>
      </c>
      <c r="I10" s="63">
        <v>0.1</v>
      </c>
      <c r="J10" s="67" t="s">
        <v>30</v>
      </c>
      <c r="K10" s="63">
        <v>0.1</v>
      </c>
      <c r="L10" s="63">
        <v>4</v>
      </c>
      <c r="M10" s="372">
        <v>32200</v>
      </c>
    </row>
    <row r="11" spans="1:13">
      <c r="B11" s="164" t="s">
        <v>110</v>
      </c>
      <c r="D11" s="63">
        <v>0.2</v>
      </c>
      <c r="E11" s="63">
        <v>0.4</v>
      </c>
      <c r="F11" s="63">
        <v>0.8</v>
      </c>
      <c r="G11" s="63">
        <v>1</v>
      </c>
      <c r="H11" s="63">
        <v>0.3</v>
      </c>
      <c r="I11" s="63">
        <v>0.1</v>
      </c>
      <c r="J11" s="67" t="s">
        <v>30</v>
      </c>
      <c r="K11" s="67" t="s">
        <v>30</v>
      </c>
      <c r="L11" s="63">
        <v>2.8</v>
      </c>
      <c r="M11" s="372">
        <v>34700</v>
      </c>
    </row>
    <row r="12" spans="1:13">
      <c r="B12" s="164" t="s">
        <v>111</v>
      </c>
      <c r="D12" s="63">
        <v>0.2</v>
      </c>
      <c r="E12" s="63">
        <v>0.2</v>
      </c>
      <c r="F12" s="63">
        <v>0.6</v>
      </c>
      <c r="G12" s="63">
        <v>1</v>
      </c>
      <c r="H12" s="63">
        <v>0.2</v>
      </c>
      <c r="I12" s="63">
        <v>0.1</v>
      </c>
      <c r="J12" s="67" t="s">
        <v>30</v>
      </c>
      <c r="K12" s="67" t="s">
        <v>30</v>
      </c>
      <c r="L12" s="63">
        <v>2.2999999999999998</v>
      </c>
      <c r="M12" s="372">
        <v>35400</v>
      </c>
    </row>
    <row r="13" spans="1:13">
      <c r="B13" s="164" t="s">
        <v>112</v>
      </c>
      <c r="D13" s="63">
        <v>0.1</v>
      </c>
      <c r="E13" s="63">
        <v>0.2</v>
      </c>
      <c r="F13" s="63">
        <v>0.4</v>
      </c>
      <c r="G13" s="63">
        <v>0.8</v>
      </c>
      <c r="H13" s="63">
        <v>0.2</v>
      </c>
      <c r="I13" s="63">
        <v>0.1</v>
      </c>
      <c r="J13" s="67" t="s">
        <v>30</v>
      </c>
      <c r="K13" s="67" t="s">
        <v>30</v>
      </c>
      <c r="L13" s="63">
        <v>1.8</v>
      </c>
      <c r="M13" s="372">
        <v>36200</v>
      </c>
    </row>
    <row r="14" spans="1:13">
      <c r="B14" s="164" t="s">
        <v>113</v>
      </c>
      <c r="C14" s="197"/>
      <c r="D14" s="67" t="s">
        <v>30</v>
      </c>
      <c r="E14" s="63">
        <v>0.1</v>
      </c>
      <c r="F14" s="63">
        <v>0.3</v>
      </c>
      <c r="G14" s="63">
        <v>0.6</v>
      </c>
      <c r="H14" s="63">
        <v>0.2</v>
      </c>
      <c r="I14" s="63">
        <v>0.1</v>
      </c>
      <c r="J14" s="67" t="s">
        <v>30</v>
      </c>
      <c r="K14" s="67" t="s">
        <v>30</v>
      </c>
      <c r="L14" s="63">
        <v>1.3</v>
      </c>
      <c r="M14" s="372">
        <v>37000</v>
      </c>
    </row>
    <row r="15" spans="1:13">
      <c r="B15" s="164" t="s">
        <v>114</v>
      </c>
      <c r="C15" s="197"/>
      <c r="D15" s="67" t="s">
        <v>30</v>
      </c>
      <c r="E15" s="67" t="s">
        <v>30</v>
      </c>
      <c r="F15" s="63">
        <v>0.2</v>
      </c>
      <c r="G15" s="63">
        <v>0.5</v>
      </c>
      <c r="H15" s="63">
        <v>0.1</v>
      </c>
      <c r="I15" s="63">
        <v>0.1</v>
      </c>
      <c r="J15" s="67" t="s">
        <v>30</v>
      </c>
      <c r="K15" s="67" t="s">
        <v>30</v>
      </c>
      <c r="L15" s="63">
        <v>1</v>
      </c>
      <c r="M15" s="372">
        <v>37300</v>
      </c>
    </row>
    <row r="16" spans="1:13">
      <c r="B16" s="164" t="s">
        <v>115</v>
      </c>
      <c r="C16" s="197"/>
      <c r="D16" s="67" t="s">
        <v>30</v>
      </c>
      <c r="E16" s="67" t="s">
        <v>30</v>
      </c>
      <c r="F16" s="63">
        <v>0.1</v>
      </c>
      <c r="G16" s="63">
        <v>0.2</v>
      </c>
      <c r="H16" s="63">
        <v>0.1</v>
      </c>
      <c r="I16" s="63" t="s">
        <v>30</v>
      </c>
      <c r="J16" s="67" t="s">
        <v>30</v>
      </c>
      <c r="K16" s="63">
        <v>0.1</v>
      </c>
      <c r="L16" s="63">
        <v>0.5</v>
      </c>
      <c r="M16" s="372">
        <v>38200</v>
      </c>
    </row>
    <row r="17" spans="1:13">
      <c r="A17" s="110"/>
      <c r="B17" s="164" t="s">
        <v>116</v>
      </c>
      <c r="C17" s="118">
        <v>6</v>
      </c>
      <c r="D17" s="63">
        <v>3.5</v>
      </c>
      <c r="E17" s="63">
        <v>4.0999999999999996</v>
      </c>
      <c r="F17" s="63">
        <v>4.4000000000000004</v>
      </c>
      <c r="G17" s="63">
        <v>5.3</v>
      </c>
      <c r="H17" s="63">
        <v>1.3</v>
      </c>
      <c r="I17" s="63">
        <v>0.5</v>
      </c>
      <c r="J17" s="63">
        <v>0.2</v>
      </c>
      <c r="K17" s="63">
        <v>0.6</v>
      </c>
      <c r="L17" s="63">
        <v>19.899999999999999</v>
      </c>
      <c r="M17" s="372">
        <v>32300</v>
      </c>
    </row>
    <row r="18" spans="1:13">
      <c r="A18" s="110"/>
      <c r="B18" s="203"/>
      <c r="C18" s="119"/>
      <c r="D18" s="373"/>
      <c r="E18" s="373"/>
      <c r="F18" s="373"/>
      <c r="G18" s="373"/>
      <c r="H18" s="373"/>
      <c r="I18" s="373"/>
      <c r="J18" s="373"/>
      <c r="K18" s="373"/>
      <c r="L18" s="373"/>
      <c r="M18" s="374"/>
    </row>
    <row r="19" spans="1:13">
      <c r="B19" s="111" t="s">
        <v>238</v>
      </c>
      <c r="C19" s="303"/>
      <c r="D19" s="375"/>
      <c r="E19" s="375"/>
      <c r="F19" s="375"/>
      <c r="G19" s="375"/>
      <c r="H19" s="375"/>
      <c r="I19" s="375"/>
      <c r="J19" s="375"/>
      <c r="K19" s="375"/>
      <c r="L19" s="375"/>
      <c r="M19" s="376"/>
    </row>
    <row r="20" spans="1:13">
      <c r="B20" s="164" t="s">
        <v>107</v>
      </c>
      <c r="D20" s="63">
        <v>7.7</v>
      </c>
      <c r="E20" s="63">
        <v>3.6</v>
      </c>
      <c r="F20" s="63">
        <v>0.2</v>
      </c>
      <c r="G20" s="67" t="s">
        <v>30</v>
      </c>
      <c r="H20" s="67" t="s">
        <v>30</v>
      </c>
      <c r="I20" s="67" t="s">
        <v>30</v>
      </c>
      <c r="J20" s="67" t="s">
        <v>30</v>
      </c>
      <c r="K20" s="63">
        <v>0.4</v>
      </c>
      <c r="L20" s="63">
        <v>12</v>
      </c>
      <c r="M20" s="372">
        <v>24100</v>
      </c>
    </row>
    <row r="21" spans="1:13">
      <c r="B21" s="164" t="s">
        <v>108</v>
      </c>
      <c r="D21" s="63">
        <v>5.8</v>
      </c>
      <c r="E21" s="63">
        <v>12.1</v>
      </c>
      <c r="F21" s="63">
        <v>8.5</v>
      </c>
      <c r="G21" s="63">
        <v>2.1</v>
      </c>
      <c r="H21" s="63">
        <v>0.3</v>
      </c>
      <c r="I21" s="63">
        <v>0.1</v>
      </c>
      <c r="J21" s="63">
        <v>0.1</v>
      </c>
      <c r="K21" s="63">
        <v>0.6</v>
      </c>
      <c r="L21" s="63">
        <v>29.5</v>
      </c>
      <c r="M21" s="372">
        <v>29100</v>
      </c>
    </row>
    <row r="22" spans="1:13">
      <c r="B22" s="164" t="s">
        <v>109</v>
      </c>
      <c r="D22" s="63">
        <v>1.5</v>
      </c>
      <c r="E22" s="63">
        <v>3.4</v>
      </c>
      <c r="F22" s="63">
        <v>10.4</v>
      </c>
      <c r="G22" s="63">
        <v>8.4</v>
      </c>
      <c r="H22" s="63">
        <v>1.7</v>
      </c>
      <c r="I22" s="63">
        <v>0.5</v>
      </c>
      <c r="J22" s="63">
        <v>0.5</v>
      </c>
      <c r="K22" s="63">
        <v>0.4</v>
      </c>
      <c r="L22" s="63">
        <v>26.9</v>
      </c>
      <c r="M22" s="372">
        <v>34500</v>
      </c>
    </row>
    <row r="23" spans="1:13">
      <c r="B23" s="164" t="s">
        <v>110</v>
      </c>
      <c r="D23" s="63">
        <v>0.9</v>
      </c>
      <c r="E23" s="63">
        <v>1.6</v>
      </c>
      <c r="F23" s="63">
        <v>6.3</v>
      </c>
      <c r="G23" s="63">
        <v>9.8000000000000007</v>
      </c>
      <c r="H23" s="63">
        <v>2</v>
      </c>
      <c r="I23" s="63">
        <v>0.6</v>
      </c>
      <c r="J23" s="63">
        <v>0.6</v>
      </c>
      <c r="K23" s="63">
        <v>0.4</v>
      </c>
      <c r="L23" s="63">
        <v>22.2</v>
      </c>
      <c r="M23" s="372">
        <v>36200</v>
      </c>
    </row>
    <row r="24" spans="1:13">
      <c r="B24" s="164" t="s">
        <v>111</v>
      </c>
      <c r="D24" s="63">
        <v>1.1000000000000001</v>
      </c>
      <c r="E24" s="63">
        <v>1.5</v>
      </c>
      <c r="F24" s="63">
        <v>5.2</v>
      </c>
      <c r="G24" s="63">
        <v>9</v>
      </c>
      <c r="H24" s="63">
        <v>1.7</v>
      </c>
      <c r="I24" s="63">
        <v>0.6</v>
      </c>
      <c r="J24" s="63">
        <v>0.6</v>
      </c>
      <c r="K24" s="63">
        <v>0.4</v>
      </c>
      <c r="L24" s="63">
        <v>20</v>
      </c>
      <c r="M24" s="372">
        <v>36000</v>
      </c>
    </row>
    <row r="25" spans="1:13">
      <c r="B25" s="164" t="s">
        <v>112</v>
      </c>
      <c r="D25" s="63">
        <v>0.7</v>
      </c>
      <c r="E25" s="63">
        <v>1.3</v>
      </c>
      <c r="F25" s="63">
        <v>4.5999999999999996</v>
      </c>
      <c r="G25" s="63">
        <v>7.8</v>
      </c>
      <c r="H25" s="63">
        <v>1.5</v>
      </c>
      <c r="I25" s="63">
        <v>0.5</v>
      </c>
      <c r="J25" s="63">
        <v>0.4</v>
      </c>
      <c r="K25" s="63">
        <v>0.4</v>
      </c>
      <c r="L25" s="63">
        <v>17.2</v>
      </c>
      <c r="M25" s="372">
        <v>36100</v>
      </c>
    </row>
    <row r="26" spans="1:13">
      <c r="B26" s="164" t="s">
        <v>113</v>
      </c>
      <c r="D26" s="63">
        <v>0.3</v>
      </c>
      <c r="E26" s="63">
        <v>0.6</v>
      </c>
      <c r="F26" s="63">
        <v>3.1</v>
      </c>
      <c r="G26" s="63">
        <v>6.3</v>
      </c>
      <c r="H26" s="63">
        <v>1.4</v>
      </c>
      <c r="I26" s="63">
        <v>0.5</v>
      </c>
      <c r="J26" s="63">
        <v>0.3</v>
      </c>
      <c r="K26" s="63">
        <v>0.3</v>
      </c>
      <c r="L26" s="63">
        <v>12.8</v>
      </c>
      <c r="M26" s="372">
        <v>36900</v>
      </c>
    </row>
    <row r="27" spans="1:13">
      <c r="B27" s="164" t="s">
        <v>114</v>
      </c>
      <c r="D27" s="63">
        <v>0.1</v>
      </c>
      <c r="E27" s="63">
        <v>0.2</v>
      </c>
      <c r="F27" s="63">
        <v>1.9</v>
      </c>
      <c r="G27" s="63">
        <v>6.2</v>
      </c>
      <c r="H27" s="63">
        <v>1.5</v>
      </c>
      <c r="I27" s="63">
        <v>0.5</v>
      </c>
      <c r="J27" s="63">
        <v>0.3</v>
      </c>
      <c r="K27" s="63">
        <v>0.3</v>
      </c>
      <c r="L27" s="63">
        <v>11</v>
      </c>
      <c r="M27" s="372">
        <v>38000</v>
      </c>
    </row>
    <row r="28" spans="1:13">
      <c r="B28" s="164" t="s">
        <v>115</v>
      </c>
      <c r="D28" s="67" t="s">
        <v>30</v>
      </c>
      <c r="E28" s="63">
        <v>0.1</v>
      </c>
      <c r="F28" s="63">
        <v>0.7</v>
      </c>
      <c r="G28" s="63">
        <v>2.2000000000000002</v>
      </c>
      <c r="H28" s="63">
        <v>0.5</v>
      </c>
      <c r="I28" s="63">
        <v>0.2</v>
      </c>
      <c r="J28" s="63">
        <v>0.1</v>
      </c>
      <c r="K28" s="63">
        <v>0.3</v>
      </c>
      <c r="L28" s="63">
        <v>4.2</v>
      </c>
      <c r="M28" s="372">
        <v>38200</v>
      </c>
    </row>
    <row r="29" spans="1:13">
      <c r="A29" s="110"/>
      <c r="B29" s="164" t="s">
        <v>116</v>
      </c>
      <c r="C29" s="118">
        <v>6</v>
      </c>
      <c r="D29" s="63">
        <v>18.100000000000001</v>
      </c>
      <c r="E29" s="63">
        <v>24.3</v>
      </c>
      <c r="F29" s="63">
        <v>40.799999999999997</v>
      </c>
      <c r="G29" s="63">
        <v>51.8</v>
      </c>
      <c r="H29" s="63">
        <v>10.7</v>
      </c>
      <c r="I29" s="63">
        <v>3.6</v>
      </c>
      <c r="J29" s="63">
        <v>3</v>
      </c>
      <c r="K29" s="63">
        <v>3.4</v>
      </c>
      <c r="L29" s="63">
        <v>155.69999999999999</v>
      </c>
      <c r="M29" s="372">
        <v>33900</v>
      </c>
    </row>
    <row r="30" spans="1:13">
      <c r="A30" s="110"/>
      <c r="B30" s="204"/>
      <c r="C30" s="119"/>
      <c r="D30" s="373"/>
      <c r="E30" s="373"/>
      <c r="F30" s="373"/>
      <c r="G30" s="373"/>
      <c r="H30" s="373"/>
      <c r="I30" s="373"/>
      <c r="J30" s="373"/>
      <c r="K30" s="373"/>
      <c r="L30" s="373"/>
      <c r="M30" s="374"/>
    </row>
    <row r="31" spans="1:13">
      <c r="B31" s="111" t="s">
        <v>239</v>
      </c>
      <c r="C31" s="118">
        <v>7</v>
      </c>
      <c r="D31" s="375"/>
      <c r="E31" s="375"/>
      <c r="F31" s="375"/>
      <c r="G31" s="375"/>
      <c r="H31" s="375"/>
      <c r="I31" s="375"/>
      <c r="J31" s="375"/>
      <c r="K31" s="375"/>
      <c r="L31" s="375"/>
      <c r="M31" s="376"/>
    </row>
    <row r="32" spans="1:13">
      <c r="B32" s="164" t="s">
        <v>107</v>
      </c>
      <c r="D32" s="63">
        <v>8.6999999999999993</v>
      </c>
      <c r="E32" s="63">
        <v>4</v>
      </c>
      <c r="F32" s="63">
        <v>0.3</v>
      </c>
      <c r="G32" s="67" t="s">
        <v>30</v>
      </c>
      <c r="H32" s="67" t="s">
        <v>30</v>
      </c>
      <c r="I32" s="67" t="s">
        <v>30</v>
      </c>
      <c r="J32" s="67" t="s">
        <v>30</v>
      </c>
      <c r="K32" s="63">
        <v>0.5</v>
      </c>
      <c r="L32" s="63">
        <v>13.5</v>
      </c>
      <c r="M32" s="372">
        <v>24100</v>
      </c>
    </row>
    <row r="33" spans="1:13">
      <c r="B33" s="164" t="s">
        <v>108</v>
      </c>
      <c r="D33" s="63">
        <v>7.3</v>
      </c>
      <c r="E33" s="63">
        <v>14</v>
      </c>
      <c r="F33" s="63">
        <v>9.3000000000000007</v>
      </c>
      <c r="G33" s="63">
        <v>2.2999999999999998</v>
      </c>
      <c r="H33" s="63">
        <v>0.4</v>
      </c>
      <c r="I33" s="63">
        <v>0.1</v>
      </c>
      <c r="J33" s="63">
        <v>0.1</v>
      </c>
      <c r="K33" s="63">
        <v>0.7</v>
      </c>
      <c r="L33" s="63">
        <v>34.200000000000003</v>
      </c>
      <c r="M33" s="372">
        <v>28900</v>
      </c>
    </row>
    <row r="34" spans="1:13">
      <c r="B34" s="164" t="s">
        <v>109</v>
      </c>
      <c r="D34" s="63">
        <v>2</v>
      </c>
      <c r="E34" s="63">
        <v>4.4000000000000004</v>
      </c>
      <c r="F34" s="63">
        <v>11.7</v>
      </c>
      <c r="G34" s="63">
        <v>9.3000000000000007</v>
      </c>
      <c r="H34" s="63">
        <v>1.9</v>
      </c>
      <c r="I34" s="63">
        <v>0.6</v>
      </c>
      <c r="J34" s="63">
        <v>0.5</v>
      </c>
      <c r="K34" s="63">
        <v>0.5</v>
      </c>
      <c r="L34" s="63">
        <v>30.9</v>
      </c>
      <c r="M34" s="372">
        <v>34200</v>
      </c>
    </row>
    <row r="35" spans="1:13">
      <c r="B35" s="164" t="s">
        <v>110</v>
      </c>
      <c r="D35" s="63">
        <v>1.1000000000000001</v>
      </c>
      <c r="E35" s="63">
        <v>1.9</v>
      </c>
      <c r="F35" s="63">
        <v>7</v>
      </c>
      <c r="G35" s="63">
        <v>10.9</v>
      </c>
      <c r="H35" s="63">
        <v>2.2999999999999998</v>
      </c>
      <c r="I35" s="63">
        <v>0.7</v>
      </c>
      <c r="J35" s="63">
        <v>0.7</v>
      </c>
      <c r="K35" s="63">
        <v>0.4</v>
      </c>
      <c r="L35" s="63">
        <v>25</v>
      </c>
      <c r="M35" s="372">
        <v>36000</v>
      </c>
    </row>
    <row r="36" spans="1:13">
      <c r="B36" s="164" t="s">
        <v>111</v>
      </c>
      <c r="D36" s="63">
        <v>1.3</v>
      </c>
      <c r="E36" s="63">
        <v>1.8</v>
      </c>
      <c r="F36" s="63">
        <v>5.7</v>
      </c>
      <c r="G36" s="63">
        <v>10</v>
      </c>
      <c r="H36" s="63">
        <v>1.9</v>
      </c>
      <c r="I36" s="63">
        <v>0.6</v>
      </c>
      <c r="J36" s="63">
        <v>0.6</v>
      </c>
      <c r="K36" s="63">
        <v>0.4</v>
      </c>
      <c r="L36" s="63">
        <v>22.3</v>
      </c>
      <c r="M36" s="372">
        <v>35900</v>
      </c>
    </row>
    <row r="37" spans="1:13">
      <c r="B37" s="164" t="s">
        <v>112</v>
      </c>
      <c r="D37" s="63">
        <v>0.8</v>
      </c>
      <c r="E37" s="63">
        <v>1.4</v>
      </c>
      <c r="F37" s="63">
        <v>4.9000000000000004</v>
      </c>
      <c r="G37" s="63">
        <v>8.6</v>
      </c>
      <c r="H37" s="63">
        <v>1.7</v>
      </c>
      <c r="I37" s="63">
        <v>0.6</v>
      </c>
      <c r="J37" s="63">
        <v>0.4</v>
      </c>
      <c r="K37" s="63">
        <v>0.4</v>
      </c>
      <c r="L37" s="63">
        <v>19</v>
      </c>
      <c r="M37" s="372">
        <v>36100</v>
      </c>
    </row>
    <row r="38" spans="1:13">
      <c r="B38" s="164" t="s">
        <v>113</v>
      </c>
      <c r="D38" s="63">
        <v>0.3</v>
      </c>
      <c r="E38" s="63">
        <v>0.6</v>
      </c>
      <c r="F38" s="63">
        <v>3.4</v>
      </c>
      <c r="G38" s="63">
        <v>6.9</v>
      </c>
      <c r="H38" s="63">
        <v>1.6</v>
      </c>
      <c r="I38" s="63">
        <v>0.6</v>
      </c>
      <c r="J38" s="63">
        <v>0.4</v>
      </c>
      <c r="K38" s="63">
        <v>0.3</v>
      </c>
      <c r="L38" s="63">
        <v>14.1</v>
      </c>
      <c r="M38" s="372">
        <v>36900</v>
      </c>
    </row>
    <row r="39" spans="1:13">
      <c r="B39" s="164" t="s">
        <v>114</v>
      </c>
      <c r="D39" s="63">
        <v>0.1</v>
      </c>
      <c r="E39" s="63">
        <v>0.2</v>
      </c>
      <c r="F39" s="63">
        <v>2.1</v>
      </c>
      <c r="G39" s="63">
        <v>6.7</v>
      </c>
      <c r="H39" s="63">
        <v>1.6</v>
      </c>
      <c r="I39" s="63">
        <v>0.6</v>
      </c>
      <c r="J39" s="63">
        <v>0.4</v>
      </c>
      <c r="K39" s="63">
        <v>0.3</v>
      </c>
      <c r="L39" s="63">
        <v>11.9</v>
      </c>
      <c r="M39" s="372">
        <v>38000</v>
      </c>
    </row>
    <row r="40" spans="1:13">
      <c r="B40" s="164" t="s">
        <v>115</v>
      </c>
      <c r="D40" s="67" t="s">
        <v>30</v>
      </c>
      <c r="E40" s="63">
        <v>0.1</v>
      </c>
      <c r="F40" s="63">
        <v>0.8</v>
      </c>
      <c r="G40" s="63">
        <v>2.4</v>
      </c>
      <c r="H40" s="63">
        <v>0.6</v>
      </c>
      <c r="I40" s="63">
        <v>0.3</v>
      </c>
      <c r="J40" s="63">
        <v>0.2</v>
      </c>
      <c r="K40" s="63">
        <v>0.3</v>
      </c>
      <c r="L40" s="63">
        <v>4.7</v>
      </c>
      <c r="M40" s="372">
        <v>38200</v>
      </c>
    </row>
    <row r="41" spans="1:13">
      <c r="A41" s="110"/>
      <c r="B41" s="164" t="s">
        <v>116</v>
      </c>
      <c r="C41" s="118">
        <v>6</v>
      </c>
      <c r="D41" s="63">
        <v>21.6</v>
      </c>
      <c r="E41" s="63">
        <v>28.5</v>
      </c>
      <c r="F41" s="63">
        <v>45.3</v>
      </c>
      <c r="G41" s="63">
        <v>57.1</v>
      </c>
      <c r="H41" s="63">
        <v>11.9</v>
      </c>
      <c r="I41" s="63">
        <v>4</v>
      </c>
      <c r="J41" s="63">
        <v>3.2</v>
      </c>
      <c r="K41" s="63">
        <v>3.9</v>
      </c>
      <c r="L41" s="63">
        <v>175.7</v>
      </c>
      <c r="M41" s="372">
        <v>33700</v>
      </c>
    </row>
    <row r="42" spans="1:13">
      <c r="B42" s="205"/>
      <c r="D42" s="375"/>
      <c r="E42" s="375"/>
      <c r="F42" s="375"/>
      <c r="G42" s="375"/>
      <c r="H42" s="375"/>
      <c r="I42" s="375"/>
      <c r="J42" s="375"/>
      <c r="K42" s="375"/>
      <c r="L42" s="375"/>
      <c r="M42" s="376"/>
    </row>
    <row r="43" spans="1:13">
      <c r="B43" s="111" t="s">
        <v>21</v>
      </c>
      <c r="C43" s="118">
        <v>8</v>
      </c>
      <c r="D43" s="375"/>
      <c r="E43" s="375"/>
      <c r="F43" s="375"/>
      <c r="G43" s="375"/>
      <c r="H43" s="375"/>
      <c r="I43" s="375"/>
      <c r="J43" s="375"/>
      <c r="K43" s="375"/>
      <c r="L43" s="375"/>
      <c r="M43" s="376"/>
    </row>
    <row r="44" spans="1:13">
      <c r="B44" s="111" t="s">
        <v>237</v>
      </c>
      <c r="D44" s="375"/>
      <c r="E44" s="375"/>
      <c r="F44" s="375"/>
      <c r="G44" s="375"/>
      <c r="H44" s="375"/>
      <c r="I44" s="375"/>
      <c r="J44" s="375"/>
      <c r="K44" s="375"/>
      <c r="L44" s="375"/>
      <c r="M44" s="376"/>
    </row>
    <row r="45" spans="1:13">
      <c r="A45" s="205"/>
      <c r="B45" s="164" t="s">
        <v>107</v>
      </c>
      <c r="D45" s="63">
        <v>0.2</v>
      </c>
      <c r="E45" s="63">
        <v>0.1</v>
      </c>
      <c r="F45" s="67" t="s">
        <v>30</v>
      </c>
      <c r="G45" s="67" t="s">
        <v>30</v>
      </c>
      <c r="H45" s="67" t="s">
        <v>30</v>
      </c>
      <c r="I45" s="67" t="s">
        <v>30</v>
      </c>
      <c r="J45" s="67" t="s">
        <v>30</v>
      </c>
      <c r="K45" s="67" t="s">
        <v>30</v>
      </c>
      <c r="L45" s="63">
        <v>0.2</v>
      </c>
      <c r="M45" s="372">
        <v>24000</v>
      </c>
    </row>
    <row r="46" spans="1:13">
      <c r="B46" s="164" t="s">
        <v>108</v>
      </c>
      <c r="D46" s="63">
        <v>0.2</v>
      </c>
      <c r="E46" s="63">
        <v>0.3</v>
      </c>
      <c r="F46" s="63">
        <v>0.1</v>
      </c>
      <c r="G46" s="67" t="s">
        <v>30</v>
      </c>
      <c r="H46" s="67" t="s">
        <v>30</v>
      </c>
      <c r="I46" s="67" t="s">
        <v>30</v>
      </c>
      <c r="J46" s="67" t="s">
        <v>30</v>
      </c>
      <c r="K46" s="67" t="s">
        <v>30</v>
      </c>
      <c r="L46" s="63">
        <v>0.6</v>
      </c>
      <c r="M46" s="372">
        <v>26900</v>
      </c>
    </row>
    <row r="47" spans="1:13">
      <c r="B47" s="164" t="s">
        <v>109</v>
      </c>
      <c r="D47" s="63">
        <v>0.1</v>
      </c>
      <c r="E47" s="63">
        <v>0.1</v>
      </c>
      <c r="F47" s="63">
        <v>0.2</v>
      </c>
      <c r="G47" s="63">
        <v>0.1</v>
      </c>
      <c r="H47" s="67" t="s">
        <v>30</v>
      </c>
      <c r="I47" s="67" t="s">
        <v>30</v>
      </c>
      <c r="J47" s="67" t="s">
        <v>30</v>
      </c>
      <c r="K47" s="67" t="s">
        <v>30</v>
      </c>
      <c r="L47" s="63">
        <v>0.5</v>
      </c>
      <c r="M47" s="372">
        <v>31600</v>
      </c>
    </row>
    <row r="48" spans="1:13">
      <c r="B48" s="164" t="s">
        <v>110</v>
      </c>
      <c r="C48" s="197"/>
      <c r="D48" s="67" t="s">
        <v>30</v>
      </c>
      <c r="E48" s="67" t="s">
        <v>30</v>
      </c>
      <c r="F48" s="63">
        <v>0.1</v>
      </c>
      <c r="G48" s="63">
        <v>0.1</v>
      </c>
      <c r="H48" s="67" t="s">
        <v>30</v>
      </c>
      <c r="I48" s="67" t="s">
        <v>30</v>
      </c>
      <c r="J48" s="67" t="s">
        <v>30</v>
      </c>
      <c r="K48" s="67" t="s">
        <v>30</v>
      </c>
      <c r="L48" s="63">
        <v>0.4</v>
      </c>
      <c r="M48" s="372">
        <v>34200</v>
      </c>
    </row>
    <row r="49" spans="1:13">
      <c r="B49" s="164" t="s">
        <v>111</v>
      </c>
      <c r="C49" s="197"/>
      <c r="D49" s="67" t="s">
        <v>30</v>
      </c>
      <c r="E49" s="67" t="s">
        <v>30</v>
      </c>
      <c r="F49" s="63">
        <v>0.1</v>
      </c>
      <c r="G49" s="63">
        <v>0.1</v>
      </c>
      <c r="H49" s="67" t="s">
        <v>30</v>
      </c>
      <c r="I49" s="67" t="s">
        <v>30</v>
      </c>
      <c r="J49" s="67" t="s">
        <v>30</v>
      </c>
      <c r="K49" s="67" t="s">
        <v>30</v>
      </c>
      <c r="L49" s="63">
        <v>0.3</v>
      </c>
      <c r="M49" s="372">
        <v>35300</v>
      </c>
    </row>
    <row r="50" spans="1:13">
      <c r="B50" s="164" t="s">
        <v>112</v>
      </c>
      <c r="C50" s="197"/>
      <c r="D50" s="67" t="s">
        <v>30</v>
      </c>
      <c r="E50" s="67" t="s">
        <v>30</v>
      </c>
      <c r="F50" s="63">
        <v>0.1</v>
      </c>
      <c r="G50" s="63">
        <v>0.1</v>
      </c>
      <c r="H50" s="67" t="s">
        <v>30</v>
      </c>
      <c r="I50" s="67" t="s">
        <v>30</v>
      </c>
      <c r="J50" s="67" t="s">
        <v>30</v>
      </c>
      <c r="K50" s="67" t="s">
        <v>30</v>
      </c>
      <c r="L50" s="63">
        <v>0.2</v>
      </c>
      <c r="M50" s="372">
        <v>34800</v>
      </c>
    </row>
    <row r="51" spans="1:13">
      <c r="B51" s="164" t="s">
        <v>113</v>
      </c>
      <c r="C51" s="197"/>
      <c r="D51" s="67" t="s">
        <v>30</v>
      </c>
      <c r="E51" s="67" t="s">
        <v>30</v>
      </c>
      <c r="F51" s="67" t="s">
        <v>30</v>
      </c>
      <c r="G51" s="63">
        <v>0.1</v>
      </c>
      <c r="H51" s="67" t="s">
        <v>30</v>
      </c>
      <c r="I51" s="67" t="s">
        <v>30</v>
      </c>
      <c r="J51" s="67" t="s">
        <v>30</v>
      </c>
      <c r="K51" s="67" t="s">
        <v>30</v>
      </c>
      <c r="L51" s="63">
        <v>0.2</v>
      </c>
      <c r="M51" s="372">
        <v>35800</v>
      </c>
    </row>
    <row r="52" spans="1:13">
      <c r="B52" s="164" t="s">
        <v>114</v>
      </c>
      <c r="C52" s="197"/>
      <c r="D52" s="67" t="s">
        <v>30</v>
      </c>
      <c r="E52" s="67" t="s">
        <v>30</v>
      </c>
      <c r="F52" s="67" t="s">
        <v>30</v>
      </c>
      <c r="G52" s="63">
        <v>0.1</v>
      </c>
      <c r="H52" s="67" t="s">
        <v>30</v>
      </c>
      <c r="I52" s="67" t="s">
        <v>30</v>
      </c>
      <c r="J52" s="67" t="s">
        <v>30</v>
      </c>
      <c r="K52" s="67" t="s">
        <v>30</v>
      </c>
      <c r="L52" s="63">
        <v>0.1</v>
      </c>
      <c r="M52" s="372">
        <v>36400</v>
      </c>
    </row>
    <row r="53" spans="1:13">
      <c r="B53" s="164" t="s">
        <v>115</v>
      </c>
      <c r="C53" s="197"/>
      <c r="D53" s="67" t="s">
        <v>30</v>
      </c>
      <c r="E53" s="67" t="s">
        <v>30</v>
      </c>
      <c r="F53" s="67" t="s">
        <v>30</v>
      </c>
      <c r="G53" s="67" t="s">
        <v>30</v>
      </c>
      <c r="H53" s="67" t="s">
        <v>30</v>
      </c>
      <c r="I53" s="67" t="s">
        <v>30</v>
      </c>
      <c r="J53" s="67" t="s">
        <v>30</v>
      </c>
      <c r="K53" s="67" t="s">
        <v>30</v>
      </c>
      <c r="L53" s="63">
        <v>0.1</v>
      </c>
      <c r="M53" s="372">
        <v>36600</v>
      </c>
    </row>
    <row r="54" spans="1:13">
      <c r="A54" s="110"/>
      <c r="B54" s="164" t="s">
        <v>116</v>
      </c>
      <c r="C54" s="118">
        <v>6</v>
      </c>
      <c r="D54" s="63">
        <v>0.6</v>
      </c>
      <c r="E54" s="63">
        <v>0.5</v>
      </c>
      <c r="F54" s="63">
        <v>0.6</v>
      </c>
      <c r="G54" s="63">
        <v>0.6</v>
      </c>
      <c r="H54" s="63">
        <v>0.1</v>
      </c>
      <c r="I54" s="67" t="s">
        <v>30</v>
      </c>
      <c r="J54" s="67" t="s">
        <v>30</v>
      </c>
      <c r="K54" s="63">
        <v>0.1</v>
      </c>
      <c r="L54" s="63">
        <v>2.6</v>
      </c>
      <c r="M54" s="372">
        <v>31500</v>
      </c>
    </row>
    <row r="55" spans="1:13">
      <c r="A55" s="110"/>
      <c r="B55" s="203"/>
      <c r="C55" s="119"/>
      <c r="D55" s="373"/>
      <c r="E55" s="373"/>
      <c r="F55" s="373"/>
      <c r="G55" s="373"/>
      <c r="H55" s="373"/>
      <c r="I55" s="373"/>
      <c r="J55" s="373"/>
      <c r="K55" s="373"/>
      <c r="L55" s="373"/>
      <c r="M55" s="374"/>
    </row>
    <row r="56" spans="1:13">
      <c r="B56" s="111" t="s">
        <v>238</v>
      </c>
      <c r="C56" s="303"/>
      <c r="D56" s="377"/>
      <c r="E56" s="375"/>
      <c r="F56" s="375"/>
      <c r="G56" s="375"/>
      <c r="H56" s="375"/>
      <c r="I56" s="375"/>
      <c r="J56" s="375"/>
      <c r="K56" s="375"/>
      <c r="L56" s="375"/>
      <c r="M56" s="376"/>
    </row>
    <row r="57" spans="1:13">
      <c r="B57" s="164" t="s">
        <v>107</v>
      </c>
      <c r="D57" s="63">
        <v>1.2</v>
      </c>
      <c r="E57" s="63">
        <v>0.5</v>
      </c>
      <c r="F57" s="67" t="s">
        <v>30</v>
      </c>
      <c r="G57" s="67" t="s">
        <v>30</v>
      </c>
      <c r="H57" s="67" t="s">
        <v>30</v>
      </c>
      <c r="I57" s="67" t="s">
        <v>30</v>
      </c>
      <c r="J57" s="67" t="s">
        <v>30</v>
      </c>
      <c r="K57" s="63">
        <v>0.1</v>
      </c>
      <c r="L57" s="63">
        <v>1.8</v>
      </c>
      <c r="M57" s="372">
        <v>24100</v>
      </c>
    </row>
    <row r="58" spans="1:13">
      <c r="B58" s="164" t="s">
        <v>108</v>
      </c>
      <c r="D58" s="63">
        <v>0.9</v>
      </c>
      <c r="E58" s="63">
        <v>1.6</v>
      </c>
      <c r="F58" s="63">
        <v>1</v>
      </c>
      <c r="G58" s="63">
        <v>0.2</v>
      </c>
      <c r="H58" s="67" t="s">
        <v>30</v>
      </c>
      <c r="I58" s="67" t="s">
        <v>30</v>
      </c>
      <c r="J58" s="67" t="s">
        <v>30</v>
      </c>
      <c r="K58" s="63">
        <v>0.1</v>
      </c>
      <c r="L58" s="63">
        <v>4</v>
      </c>
      <c r="M58" s="372">
        <v>28700</v>
      </c>
    </row>
    <row r="59" spans="1:13">
      <c r="B59" s="164" t="s">
        <v>109</v>
      </c>
      <c r="D59" s="63">
        <v>0.3</v>
      </c>
      <c r="E59" s="63">
        <v>0.5</v>
      </c>
      <c r="F59" s="63">
        <v>1.4</v>
      </c>
      <c r="G59" s="63">
        <v>0.9</v>
      </c>
      <c r="H59" s="63">
        <v>0.2</v>
      </c>
      <c r="I59" s="67" t="s">
        <v>30</v>
      </c>
      <c r="J59" s="67" t="s">
        <v>30</v>
      </c>
      <c r="K59" s="63">
        <v>0.1</v>
      </c>
      <c r="L59" s="63">
        <v>3.3</v>
      </c>
      <c r="M59" s="372">
        <v>33500</v>
      </c>
    </row>
    <row r="60" spans="1:13">
      <c r="B60" s="164" t="s">
        <v>110</v>
      </c>
      <c r="D60" s="63">
        <v>0.2</v>
      </c>
      <c r="E60" s="63">
        <v>0.2</v>
      </c>
      <c r="F60" s="63">
        <v>0.8</v>
      </c>
      <c r="G60" s="63">
        <v>1.1000000000000001</v>
      </c>
      <c r="H60" s="63">
        <v>0.2</v>
      </c>
      <c r="I60" s="67" t="s">
        <v>30</v>
      </c>
      <c r="J60" s="67" t="s">
        <v>30</v>
      </c>
      <c r="K60" s="63">
        <v>0.1</v>
      </c>
      <c r="L60" s="63">
        <v>2.7</v>
      </c>
      <c r="M60" s="372">
        <v>35100</v>
      </c>
    </row>
    <row r="61" spans="1:13">
      <c r="B61" s="164" t="s">
        <v>111</v>
      </c>
      <c r="D61" s="63">
        <v>0.2</v>
      </c>
      <c r="E61" s="63">
        <v>0.2</v>
      </c>
      <c r="F61" s="63">
        <v>0.6</v>
      </c>
      <c r="G61" s="63">
        <v>1</v>
      </c>
      <c r="H61" s="63">
        <v>0.2</v>
      </c>
      <c r="I61" s="67" t="s">
        <v>30</v>
      </c>
      <c r="J61" s="67" t="s">
        <v>30</v>
      </c>
      <c r="K61" s="63">
        <v>0.1</v>
      </c>
      <c r="L61" s="63">
        <v>2.2999999999999998</v>
      </c>
      <c r="M61" s="372">
        <v>34700</v>
      </c>
    </row>
    <row r="62" spans="1:13">
      <c r="B62" s="164" t="s">
        <v>112</v>
      </c>
      <c r="D62" s="63">
        <v>0.1</v>
      </c>
      <c r="E62" s="63">
        <v>0.2</v>
      </c>
      <c r="F62" s="63">
        <v>0.5</v>
      </c>
      <c r="G62" s="63">
        <v>0.8</v>
      </c>
      <c r="H62" s="63">
        <v>0.1</v>
      </c>
      <c r="I62" s="67" t="s">
        <v>30</v>
      </c>
      <c r="J62" s="67" t="s">
        <v>30</v>
      </c>
      <c r="K62" s="63">
        <v>0.1</v>
      </c>
      <c r="L62" s="63">
        <v>1.8</v>
      </c>
      <c r="M62" s="372">
        <v>35100</v>
      </c>
    </row>
    <row r="63" spans="1:13">
      <c r="B63" s="164" t="s">
        <v>113</v>
      </c>
      <c r="D63" s="67" t="s">
        <v>30</v>
      </c>
      <c r="E63" s="63">
        <v>0.1</v>
      </c>
      <c r="F63" s="63">
        <v>0.3</v>
      </c>
      <c r="G63" s="63">
        <v>0.7</v>
      </c>
      <c r="H63" s="63">
        <v>0.1</v>
      </c>
      <c r="I63" s="67" t="s">
        <v>30</v>
      </c>
      <c r="J63" s="67" t="s">
        <v>30</v>
      </c>
      <c r="K63" s="67" t="s">
        <v>30</v>
      </c>
      <c r="L63" s="63">
        <v>1.3</v>
      </c>
      <c r="M63" s="372">
        <v>35900</v>
      </c>
    </row>
    <row r="64" spans="1:13">
      <c r="B64" s="164" t="s">
        <v>114</v>
      </c>
      <c r="D64" s="67" t="s">
        <v>30</v>
      </c>
      <c r="E64" s="67" t="s">
        <v>30</v>
      </c>
      <c r="F64" s="63">
        <v>0.2</v>
      </c>
      <c r="G64" s="63">
        <v>0.6</v>
      </c>
      <c r="H64" s="63">
        <v>0.1</v>
      </c>
      <c r="I64" s="67" t="s">
        <v>30</v>
      </c>
      <c r="J64" s="67" t="s">
        <v>30</v>
      </c>
      <c r="K64" s="67" t="s">
        <v>30</v>
      </c>
      <c r="L64" s="63">
        <v>1.1000000000000001</v>
      </c>
      <c r="M64" s="372">
        <v>36900</v>
      </c>
    </row>
    <row r="65" spans="1:13">
      <c r="B65" s="164" t="s">
        <v>115</v>
      </c>
      <c r="D65" s="67" t="s">
        <v>30</v>
      </c>
      <c r="E65" s="67" t="s">
        <v>30</v>
      </c>
      <c r="F65" s="63">
        <v>0.1</v>
      </c>
      <c r="G65" s="63">
        <v>0.2</v>
      </c>
      <c r="H65" s="63">
        <v>0.1</v>
      </c>
      <c r="I65" s="67" t="s">
        <v>30</v>
      </c>
      <c r="J65" s="67" t="s">
        <v>30</v>
      </c>
      <c r="K65" s="63">
        <v>0.1</v>
      </c>
      <c r="L65" s="63">
        <v>0.4</v>
      </c>
      <c r="M65" s="372">
        <v>37600</v>
      </c>
    </row>
    <row r="66" spans="1:13">
      <c r="A66" s="110"/>
      <c r="B66" s="164" t="s">
        <v>116</v>
      </c>
      <c r="C66" s="118">
        <v>6</v>
      </c>
      <c r="D66" s="63">
        <v>2.9</v>
      </c>
      <c r="E66" s="63">
        <v>3.2</v>
      </c>
      <c r="F66" s="63">
        <v>5</v>
      </c>
      <c r="G66" s="63">
        <v>5.6</v>
      </c>
      <c r="H66" s="63">
        <v>1</v>
      </c>
      <c r="I66" s="63">
        <v>0.2</v>
      </c>
      <c r="J66" s="63">
        <v>0.2</v>
      </c>
      <c r="K66" s="63">
        <v>0.7</v>
      </c>
      <c r="L66" s="63">
        <v>18.7</v>
      </c>
      <c r="M66" s="372">
        <v>32700</v>
      </c>
    </row>
    <row r="67" spans="1:13">
      <c r="A67" s="110"/>
      <c r="B67" s="203"/>
      <c r="C67" s="119"/>
      <c r="D67" s="373"/>
      <c r="E67" s="373"/>
      <c r="F67" s="373"/>
      <c r="G67" s="373"/>
      <c r="H67" s="373"/>
      <c r="I67" s="373"/>
      <c r="J67" s="373"/>
      <c r="K67" s="373"/>
      <c r="L67" s="373"/>
      <c r="M67" s="374"/>
    </row>
    <row r="68" spans="1:13">
      <c r="B68" s="111" t="s">
        <v>239</v>
      </c>
      <c r="C68" s="118">
        <v>7</v>
      </c>
      <c r="D68" s="375"/>
      <c r="E68" s="375"/>
      <c r="F68" s="375"/>
      <c r="G68" s="375"/>
      <c r="H68" s="375"/>
      <c r="I68" s="375"/>
      <c r="J68" s="375"/>
      <c r="K68" s="375"/>
      <c r="L68" s="375"/>
      <c r="M68" s="376"/>
    </row>
    <row r="69" spans="1:13">
      <c r="B69" s="164" t="s">
        <v>107</v>
      </c>
      <c r="D69" s="63">
        <v>1.3</v>
      </c>
      <c r="E69" s="63">
        <v>0.5</v>
      </c>
      <c r="F69" s="67" t="s">
        <v>30</v>
      </c>
      <c r="G69" s="67" t="s">
        <v>30</v>
      </c>
      <c r="H69" s="67" t="s">
        <v>30</v>
      </c>
      <c r="I69" s="67" t="s">
        <v>30</v>
      </c>
      <c r="J69" s="67" t="s">
        <v>30</v>
      </c>
      <c r="K69" s="63">
        <v>0.1</v>
      </c>
      <c r="L69" s="63">
        <v>2</v>
      </c>
      <c r="M69" s="372">
        <v>24000</v>
      </c>
    </row>
    <row r="70" spans="1:13">
      <c r="B70" s="164" t="s">
        <v>108</v>
      </c>
      <c r="D70" s="63">
        <v>1.2</v>
      </c>
      <c r="E70" s="63">
        <v>1.9</v>
      </c>
      <c r="F70" s="63">
        <v>1.1000000000000001</v>
      </c>
      <c r="G70" s="63">
        <v>0.3</v>
      </c>
      <c r="H70" s="67" t="s">
        <v>30</v>
      </c>
      <c r="I70" s="67" t="s">
        <v>30</v>
      </c>
      <c r="J70" s="67" t="s">
        <v>30</v>
      </c>
      <c r="K70" s="63">
        <v>0.2</v>
      </c>
      <c r="L70" s="63">
        <v>4.5999999999999996</v>
      </c>
      <c r="M70" s="372">
        <v>28400</v>
      </c>
    </row>
    <row r="71" spans="1:13">
      <c r="B71" s="164" t="s">
        <v>109</v>
      </c>
      <c r="D71" s="63">
        <v>0.4</v>
      </c>
      <c r="E71" s="63">
        <v>0.6</v>
      </c>
      <c r="F71" s="63">
        <v>1.5</v>
      </c>
      <c r="G71" s="63">
        <v>1</v>
      </c>
      <c r="H71" s="63">
        <v>0.2</v>
      </c>
      <c r="I71" s="67" t="s">
        <v>30</v>
      </c>
      <c r="J71" s="67" t="s">
        <v>30</v>
      </c>
      <c r="K71" s="63">
        <v>0.1</v>
      </c>
      <c r="L71" s="63">
        <v>3.9</v>
      </c>
      <c r="M71" s="372">
        <v>33200</v>
      </c>
    </row>
    <row r="72" spans="1:13">
      <c r="B72" s="164" t="s">
        <v>110</v>
      </c>
      <c r="D72" s="63">
        <v>0.2</v>
      </c>
      <c r="E72" s="63">
        <v>0.3</v>
      </c>
      <c r="F72" s="63">
        <v>0.9</v>
      </c>
      <c r="G72" s="63">
        <v>1.3</v>
      </c>
      <c r="H72" s="63">
        <v>0.2</v>
      </c>
      <c r="I72" s="67" t="s">
        <v>30</v>
      </c>
      <c r="J72" s="67" t="s">
        <v>30</v>
      </c>
      <c r="K72" s="63">
        <v>0.1</v>
      </c>
      <c r="L72" s="63">
        <v>3.1</v>
      </c>
      <c r="M72" s="372">
        <v>35000</v>
      </c>
    </row>
    <row r="73" spans="1:13">
      <c r="B73" s="164" t="s">
        <v>111</v>
      </c>
      <c r="D73" s="63">
        <v>0.2</v>
      </c>
      <c r="E73" s="63">
        <v>0.2</v>
      </c>
      <c r="F73" s="63">
        <v>0.7</v>
      </c>
      <c r="G73" s="63">
        <v>1.1000000000000001</v>
      </c>
      <c r="H73" s="63">
        <v>0.2</v>
      </c>
      <c r="I73" s="67" t="s">
        <v>30</v>
      </c>
      <c r="J73" s="67" t="s">
        <v>30</v>
      </c>
      <c r="K73" s="63">
        <v>0.1</v>
      </c>
      <c r="L73" s="63">
        <v>2.5</v>
      </c>
      <c r="M73" s="372">
        <v>34800</v>
      </c>
    </row>
    <row r="74" spans="1:13">
      <c r="B74" s="164" t="s">
        <v>112</v>
      </c>
      <c r="D74" s="63">
        <v>0.1</v>
      </c>
      <c r="E74" s="63">
        <v>0.2</v>
      </c>
      <c r="F74" s="63">
        <v>0.6</v>
      </c>
      <c r="G74" s="63">
        <v>0.9</v>
      </c>
      <c r="H74" s="63">
        <v>0.1</v>
      </c>
      <c r="I74" s="67" t="s">
        <v>30</v>
      </c>
      <c r="J74" s="67" t="s">
        <v>30</v>
      </c>
      <c r="K74" s="63">
        <v>0.1</v>
      </c>
      <c r="L74" s="63">
        <v>2</v>
      </c>
      <c r="M74" s="372">
        <v>35000</v>
      </c>
    </row>
    <row r="75" spans="1:13">
      <c r="B75" s="164" t="s">
        <v>113</v>
      </c>
      <c r="D75" s="63">
        <v>0.1</v>
      </c>
      <c r="E75" s="63">
        <v>0.1</v>
      </c>
      <c r="F75" s="63">
        <v>0.4</v>
      </c>
      <c r="G75" s="63">
        <v>0.7</v>
      </c>
      <c r="H75" s="63">
        <v>0.1</v>
      </c>
      <c r="I75" s="67" t="s">
        <v>30</v>
      </c>
      <c r="J75" s="67" t="s">
        <v>30</v>
      </c>
      <c r="K75" s="67" t="s">
        <v>30</v>
      </c>
      <c r="L75" s="63">
        <v>1.4</v>
      </c>
      <c r="M75" s="372">
        <v>35900</v>
      </c>
    </row>
    <row r="76" spans="1:13">
      <c r="B76" s="164" t="s">
        <v>114</v>
      </c>
      <c r="D76" s="67" t="s">
        <v>30</v>
      </c>
      <c r="E76" s="67" t="s">
        <v>30</v>
      </c>
      <c r="F76" s="63">
        <v>0.2</v>
      </c>
      <c r="G76" s="63">
        <v>0.7</v>
      </c>
      <c r="H76" s="63">
        <v>0.1</v>
      </c>
      <c r="I76" s="67" t="s">
        <v>30</v>
      </c>
      <c r="J76" s="67" t="s">
        <v>30</v>
      </c>
      <c r="K76" s="67" t="s">
        <v>30</v>
      </c>
      <c r="L76" s="63">
        <v>1.2</v>
      </c>
      <c r="M76" s="372">
        <v>36900</v>
      </c>
    </row>
    <row r="77" spans="1:13">
      <c r="B77" s="164" t="s">
        <v>115</v>
      </c>
      <c r="D77" s="67" t="s">
        <v>30</v>
      </c>
      <c r="E77" s="67" t="s">
        <v>30</v>
      </c>
      <c r="F77" s="63">
        <v>0.1</v>
      </c>
      <c r="G77" s="63">
        <v>0.3</v>
      </c>
      <c r="H77" s="63">
        <v>0.1</v>
      </c>
      <c r="I77" s="67" t="s">
        <v>30</v>
      </c>
      <c r="J77" s="67" t="s">
        <v>30</v>
      </c>
      <c r="K77" s="63">
        <v>0.1</v>
      </c>
      <c r="L77" s="63">
        <v>0.5</v>
      </c>
      <c r="M77" s="372">
        <v>37500</v>
      </c>
    </row>
    <row r="78" spans="1:13">
      <c r="A78" s="110"/>
      <c r="B78" s="164" t="s">
        <v>116</v>
      </c>
      <c r="C78" s="118">
        <v>6</v>
      </c>
      <c r="D78" s="63">
        <v>3.4</v>
      </c>
      <c r="E78" s="63">
        <v>3.8</v>
      </c>
      <c r="F78" s="63">
        <v>5.5</v>
      </c>
      <c r="G78" s="63">
        <v>6.3</v>
      </c>
      <c r="H78" s="63">
        <v>1.1000000000000001</v>
      </c>
      <c r="I78" s="63">
        <v>0.2</v>
      </c>
      <c r="J78" s="63">
        <v>0.2</v>
      </c>
      <c r="K78" s="63">
        <v>0.7</v>
      </c>
      <c r="L78" s="63">
        <v>21.3</v>
      </c>
      <c r="M78" s="372">
        <v>32600</v>
      </c>
    </row>
    <row r="79" spans="1:13">
      <c r="A79" s="113"/>
      <c r="B79" s="167"/>
      <c r="C79" s="120"/>
      <c r="D79" s="307"/>
      <c r="E79" s="307"/>
      <c r="F79" s="307"/>
      <c r="G79" s="307"/>
      <c r="H79" s="307"/>
      <c r="I79" s="307"/>
      <c r="J79" s="307"/>
      <c r="K79" s="307"/>
      <c r="L79" s="103"/>
      <c r="M79" s="106"/>
    </row>
    <row r="80" spans="1:13">
      <c r="A80" s="308"/>
      <c r="B80" s="117"/>
      <c r="D80" s="309"/>
      <c r="E80" s="309"/>
      <c r="F80" s="309"/>
      <c r="G80" s="309"/>
      <c r="H80" s="309"/>
      <c r="I80" s="309"/>
      <c r="J80" s="309"/>
      <c r="K80" s="309"/>
      <c r="L80" s="1076" t="s">
        <v>25</v>
      </c>
      <c r="M80" s="1081"/>
    </row>
    <row r="81" spans="1:13" ht="39" customHeight="1" thickBot="1">
      <c r="A81" s="1079" t="s">
        <v>304</v>
      </c>
      <c r="B81" s="1079"/>
      <c r="C81" s="1079"/>
      <c r="D81" s="1079"/>
      <c r="E81" s="1079"/>
      <c r="F81" s="1079"/>
      <c r="G81" s="1079"/>
      <c r="H81" s="1079"/>
      <c r="I81" s="1079"/>
      <c r="J81" s="1079"/>
      <c r="K81" s="1079"/>
      <c r="L81" s="1079"/>
      <c r="M81" s="1079"/>
    </row>
    <row r="82" spans="1:13">
      <c r="A82" s="138" t="str">
        <f>"November 2013"</f>
        <v>November 2013</v>
      </c>
      <c r="B82" s="138"/>
      <c r="D82" s="138"/>
      <c r="E82" s="138"/>
      <c r="F82" s="138"/>
      <c r="G82" s="138"/>
      <c r="H82" s="138"/>
      <c r="I82" s="135"/>
      <c r="J82" s="138"/>
      <c r="K82" s="138"/>
      <c r="L82" s="138"/>
      <c r="M82" s="156" t="s">
        <v>2</v>
      </c>
    </row>
    <row r="83" spans="1:13">
      <c r="A83" s="138" t="s">
        <v>3</v>
      </c>
      <c r="B83" s="138"/>
      <c r="D83" s="138"/>
      <c r="E83" s="138"/>
      <c r="F83" s="138"/>
      <c r="G83" s="138"/>
      <c r="H83" s="138"/>
      <c r="I83" s="135"/>
      <c r="J83" s="138"/>
      <c r="K83" s="138"/>
      <c r="L83" s="138"/>
      <c r="M83" s="156"/>
    </row>
    <row r="84" spans="1:13" ht="31.8">
      <c r="A84" s="106"/>
      <c r="B84" s="106"/>
      <c r="C84" s="116" t="s">
        <v>87</v>
      </c>
      <c r="D84" s="295" t="s">
        <v>227</v>
      </c>
      <c r="E84" s="295" t="s">
        <v>228</v>
      </c>
      <c r="F84" s="295" t="s">
        <v>229</v>
      </c>
      <c r="G84" s="295" t="s">
        <v>230</v>
      </c>
      <c r="H84" s="295" t="s">
        <v>231</v>
      </c>
      <c r="I84" s="295" t="s">
        <v>232</v>
      </c>
      <c r="J84" s="295" t="s">
        <v>233</v>
      </c>
      <c r="K84" s="295" t="s">
        <v>234</v>
      </c>
      <c r="L84" s="296" t="s">
        <v>235</v>
      </c>
      <c r="M84" s="297" t="s">
        <v>236</v>
      </c>
    </row>
    <row r="85" spans="1:13">
      <c r="B85" s="164"/>
      <c r="D85" s="298" t="s">
        <v>96</v>
      </c>
      <c r="E85" s="299"/>
      <c r="F85" s="299"/>
      <c r="G85" s="299"/>
      <c r="H85" s="299"/>
      <c r="I85" s="299"/>
      <c r="J85" s="299"/>
      <c r="K85" s="298" t="s">
        <v>105</v>
      </c>
      <c r="L85" s="298" t="s">
        <v>140</v>
      </c>
      <c r="M85" s="298" t="s">
        <v>88</v>
      </c>
    </row>
    <row r="86" spans="1:13">
      <c r="B86" s="111" t="s">
        <v>23</v>
      </c>
      <c r="D86" s="117"/>
      <c r="E86" s="300"/>
      <c r="F86" s="300"/>
      <c r="G86" s="300"/>
      <c r="H86" s="309"/>
      <c r="I86" s="309"/>
      <c r="J86" s="309"/>
      <c r="K86" s="309"/>
      <c r="M86" s="106"/>
    </row>
    <row r="87" spans="1:13">
      <c r="B87" s="111" t="s">
        <v>237</v>
      </c>
      <c r="D87" s="300"/>
      <c r="E87" s="300"/>
      <c r="F87" s="300"/>
      <c r="G87" s="300"/>
      <c r="H87" s="309"/>
      <c r="I87" s="309"/>
      <c r="J87" s="309"/>
      <c r="K87" s="309"/>
      <c r="M87" s="106"/>
    </row>
    <row r="88" spans="1:13">
      <c r="A88" s="205"/>
      <c r="B88" s="164" t="s">
        <v>107</v>
      </c>
      <c r="D88" s="67">
        <v>0.7</v>
      </c>
      <c r="E88" s="67">
        <v>0.2</v>
      </c>
      <c r="F88" s="67" t="s">
        <v>30</v>
      </c>
      <c r="G88" s="67" t="s">
        <v>30</v>
      </c>
      <c r="H88" s="67" t="s">
        <v>30</v>
      </c>
      <c r="I88" s="67" t="s">
        <v>30</v>
      </c>
      <c r="J88" s="67" t="s">
        <v>30</v>
      </c>
      <c r="K88" s="67" t="s">
        <v>30</v>
      </c>
      <c r="L88" s="67">
        <v>1</v>
      </c>
      <c r="M88" s="378">
        <v>24100</v>
      </c>
    </row>
    <row r="89" spans="1:13">
      <c r="B89" s="164" t="s">
        <v>108</v>
      </c>
      <c r="D89" s="67">
        <v>1</v>
      </c>
      <c r="E89" s="67">
        <v>1.6</v>
      </c>
      <c r="F89" s="67">
        <v>1</v>
      </c>
      <c r="G89" s="67">
        <v>0.5</v>
      </c>
      <c r="H89" s="67">
        <v>0.1</v>
      </c>
      <c r="I89" s="67" t="s">
        <v>30</v>
      </c>
      <c r="J89" s="67" t="s">
        <v>30</v>
      </c>
      <c r="K89" s="67">
        <v>0.1</v>
      </c>
      <c r="L89" s="67">
        <v>4.5</v>
      </c>
      <c r="M89" s="378">
        <v>29700</v>
      </c>
    </row>
    <row r="90" spans="1:13">
      <c r="B90" s="164" t="s">
        <v>109</v>
      </c>
      <c r="D90" s="67">
        <v>0.3</v>
      </c>
      <c r="E90" s="67">
        <v>0.7</v>
      </c>
      <c r="F90" s="67">
        <v>1.3</v>
      </c>
      <c r="G90" s="67">
        <v>1.6</v>
      </c>
      <c r="H90" s="67">
        <v>1</v>
      </c>
      <c r="I90" s="67">
        <v>0.3</v>
      </c>
      <c r="J90" s="67">
        <v>0.2</v>
      </c>
      <c r="K90" s="67">
        <v>0.1</v>
      </c>
      <c r="L90" s="67">
        <v>5.5</v>
      </c>
      <c r="M90" s="378">
        <v>36500</v>
      </c>
    </row>
    <row r="91" spans="1:13">
      <c r="B91" s="164" t="s">
        <v>110</v>
      </c>
      <c r="D91" s="67">
        <v>0.1</v>
      </c>
      <c r="E91" s="67">
        <v>0.3</v>
      </c>
      <c r="F91" s="67">
        <v>0.6</v>
      </c>
      <c r="G91" s="67">
        <v>1.4</v>
      </c>
      <c r="H91" s="67">
        <v>1.2</v>
      </c>
      <c r="I91" s="67">
        <v>0.5</v>
      </c>
      <c r="J91" s="67">
        <v>0.2</v>
      </c>
      <c r="K91" s="67">
        <v>0.1</v>
      </c>
      <c r="L91" s="67">
        <v>4.5</v>
      </c>
      <c r="M91" s="378">
        <v>39500</v>
      </c>
    </row>
    <row r="92" spans="1:13">
      <c r="B92" s="164" t="s">
        <v>111</v>
      </c>
      <c r="D92" s="67">
        <v>0.1</v>
      </c>
      <c r="E92" s="67">
        <v>0.2</v>
      </c>
      <c r="F92" s="67">
        <v>0.5</v>
      </c>
      <c r="G92" s="67">
        <v>1.3</v>
      </c>
      <c r="H92" s="67">
        <v>1.1000000000000001</v>
      </c>
      <c r="I92" s="67">
        <v>0.6</v>
      </c>
      <c r="J92" s="67">
        <v>0.3</v>
      </c>
      <c r="K92" s="67">
        <v>0.1</v>
      </c>
      <c r="L92" s="67">
        <v>4.0999999999999996</v>
      </c>
      <c r="M92" s="378">
        <v>40800</v>
      </c>
    </row>
    <row r="93" spans="1:13">
      <c r="B93" s="164" t="s">
        <v>112</v>
      </c>
      <c r="D93" s="67">
        <v>0.1</v>
      </c>
      <c r="E93" s="67">
        <v>0.1</v>
      </c>
      <c r="F93" s="67">
        <v>0.3</v>
      </c>
      <c r="G93" s="67">
        <v>1.2</v>
      </c>
      <c r="H93" s="67">
        <v>0.9</v>
      </c>
      <c r="I93" s="67">
        <v>0.5</v>
      </c>
      <c r="J93" s="67">
        <v>0.2</v>
      </c>
      <c r="K93" s="67" t="s">
        <v>30</v>
      </c>
      <c r="L93" s="67">
        <v>3.3</v>
      </c>
      <c r="M93" s="378">
        <v>40500</v>
      </c>
    </row>
    <row r="94" spans="1:13">
      <c r="B94" s="164" t="s">
        <v>113</v>
      </c>
      <c r="D94" s="67" t="s">
        <v>30</v>
      </c>
      <c r="E94" s="67">
        <v>0.1</v>
      </c>
      <c r="F94" s="67">
        <v>0.3</v>
      </c>
      <c r="G94" s="67">
        <v>1.1000000000000001</v>
      </c>
      <c r="H94" s="67">
        <v>0.8</v>
      </c>
      <c r="I94" s="67">
        <v>0.4</v>
      </c>
      <c r="J94" s="67">
        <v>0.2</v>
      </c>
      <c r="K94" s="67">
        <v>0.1</v>
      </c>
      <c r="L94" s="67">
        <v>3</v>
      </c>
      <c r="M94" s="378">
        <v>40700</v>
      </c>
    </row>
    <row r="95" spans="1:13">
      <c r="B95" s="164" t="s">
        <v>114</v>
      </c>
      <c r="D95" s="67" t="s">
        <v>30</v>
      </c>
      <c r="E95" s="67" t="s">
        <v>30</v>
      </c>
      <c r="F95" s="67">
        <v>0.2</v>
      </c>
      <c r="G95" s="67">
        <v>0.8</v>
      </c>
      <c r="H95" s="67">
        <v>0.6</v>
      </c>
      <c r="I95" s="67">
        <v>0.3</v>
      </c>
      <c r="J95" s="67">
        <v>0.2</v>
      </c>
      <c r="K95" s="67" t="s">
        <v>30</v>
      </c>
      <c r="L95" s="67">
        <v>2.2000000000000002</v>
      </c>
      <c r="M95" s="378">
        <v>41600</v>
      </c>
    </row>
    <row r="96" spans="1:13">
      <c r="B96" s="164" t="s">
        <v>115</v>
      </c>
      <c r="D96" s="67" t="s">
        <v>30</v>
      </c>
      <c r="E96" s="67" t="s">
        <v>30</v>
      </c>
      <c r="F96" s="67">
        <v>0.1</v>
      </c>
      <c r="G96" s="67">
        <v>0.5</v>
      </c>
      <c r="H96" s="67">
        <v>0.2</v>
      </c>
      <c r="I96" s="67">
        <v>0.1</v>
      </c>
      <c r="J96" s="67">
        <v>0.1</v>
      </c>
      <c r="K96" s="67">
        <v>0.1</v>
      </c>
      <c r="L96" s="67">
        <v>1</v>
      </c>
      <c r="M96" s="378">
        <v>40700</v>
      </c>
    </row>
    <row r="97" spans="1:13">
      <c r="A97" s="110"/>
      <c r="B97" s="164" t="s">
        <v>116</v>
      </c>
      <c r="C97" s="165">
        <v>7</v>
      </c>
      <c r="D97" s="67">
        <v>2.2999999999999998</v>
      </c>
      <c r="E97" s="67">
        <v>3.4</v>
      </c>
      <c r="F97" s="67">
        <v>4.3</v>
      </c>
      <c r="G97" s="67">
        <v>8.4</v>
      </c>
      <c r="H97" s="67">
        <v>5.9</v>
      </c>
      <c r="I97" s="67">
        <v>2.8</v>
      </c>
      <c r="J97" s="67">
        <v>1.5</v>
      </c>
      <c r="K97" s="67">
        <v>0.5</v>
      </c>
      <c r="L97" s="67">
        <v>29</v>
      </c>
      <c r="M97" s="378">
        <v>37600</v>
      </c>
    </row>
    <row r="98" spans="1:13">
      <c r="A98" s="110"/>
      <c r="B98" s="204"/>
      <c r="C98" s="119"/>
      <c r="D98" s="304"/>
      <c r="E98" s="304"/>
      <c r="F98" s="304"/>
      <c r="G98" s="304"/>
      <c r="H98" s="304"/>
      <c r="I98" s="304"/>
      <c r="J98" s="304"/>
      <c r="K98" s="304"/>
      <c r="L98" s="304"/>
      <c r="M98" s="378"/>
    </row>
    <row r="99" spans="1:13">
      <c r="B99" s="111" t="s">
        <v>238</v>
      </c>
      <c r="C99" s="303"/>
      <c r="D99" s="304"/>
      <c r="E99" s="304"/>
      <c r="F99" s="304"/>
      <c r="G99" s="304"/>
      <c r="H99" s="304"/>
      <c r="I99" s="304"/>
      <c r="J99" s="304"/>
      <c r="K99" s="304"/>
      <c r="L99" s="304"/>
      <c r="M99" s="378"/>
    </row>
    <row r="100" spans="1:13">
      <c r="B100" s="164" t="s">
        <v>107</v>
      </c>
      <c r="D100" s="67">
        <v>1.6</v>
      </c>
      <c r="E100" s="67">
        <v>0.7</v>
      </c>
      <c r="F100" s="67">
        <v>0.1</v>
      </c>
      <c r="G100" s="67" t="s">
        <v>30</v>
      </c>
      <c r="H100" s="67" t="s">
        <v>30</v>
      </c>
      <c r="I100" s="67" t="s">
        <v>30</v>
      </c>
      <c r="J100" s="67" t="s">
        <v>30</v>
      </c>
      <c r="K100" s="67">
        <v>0.1</v>
      </c>
      <c r="L100" s="67">
        <v>2.5</v>
      </c>
      <c r="M100" s="378">
        <v>24300</v>
      </c>
    </row>
    <row r="101" spans="1:13">
      <c r="B101" s="164" t="s">
        <v>108</v>
      </c>
      <c r="D101" s="67">
        <v>1.8</v>
      </c>
      <c r="E101" s="67">
        <v>3.7</v>
      </c>
      <c r="F101" s="67">
        <v>2.7</v>
      </c>
      <c r="G101" s="67">
        <v>1.1000000000000001</v>
      </c>
      <c r="H101" s="67">
        <v>0.3</v>
      </c>
      <c r="I101" s="67">
        <v>0.1</v>
      </c>
      <c r="J101" s="67">
        <v>0.1</v>
      </c>
      <c r="K101" s="67">
        <v>0.2</v>
      </c>
      <c r="L101" s="67">
        <v>10</v>
      </c>
      <c r="M101" s="378">
        <v>30100</v>
      </c>
    </row>
    <row r="102" spans="1:13">
      <c r="B102" s="164" t="s">
        <v>109</v>
      </c>
      <c r="D102" s="67">
        <v>0.5</v>
      </c>
      <c r="E102" s="67">
        <v>1.3</v>
      </c>
      <c r="F102" s="67">
        <v>2.9</v>
      </c>
      <c r="G102" s="67">
        <v>3.6</v>
      </c>
      <c r="H102" s="67">
        <v>1.9</v>
      </c>
      <c r="I102" s="67">
        <v>0.6</v>
      </c>
      <c r="J102" s="67">
        <v>0.4</v>
      </c>
      <c r="K102" s="67">
        <v>0.2</v>
      </c>
      <c r="L102" s="67">
        <v>11.4</v>
      </c>
      <c r="M102" s="378">
        <v>36700</v>
      </c>
    </row>
    <row r="103" spans="1:13">
      <c r="B103" s="164" t="s">
        <v>110</v>
      </c>
      <c r="D103" s="67">
        <v>0.3</v>
      </c>
      <c r="E103" s="67">
        <v>0.4</v>
      </c>
      <c r="F103" s="67">
        <v>1.3</v>
      </c>
      <c r="G103" s="67">
        <v>3.3</v>
      </c>
      <c r="H103" s="67">
        <v>1.9</v>
      </c>
      <c r="I103" s="67">
        <v>0.9</v>
      </c>
      <c r="J103" s="67">
        <v>0.5</v>
      </c>
      <c r="K103" s="67">
        <v>0.1</v>
      </c>
      <c r="L103" s="67">
        <v>8.6</v>
      </c>
      <c r="M103" s="378">
        <v>39100</v>
      </c>
    </row>
    <row r="104" spans="1:13">
      <c r="B104" s="164" t="s">
        <v>111</v>
      </c>
      <c r="D104" s="67">
        <v>0.2</v>
      </c>
      <c r="E104" s="67">
        <v>0.4</v>
      </c>
      <c r="F104" s="67">
        <v>0.9</v>
      </c>
      <c r="G104" s="67">
        <v>2.7</v>
      </c>
      <c r="H104" s="67">
        <v>1.5</v>
      </c>
      <c r="I104" s="67">
        <v>0.7</v>
      </c>
      <c r="J104" s="67">
        <v>0.4</v>
      </c>
      <c r="K104" s="67">
        <v>0.1</v>
      </c>
      <c r="L104" s="67">
        <v>6.9</v>
      </c>
      <c r="M104" s="378">
        <v>39200</v>
      </c>
    </row>
    <row r="105" spans="1:13">
      <c r="B105" s="164" t="s">
        <v>112</v>
      </c>
      <c r="D105" s="67">
        <v>0.2</v>
      </c>
      <c r="E105" s="67">
        <v>0.3</v>
      </c>
      <c r="F105" s="67">
        <v>0.7</v>
      </c>
      <c r="G105" s="67">
        <v>2.1</v>
      </c>
      <c r="H105" s="67">
        <v>1.1000000000000001</v>
      </c>
      <c r="I105" s="67">
        <v>0.6</v>
      </c>
      <c r="J105" s="67">
        <v>0.3</v>
      </c>
      <c r="K105" s="67">
        <v>0.1</v>
      </c>
      <c r="L105" s="67">
        <v>5.4</v>
      </c>
      <c r="M105" s="378">
        <v>39500</v>
      </c>
    </row>
    <row r="106" spans="1:13">
      <c r="B106" s="164" t="s">
        <v>113</v>
      </c>
      <c r="D106" s="67" t="s">
        <v>30</v>
      </c>
      <c r="E106" s="67">
        <v>0.1</v>
      </c>
      <c r="F106" s="67">
        <v>0.5</v>
      </c>
      <c r="G106" s="67">
        <v>1.9</v>
      </c>
      <c r="H106" s="67">
        <v>1.2</v>
      </c>
      <c r="I106" s="67">
        <v>0.6</v>
      </c>
      <c r="J106" s="67">
        <v>0.3</v>
      </c>
      <c r="K106" s="67">
        <v>0.1</v>
      </c>
      <c r="L106" s="67">
        <v>4.7</v>
      </c>
      <c r="M106" s="378">
        <v>40500</v>
      </c>
    </row>
    <row r="107" spans="1:13">
      <c r="B107" s="164" t="s">
        <v>114</v>
      </c>
      <c r="D107" s="67" t="s">
        <v>30</v>
      </c>
      <c r="E107" s="67">
        <v>0.1</v>
      </c>
      <c r="F107" s="67">
        <v>0.2</v>
      </c>
      <c r="G107" s="67">
        <v>1.7</v>
      </c>
      <c r="H107" s="67">
        <v>1.1000000000000001</v>
      </c>
      <c r="I107" s="67">
        <v>0.5</v>
      </c>
      <c r="J107" s="67">
        <v>0.3</v>
      </c>
      <c r="K107" s="67">
        <v>0.1</v>
      </c>
      <c r="L107" s="67">
        <v>4</v>
      </c>
      <c r="M107" s="378">
        <v>41100</v>
      </c>
    </row>
    <row r="108" spans="1:13">
      <c r="B108" s="164" t="s">
        <v>115</v>
      </c>
      <c r="D108" s="67" t="s">
        <v>30</v>
      </c>
      <c r="E108" s="67" t="s">
        <v>30</v>
      </c>
      <c r="F108" s="67">
        <v>0.1</v>
      </c>
      <c r="G108" s="67">
        <v>0.6</v>
      </c>
      <c r="H108" s="67">
        <v>0.3</v>
      </c>
      <c r="I108" s="67">
        <v>0.1</v>
      </c>
      <c r="J108" s="67">
        <v>0.1</v>
      </c>
      <c r="K108" s="67">
        <v>0.1</v>
      </c>
      <c r="L108" s="67">
        <v>1.3</v>
      </c>
      <c r="M108" s="378">
        <v>40700</v>
      </c>
    </row>
    <row r="109" spans="1:13">
      <c r="A109" s="110"/>
      <c r="B109" s="164" t="s">
        <v>116</v>
      </c>
      <c r="C109" s="165">
        <v>7</v>
      </c>
      <c r="D109" s="67">
        <v>4.5999999999999996</v>
      </c>
      <c r="E109" s="67">
        <v>7.1</v>
      </c>
      <c r="F109" s="67">
        <v>9.3000000000000007</v>
      </c>
      <c r="G109" s="67">
        <v>16.899999999999999</v>
      </c>
      <c r="H109" s="67">
        <v>9.4</v>
      </c>
      <c r="I109" s="67">
        <v>4.0999999999999996</v>
      </c>
      <c r="J109" s="67">
        <v>2.4</v>
      </c>
      <c r="K109" s="67">
        <v>1</v>
      </c>
      <c r="L109" s="67">
        <v>54.6</v>
      </c>
      <c r="M109" s="378">
        <v>36700</v>
      </c>
    </row>
    <row r="110" spans="1:13">
      <c r="A110" s="110"/>
      <c r="B110" s="204"/>
      <c r="C110" s="119"/>
      <c r="D110" s="301"/>
      <c r="E110" s="301"/>
      <c r="F110" s="301"/>
      <c r="G110" s="301"/>
      <c r="H110" s="301"/>
      <c r="I110" s="301"/>
      <c r="J110" s="301"/>
      <c r="K110" s="301"/>
      <c r="L110" s="301"/>
      <c r="M110" s="379"/>
    </row>
    <row r="111" spans="1:13">
      <c r="B111" s="111" t="s">
        <v>239</v>
      </c>
      <c r="C111" s="118">
        <v>8</v>
      </c>
      <c r="D111" s="304"/>
      <c r="E111" s="304"/>
      <c r="F111" s="304"/>
      <c r="G111" s="304"/>
      <c r="H111" s="304"/>
      <c r="I111" s="304"/>
      <c r="J111" s="304"/>
      <c r="K111" s="304"/>
      <c r="L111" s="304"/>
      <c r="M111" s="380"/>
    </row>
    <row r="112" spans="1:13">
      <c r="B112" s="164" t="s">
        <v>107</v>
      </c>
      <c r="D112" s="67">
        <v>2.2999999999999998</v>
      </c>
      <c r="E112" s="67">
        <v>0.9</v>
      </c>
      <c r="F112" s="67">
        <v>0.1</v>
      </c>
      <c r="G112" s="67" t="s">
        <v>30</v>
      </c>
      <c r="H112" s="67" t="s">
        <v>30</v>
      </c>
      <c r="I112" s="67" t="s">
        <v>30</v>
      </c>
      <c r="J112" s="67" t="s">
        <v>30</v>
      </c>
      <c r="K112" s="67">
        <v>0.1</v>
      </c>
      <c r="L112" s="67">
        <v>3.5</v>
      </c>
      <c r="M112" s="378">
        <v>24300</v>
      </c>
    </row>
    <row r="113" spans="1:13">
      <c r="B113" s="164" t="s">
        <v>108</v>
      </c>
      <c r="D113" s="67">
        <v>2.8</v>
      </c>
      <c r="E113" s="67">
        <v>5.4</v>
      </c>
      <c r="F113" s="67">
        <v>3.7</v>
      </c>
      <c r="G113" s="67">
        <v>1.6</v>
      </c>
      <c r="H113" s="67">
        <v>0.5</v>
      </c>
      <c r="I113" s="67">
        <v>0.1</v>
      </c>
      <c r="J113" s="67">
        <v>0.1</v>
      </c>
      <c r="K113" s="67">
        <v>0.2</v>
      </c>
      <c r="L113" s="67">
        <v>14.4</v>
      </c>
      <c r="M113" s="378">
        <v>30000</v>
      </c>
    </row>
    <row r="114" spans="1:13">
      <c r="B114" s="164" t="s">
        <v>109</v>
      </c>
      <c r="D114" s="67">
        <v>0.8</v>
      </c>
      <c r="E114" s="67">
        <v>2</v>
      </c>
      <c r="F114" s="67">
        <v>4.2</v>
      </c>
      <c r="G114" s="67">
        <v>5.2</v>
      </c>
      <c r="H114" s="67">
        <v>2.9</v>
      </c>
      <c r="I114" s="67">
        <v>0.9</v>
      </c>
      <c r="J114" s="67">
        <v>0.6</v>
      </c>
      <c r="K114" s="67">
        <v>0.2</v>
      </c>
      <c r="L114" s="67">
        <v>16.899999999999999</v>
      </c>
      <c r="M114" s="378">
        <v>36600</v>
      </c>
    </row>
    <row r="115" spans="1:13">
      <c r="B115" s="164" t="s">
        <v>110</v>
      </c>
      <c r="D115" s="67">
        <v>0.4</v>
      </c>
      <c r="E115" s="67">
        <v>0.7</v>
      </c>
      <c r="F115" s="67">
        <v>1.9</v>
      </c>
      <c r="G115" s="67">
        <v>4.5999999999999996</v>
      </c>
      <c r="H115" s="67">
        <v>3.2</v>
      </c>
      <c r="I115" s="67">
        <v>1.4</v>
      </c>
      <c r="J115" s="67">
        <v>0.7</v>
      </c>
      <c r="K115" s="67">
        <v>0.2</v>
      </c>
      <c r="L115" s="67">
        <v>13</v>
      </c>
      <c r="M115" s="378">
        <v>39200</v>
      </c>
    </row>
    <row r="116" spans="1:13">
      <c r="B116" s="164" t="s">
        <v>111</v>
      </c>
      <c r="D116" s="67">
        <v>0.3</v>
      </c>
      <c r="E116" s="67">
        <v>0.6</v>
      </c>
      <c r="F116" s="67">
        <v>1.3</v>
      </c>
      <c r="G116" s="67">
        <v>4</v>
      </c>
      <c r="H116" s="67">
        <v>2.6</v>
      </c>
      <c r="I116" s="67">
        <v>1.3</v>
      </c>
      <c r="J116" s="67">
        <v>0.7</v>
      </c>
      <c r="K116" s="67">
        <v>0.2</v>
      </c>
      <c r="L116" s="67">
        <v>10.9</v>
      </c>
      <c r="M116" s="378">
        <v>39800</v>
      </c>
    </row>
    <row r="117" spans="1:13">
      <c r="B117" s="164" t="s">
        <v>112</v>
      </c>
      <c r="D117" s="67">
        <v>0.2</v>
      </c>
      <c r="E117" s="67">
        <v>0.4</v>
      </c>
      <c r="F117" s="67">
        <v>1</v>
      </c>
      <c r="G117" s="67">
        <v>3.3</v>
      </c>
      <c r="H117" s="67">
        <v>2</v>
      </c>
      <c r="I117" s="67">
        <v>1.1000000000000001</v>
      </c>
      <c r="J117" s="67">
        <v>0.6</v>
      </c>
      <c r="K117" s="67">
        <v>0.1</v>
      </c>
      <c r="L117" s="67">
        <v>8.6999999999999993</v>
      </c>
      <c r="M117" s="378">
        <v>39800</v>
      </c>
    </row>
    <row r="118" spans="1:13">
      <c r="B118" s="164" t="s">
        <v>113</v>
      </c>
      <c r="D118" s="67">
        <v>0.1</v>
      </c>
      <c r="E118" s="67">
        <v>0.2</v>
      </c>
      <c r="F118" s="67">
        <v>0.7</v>
      </c>
      <c r="G118" s="67">
        <v>3</v>
      </c>
      <c r="H118" s="67">
        <v>2</v>
      </c>
      <c r="I118" s="67">
        <v>1</v>
      </c>
      <c r="J118" s="67">
        <v>0.5</v>
      </c>
      <c r="K118" s="67">
        <v>0.1</v>
      </c>
      <c r="L118" s="67">
        <v>7.7</v>
      </c>
      <c r="M118" s="378">
        <v>40600</v>
      </c>
    </row>
    <row r="119" spans="1:13">
      <c r="B119" s="164" t="s">
        <v>114</v>
      </c>
      <c r="D119" s="67" t="s">
        <v>30</v>
      </c>
      <c r="E119" s="67">
        <v>0.1</v>
      </c>
      <c r="F119" s="67">
        <v>0.4</v>
      </c>
      <c r="G119" s="67">
        <v>2.5</v>
      </c>
      <c r="H119" s="67">
        <v>1.7</v>
      </c>
      <c r="I119" s="67">
        <v>0.9</v>
      </c>
      <c r="J119" s="67">
        <v>0.5</v>
      </c>
      <c r="K119" s="67">
        <v>0.1</v>
      </c>
      <c r="L119" s="67">
        <v>6.2</v>
      </c>
      <c r="M119" s="378">
        <v>41300</v>
      </c>
    </row>
    <row r="120" spans="1:13">
      <c r="B120" s="164" t="s">
        <v>115</v>
      </c>
      <c r="D120" s="67" t="s">
        <v>30</v>
      </c>
      <c r="E120" s="67" t="s">
        <v>30</v>
      </c>
      <c r="F120" s="67">
        <v>0.2</v>
      </c>
      <c r="G120" s="67">
        <v>1.1000000000000001</v>
      </c>
      <c r="H120" s="67">
        <v>0.4</v>
      </c>
      <c r="I120" s="67">
        <v>0.2</v>
      </c>
      <c r="J120" s="67">
        <v>0.2</v>
      </c>
      <c r="K120" s="67">
        <v>0.1</v>
      </c>
      <c r="L120" s="67">
        <v>2.2999999999999998</v>
      </c>
      <c r="M120" s="378">
        <v>40700</v>
      </c>
    </row>
    <row r="121" spans="1:13">
      <c r="A121" s="110"/>
      <c r="B121" s="164" t="s">
        <v>116</v>
      </c>
      <c r="C121" s="165">
        <v>7</v>
      </c>
      <c r="D121" s="67">
        <v>6.9</v>
      </c>
      <c r="E121" s="67">
        <v>10.4</v>
      </c>
      <c r="F121" s="67">
        <v>13.6</v>
      </c>
      <c r="G121" s="67">
        <v>25.3</v>
      </c>
      <c r="H121" s="67">
        <v>15.3</v>
      </c>
      <c r="I121" s="67">
        <v>6.9</v>
      </c>
      <c r="J121" s="67">
        <v>3.8</v>
      </c>
      <c r="K121" s="67">
        <v>1.5</v>
      </c>
      <c r="L121" s="67">
        <v>83.7</v>
      </c>
      <c r="M121" s="378">
        <v>37000</v>
      </c>
    </row>
    <row r="122" spans="1:13">
      <c r="B122" s="205"/>
      <c r="D122" s="299"/>
      <c r="E122" s="299"/>
      <c r="F122" s="299"/>
      <c r="G122" s="299"/>
      <c r="H122" s="299"/>
      <c r="I122" s="299"/>
      <c r="J122" s="299"/>
      <c r="K122" s="299"/>
      <c r="L122" s="299"/>
      <c r="M122" s="300"/>
    </row>
    <row r="123" spans="1:13">
      <c r="B123" s="111" t="s">
        <v>24</v>
      </c>
      <c r="C123" s="118">
        <v>9</v>
      </c>
      <c r="D123" s="111"/>
      <c r="E123" s="300"/>
      <c r="F123" s="300"/>
      <c r="G123" s="300"/>
      <c r="H123" s="309"/>
      <c r="I123" s="309"/>
      <c r="J123" s="309"/>
      <c r="K123" s="309"/>
      <c r="L123" s="309"/>
      <c r="M123" s="305"/>
    </row>
    <row r="124" spans="1:13">
      <c r="B124" s="111" t="s">
        <v>237</v>
      </c>
      <c r="D124" s="300"/>
      <c r="E124" s="300"/>
      <c r="F124" s="300"/>
      <c r="G124" s="300"/>
      <c r="H124" s="309"/>
      <c r="I124" s="309"/>
      <c r="J124" s="309"/>
      <c r="K124" s="309"/>
      <c r="L124" s="309"/>
      <c r="M124" s="305"/>
    </row>
    <row r="125" spans="1:13">
      <c r="A125" s="205"/>
      <c r="B125" s="164" t="s">
        <v>107</v>
      </c>
      <c r="D125" s="67">
        <v>1</v>
      </c>
      <c r="E125" s="67">
        <v>0.4</v>
      </c>
      <c r="F125" s="67" t="s">
        <v>30</v>
      </c>
      <c r="G125" s="67" t="s">
        <v>30</v>
      </c>
      <c r="H125" s="67" t="s">
        <v>30</v>
      </c>
      <c r="I125" s="67" t="s">
        <v>30</v>
      </c>
      <c r="J125" s="67" t="s">
        <v>30</v>
      </c>
      <c r="K125" s="67">
        <v>0.1</v>
      </c>
      <c r="L125" s="67">
        <v>1.6</v>
      </c>
      <c r="M125" s="300">
        <v>24500</v>
      </c>
    </row>
    <row r="126" spans="1:13">
      <c r="B126" s="164" t="s">
        <v>108</v>
      </c>
      <c r="D126" s="67">
        <v>1.5</v>
      </c>
      <c r="E126" s="67">
        <v>2.6</v>
      </c>
      <c r="F126" s="67">
        <v>1.5</v>
      </c>
      <c r="G126" s="67">
        <v>0.7</v>
      </c>
      <c r="H126" s="67">
        <v>0.2</v>
      </c>
      <c r="I126" s="67">
        <v>0.1</v>
      </c>
      <c r="J126" s="67">
        <v>0.1</v>
      </c>
      <c r="K126" s="67">
        <v>0.2</v>
      </c>
      <c r="L126" s="67">
        <v>7</v>
      </c>
      <c r="M126" s="300">
        <v>29800</v>
      </c>
    </row>
    <row r="127" spans="1:13">
      <c r="B127" s="164" t="s">
        <v>109</v>
      </c>
      <c r="D127" s="67">
        <v>0.5</v>
      </c>
      <c r="E127" s="67">
        <v>1.1000000000000001</v>
      </c>
      <c r="F127" s="67">
        <v>1.8</v>
      </c>
      <c r="G127" s="67">
        <v>2.2000000000000002</v>
      </c>
      <c r="H127" s="67">
        <v>1.3</v>
      </c>
      <c r="I127" s="67">
        <v>0.4</v>
      </c>
      <c r="J127" s="67">
        <v>0.2</v>
      </c>
      <c r="K127" s="67">
        <v>0.2</v>
      </c>
      <c r="L127" s="67">
        <v>7.6</v>
      </c>
      <c r="M127" s="300">
        <v>36100</v>
      </c>
    </row>
    <row r="128" spans="1:13">
      <c r="B128" s="164" t="s">
        <v>110</v>
      </c>
      <c r="D128" s="67">
        <v>0.2</v>
      </c>
      <c r="E128" s="67">
        <v>0.4</v>
      </c>
      <c r="F128" s="67">
        <v>0.8</v>
      </c>
      <c r="G128" s="67">
        <v>1.8</v>
      </c>
      <c r="H128" s="67">
        <v>1.4</v>
      </c>
      <c r="I128" s="67">
        <v>0.6</v>
      </c>
      <c r="J128" s="67">
        <v>0.3</v>
      </c>
      <c r="K128" s="67">
        <v>0.1</v>
      </c>
      <c r="L128" s="67">
        <v>5.7</v>
      </c>
      <c r="M128" s="300">
        <v>39000</v>
      </c>
    </row>
    <row r="129" spans="1:13">
      <c r="B129" s="164" t="s">
        <v>111</v>
      </c>
      <c r="D129" s="67">
        <v>0.2</v>
      </c>
      <c r="E129" s="67">
        <v>0.3</v>
      </c>
      <c r="F129" s="67">
        <v>0.6</v>
      </c>
      <c r="G129" s="67">
        <v>1.7</v>
      </c>
      <c r="H129" s="67">
        <v>1.4</v>
      </c>
      <c r="I129" s="67">
        <v>0.7</v>
      </c>
      <c r="J129" s="67">
        <v>0.3</v>
      </c>
      <c r="K129" s="67">
        <v>0.1</v>
      </c>
      <c r="L129" s="67">
        <v>5.2</v>
      </c>
      <c r="M129" s="300">
        <v>39900</v>
      </c>
    </row>
    <row r="130" spans="1:13">
      <c r="B130" s="164" t="s">
        <v>112</v>
      </c>
      <c r="D130" s="67">
        <v>0.1</v>
      </c>
      <c r="E130" s="67">
        <v>0.2</v>
      </c>
      <c r="F130" s="67">
        <v>0.5</v>
      </c>
      <c r="G130" s="67">
        <v>1.4</v>
      </c>
      <c r="H130" s="67">
        <v>1.1000000000000001</v>
      </c>
      <c r="I130" s="67">
        <v>0.5</v>
      </c>
      <c r="J130" s="67">
        <v>0.2</v>
      </c>
      <c r="K130" s="67">
        <v>0.1</v>
      </c>
      <c r="L130" s="67">
        <v>4.0999999999999996</v>
      </c>
      <c r="M130" s="300">
        <v>39800</v>
      </c>
    </row>
    <row r="131" spans="1:13">
      <c r="B131" s="164" t="s">
        <v>113</v>
      </c>
      <c r="D131" s="67">
        <v>0.1</v>
      </c>
      <c r="E131" s="67">
        <v>0.1</v>
      </c>
      <c r="F131" s="67">
        <v>0.4</v>
      </c>
      <c r="G131" s="67">
        <v>1.4</v>
      </c>
      <c r="H131" s="67">
        <v>1.1000000000000001</v>
      </c>
      <c r="I131" s="67">
        <v>0.5</v>
      </c>
      <c r="J131" s="67">
        <v>0.2</v>
      </c>
      <c r="K131" s="67">
        <v>0.1</v>
      </c>
      <c r="L131" s="67">
        <v>3.8</v>
      </c>
      <c r="M131" s="300">
        <v>40300</v>
      </c>
    </row>
    <row r="132" spans="1:13">
      <c r="B132" s="164" t="s">
        <v>114</v>
      </c>
      <c r="D132" s="67" t="s">
        <v>30</v>
      </c>
      <c r="E132" s="67">
        <v>0.1</v>
      </c>
      <c r="F132" s="67">
        <v>0.2</v>
      </c>
      <c r="G132" s="67">
        <v>1.2</v>
      </c>
      <c r="H132" s="67">
        <v>0.8</v>
      </c>
      <c r="I132" s="67">
        <v>0.4</v>
      </c>
      <c r="J132" s="67">
        <v>0.2</v>
      </c>
      <c r="K132" s="67">
        <v>0.1</v>
      </c>
      <c r="L132" s="67">
        <v>2.9</v>
      </c>
      <c r="M132" s="300">
        <v>40800</v>
      </c>
    </row>
    <row r="133" spans="1:13">
      <c r="B133" s="164" t="s">
        <v>115</v>
      </c>
      <c r="D133" s="67" t="s">
        <v>30</v>
      </c>
      <c r="E133" s="67" t="s">
        <v>30</v>
      </c>
      <c r="F133" s="67">
        <v>0.2</v>
      </c>
      <c r="G133" s="67">
        <v>0.7</v>
      </c>
      <c r="H133" s="67">
        <v>0.2</v>
      </c>
      <c r="I133" s="67">
        <v>0.1</v>
      </c>
      <c r="J133" s="67">
        <v>0.1</v>
      </c>
      <c r="K133" s="67">
        <v>0.1</v>
      </c>
      <c r="L133" s="67">
        <v>1.4</v>
      </c>
      <c r="M133" s="300">
        <v>38900</v>
      </c>
    </row>
    <row r="134" spans="1:13">
      <c r="A134" s="110"/>
      <c r="B134" s="164" t="s">
        <v>116</v>
      </c>
      <c r="C134" s="165">
        <v>7</v>
      </c>
      <c r="D134" s="67">
        <v>3.6</v>
      </c>
      <c r="E134" s="67">
        <v>5.2</v>
      </c>
      <c r="F134" s="67">
        <v>6</v>
      </c>
      <c r="G134" s="67">
        <v>11</v>
      </c>
      <c r="H134" s="67">
        <v>7.6</v>
      </c>
      <c r="I134" s="67">
        <v>3.3</v>
      </c>
      <c r="J134" s="67">
        <v>1.5</v>
      </c>
      <c r="K134" s="67">
        <v>1.1000000000000001</v>
      </c>
      <c r="L134" s="67">
        <v>39.5</v>
      </c>
      <c r="M134" s="300">
        <v>36800</v>
      </c>
    </row>
    <row r="135" spans="1:13">
      <c r="A135" s="110"/>
      <c r="B135" s="203"/>
      <c r="C135" s="119"/>
      <c r="D135" s="301"/>
      <c r="E135" s="301"/>
      <c r="F135" s="301"/>
      <c r="G135" s="301"/>
      <c r="H135" s="301"/>
      <c r="I135" s="301"/>
      <c r="J135" s="301"/>
      <c r="K135" s="301"/>
      <c r="L135" s="301"/>
      <c r="M135" s="302"/>
    </row>
    <row r="136" spans="1:13">
      <c r="B136" s="111" t="s">
        <v>238</v>
      </c>
      <c r="C136" s="303"/>
      <c r="D136" s="304"/>
      <c r="E136" s="304"/>
      <c r="F136" s="304"/>
      <c r="G136" s="304"/>
      <c r="H136" s="304"/>
      <c r="I136" s="304"/>
      <c r="J136" s="304"/>
      <c r="K136" s="304"/>
      <c r="L136" s="304"/>
      <c r="M136" s="305"/>
    </row>
    <row r="137" spans="1:13">
      <c r="B137" s="164" t="s">
        <v>107</v>
      </c>
      <c r="D137" s="67">
        <v>2.6</v>
      </c>
      <c r="E137" s="67">
        <v>1</v>
      </c>
      <c r="F137" s="67">
        <v>0.1</v>
      </c>
      <c r="G137" s="67" t="s">
        <v>30</v>
      </c>
      <c r="H137" s="67" t="s">
        <v>30</v>
      </c>
      <c r="I137" s="67" t="s">
        <v>30</v>
      </c>
      <c r="J137" s="67" t="s">
        <v>30</v>
      </c>
      <c r="K137" s="67">
        <v>0.2</v>
      </c>
      <c r="L137" s="67">
        <v>3.9</v>
      </c>
      <c r="M137" s="300">
        <v>24300</v>
      </c>
    </row>
    <row r="138" spans="1:13">
      <c r="B138" s="164" t="s">
        <v>108</v>
      </c>
      <c r="D138" s="67">
        <v>2.9</v>
      </c>
      <c r="E138" s="67">
        <v>5.6</v>
      </c>
      <c r="F138" s="67">
        <v>3.6</v>
      </c>
      <c r="G138" s="67">
        <v>1.6</v>
      </c>
      <c r="H138" s="67">
        <v>0.4</v>
      </c>
      <c r="I138" s="67">
        <v>0.1</v>
      </c>
      <c r="J138" s="67">
        <v>0.1</v>
      </c>
      <c r="K138" s="67">
        <v>0.5</v>
      </c>
      <c r="L138" s="67">
        <v>14.8</v>
      </c>
      <c r="M138" s="300">
        <v>29900</v>
      </c>
    </row>
    <row r="139" spans="1:13">
      <c r="B139" s="164" t="s">
        <v>109</v>
      </c>
      <c r="D139" s="67">
        <v>0.7</v>
      </c>
      <c r="E139" s="67">
        <v>1.8</v>
      </c>
      <c r="F139" s="67">
        <v>3.6</v>
      </c>
      <c r="G139" s="67">
        <v>4.8</v>
      </c>
      <c r="H139" s="67">
        <v>2.2999999999999998</v>
      </c>
      <c r="I139" s="67">
        <v>0.7</v>
      </c>
      <c r="J139" s="67">
        <v>0.4</v>
      </c>
      <c r="K139" s="67">
        <v>0.4</v>
      </c>
      <c r="L139" s="67">
        <v>14.7</v>
      </c>
      <c r="M139" s="300">
        <v>36200</v>
      </c>
    </row>
    <row r="140" spans="1:13">
      <c r="B140" s="164" t="s">
        <v>110</v>
      </c>
      <c r="D140" s="67">
        <v>0.3</v>
      </c>
      <c r="E140" s="67">
        <v>0.7</v>
      </c>
      <c r="F140" s="67">
        <v>1.7</v>
      </c>
      <c r="G140" s="67">
        <v>4.3</v>
      </c>
      <c r="H140" s="67">
        <v>2.2999999999999998</v>
      </c>
      <c r="I140" s="67">
        <v>0.9</v>
      </c>
      <c r="J140" s="67">
        <v>0.5</v>
      </c>
      <c r="K140" s="67">
        <v>0.3</v>
      </c>
      <c r="L140" s="67">
        <v>10.9</v>
      </c>
      <c r="M140" s="300">
        <v>38500</v>
      </c>
    </row>
    <row r="141" spans="1:13">
      <c r="B141" s="164" t="s">
        <v>111</v>
      </c>
      <c r="D141" s="67">
        <v>0.3</v>
      </c>
      <c r="E141" s="67">
        <v>0.6</v>
      </c>
      <c r="F141" s="67">
        <v>1.3</v>
      </c>
      <c r="G141" s="67">
        <v>3.5</v>
      </c>
      <c r="H141" s="67">
        <v>1.9</v>
      </c>
      <c r="I141" s="67">
        <v>0.8</v>
      </c>
      <c r="J141" s="67">
        <v>0.4</v>
      </c>
      <c r="K141" s="67">
        <v>0.2</v>
      </c>
      <c r="L141" s="67">
        <v>9</v>
      </c>
      <c r="M141" s="300">
        <v>38400</v>
      </c>
    </row>
    <row r="142" spans="1:13">
      <c r="B142" s="164" t="s">
        <v>112</v>
      </c>
      <c r="D142" s="67">
        <v>0.2</v>
      </c>
      <c r="E142" s="67">
        <v>0.5</v>
      </c>
      <c r="F142" s="67">
        <v>1</v>
      </c>
      <c r="G142" s="67">
        <v>2.8</v>
      </c>
      <c r="H142" s="67">
        <v>1.4</v>
      </c>
      <c r="I142" s="67">
        <v>0.6</v>
      </c>
      <c r="J142" s="67">
        <v>0.3</v>
      </c>
      <c r="K142" s="67">
        <v>0.2</v>
      </c>
      <c r="L142" s="67">
        <v>7</v>
      </c>
      <c r="M142" s="300">
        <v>38300</v>
      </c>
    </row>
    <row r="143" spans="1:13">
      <c r="B143" s="164" t="s">
        <v>113</v>
      </c>
      <c r="D143" s="67">
        <v>0.1</v>
      </c>
      <c r="E143" s="67">
        <v>0.2</v>
      </c>
      <c r="F143" s="67">
        <v>0.7</v>
      </c>
      <c r="G143" s="67">
        <v>2.6</v>
      </c>
      <c r="H143" s="67">
        <v>1.4</v>
      </c>
      <c r="I143" s="67">
        <v>0.6</v>
      </c>
      <c r="J143" s="67">
        <v>0.3</v>
      </c>
      <c r="K143" s="67">
        <v>0.2</v>
      </c>
      <c r="L143" s="67">
        <v>6.1</v>
      </c>
      <c r="M143" s="300">
        <v>39500</v>
      </c>
    </row>
    <row r="144" spans="1:13">
      <c r="B144" s="164" t="s">
        <v>114</v>
      </c>
      <c r="D144" s="67" t="s">
        <v>30</v>
      </c>
      <c r="E144" s="67">
        <v>0.1</v>
      </c>
      <c r="F144" s="67">
        <v>0.4</v>
      </c>
      <c r="G144" s="67">
        <v>2.2000000000000002</v>
      </c>
      <c r="H144" s="67">
        <v>1.3</v>
      </c>
      <c r="I144" s="67">
        <v>0.6</v>
      </c>
      <c r="J144" s="67">
        <v>0.3</v>
      </c>
      <c r="K144" s="67">
        <v>0.1</v>
      </c>
      <c r="L144" s="67">
        <v>5.0999999999999996</v>
      </c>
      <c r="M144" s="300">
        <v>40300</v>
      </c>
    </row>
    <row r="145" spans="1:13">
      <c r="B145" s="164" t="s">
        <v>115</v>
      </c>
      <c r="D145" s="67" t="s">
        <v>30</v>
      </c>
      <c r="E145" s="67" t="s">
        <v>30</v>
      </c>
      <c r="F145" s="67">
        <v>0.2</v>
      </c>
      <c r="G145" s="67">
        <v>0.9</v>
      </c>
      <c r="H145" s="67">
        <v>0.4</v>
      </c>
      <c r="I145" s="67">
        <v>0.2</v>
      </c>
      <c r="J145" s="67">
        <v>0.1</v>
      </c>
      <c r="K145" s="67">
        <v>0.1</v>
      </c>
      <c r="L145" s="67">
        <v>1.8</v>
      </c>
      <c r="M145" s="300">
        <v>39500</v>
      </c>
    </row>
    <row r="146" spans="1:13">
      <c r="A146" s="110"/>
      <c r="B146" s="164" t="s">
        <v>116</v>
      </c>
      <c r="C146" s="165">
        <v>7</v>
      </c>
      <c r="D146" s="67">
        <v>7.2</v>
      </c>
      <c r="E146" s="67">
        <v>10.5</v>
      </c>
      <c r="F146" s="67">
        <v>12.5</v>
      </c>
      <c r="G146" s="67">
        <v>22.7</v>
      </c>
      <c r="H146" s="67">
        <v>11.5</v>
      </c>
      <c r="I146" s="67">
        <v>4.5</v>
      </c>
      <c r="J146" s="67">
        <v>2.2999999999999998</v>
      </c>
      <c r="K146" s="67">
        <v>2.1</v>
      </c>
      <c r="L146" s="67">
        <v>73.2</v>
      </c>
      <c r="M146" s="300">
        <v>35900</v>
      </c>
    </row>
    <row r="147" spans="1:13">
      <c r="A147" s="110"/>
      <c r="B147" s="203"/>
      <c r="C147" s="119"/>
      <c r="D147" s="301"/>
      <c r="E147" s="301"/>
      <c r="F147" s="301"/>
      <c r="G147" s="301"/>
      <c r="H147" s="301"/>
      <c r="I147" s="301"/>
      <c r="J147" s="301"/>
      <c r="K147" s="301"/>
      <c r="L147" s="301"/>
      <c r="M147" s="302"/>
    </row>
    <row r="148" spans="1:13">
      <c r="B148" s="111" t="s">
        <v>239</v>
      </c>
      <c r="D148" s="304"/>
      <c r="E148" s="304"/>
      <c r="F148" s="304"/>
      <c r="G148" s="304"/>
      <c r="H148" s="304"/>
      <c r="I148" s="304"/>
      <c r="J148" s="304"/>
      <c r="K148" s="304"/>
      <c r="L148" s="304"/>
      <c r="M148" s="305"/>
    </row>
    <row r="149" spans="1:13">
      <c r="A149" s="104" t="s">
        <v>18</v>
      </c>
      <c r="B149" s="164" t="s">
        <v>107</v>
      </c>
      <c r="D149" s="67">
        <v>3.6</v>
      </c>
      <c r="E149" s="67">
        <v>1.4</v>
      </c>
      <c r="F149" s="67">
        <v>0.1</v>
      </c>
      <c r="G149" s="67" t="s">
        <v>30</v>
      </c>
      <c r="H149" s="67" t="s">
        <v>30</v>
      </c>
      <c r="I149" s="67" t="s">
        <v>30</v>
      </c>
      <c r="J149" s="67" t="s">
        <v>30</v>
      </c>
      <c r="K149" s="67">
        <v>0.3</v>
      </c>
      <c r="L149" s="67">
        <v>5.5</v>
      </c>
      <c r="M149" s="300">
        <v>24400</v>
      </c>
    </row>
    <row r="150" spans="1:13">
      <c r="B150" s="164" t="s">
        <v>108</v>
      </c>
      <c r="D150" s="67">
        <v>4.4000000000000004</v>
      </c>
      <c r="E150" s="67">
        <v>8.3000000000000007</v>
      </c>
      <c r="F150" s="67">
        <v>5.0999999999999996</v>
      </c>
      <c r="G150" s="67">
        <v>2.2999999999999998</v>
      </c>
      <c r="H150" s="67">
        <v>0.7</v>
      </c>
      <c r="I150" s="67">
        <v>0.2</v>
      </c>
      <c r="J150" s="67">
        <v>0.2</v>
      </c>
      <c r="K150" s="67">
        <v>0.7</v>
      </c>
      <c r="L150" s="67">
        <v>21.8</v>
      </c>
      <c r="M150" s="300">
        <v>29800</v>
      </c>
    </row>
    <row r="151" spans="1:13">
      <c r="B151" s="164" t="s">
        <v>109</v>
      </c>
      <c r="D151" s="67">
        <v>1.2</v>
      </c>
      <c r="E151" s="67">
        <v>2.8</v>
      </c>
      <c r="F151" s="67">
        <v>5.4</v>
      </c>
      <c r="G151" s="67">
        <v>7</v>
      </c>
      <c r="H151" s="67">
        <v>3.6</v>
      </c>
      <c r="I151" s="67">
        <v>1.1000000000000001</v>
      </c>
      <c r="J151" s="67">
        <v>0.6</v>
      </c>
      <c r="K151" s="67">
        <v>0.6</v>
      </c>
      <c r="L151" s="67">
        <v>22.3</v>
      </c>
      <c r="M151" s="300">
        <v>36200</v>
      </c>
    </row>
    <row r="152" spans="1:13">
      <c r="B152" s="164" t="s">
        <v>110</v>
      </c>
      <c r="D152" s="67">
        <v>0.5</v>
      </c>
      <c r="E152" s="67">
        <v>1.1000000000000001</v>
      </c>
      <c r="F152" s="67">
        <v>2.6</v>
      </c>
      <c r="G152" s="67">
        <v>6.1</v>
      </c>
      <c r="H152" s="67">
        <v>3.8</v>
      </c>
      <c r="I152" s="67">
        <v>1.5</v>
      </c>
      <c r="J152" s="67">
        <v>0.7</v>
      </c>
      <c r="K152" s="67">
        <v>0.4</v>
      </c>
      <c r="L152" s="67">
        <v>16.600000000000001</v>
      </c>
      <c r="M152" s="300">
        <v>38700</v>
      </c>
    </row>
    <row r="153" spans="1:13">
      <c r="B153" s="164" t="s">
        <v>111</v>
      </c>
      <c r="D153" s="67">
        <v>0.5</v>
      </c>
      <c r="E153" s="67">
        <v>0.9</v>
      </c>
      <c r="F153" s="67">
        <v>1.9</v>
      </c>
      <c r="G153" s="67">
        <v>5.2</v>
      </c>
      <c r="H153" s="67">
        <v>3.2</v>
      </c>
      <c r="I153" s="67">
        <v>1.5</v>
      </c>
      <c r="J153" s="67">
        <v>0.7</v>
      </c>
      <c r="K153" s="67">
        <v>0.3</v>
      </c>
      <c r="L153" s="67">
        <v>14.2</v>
      </c>
      <c r="M153" s="300">
        <v>38900</v>
      </c>
    </row>
    <row r="154" spans="1:13">
      <c r="B154" s="164" t="s">
        <v>112</v>
      </c>
      <c r="D154" s="67">
        <v>0.3</v>
      </c>
      <c r="E154" s="67">
        <v>0.7</v>
      </c>
      <c r="F154" s="67">
        <v>1.5</v>
      </c>
      <c r="G154" s="67">
        <v>4.2</v>
      </c>
      <c r="H154" s="67">
        <v>2.6</v>
      </c>
      <c r="I154" s="67">
        <v>1.1000000000000001</v>
      </c>
      <c r="J154" s="67">
        <v>0.5</v>
      </c>
      <c r="K154" s="67">
        <v>0.2</v>
      </c>
      <c r="L154" s="67">
        <v>11.1</v>
      </c>
      <c r="M154" s="300">
        <v>38900</v>
      </c>
    </row>
    <row r="155" spans="1:13">
      <c r="B155" s="164" t="s">
        <v>113</v>
      </c>
      <c r="D155" s="67">
        <v>0.2</v>
      </c>
      <c r="E155" s="67">
        <v>0.3</v>
      </c>
      <c r="F155" s="67">
        <v>1</v>
      </c>
      <c r="G155" s="67">
        <v>4</v>
      </c>
      <c r="H155" s="67">
        <v>2.5</v>
      </c>
      <c r="I155" s="67">
        <v>1.1000000000000001</v>
      </c>
      <c r="J155" s="67">
        <v>0.5</v>
      </c>
      <c r="K155" s="67">
        <v>0.3</v>
      </c>
      <c r="L155" s="67">
        <v>9.9</v>
      </c>
      <c r="M155" s="300">
        <v>39800</v>
      </c>
    </row>
    <row r="156" spans="1:13">
      <c r="B156" s="164" t="s">
        <v>114</v>
      </c>
      <c r="D156" s="67" t="s">
        <v>30</v>
      </c>
      <c r="E156" s="67">
        <v>0.2</v>
      </c>
      <c r="F156" s="67">
        <v>0.7</v>
      </c>
      <c r="G156" s="67">
        <v>3.4</v>
      </c>
      <c r="H156" s="67">
        <v>2.1</v>
      </c>
      <c r="I156" s="67">
        <v>1</v>
      </c>
      <c r="J156" s="67">
        <v>0.4</v>
      </c>
      <c r="K156" s="67">
        <v>0.2</v>
      </c>
      <c r="L156" s="67">
        <v>8</v>
      </c>
      <c r="M156" s="300">
        <v>40500</v>
      </c>
    </row>
    <row r="157" spans="1:13">
      <c r="B157" s="164" t="s">
        <v>115</v>
      </c>
      <c r="D157" s="67" t="s">
        <v>30</v>
      </c>
      <c r="E157" s="67">
        <v>0.1</v>
      </c>
      <c r="F157" s="67">
        <v>0.3</v>
      </c>
      <c r="G157" s="67">
        <v>1.6</v>
      </c>
      <c r="H157" s="67">
        <v>0.6</v>
      </c>
      <c r="I157" s="67">
        <v>0.3</v>
      </c>
      <c r="J157" s="67">
        <v>0.2</v>
      </c>
      <c r="K157" s="67">
        <v>0.2</v>
      </c>
      <c r="L157" s="67">
        <v>3.2</v>
      </c>
      <c r="M157" s="300">
        <v>39300</v>
      </c>
    </row>
    <row r="158" spans="1:13">
      <c r="A158" s="103"/>
      <c r="B158" s="180" t="s">
        <v>116</v>
      </c>
      <c r="C158" s="310">
        <v>7</v>
      </c>
      <c r="D158" s="71">
        <v>10.8</v>
      </c>
      <c r="E158" s="71">
        <v>15.7</v>
      </c>
      <c r="F158" s="71">
        <v>18.600000000000001</v>
      </c>
      <c r="G158" s="71">
        <v>33.700000000000003</v>
      </c>
      <c r="H158" s="71">
        <v>19.100000000000001</v>
      </c>
      <c r="I158" s="71">
        <v>7.9</v>
      </c>
      <c r="J158" s="71">
        <v>3.8</v>
      </c>
      <c r="K158" s="71">
        <v>3.2</v>
      </c>
      <c r="L158" s="71">
        <v>112.8</v>
      </c>
      <c r="M158" s="311">
        <v>36200</v>
      </c>
    </row>
    <row r="159" spans="1:13">
      <c r="A159" s="114"/>
      <c r="B159" s="312"/>
      <c r="C159" s="168"/>
      <c r="D159" s="313"/>
      <c r="E159" s="313"/>
      <c r="F159" s="313"/>
      <c r="G159" s="313"/>
      <c r="H159" s="313"/>
      <c r="I159" s="313"/>
      <c r="J159" s="313"/>
      <c r="K159" s="313"/>
      <c r="L159" s="314"/>
      <c r="M159" s="315"/>
    </row>
    <row r="160" spans="1:13">
      <c r="A160" s="308"/>
      <c r="B160" s="117"/>
      <c r="D160" s="309"/>
      <c r="E160" s="309"/>
      <c r="F160" s="309"/>
      <c r="G160" s="309"/>
      <c r="H160" s="309"/>
      <c r="I160" s="309"/>
      <c r="J160" s="309"/>
      <c r="K160" s="309"/>
      <c r="L160" s="1082" t="s">
        <v>25</v>
      </c>
      <c r="M160" s="1078"/>
    </row>
    <row r="161" spans="1:13">
      <c r="A161" s="1077"/>
      <c r="B161" s="1078"/>
      <c r="C161" s="1078"/>
      <c r="D161" s="316"/>
      <c r="E161" s="316"/>
      <c r="F161" s="316"/>
      <c r="G161" s="316"/>
      <c r="H161" s="316"/>
      <c r="I161" s="316"/>
      <c r="J161" s="316"/>
      <c r="K161" s="316"/>
      <c r="L161" s="103"/>
      <c r="M161" s="106"/>
    </row>
    <row r="162" spans="1:13" ht="37.5" customHeight="1" thickBot="1">
      <c r="A162" s="1079" t="s">
        <v>304</v>
      </c>
      <c r="B162" s="1079"/>
      <c r="C162" s="1079"/>
      <c r="D162" s="1079"/>
      <c r="E162" s="1079"/>
      <c r="F162" s="1079"/>
      <c r="G162" s="1079"/>
      <c r="H162" s="1079"/>
      <c r="I162" s="1079"/>
      <c r="J162" s="1079"/>
      <c r="K162" s="1079"/>
      <c r="L162" s="1079"/>
      <c r="M162" s="1079"/>
    </row>
    <row r="163" spans="1:13">
      <c r="A163" s="138" t="str">
        <f>"November 2013"</f>
        <v>November 2013</v>
      </c>
      <c r="B163" s="138"/>
      <c r="D163" s="138"/>
      <c r="E163" s="138"/>
      <c r="F163" s="138"/>
      <c r="G163" s="138"/>
      <c r="H163" s="138"/>
      <c r="I163" s="135"/>
      <c r="J163" s="138"/>
      <c r="K163" s="138"/>
      <c r="L163" s="138"/>
      <c r="M163" s="156" t="s">
        <v>2</v>
      </c>
    </row>
    <row r="164" spans="1:13">
      <c r="A164" s="138" t="s">
        <v>3</v>
      </c>
      <c r="B164" s="138"/>
      <c r="D164" s="138"/>
      <c r="E164" s="138"/>
      <c r="F164" s="138"/>
      <c r="G164" s="138"/>
      <c r="H164" s="138"/>
      <c r="I164" s="135"/>
      <c r="J164" s="138"/>
      <c r="K164" s="138"/>
      <c r="L164" s="138"/>
      <c r="M164" s="156"/>
    </row>
    <row r="165" spans="1:13" ht="31.8">
      <c r="A165" s="106"/>
      <c r="B165" s="106"/>
      <c r="C165" s="116" t="s">
        <v>87</v>
      </c>
      <c r="D165" s="295" t="s">
        <v>227</v>
      </c>
      <c r="E165" s="295" t="s">
        <v>228</v>
      </c>
      <c r="F165" s="295" t="s">
        <v>229</v>
      </c>
      <c r="G165" s="295" t="s">
        <v>230</v>
      </c>
      <c r="H165" s="295" t="s">
        <v>231</v>
      </c>
      <c r="I165" s="295" t="s">
        <v>232</v>
      </c>
      <c r="J165" s="295" t="s">
        <v>233</v>
      </c>
      <c r="K165" s="295" t="s">
        <v>234</v>
      </c>
      <c r="L165" s="296" t="s">
        <v>235</v>
      </c>
      <c r="M165" s="297" t="s">
        <v>236</v>
      </c>
    </row>
    <row r="166" spans="1:13">
      <c r="B166" s="164"/>
      <c r="D166" s="298" t="s">
        <v>96</v>
      </c>
      <c r="E166" s="299"/>
      <c r="F166" s="299"/>
      <c r="G166" s="299"/>
      <c r="H166" s="299"/>
      <c r="I166" s="299"/>
      <c r="J166" s="299"/>
      <c r="K166" s="298" t="s">
        <v>105</v>
      </c>
      <c r="L166" s="298" t="s">
        <v>140</v>
      </c>
      <c r="M166" s="298" t="s">
        <v>88</v>
      </c>
    </row>
    <row r="167" spans="1:13" ht="23.25" customHeight="1">
      <c r="A167" s="1080" t="s">
        <v>120</v>
      </c>
      <c r="B167" s="1080"/>
      <c r="C167" s="118">
        <v>8</v>
      </c>
      <c r="D167" s="300"/>
      <c r="E167" s="300"/>
      <c r="F167" s="300"/>
      <c r="G167" s="300"/>
      <c r="H167" s="309"/>
      <c r="I167" s="309"/>
      <c r="J167" s="309"/>
      <c r="K167" s="309"/>
      <c r="M167" s="106"/>
    </row>
    <row r="168" spans="1:13">
      <c r="B168" s="111" t="s">
        <v>237</v>
      </c>
      <c r="D168" s="300"/>
      <c r="E168" s="300"/>
      <c r="F168" s="300"/>
      <c r="G168" s="300"/>
      <c r="H168" s="309"/>
      <c r="I168" s="309"/>
      <c r="J168" s="309"/>
      <c r="K168" s="309"/>
      <c r="M168" s="106"/>
    </row>
    <row r="169" spans="1:13">
      <c r="A169" s="205"/>
      <c r="B169" s="164" t="s">
        <v>107</v>
      </c>
      <c r="D169" s="67" t="s">
        <v>30</v>
      </c>
      <c r="E169" s="67" t="s">
        <v>30</v>
      </c>
      <c r="F169" s="67" t="s">
        <v>30</v>
      </c>
      <c r="G169" s="67" t="s">
        <v>30</v>
      </c>
      <c r="H169" s="67" t="s">
        <v>30</v>
      </c>
      <c r="I169" s="67" t="s">
        <v>30</v>
      </c>
      <c r="J169" s="67" t="s">
        <v>30</v>
      </c>
      <c r="K169" s="67" t="s">
        <v>30</v>
      </c>
      <c r="L169" s="67">
        <v>0.1</v>
      </c>
      <c r="M169" s="300">
        <v>25200</v>
      </c>
    </row>
    <row r="170" spans="1:13">
      <c r="B170" s="164" t="s">
        <v>108</v>
      </c>
      <c r="D170" s="67">
        <v>0.1</v>
      </c>
      <c r="E170" s="67">
        <v>0.2</v>
      </c>
      <c r="F170" s="67">
        <v>0.1</v>
      </c>
      <c r="G170" s="67">
        <v>0.1</v>
      </c>
      <c r="H170" s="67" t="s">
        <v>30</v>
      </c>
      <c r="I170" s="67" t="s">
        <v>30</v>
      </c>
      <c r="J170" s="67" t="s">
        <v>30</v>
      </c>
      <c r="K170" s="67" t="s">
        <v>30</v>
      </c>
      <c r="L170" s="67">
        <v>0.4</v>
      </c>
      <c r="M170" s="300">
        <v>29000</v>
      </c>
    </row>
    <row r="171" spans="1:13">
      <c r="B171" s="164" t="s">
        <v>109</v>
      </c>
      <c r="D171" s="67" t="s">
        <v>30</v>
      </c>
      <c r="E171" s="67">
        <v>0.1</v>
      </c>
      <c r="F171" s="67">
        <v>0.2</v>
      </c>
      <c r="G171" s="67">
        <v>0.2</v>
      </c>
      <c r="H171" s="67" t="s">
        <v>30</v>
      </c>
      <c r="I171" s="67" t="s">
        <v>30</v>
      </c>
      <c r="J171" s="67" t="s">
        <v>30</v>
      </c>
      <c r="K171" s="67" t="s">
        <v>30</v>
      </c>
      <c r="L171" s="67">
        <v>0.6</v>
      </c>
      <c r="M171" s="300">
        <v>34200</v>
      </c>
    </row>
    <row r="172" spans="1:13">
      <c r="B172" s="164" t="s">
        <v>110</v>
      </c>
      <c r="D172" s="67" t="s">
        <v>30</v>
      </c>
      <c r="E172" s="67">
        <v>0.1</v>
      </c>
      <c r="F172" s="67">
        <v>0.1</v>
      </c>
      <c r="G172" s="67">
        <v>0.2</v>
      </c>
      <c r="H172" s="67">
        <v>0.1</v>
      </c>
      <c r="I172" s="67" t="s">
        <v>30</v>
      </c>
      <c r="J172" s="67" t="s">
        <v>30</v>
      </c>
      <c r="K172" s="67" t="s">
        <v>30</v>
      </c>
      <c r="L172" s="67">
        <v>0.5</v>
      </c>
      <c r="M172" s="300">
        <v>37300</v>
      </c>
    </row>
    <row r="173" spans="1:13">
      <c r="B173" s="164" t="s">
        <v>111</v>
      </c>
      <c r="D173" s="67" t="s">
        <v>30</v>
      </c>
      <c r="E173" s="67" t="s">
        <v>30</v>
      </c>
      <c r="F173" s="67">
        <v>0.1</v>
      </c>
      <c r="G173" s="67">
        <v>0.2</v>
      </c>
      <c r="H173" s="67">
        <v>0.2</v>
      </c>
      <c r="I173" s="67" t="s">
        <v>30</v>
      </c>
      <c r="J173" s="67" t="s">
        <v>30</v>
      </c>
      <c r="K173" s="67" t="s">
        <v>30</v>
      </c>
      <c r="L173" s="67">
        <v>0.6</v>
      </c>
      <c r="M173" s="300">
        <v>38500</v>
      </c>
    </row>
    <row r="174" spans="1:13">
      <c r="B174" s="164" t="s">
        <v>112</v>
      </c>
      <c r="D174" s="67" t="s">
        <v>30</v>
      </c>
      <c r="E174" s="67" t="s">
        <v>30</v>
      </c>
      <c r="F174" s="67">
        <v>0.1</v>
      </c>
      <c r="G174" s="67">
        <v>0.2</v>
      </c>
      <c r="H174" s="67">
        <v>0.1</v>
      </c>
      <c r="I174" s="67" t="s">
        <v>30</v>
      </c>
      <c r="J174" s="67" t="s">
        <v>30</v>
      </c>
      <c r="K174" s="67" t="s">
        <v>30</v>
      </c>
      <c r="L174" s="67">
        <v>0.6</v>
      </c>
      <c r="M174" s="300">
        <v>38800</v>
      </c>
    </row>
    <row r="175" spans="1:13">
      <c r="B175" s="164" t="s">
        <v>113</v>
      </c>
      <c r="D175" s="67" t="s">
        <v>30</v>
      </c>
      <c r="E175" s="67" t="s">
        <v>30</v>
      </c>
      <c r="F175" s="67">
        <v>0.1</v>
      </c>
      <c r="G175" s="67">
        <v>0.2</v>
      </c>
      <c r="H175" s="67">
        <v>0.2</v>
      </c>
      <c r="I175" s="67" t="s">
        <v>30</v>
      </c>
      <c r="J175" s="67" t="s">
        <v>30</v>
      </c>
      <c r="K175" s="67" t="s">
        <v>30</v>
      </c>
      <c r="L175" s="67">
        <v>0.6</v>
      </c>
      <c r="M175" s="300">
        <v>39700</v>
      </c>
    </row>
    <row r="176" spans="1:13">
      <c r="B176" s="164" t="s">
        <v>114</v>
      </c>
      <c r="D176" s="67" t="s">
        <v>30</v>
      </c>
      <c r="E176" s="67" t="s">
        <v>30</v>
      </c>
      <c r="F176" s="67" t="s">
        <v>30</v>
      </c>
      <c r="G176" s="67">
        <v>0.2</v>
      </c>
      <c r="H176" s="67">
        <v>0.2</v>
      </c>
      <c r="I176" s="67">
        <v>0.1</v>
      </c>
      <c r="J176" s="67" t="s">
        <v>30</v>
      </c>
      <c r="K176" s="67" t="s">
        <v>30</v>
      </c>
      <c r="L176" s="67">
        <v>0.5</v>
      </c>
      <c r="M176" s="300">
        <v>40400</v>
      </c>
    </row>
    <row r="177" spans="1:13">
      <c r="B177" s="164" t="s">
        <v>115</v>
      </c>
      <c r="D177" s="67" t="s">
        <v>30</v>
      </c>
      <c r="E177" s="67" t="s">
        <v>30</v>
      </c>
      <c r="F177" s="67" t="s">
        <v>30</v>
      </c>
      <c r="G177" s="67">
        <v>0.2</v>
      </c>
      <c r="H177" s="67">
        <v>0.1</v>
      </c>
      <c r="I177" s="67" t="s">
        <v>30</v>
      </c>
      <c r="J177" s="67" t="s">
        <v>30</v>
      </c>
      <c r="K177" s="67" t="s">
        <v>30</v>
      </c>
      <c r="L177" s="67">
        <v>0.3</v>
      </c>
      <c r="M177" s="300">
        <v>39800</v>
      </c>
    </row>
    <row r="178" spans="1:13">
      <c r="A178" s="110"/>
      <c r="B178" s="164" t="s">
        <v>116</v>
      </c>
      <c r="C178" s="118">
        <v>6</v>
      </c>
      <c r="D178" s="67">
        <v>0.2</v>
      </c>
      <c r="E178" s="67">
        <v>0.5</v>
      </c>
      <c r="F178" s="67">
        <v>0.7</v>
      </c>
      <c r="G178" s="67">
        <v>1.4</v>
      </c>
      <c r="H178" s="67">
        <v>0.8</v>
      </c>
      <c r="I178" s="67">
        <v>0.3</v>
      </c>
      <c r="J178" s="67">
        <v>0.2</v>
      </c>
      <c r="K178" s="67">
        <v>0.1</v>
      </c>
      <c r="L178" s="67">
        <v>4.0999999999999996</v>
      </c>
      <c r="M178" s="300">
        <v>37200</v>
      </c>
    </row>
    <row r="179" spans="1:13">
      <c r="A179" s="110"/>
      <c r="B179" s="203"/>
      <c r="C179" s="119"/>
      <c r="D179" s="301"/>
      <c r="E179" s="301"/>
      <c r="F179" s="301"/>
      <c r="G179" s="301"/>
      <c r="H179" s="301"/>
      <c r="I179" s="301"/>
      <c r="J179" s="301"/>
      <c r="K179" s="301"/>
      <c r="L179" s="301"/>
      <c r="M179" s="302"/>
    </row>
    <row r="180" spans="1:13">
      <c r="B180" s="111" t="s">
        <v>238</v>
      </c>
      <c r="C180" s="303"/>
      <c r="D180" s="304"/>
      <c r="E180" s="304"/>
      <c r="F180" s="304"/>
      <c r="G180" s="304"/>
      <c r="H180" s="304"/>
      <c r="I180" s="304"/>
      <c r="J180" s="304"/>
      <c r="K180" s="304"/>
      <c r="L180" s="304"/>
      <c r="M180" s="305"/>
    </row>
    <row r="181" spans="1:13">
      <c r="B181" s="164" t="s">
        <v>107</v>
      </c>
      <c r="D181" s="67">
        <v>0.2</v>
      </c>
      <c r="E181" s="67">
        <v>0.1</v>
      </c>
      <c r="F181" s="67" t="s">
        <v>30</v>
      </c>
      <c r="G181" s="67" t="s">
        <v>30</v>
      </c>
      <c r="H181" s="67" t="s">
        <v>30</v>
      </c>
      <c r="I181" s="67" t="s">
        <v>30</v>
      </c>
      <c r="J181" s="67" t="s">
        <v>30</v>
      </c>
      <c r="K181" s="67" t="s">
        <v>30</v>
      </c>
      <c r="L181" s="67">
        <v>0.3</v>
      </c>
      <c r="M181" s="300">
        <v>24900</v>
      </c>
    </row>
    <row r="182" spans="1:13">
      <c r="B182" s="164" t="s">
        <v>108</v>
      </c>
      <c r="D182" s="67">
        <v>0.2</v>
      </c>
      <c r="E182" s="67">
        <v>0.5</v>
      </c>
      <c r="F182" s="67">
        <v>0.4</v>
      </c>
      <c r="G182" s="67">
        <v>0.2</v>
      </c>
      <c r="H182" s="67" t="s">
        <v>30</v>
      </c>
      <c r="I182" s="67" t="s">
        <v>30</v>
      </c>
      <c r="J182" s="67" t="s">
        <v>30</v>
      </c>
      <c r="K182" s="67" t="s">
        <v>30</v>
      </c>
      <c r="L182" s="67">
        <v>1.4</v>
      </c>
      <c r="M182" s="300">
        <v>30200</v>
      </c>
    </row>
    <row r="183" spans="1:13">
      <c r="B183" s="164" t="s">
        <v>109</v>
      </c>
      <c r="D183" s="67">
        <v>0.1</v>
      </c>
      <c r="E183" s="67">
        <v>0.2</v>
      </c>
      <c r="F183" s="67">
        <v>0.5</v>
      </c>
      <c r="G183" s="67">
        <v>0.7</v>
      </c>
      <c r="H183" s="67">
        <v>0.2</v>
      </c>
      <c r="I183" s="67">
        <v>0.1</v>
      </c>
      <c r="J183" s="67" t="s">
        <v>30</v>
      </c>
      <c r="K183" s="67" t="s">
        <v>30</v>
      </c>
      <c r="L183" s="67">
        <v>1.8</v>
      </c>
      <c r="M183" s="300">
        <v>35800</v>
      </c>
    </row>
    <row r="184" spans="1:13">
      <c r="B184" s="164" t="s">
        <v>110</v>
      </c>
      <c r="D184" s="67" t="s">
        <v>30</v>
      </c>
      <c r="E184" s="67">
        <v>0.1</v>
      </c>
      <c r="F184" s="67">
        <v>0.3</v>
      </c>
      <c r="G184" s="67">
        <v>0.6</v>
      </c>
      <c r="H184" s="67">
        <v>0.3</v>
      </c>
      <c r="I184" s="67">
        <v>0.1</v>
      </c>
      <c r="J184" s="67">
        <v>0.1</v>
      </c>
      <c r="K184" s="67" t="s">
        <v>30</v>
      </c>
      <c r="L184" s="67">
        <v>1.6</v>
      </c>
      <c r="M184" s="300">
        <v>38200</v>
      </c>
    </row>
    <row r="185" spans="1:13">
      <c r="B185" s="164" t="s">
        <v>111</v>
      </c>
      <c r="D185" s="67" t="s">
        <v>30</v>
      </c>
      <c r="E185" s="67">
        <v>0.1</v>
      </c>
      <c r="F185" s="67">
        <v>0.3</v>
      </c>
      <c r="G185" s="67">
        <v>0.7</v>
      </c>
      <c r="H185" s="67">
        <v>0.4</v>
      </c>
      <c r="I185" s="67">
        <v>0.1</v>
      </c>
      <c r="J185" s="67">
        <v>0.1</v>
      </c>
      <c r="K185" s="67" t="s">
        <v>30</v>
      </c>
      <c r="L185" s="67">
        <v>1.7</v>
      </c>
      <c r="M185" s="300">
        <v>38400</v>
      </c>
    </row>
    <row r="186" spans="1:13">
      <c r="B186" s="164" t="s">
        <v>112</v>
      </c>
      <c r="D186" s="67" t="s">
        <v>30</v>
      </c>
      <c r="E186" s="67">
        <v>0.1</v>
      </c>
      <c r="F186" s="67">
        <v>0.3</v>
      </c>
      <c r="G186" s="67">
        <v>0.6</v>
      </c>
      <c r="H186" s="67">
        <v>0.4</v>
      </c>
      <c r="I186" s="67">
        <v>0.1</v>
      </c>
      <c r="J186" s="67">
        <v>0.1</v>
      </c>
      <c r="K186" s="67" t="s">
        <v>30</v>
      </c>
      <c r="L186" s="67">
        <v>1.7</v>
      </c>
      <c r="M186" s="300">
        <v>39100</v>
      </c>
    </row>
    <row r="187" spans="1:13">
      <c r="B187" s="164" t="s">
        <v>113</v>
      </c>
      <c r="D187" s="67" t="s">
        <v>30</v>
      </c>
      <c r="E187" s="67">
        <v>0.1</v>
      </c>
      <c r="F187" s="67">
        <v>0.2</v>
      </c>
      <c r="G187" s="67">
        <v>0.6</v>
      </c>
      <c r="H187" s="67">
        <v>0.5</v>
      </c>
      <c r="I187" s="67">
        <v>0.1</v>
      </c>
      <c r="J187" s="67">
        <v>0.1</v>
      </c>
      <c r="K187" s="67" t="s">
        <v>30</v>
      </c>
      <c r="L187" s="67">
        <v>1.6</v>
      </c>
      <c r="M187" s="300">
        <v>40000</v>
      </c>
    </row>
    <row r="188" spans="1:13">
      <c r="B188" s="164" t="s">
        <v>114</v>
      </c>
      <c r="D188" s="67" t="s">
        <v>30</v>
      </c>
      <c r="E188" s="67" t="s">
        <v>30</v>
      </c>
      <c r="F188" s="67">
        <v>0.1</v>
      </c>
      <c r="G188" s="67">
        <v>0.7</v>
      </c>
      <c r="H188" s="67">
        <v>0.6</v>
      </c>
      <c r="I188" s="67">
        <v>0.2</v>
      </c>
      <c r="J188" s="67">
        <v>0.1</v>
      </c>
      <c r="K188" s="67" t="s">
        <v>30</v>
      </c>
      <c r="L188" s="67">
        <v>1.8</v>
      </c>
      <c r="M188" s="300">
        <v>41100</v>
      </c>
    </row>
    <row r="189" spans="1:13">
      <c r="B189" s="164" t="s">
        <v>115</v>
      </c>
      <c r="D189" s="67" t="s">
        <v>30</v>
      </c>
      <c r="E189" s="67" t="s">
        <v>30</v>
      </c>
      <c r="F189" s="67">
        <v>0.1</v>
      </c>
      <c r="G189" s="67">
        <v>0.3</v>
      </c>
      <c r="H189" s="67">
        <v>0.2</v>
      </c>
      <c r="I189" s="67">
        <v>0.1</v>
      </c>
      <c r="J189" s="67">
        <v>0.1</v>
      </c>
      <c r="K189" s="67" t="s">
        <v>30</v>
      </c>
      <c r="L189" s="67">
        <v>0.8</v>
      </c>
      <c r="M189" s="300">
        <v>40700</v>
      </c>
    </row>
    <row r="190" spans="1:13">
      <c r="A190" s="110"/>
      <c r="B190" s="164" t="s">
        <v>116</v>
      </c>
      <c r="C190" s="118">
        <v>6</v>
      </c>
      <c r="D190" s="67">
        <v>0.6</v>
      </c>
      <c r="E190" s="67">
        <v>1.2</v>
      </c>
      <c r="F190" s="67">
        <v>2.1</v>
      </c>
      <c r="G190" s="67">
        <v>4.4000000000000004</v>
      </c>
      <c r="H190" s="67">
        <v>2.7</v>
      </c>
      <c r="I190" s="67">
        <v>0.8</v>
      </c>
      <c r="J190" s="67">
        <v>0.5</v>
      </c>
      <c r="K190" s="67">
        <v>0.3</v>
      </c>
      <c r="L190" s="67">
        <v>12.7</v>
      </c>
      <c r="M190" s="300">
        <v>37600</v>
      </c>
    </row>
    <row r="191" spans="1:13">
      <c r="A191" s="110"/>
      <c r="B191" s="203"/>
      <c r="C191" s="119"/>
      <c r="D191" s="301"/>
      <c r="E191" s="301"/>
      <c r="F191" s="301"/>
      <c r="G191" s="301"/>
      <c r="H191" s="301"/>
      <c r="I191" s="301"/>
      <c r="J191" s="304"/>
      <c r="K191" s="304"/>
      <c r="L191" s="304"/>
      <c r="M191" s="302"/>
    </row>
    <row r="192" spans="1:13">
      <c r="B192" s="111" t="s">
        <v>239</v>
      </c>
      <c r="C192" s="118">
        <v>7</v>
      </c>
      <c r="D192" s="304"/>
      <c r="E192" s="304"/>
      <c r="F192" s="304"/>
      <c r="G192" s="304"/>
      <c r="H192" s="304"/>
      <c r="I192" s="304"/>
      <c r="J192" s="304"/>
      <c r="K192" s="304"/>
      <c r="L192" s="304"/>
      <c r="M192" s="305"/>
    </row>
    <row r="193" spans="1:13">
      <c r="B193" s="164" t="s">
        <v>107</v>
      </c>
      <c r="D193" s="67">
        <v>0.2</v>
      </c>
      <c r="E193" s="67">
        <v>0.1</v>
      </c>
      <c r="F193" s="67" t="s">
        <v>30</v>
      </c>
      <c r="G193" s="67" t="s">
        <v>30</v>
      </c>
      <c r="H193" s="67" t="s">
        <v>30</v>
      </c>
      <c r="I193" s="67" t="s">
        <v>30</v>
      </c>
      <c r="J193" s="67" t="s">
        <v>30</v>
      </c>
      <c r="K193" s="67" t="s">
        <v>30</v>
      </c>
      <c r="L193" s="67">
        <v>0.4</v>
      </c>
      <c r="M193" s="300">
        <v>24900</v>
      </c>
    </row>
    <row r="194" spans="1:13">
      <c r="B194" s="164" t="s">
        <v>108</v>
      </c>
      <c r="D194" s="67">
        <v>0.3</v>
      </c>
      <c r="E194" s="67">
        <v>0.7</v>
      </c>
      <c r="F194" s="67">
        <v>0.5</v>
      </c>
      <c r="G194" s="67">
        <v>0.2</v>
      </c>
      <c r="H194" s="67" t="s">
        <v>30</v>
      </c>
      <c r="I194" s="67" t="s">
        <v>30</v>
      </c>
      <c r="J194" s="67" t="s">
        <v>30</v>
      </c>
      <c r="K194" s="67">
        <v>0.1</v>
      </c>
      <c r="L194" s="67">
        <v>1.9</v>
      </c>
      <c r="M194" s="300">
        <v>29900</v>
      </c>
    </row>
    <row r="195" spans="1:13">
      <c r="B195" s="164" t="s">
        <v>109</v>
      </c>
      <c r="D195" s="67">
        <v>0.1</v>
      </c>
      <c r="E195" s="67">
        <v>0.3</v>
      </c>
      <c r="F195" s="67">
        <v>0.7</v>
      </c>
      <c r="G195" s="67">
        <v>0.8</v>
      </c>
      <c r="H195" s="67">
        <v>0.3</v>
      </c>
      <c r="I195" s="67">
        <v>0.1</v>
      </c>
      <c r="J195" s="67">
        <v>0.1</v>
      </c>
      <c r="K195" s="67" t="s">
        <v>30</v>
      </c>
      <c r="L195" s="67">
        <v>2.4</v>
      </c>
      <c r="M195" s="300">
        <v>35400</v>
      </c>
    </row>
    <row r="196" spans="1:13">
      <c r="B196" s="164" t="s">
        <v>110</v>
      </c>
      <c r="D196" s="67">
        <v>0.1</v>
      </c>
      <c r="E196" s="67">
        <v>0.2</v>
      </c>
      <c r="F196" s="67">
        <v>0.4</v>
      </c>
      <c r="G196" s="67">
        <v>0.8</v>
      </c>
      <c r="H196" s="67">
        <v>0.5</v>
      </c>
      <c r="I196" s="67">
        <v>0.1</v>
      </c>
      <c r="J196" s="67">
        <v>0.1</v>
      </c>
      <c r="K196" s="67" t="s">
        <v>30</v>
      </c>
      <c r="L196" s="67">
        <v>2.1</v>
      </c>
      <c r="M196" s="300">
        <v>38000</v>
      </c>
    </row>
    <row r="197" spans="1:13">
      <c r="B197" s="164" t="s">
        <v>111</v>
      </c>
      <c r="D197" s="67">
        <v>0.1</v>
      </c>
      <c r="E197" s="67">
        <v>0.1</v>
      </c>
      <c r="F197" s="67">
        <v>0.4</v>
      </c>
      <c r="G197" s="67">
        <v>0.9</v>
      </c>
      <c r="H197" s="67">
        <v>0.6</v>
      </c>
      <c r="I197" s="67">
        <v>0.1</v>
      </c>
      <c r="J197" s="67">
        <v>0.1</v>
      </c>
      <c r="K197" s="67" t="s">
        <v>30</v>
      </c>
      <c r="L197" s="67">
        <v>2.2999999999999998</v>
      </c>
      <c r="M197" s="300">
        <v>38400</v>
      </c>
    </row>
    <row r="198" spans="1:13">
      <c r="B198" s="164" t="s">
        <v>112</v>
      </c>
      <c r="D198" s="67">
        <v>0.1</v>
      </c>
      <c r="E198" s="67">
        <v>0.1</v>
      </c>
      <c r="F198" s="67">
        <v>0.3</v>
      </c>
      <c r="G198" s="67">
        <v>0.8</v>
      </c>
      <c r="H198" s="67">
        <v>0.6</v>
      </c>
      <c r="I198" s="67">
        <v>0.2</v>
      </c>
      <c r="J198" s="67">
        <v>0.1</v>
      </c>
      <c r="K198" s="67" t="s">
        <v>30</v>
      </c>
      <c r="L198" s="67">
        <v>2.2000000000000002</v>
      </c>
      <c r="M198" s="300">
        <v>39000</v>
      </c>
    </row>
    <row r="199" spans="1:13">
      <c r="B199" s="164" t="s">
        <v>113</v>
      </c>
      <c r="D199" s="67" t="s">
        <v>30</v>
      </c>
      <c r="E199" s="67">
        <v>0.1</v>
      </c>
      <c r="F199" s="67">
        <v>0.2</v>
      </c>
      <c r="G199" s="67">
        <v>0.8</v>
      </c>
      <c r="H199" s="67">
        <v>0.6</v>
      </c>
      <c r="I199" s="67">
        <v>0.2</v>
      </c>
      <c r="J199" s="67">
        <v>0.1</v>
      </c>
      <c r="K199" s="67">
        <v>0.1</v>
      </c>
      <c r="L199" s="67">
        <v>2.2000000000000002</v>
      </c>
      <c r="M199" s="300">
        <v>39900</v>
      </c>
    </row>
    <row r="200" spans="1:13">
      <c r="B200" s="164" t="s">
        <v>114</v>
      </c>
      <c r="D200" s="67" t="s">
        <v>30</v>
      </c>
      <c r="E200" s="67" t="s">
        <v>30</v>
      </c>
      <c r="F200" s="67">
        <v>0.2</v>
      </c>
      <c r="G200" s="67">
        <v>0.9</v>
      </c>
      <c r="H200" s="67">
        <v>0.8</v>
      </c>
      <c r="I200" s="67">
        <v>0.2</v>
      </c>
      <c r="J200" s="67">
        <v>0.1</v>
      </c>
      <c r="K200" s="67">
        <v>0.1</v>
      </c>
      <c r="L200" s="67">
        <v>2.2999999999999998</v>
      </c>
      <c r="M200" s="300">
        <v>40900</v>
      </c>
    </row>
    <row r="201" spans="1:13">
      <c r="B201" s="164" t="s">
        <v>115</v>
      </c>
      <c r="D201" s="67" t="s">
        <v>30</v>
      </c>
      <c r="E201" s="67" t="s">
        <v>30</v>
      </c>
      <c r="F201" s="67">
        <v>0.1</v>
      </c>
      <c r="G201" s="67">
        <v>0.5</v>
      </c>
      <c r="H201" s="67">
        <v>0.3</v>
      </c>
      <c r="I201" s="67">
        <v>0.1</v>
      </c>
      <c r="J201" s="67">
        <v>0.1</v>
      </c>
      <c r="K201" s="67" t="s">
        <v>30</v>
      </c>
      <c r="L201" s="67">
        <v>1.1000000000000001</v>
      </c>
      <c r="M201" s="300">
        <v>40400</v>
      </c>
    </row>
    <row r="202" spans="1:13">
      <c r="A202" s="110"/>
      <c r="B202" s="164" t="s">
        <v>116</v>
      </c>
      <c r="C202" s="118">
        <v>6</v>
      </c>
      <c r="D202" s="67">
        <v>0.9</v>
      </c>
      <c r="E202" s="67">
        <v>1.7</v>
      </c>
      <c r="F202" s="67">
        <v>2.8</v>
      </c>
      <c r="G202" s="67">
        <v>5.8</v>
      </c>
      <c r="H202" s="67">
        <v>3.6</v>
      </c>
      <c r="I202" s="67">
        <v>1</v>
      </c>
      <c r="J202" s="67">
        <v>0.7</v>
      </c>
      <c r="K202" s="67">
        <v>0.4</v>
      </c>
      <c r="L202" s="67">
        <v>16.8</v>
      </c>
      <c r="M202" s="300">
        <v>37500</v>
      </c>
    </row>
    <row r="203" spans="1:13">
      <c r="A203" s="106"/>
      <c r="B203" s="107"/>
      <c r="C203" s="116"/>
      <c r="D203" s="317"/>
      <c r="E203" s="317"/>
      <c r="F203" s="317"/>
      <c r="G203" s="317"/>
      <c r="H203" s="317"/>
      <c r="I203" s="317"/>
      <c r="J203" s="317"/>
      <c r="K203" s="317"/>
      <c r="L203" s="317"/>
      <c r="M203" s="318"/>
    </row>
    <row r="204" spans="1:13">
      <c r="B204" s="319" t="s">
        <v>31</v>
      </c>
      <c r="D204" s="319"/>
      <c r="E204" s="320"/>
      <c r="F204" s="320"/>
      <c r="G204" s="320"/>
      <c r="H204" s="320"/>
      <c r="I204" s="320"/>
      <c r="J204" s="320"/>
      <c r="K204" s="320"/>
      <c r="L204" s="320"/>
      <c r="M204" s="305"/>
    </row>
    <row r="205" spans="1:13">
      <c r="B205" s="111" t="s">
        <v>237</v>
      </c>
      <c r="D205" s="108"/>
      <c r="E205" s="320"/>
      <c r="F205" s="320"/>
      <c r="G205" s="320"/>
      <c r="H205" s="320"/>
      <c r="I205" s="320"/>
      <c r="J205" s="320"/>
      <c r="K205" s="320"/>
      <c r="L205" s="320"/>
      <c r="M205" s="305"/>
    </row>
    <row r="206" spans="1:13">
      <c r="A206" s="205"/>
      <c r="B206" s="164" t="s">
        <v>107</v>
      </c>
      <c r="D206" s="67" t="s">
        <v>30</v>
      </c>
      <c r="E206" s="67" t="s">
        <v>30</v>
      </c>
      <c r="F206" s="67" t="s">
        <v>30</v>
      </c>
      <c r="G206" s="67" t="s">
        <v>30</v>
      </c>
      <c r="H206" s="67" t="s">
        <v>30</v>
      </c>
      <c r="I206" s="67" t="s">
        <v>30</v>
      </c>
      <c r="J206" s="67" t="s">
        <v>30</v>
      </c>
      <c r="K206" s="67" t="s">
        <v>30</v>
      </c>
      <c r="L206" s="67" t="s">
        <v>30</v>
      </c>
      <c r="M206" s="300" t="s">
        <v>30</v>
      </c>
    </row>
    <row r="207" spans="1:13">
      <c r="B207" s="164" t="s">
        <v>108</v>
      </c>
      <c r="D207" s="67" t="s">
        <v>30</v>
      </c>
      <c r="E207" s="67" t="s">
        <v>30</v>
      </c>
      <c r="F207" s="67" t="s">
        <v>30</v>
      </c>
      <c r="G207" s="67" t="s">
        <v>30</v>
      </c>
      <c r="H207" s="67" t="s">
        <v>30</v>
      </c>
      <c r="I207" s="67" t="s">
        <v>30</v>
      </c>
      <c r="J207" s="67" t="s">
        <v>30</v>
      </c>
      <c r="K207" s="67">
        <v>0.1</v>
      </c>
      <c r="L207" s="67">
        <v>0.1</v>
      </c>
      <c r="M207" s="300">
        <v>36400</v>
      </c>
    </row>
    <row r="208" spans="1:13">
      <c r="B208" s="164" t="s">
        <v>109</v>
      </c>
      <c r="D208" s="67" t="s">
        <v>30</v>
      </c>
      <c r="E208" s="67" t="s">
        <v>30</v>
      </c>
      <c r="F208" s="67" t="s">
        <v>30</v>
      </c>
      <c r="G208" s="67" t="s">
        <v>30</v>
      </c>
      <c r="H208" s="67" t="s">
        <v>30</v>
      </c>
      <c r="I208" s="67" t="s">
        <v>30</v>
      </c>
      <c r="J208" s="67" t="s">
        <v>30</v>
      </c>
      <c r="K208" s="67">
        <v>0.1</v>
      </c>
      <c r="L208" s="67">
        <v>0.1</v>
      </c>
      <c r="M208" s="300">
        <v>36100</v>
      </c>
    </row>
    <row r="209" spans="1:13">
      <c r="B209" s="164" t="s">
        <v>110</v>
      </c>
      <c r="D209" s="67" t="s">
        <v>30</v>
      </c>
      <c r="E209" s="67" t="s">
        <v>30</v>
      </c>
      <c r="F209" s="67" t="s">
        <v>30</v>
      </c>
      <c r="G209" s="67" t="s">
        <v>30</v>
      </c>
      <c r="H209" s="67" t="s">
        <v>30</v>
      </c>
      <c r="I209" s="67" t="s">
        <v>30</v>
      </c>
      <c r="J209" s="67" t="s">
        <v>30</v>
      </c>
      <c r="K209" s="67">
        <v>0.1</v>
      </c>
      <c r="L209" s="67">
        <v>0.2</v>
      </c>
      <c r="M209" s="300">
        <v>36700</v>
      </c>
    </row>
    <row r="210" spans="1:13">
      <c r="B210" s="164" t="s">
        <v>111</v>
      </c>
      <c r="D210" s="67" t="s">
        <v>30</v>
      </c>
      <c r="E210" s="67" t="s">
        <v>30</v>
      </c>
      <c r="F210" s="67" t="s">
        <v>30</v>
      </c>
      <c r="G210" s="67" t="s">
        <v>30</v>
      </c>
      <c r="H210" s="67" t="s">
        <v>30</v>
      </c>
      <c r="I210" s="67" t="s">
        <v>30</v>
      </c>
      <c r="J210" s="67" t="s">
        <v>30</v>
      </c>
      <c r="K210" s="67">
        <v>0.1</v>
      </c>
      <c r="L210" s="67">
        <v>0.2</v>
      </c>
      <c r="M210" s="300">
        <v>39100</v>
      </c>
    </row>
    <row r="211" spans="1:13">
      <c r="B211" s="164" t="s">
        <v>112</v>
      </c>
      <c r="D211" s="67" t="s">
        <v>30</v>
      </c>
      <c r="E211" s="67" t="s">
        <v>30</v>
      </c>
      <c r="F211" s="67" t="s">
        <v>30</v>
      </c>
      <c r="G211" s="67">
        <v>0.1</v>
      </c>
      <c r="H211" s="67" t="s">
        <v>30</v>
      </c>
      <c r="I211" s="67" t="s">
        <v>30</v>
      </c>
      <c r="J211" s="67" t="s">
        <v>30</v>
      </c>
      <c r="K211" s="67">
        <v>0.1</v>
      </c>
      <c r="L211" s="67">
        <v>0.2</v>
      </c>
      <c r="M211" s="300">
        <v>40600</v>
      </c>
    </row>
    <row r="212" spans="1:13">
      <c r="B212" s="164" t="s">
        <v>113</v>
      </c>
      <c r="D212" s="67" t="s">
        <v>30</v>
      </c>
      <c r="E212" s="67" t="s">
        <v>30</v>
      </c>
      <c r="F212" s="67" t="s">
        <v>30</v>
      </c>
      <c r="G212" s="67">
        <v>0.1</v>
      </c>
      <c r="H212" s="67" t="s">
        <v>30</v>
      </c>
      <c r="I212" s="67" t="s">
        <v>30</v>
      </c>
      <c r="J212" s="67" t="s">
        <v>30</v>
      </c>
      <c r="K212" s="67">
        <v>0.1</v>
      </c>
      <c r="L212" s="67">
        <v>0.3</v>
      </c>
      <c r="M212" s="300">
        <v>41800</v>
      </c>
    </row>
    <row r="213" spans="1:13">
      <c r="B213" s="164" t="s">
        <v>114</v>
      </c>
      <c r="D213" s="67" t="s">
        <v>30</v>
      </c>
      <c r="E213" s="67" t="s">
        <v>30</v>
      </c>
      <c r="F213" s="67" t="s">
        <v>30</v>
      </c>
      <c r="G213" s="67">
        <v>0.1</v>
      </c>
      <c r="H213" s="67" t="s">
        <v>30</v>
      </c>
      <c r="I213" s="67" t="s">
        <v>30</v>
      </c>
      <c r="J213" s="67" t="s">
        <v>30</v>
      </c>
      <c r="K213" s="67">
        <v>0.1</v>
      </c>
      <c r="L213" s="67">
        <v>0.3</v>
      </c>
      <c r="M213" s="300">
        <v>41400</v>
      </c>
    </row>
    <row r="214" spans="1:13">
      <c r="B214" s="164" t="s">
        <v>115</v>
      </c>
      <c r="D214" s="67" t="s">
        <v>30</v>
      </c>
      <c r="E214" s="67" t="s">
        <v>30</v>
      </c>
      <c r="F214" s="67">
        <v>0.1</v>
      </c>
      <c r="G214" s="67">
        <v>0.1</v>
      </c>
      <c r="H214" s="67" t="s">
        <v>30</v>
      </c>
      <c r="I214" s="67" t="s">
        <v>30</v>
      </c>
      <c r="J214" s="67" t="s">
        <v>30</v>
      </c>
      <c r="K214" s="67">
        <v>0.2</v>
      </c>
      <c r="L214" s="67">
        <v>0.4</v>
      </c>
      <c r="M214" s="300">
        <v>40900</v>
      </c>
    </row>
    <row r="215" spans="1:13">
      <c r="A215" s="110"/>
      <c r="B215" s="164" t="s">
        <v>116</v>
      </c>
      <c r="C215" s="118">
        <v>6</v>
      </c>
      <c r="D215" s="67" t="s">
        <v>30</v>
      </c>
      <c r="E215" s="67">
        <v>0.1</v>
      </c>
      <c r="F215" s="67">
        <v>0.2</v>
      </c>
      <c r="G215" s="67">
        <v>0.4</v>
      </c>
      <c r="H215" s="67">
        <v>0.2</v>
      </c>
      <c r="I215" s="67">
        <v>0.1</v>
      </c>
      <c r="J215" s="67">
        <v>0.2</v>
      </c>
      <c r="K215" s="67">
        <v>0.8</v>
      </c>
      <c r="L215" s="67">
        <v>1.9</v>
      </c>
      <c r="M215" s="300">
        <v>39900</v>
      </c>
    </row>
    <row r="216" spans="1:13">
      <c r="A216" s="110"/>
      <c r="B216" s="203"/>
      <c r="C216" s="119"/>
      <c r="D216" s="301"/>
      <c r="E216" s="301"/>
      <c r="F216" s="301"/>
      <c r="G216" s="301"/>
      <c r="H216" s="301"/>
      <c r="I216" s="301"/>
      <c r="J216" s="301"/>
      <c r="K216" s="301"/>
      <c r="L216" s="301"/>
      <c r="M216" s="300"/>
    </row>
    <row r="217" spans="1:13">
      <c r="B217" s="111" t="s">
        <v>238</v>
      </c>
      <c r="C217" s="303"/>
      <c r="D217" s="304"/>
      <c r="E217" s="304"/>
      <c r="F217" s="304"/>
      <c r="G217" s="304"/>
      <c r="H217" s="304"/>
      <c r="I217" s="304"/>
      <c r="J217" s="304"/>
      <c r="K217" s="304"/>
      <c r="L217" s="304"/>
      <c r="M217" s="300"/>
    </row>
    <row r="218" spans="1:13">
      <c r="B218" s="164" t="s">
        <v>107</v>
      </c>
      <c r="D218" s="67" t="s">
        <v>30</v>
      </c>
      <c r="E218" s="67" t="s">
        <v>30</v>
      </c>
      <c r="F218" s="67" t="s">
        <v>30</v>
      </c>
      <c r="G218" s="67" t="s">
        <v>30</v>
      </c>
      <c r="H218" s="67" t="s">
        <v>30</v>
      </c>
      <c r="I218" s="67" t="s">
        <v>30</v>
      </c>
      <c r="J218" s="67" t="s">
        <v>30</v>
      </c>
      <c r="K218" s="67">
        <v>0.1</v>
      </c>
      <c r="L218" s="67">
        <v>0.1</v>
      </c>
      <c r="M218" s="300">
        <v>22300</v>
      </c>
    </row>
    <row r="219" spans="1:13">
      <c r="B219" s="164" t="s">
        <v>108</v>
      </c>
      <c r="D219" s="67" t="s">
        <v>30</v>
      </c>
      <c r="E219" s="67" t="s">
        <v>30</v>
      </c>
      <c r="F219" s="67" t="s">
        <v>30</v>
      </c>
      <c r="G219" s="67" t="s">
        <v>30</v>
      </c>
      <c r="H219" s="67" t="s">
        <v>30</v>
      </c>
      <c r="I219" s="67" t="s">
        <v>30</v>
      </c>
      <c r="J219" s="67" t="s">
        <v>30</v>
      </c>
      <c r="K219" s="67">
        <v>0.2</v>
      </c>
      <c r="L219" s="67">
        <v>0.3</v>
      </c>
      <c r="M219" s="300">
        <v>30600</v>
      </c>
    </row>
    <row r="220" spans="1:13">
      <c r="B220" s="164" t="s">
        <v>109</v>
      </c>
      <c r="D220" s="67" t="s">
        <v>30</v>
      </c>
      <c r="E220" s="67" t="s">
        <v>30</v>
      </c>
      <c r="F220" s="67">
        <v>0.1</v>
      </c>
      <c r="G220" s="67">
        <v>0.1</v>
      </c>
      <c r="H220" s="67" t="s">
        <v>30</v>
      </c>
      <c r="I220" s="67" t="s">
        <v>30</v>
      </c>
      <c r="J220" s="67" t="s">
        <v>30</v>
      </c>
      <c r="K220" s="67">
        <v>0.4</v>
      </c>
      <c r="L220" s="67">
        <v>0.8</v>
      </c>
      <c r="M220" s="300">
        <v>36800</v>
      </c>
    </row>
    <row r="221" spans="1:13">
      <c r="B221" s="164" t="s">
        <v>110</v>
      </c>
      <c r="D221" s="67" t="s">
        <v>30</v>
      </c>
      <c r="E221" s="67" t="s">
        <v>30</v>
      </c>
      <c r="F221" s="67">
        <v>0.1</v>
      </c>
      <c r="G221" s="67">
        <v>0.2</v>
      </c>
      <c r="H221" s="67">
        <v>0.1</v>
      </c>
      <c r="I221" s="67" t="s">
        <v>30</v>
      </c>
      <c r="J221" s="67" t="s">
        <v>30</v>
      </c>
      <c r="K221" s="67">
        <v>0.7</v>
      </c>
      <c r="L221" s="67">
        <v>1.2</v>
      </c>
      <c r="M221" s="300">
        <v>38700</v>
      </c>
    </row>
    <row r="222" spans="1:13">
      <c r="B222" s="164" t="s">
        <v>111</v>
      </c>
      <c r="D222" s="67" t="s">
        <v>30</v>
      </c>
      <c r="E222" s="67" t="s">
        <v>30</v>
      </c>
      <c r="F222" s="67">
        <v>0.2</v>
      </c>
      <c r="G222" s="67">
        <v>0.3</v>
      </c>
      <c r="H222" s="67">
        <v>0.1</v>
      </c>
      <c r="I222" s="67" t="s">
        <v>30</v>
      </c>
      <c r="J222" s="67">
        <v>0.1</v>
      </c>
      <c r="K222" s="67">
        <v>0.8</v>
      </c>
      <c r="L222" s="67">
        <v>1.5</v>
      </c>
      <c r="M222" s="300">
        <v>40100</v>
      </c>
    </row>
    <row r="223" spans="1:13">
      <c r="B223" s="164" t="s">
        <v>112</v>
      </c>
      <c r="D223" s="67" t="s">
        <v>30</v>
      </c>
      <c r="E223" s="67" t="s">
        <v>30</v>
      </c>
      <c r="F223" s="67">
        <v>0.2</v>
      </c>
      <c r="G223" s="67">
        <v>0.3</v>
      </c>
      <c r="H223" s="67">
        <v>0.2</v>
      </c>
      <c r="I223" s="67">
        <v>0.1</v>
      </c>
      <c r="J223" s="67">
        <v>0.1</v>
      </c>
      <c r="K223" s="67">
        <v>0.8</v>
      </c>
      <c r="L223" s="67">
        <v>1.7</v>
      </c>
      <c r="M223" s="300">
        <v>40300</v>
      </c>
    </row>
    <row r="224" spans="1:13">
      <c r="B224" s="164" t="s">
        <v>113</v>
      </c>
      <c r="D224" s="67" t="s">
        <v>30</v>
      </c>
      <c r="E224" s="67" t="s">
        <v>30</v>
      </c>
      <c r="F224" s="67">
        <v>0.1</v>
      </c>
      <c r="G224" s="67">
        <v>0.3</v>
      </c>
      <c r="H224" s="67">
        <v>0.2</v>
      </c>
      <c r="I224" s="67">
        <v>0.1</v>
      </c>
      <c r="J224" s="67">
        <v>0.2</v>
      </c>
      <c r="K224" s="67">
        <v>0.7</v>
      </c>
      <c r="L224" s="67">
        <v>1.5</v>
      </c>
      <c r="M224" s="300">
        <v>42400</v>
      </c>
    </row>
    <row r="225" spans="1:13">
      <c r="B225" s="164" t="s">
        <v>114</v>
      </c>
      <c r="D225" s="67" t="s">
        <v>30</v>
      </c>
      <c r="E225" s="67" t="s">
        <v>30</v>
      </c>
      <c r="F225" s="67">
        <v>0.1</v>
      </c>
      <c r="G225" s="67">
        <v>0.4</v>
      </c>
      <c r="H225" s="67">
        <v>0.2</v>
      </c>
      <c r="I225" s="67">
        <v>0.1</v>
      </c>
      <c r="J225" s="67">
        <v>0.2</v>
      </c>
      <c r="K225" s="67">
        <v>0.9</v>
      </c>
      <c r="L225" s="67">
        <v>1.9</v>
      </c>
      <c r="M225" s="300">
        <v>42400</v>
      </c>
    </row>
    <row r="226" spans="1:13">
      <c r="B226" s="164" t="s">
        <v>115</v>
      </c>
      <c r="D226" s="67" t="s">
        <v>30</v>
      </c>
      <c r="E226" s="67" t="s">
        <v>30</v>
      </c>
      <c r="F226" s="67">
        <v>0.1</v>
      </c>
      <c r="G226" s="67">
        <v>0.3</v>
      </c>
      <c r="H226" s="67">
        <v>0.1</v>
      </c>
      <c r="I226" s="67" t="s">
        <v>30</v>
      </c>
      <c r="J226" s="67">
        <v>0.1</v>
      </c>
      <c r="K226" s="67">
        <v>0.9</v>
      </c>
      <c r="L226" s="67">
        <v>1.5</v>
      </c>
      <c r="M226" s="300">
        <v>41000</v>
      </c>
    </row>
    <row r="227" spans="1:13">
      <c r="A227" s="110"/>
      <c r="B227" s="164" t="s">
        <v>116</v>
      </c>
      <c r="C227" s="118">
        <v>6</v>
      </c>
      <c r="D227" s="67">
        <v>0.1</v>
      </c>
      <c r="E227" s="67">
        <v>0.2</v>
      </c>
      <c r="F227" s="67">
        <v>1</v>
      </c>
      <c r="G227" s="67">
        <v>1.9</v>
      </c>
      <c r="H227" s="67">
        <v>0.8</v>
      </c>
      <c r="I227" s="67">
        <v>0.4</v>
      </c>
      <c r="J227" s="67">
        <v>0.7</v>
      </c>
      <c r="K227" s="67">
        <v>5.4</v>
      </c>
      <c r="L227" s="67">
        <v>10.6</v>
      </c>
      <c r="M227" s="300">
        <v>40400</v>
      </c>
    </row>
    <row r="228" spans="1:13">
      <c r="A228" s="110"/>
      <c r="B228" s="203"/>
      <c r="C228" s="119"/>
      <c r="D228" s="301"/>
      <c r="E228" s="301"/>
      <c r="F228" s="301"/>
      <c r="G228" s="301"/>
      <c r="H228" s="301"/>
      <c r="I228" s="301"/>
      <c r="J228" s="301"/>
      <c r="K228" s="301"/>
      <c r="L228" s="301"/>
      <c r="M228" s="302"/>
    </row>
    <row r="229" spans="1:13">
      <c r="B229" s="111" t="s">
        <v>239</v>
      </c>
      <c r="C229" s="118">
        <v>7</v>
      </c>
      <c r="D229" s="304"/>
      <c r="E229" s="304"/>
      <c r="F229" s="304"/>
      <c r="G229" s="304"/>
      <c r="H229" s="304"/>
      <c r="I229" s="304"/>
      <c r="J229" s="304"/>
      <c r="K229" s="304"/>
      <c r="L229" s="304"/>
      <c r="M229" s="305"/>
    </row>
    <row r="230" spans="1:13">
      <c r="B230" s="164" t="s">
        <v>107</v>
      </c>
      <c r="D230" s="67" t="s">
        <v>30</v>
      </c>
      <c r="E230" s="67" t="s">
        <v>30</v>
      </c>
      <c r="F230" s="67" t="s">
        <v>30</v>
      </c>
      <c r="G230" s="67" t="s">
        <v>30</v>
      </c>
      <c r="H230" s="67" t="s">
        <v>30</v>
      </c>
      <c r="I230" s="67" t="s">
        <v>30</v>
      </c>
      <c r="J230" s="67" t="s">
        <v>30</v>
      </c>
      <c r="K230" s="67">
        <v>0.1</v>
      </c>
      <c r="L230" s="67">
        <v>0.2</v>
      </c>
      <c r="M230" s="300">
        <v>23800</v>
      </c>
    </row>
    <row r="231" spans="1:13">
      <c r="B231" s="164" t="s">
        <v>108</v>
      </c>
      <c r="D231" s="67" t="s">
        <v>30</v>
      </c>
      <c r="E231" s="67">
        <v>0.1</v>
      </c>
      <c r="F231" s="67" t="s">
        <v>30</v>
      </c>
      <c r="G231" s="67" t="s">
        <v>30</v>
      </c>
      <c r="H231" s="67" t="s">
        <v>30</v>
      </c>
      <c r="I231" s="67" t="s">
        <v>30</v>
      </c>
      <c r="J231" s="67" t="s">
        <v>30</v>
      </c>
      <c r="K231" s="67">
        <v>0.3</v>
      </c>
      <c r="L231" s="67">
        <v>0.4</v>
      </c>
      <c r="M231" s="300">
        <v>32100</v>
      </c>
    </row>
    <row r="232" spans="1:13">
      <c r="B232" s="164" t="s">
        <v>109</v>
      </c>
      <c r="D232" s="67" t="s">
        <v>30</v>
      </c>
      <c r="E232" s="67">
        <v>0.1</v>
      </c>
      <c r="F232" s="67">
        <v>0.2</v>
      </c>
      <c r="G232" s="67">
        <v>0.1</v>
      </c>
      <c r="H232" s="67" t="s">
        <v>30</v>
      </c>
      <c r="I232" s="67" t="s">
        <v>30</v>
      </c>
      <c r="J232" s="67" t="s">
        <v>30</v>
      </c>
      <c r="K232" s="67">
        <v>0.5</v>
      </c>
      <c r="L232" s="67">
        <v>0.9</v>
      </c>
      <c r="M232" s="300">
        <v>36600</v>
      </c>
    </row>
    <row r="233" spans="1:13">
      <c r="B233" s="164" t="s">
        <v>110</v>
      </c>
      <c r="D233" s="67" t="s">
        <v>30</v>
      </c>
      <c r="E233" s="67" t="s">
        <v>30</v>
      </c>
      <c r="F233" s="67">
        <v>0.2</v>
      </c>
      <c r="G233" s="67">
        <v>0.2</v>
      </c>
      <c r="H233" s="67">
        <v>0.1</v>
      </c>
      <c r="I233" s="67" t="s">
        <v>30</v>
      </c>
      <c r="J233" s="67">
        <v>0.1</v>
      </c>
      <c r="K233" s="67">
        <v>0.7</v>
      </c>
      <c r="L233" s="67">
        <v>1.4</v>
      </c>
      <c r="M233" s="300">
        <v>38300</v>
      </c>
    </row>
    <row r="234" spans="1:13">
      <c r="B234" s="164" t="s">
        <v>111</v>
      </c>
      <c r="D234" s="67" t="s">
        <v>30</v>
      </c>
      <c r="E234" s="67" t="s">
        <v>30</v>
      </c>
      <c r="F234" s="67">
        <v>0.2</v>
      </c>
      <c r="G234" s="67">
        <v>0.3</v>
      </c>
      <c r="H234" s="67">
        <v>0.1</v>
      </c>
      <c r="I234" s="67">
        <v>0.1</v>
      </c>
      <c r="J234" s="67">
        <v>0.1</v>
      </c>
      <c r="K234" s="67">
        <v>0.9</v>
      </c>
      <c r="L234" s="67">
        <v>1.8</v>
      </c>
      <c r="M234" s="300">
        <v>40000</v>
      </c>
    </row>
    <row r="235" spans="1:13">
      <c r="B235" s="164" t="s">
        <v>112</v>
      </c>
      <c r="D235" s="67" t="s">
        <v>30</v>
      </c>
      <c r="E235" s="67" t="s">
        <v>30</v>
      </c>
      <c r="F235" s="67">
        <v>0.2</v>
      </c>
      <c r="G235" s="67">
        <v>0.4</v>
      </c>
      <c r="H235" s="67">
        <v>0.2</v>
      </c>
      <c r="I235" s="67">
        <v>0.1</v>
      </c>
      <c r="J235" s="67">
        <v>0.1</v>
      </c>
      <c r="K235" s="67">
        <v>0.9</v>
      </c>
      <c r="L235" s="67">
        <v>1.9</v>
      </c>
      <c r="M235" s="300">
        <v>40300</v>
      </c>
    </row>
    <row r="236" spans="1:13">
      <c r="B236" s="164" t="s">
        <v>113</v>
      </c>
      <c r="D236" s="67" t="s">
        <v>30</v>
      </c>
      <c r="E236" s="67" t="s">
        <v>30</v>
      </c>
      <c r="F236" s="67">
        <v>0.1</v>
      </c>
      <c r="G236" s="67">
        <v>0.4</v>
      </c>
      <c r="H236" s="67">
        <v>0.2</v>
      </c>
      <c r="I236" s="67">
        <v>0.1</v>
      </c>
      <c r="J236" s="67">
        <v>0.2</v>
      </c>
      <c r="K236" s="67">
        <v>0.8</v>
      </c>
      <c r="L236" s="67">
        <v>1.8</v>
      </c>
      <c r="M236" s="300">
        <v>42300</v>
      </c>
    </row>
    <row r="237" spans="1:13">
      <c r="B237" s="164" t="s">
        <v>114</v>
      </c>
      <c r="D237" s="67" t="s">
        <v>30</v>
      </c>
      <c r="E237" s="67" t="s">
        <v>30</v>
      </c>
      <c r="F237" s="67">
        <v>0.2</v>
      </c>
      <c r="G237" s="67">
        <v>0.5</v>
      </c>
      <c r="H237" s="67">
        <v>0.2</v>
      </c>
      <c r="I237" s="67">
        <v>0.1</v>
      </c>
      <c r="J237" s="67">
        <v>0.2</v>
      </c>
      <c r="K237" s="67">
        <v>1</v>
      </c>
      <c r="L237" s="67">
        <v>2.2999999999999998</v>
      </c>
      <c r="M237" s="300">
        <v>42200</v>
      </c>
    </row>
    <row r="238" spans="1:13">
      <c r="B238" s="164" t="s">
        <v>115</v>
      </c>
      <c r="D238" s="67" t="s">
        <v>30</v>
      </c>
      <c r="E238" s="67" t="s">
        <v>30</v>
      </c>
      <c r="F238" s="67">
        <v>0.2</v>
      </c>
      <c r="G238" s="67">
        <v>0.3</v>
      </c>
      <c r="H238" s="67">
        <v>0.1</v>
      </c>
      <c r="I238" s="67">
        <v>0.1</v>
      </c>
      <c r="J238" s="67">
        <v>0.1</v>
      </c>
      <c r="K238" s="67">
        <v>1.1000000000000001</v>
      </c>
      <c r="L238" s="67">
        <v>1.9</v>
      </c>
      <c r="M238" s="300">
        <v>41000</v>
      </c>
    </row>
    <row r="239" spans="1:13">
      <c r="A239" s="110"/>
      <c r="B239" s="164" t="s">
        <v>116</v>
      </c>
      <c r="C239" s="118">
        <v>5</v>
      </c>
      <c r="D239" s="67">
        <v>0.1</v>
      </c>
      <c r="E239" s="67">
        <v>0.3</v>
      </c>
      <c r="F239" s="67">
        <v>1.2</v>
      </c>
      <c r="G239" s="67">
        <v>2.2000000000000002</v>
      </c>
      <c r="H239" s="67">
        <v>1</v>
      </c>
      <c r="I239" s="67">
        <v>0.4</v>
      </c>
      <c r="J239" s="67">
        <v>0.9</v>
      </c>
      <c r="K239" s="67">
        <v>6.2</v>
      </c>
      <c r="L239" s="67">
        <v>12.5</v>
      </c>
      <c r="M239" s="300">
        <v>40300</v>
      </c>
    </row>
    <row r="240" spans="1:13">
      <c r="A240" s="321"/>
      <c r="B240" s="321"/>
      <c r="C240" s="322"/>
      <c r="D240" s="170"/>
      <c r="E240" s="170"/>
      <c r="F240" s="170"/>
      <c r="G240" s="170"/>
      <c r="H240" s="170"/>
      <c r="I240" s="170"/>
      <c r="J240" s="170"/>
      <c r="K240" s="170"/>
      <c r="L240" s="114"/>
      <c r="M240" s="113"/>
    </row>
    <row r="241" spans="1:13">
      <c r="B241" s="323"/>
      <c r="J241" s="122"/>
      <c r="K241" s="122"/>
      <c r="M241" s="142" t="s">
        <v>25</v>
      </c>
    </row>
    <row r="242" spans="1:13">
      <c r="A242" s="1056"/>
      <c r="B242" s="1057"/>
      <c r="C242" s="1057"/>
      <c r="D242" s="309"/>
      <c r="E242" s="309"/>
      <c r="F242" s="309"/>
      <c r="G242" s="309"/>
      <c r="H242" s="309"/>
      <c r="I242" s="309"/>
      <c r="J242" s="309"/>
      <c r="K242" s="309"/>
      <c r="M242" s="106"/>
    </row>
    <row r="243" spans="1:13" ht="37.5" customHeight="1" thickBot="1">
      <c r="A243" s="1079" t="s">
        <v>304</v>
      </c>
      <c r="B243" s="1079"/>
      <c r="C243" s="1079"/>
      <c r="D243" s="1079"/>
      <c r="E243" s="1079"/>
      <c r="F243" s="1079"/>
      <c r="G243" s="1079"/>
      <c r="H243" s="1079"/>
      <c r="I243" s="1079"/>
      <c r="J243" s="1079"/>
      <c r="K243" s="1079"/>
      <c r="L243" s="1079"/>
      <c r="M243" s="1079"/>
    </row>
    <row r="244" spans="1:13">
      <c r="A244" s="138" t="str">
        <f>"November 2013"</f>
        <v>November 2013</v>
      </c>
      <c r="B244" s="138"/>
      <c r="D244" s="138"/>
      <c r="E244" s="138"/>
      <c r="F244" s="138"/>
      <c r="G244" s="138"/>
      <c r="H244" s="138"/>
      <c r="I244" s="135"/>
      <c r="J244" s="138"/>
      <c r="K244" s="138"/>
      <c r="L244" s="138"/>
      <c r="M244" s="156" t="s">
        <v>2</v>
      </c>
    </row>
    <row r="245" spans="1:13">
      <c r="A245" s="138" t="s">
        <v>3</v>
      </c>
      <c r="B245" s="138"/>
      <c r="D245" s="138"/>
      <c r="E245" s="138"/>
      <c r="F245" s="138"/>
      <c r="G245" s="138"/>
      <c r="H245" s="138"/>
      <c r="I245" s="135"/>
      <c r="J245" s="138"/>
      <c r="K245" s="138"/>
      <c r="L245" s="138"/>
      <c r="M245" s="156"/>
    </row>
    <row r="246" spans="1:13" ht="31.8">
      <c r="A246" s="106"/>
      <c r="B246" s="106"/>
      <c r="C246" s="116" t="s">
        <v>87</v>
      </c>
      <c r="D246" s="295" t="s">
        <v>227</v>
      </c>
      <c r="E246" s="295" t="s">
        <v>228</v>
      </c>
      <c r="F246" s="295" t="s">
        <v>229</v>
      </c>
      <c r="G246" s="295" t="s">
        <v>230</v>
      </c>
      <c r="H246" s="295" t="s">
        <v>231</v>
      </c>
      <c r="I246" s="295" t="s">
        <v>232</v>
      </c>
      <c r="J246" s="295" t="s">
        <v>233</v>
      </c>
      <c r="K246" s="295" t="s">
        <v>234</v>
      </c>
      <c r="L246" s="296" t="s">
        <v>235</v>
      </c>
      <c r="M246" s="297" t="s">
        <v>236</v>
      </c>
    </row>
    <row r="247" spans="1:13">
      <c r="B247" s="164"/>
      <c r="D247" s="298" t="s">
        <v>96</v>
      </c>
      <c r="E247" s="299"/>
      <c r="F247" s="299"/>
      <c r="G247" s="299"/>
      <c r="H247" s="299"/>
      <c r="I247" s="299"/>
      <c r="J247" s="299"/>
      <c r="K247" s="298" t="s">
        <v>105</v>
      </c>
      <c r="L247" s="298" t="s">
        <v>140</v>
      </c>
      <c r="M247" s="298" t="s">
        <v>88</v>
      </c>
    </row>
    <row r="248" spans="1:13" ht="24" customHeight="1">
      <c r="A248" s="1080" t="s">
        <v>35</v>
      </c>
      <c r="B248" s="1080"/>
      <c r="D248" s="300"/>
      <c r="E248" s="300"/>
      <c r="F248" s="300"/>
      <c r="G248" s="300"/>
      <c r="H248" s="309"/>
      <c r="I248" s="309"/>
      <c r="J248" s="309"/>
      <c r="K248" s="309"/>
      <c r="M248" s="106"/>
    </row>
    <row r="249" spans="1:13">
      <c r="B249" s="111" t="s">
        <v>237</v>
      </c>
      <c r="D249" s="300"/>
      <c r="E249" s="300"/>
      <c r="F249" s="300"/>
      <c r="G249" s="300"/>
      <c r="H249" s="309"/>
      <c r="I249" s="309"/>
      <c r="J249" s="309"/>
      <c r="K249" s="309"/>
      <c r="M249" s="106"/>
    </row>
    <row r="250" spans="1:13">
      <c r="A250" s="205"/>
      <c r="B250" s="164" t="s">
        <v>107</v>
      </c>
      <c r="D250" s="67">
        <v>2.9</v>
      </c>
      <c r="E250" s="67">
        <v>1.1000000000000001</v>
      </c>
      <c r="F250" s="67">
        <v>0.1</v>
      </c>
      <c r="G250" s="67" t="s">
        <v>30</v>
      </c>
      <c r="H250" s="67" t="s">
        <v>30</v>
      </c>
      <c r="I250" s="67" t="s">
        <v>30</v>
      </c>
      <c r="J250" s="67" t="s">
        <v>30</v>
      </c>
      <c r="K250" s="67">
        <v>0.3</v>
      </c>
      <c r="L250" s="67">
        <v>4.4000000000000004</v>
      </c>
      <c r="M250" s="300">
        <v>24200</v>
      </c>
    </row>
    <row r="251" spans="1:13">
      <c r="B251" s="164" t="s">
        <v>108</v>
      </c>
      <c r="D251" s="67">
        <v>4.3</v>
      </c>
      <c r="E251" s="67">
        <v>6.6</v>
      </c>
      <c r="F251" s="67">
        <v>3.6</v>
      </c>
      <c r="G251" s="67">
        <v>1.5</v>
      </c>
      <c r="H251" s="67">
        <v>0.4</v>
      </c>
      <c r="I251" s="67">
        <v>0.1</v>
      </c>
      <c r="J251" s="67">
        <v>0.1</v>
      </c>
      <c r="K251" s="67">
        <v>0.6</v>
      </c>
      <c r="L251" s="67">
        <v>17.3</v>
      </c>
      <c r="M251" s="300">
        <v>29000</v>
      </c>
    </row>
    <row r="252" spans="1:13">
      <c r="B252" s="164" t="s">
        <v>109</v>
      </c>
      <c r="D252" s="67">
        <v>1.5</v>
      </c>
      <c r="E252" s="67">
        <v>3</v>
      </c>
      <c r="F252" s="67">
        <v>4.7</v>
      </c>
      <c r="G252" s="67">
        <v>5</v>
      </c>
      <c r="H252" s="67">
        <v>2.7</v>
      </c>
      <c r="I252" s="67">
        <v>0.8</v>
      </c>
      <c r="J252" s="67">
        <v>0.5</v>
      </c>
      <c r="K252" s="67">
        <v>0.4</v>
      </c>
      <c r="L252" s="67">
        <v>18.399999999999999</v>
      </c>
      <c r="M252" s="300">
        <v>35200</v>
      </c>
    </row>
    <row r="253" spans="1:13">
      <c r="B253" s="164" t="s">
        <v>110</v>
      </c>
      <c r="D253" s="67">
        <v>0.6</v>
      </c>
      <c r="E253" s="67">
        <v>1.2</v>
      </c>
      <c r="F253" s="67">
        <v>2.5</v>
      </c>
      <c r="G253" s="67">
        <v>4.5</v>
      </c>
      <c r="H253" s="67">
        <v>3.1</v>
      </c>
      <c r="I253" s="67">
        <v>1.3</v>
      </c>
      <c r="J253" s="67">
        <v>0.6</v>
      </c>
      <c r="K253" s="67">
        <v>0.3</v>
      </c>
      <c r="L253" s="67">
        <v>14</v>
      </c>
      <c r="M253" s="300">
        <v>38100</v>
      </c>
    </row>
    <row r="254" spans="1:13">
      <c r="B254" s="164" t="s">
        <v>111</v>
      </c>
      <c r="D254" s="67">
        <v>0.4</v>
      </c>
      <c r="E254" s="67">
        <v>0.8</v>
      </c>
      <c r="F254" s="67">
        <v>1.8</v>
      </c>
      <c r="G254" s="67">
        <v>4.3</v>
      </c>
      <c r="H254" s="67">
        <v>2.9</v>
      </c>
      <c r="I254" s="67">
        <v>1.4</v>
      </c>
      <c r="J254" s="67">
        <v>0.7</v>
      </c>
      <c r="K254" s="67">
        <v>0.3</v>
      </c>
      <c r="L254" s="67">
        <v>12.6</v>
      </c>
      <c r="M254" s="300">
        <v>39200</v>
      </c>
    </row>
    <row r="255" spans="1:13">
      <c r="B255" s="164" t="s">
        <v>112</v>
      </c>
      <c r="D255" s="67">
        <v>0.3</v>
      </c>
      <c r="E255" s="67">
        <v>0.5</v>
      </c>
      <c r="F255" s="67">
        <v>1.3</v>
      </c>
      <c r="G255" s="67">
        <v>3.8</v>
      </c>
      <c r="H255" s="67">
        <v>2.4</v>
      </c>
      <c r="I255" s="67">
        <v>1.2</v>
      </c>
      <c r="J255" s="67">
        <v>0.5</v>
      </c>
      <c r="K255" s="67">
        <v>0.3</v>
      </c>
      <c r="L255" s="67">
        <v>10.199999999999999</v>
      </c>
      <c r="M255" s="300">
        <v>39200</v>
      </c>
    </row>
    <row r="256" spans="1:13">
      <c r="B256" s="164" t="s">
        <v>113</v>
      </c>
      <c r="D256" s="67">
        <v>0.2</v>
      </c>
      <c r="E256" s="67">
        <v>0.3</v>
      </c>
      <c r="F256" s="67">
        <v>1</v>
      </c>
      <c r="G256" s="67">
        <v>3.5</v>
      </c>
      <c r="H256" s="67">
        <v>2.2999999999999998</v>
      </c>
      <c r="I256" s="67">
        <v>1</v>
      </c>
      <c r="J256" s="67">
        <v>0.5</v>
      </c>
      <c r="K256" s="67">
        <v>0.3</v>
      </c>
      <c r="L256" s="67">
        <v>9.1</v>
      </c>
      <c r="M256" s="300">
        <v>39900</v>
      </c>
    </row>
    <row r="257" spans="1:13">
      <c r="B257" s="164" t="s">
        <v>114</v>
      </c>
      <c r="D257" s="67">
        <v>0.1</v>
      </c>
      <c r="E257" s="67">
        <v>0.1</v>
      </c>
      <c r="F257" s="67">
        <v>0.7</v>
      </c>
      <c r="G257" s="67">
        <v>2.9</v>
      </c>
      <c r="H257" s="67">
        <v>1.7</v>
      </c>
      <c r="I257" s="67">
        <v>0.9</v>
      </c>
      <c r="J257" s="67">
        <v>0.4</v>
      </c>
      <c r="K257" s="67">
        <v>0.3</v>
      </c>
      <c r="L257" s="67">
        <v>7.1</v>
      </c>
      <c r="M257" s="300">
        <v>40500</v>
      </c>
    </row>
    <row r="258" spans="1:13">
      <c r="B258" s="164" t="s">
        <v>115</v>
      </c>
      <c r="D258" s="67" t="s">
        <v>30</v>
      </c>
      <c r="E258" s="67">
        <v>0.1</v>
      </c>
      <c r="F258" s="67">
        <v>0.5</v>
      </c>
      <c r="G258" s="67">
        <v>1.7</v>
      </c>
      <c r="H258" s="67">
        <v>0.6</v>
      </c>
      <c r="I258" s="67">
        <v>0.3</v>
      </c>
      <c r="J258" s="67">
        <v>0.2</v>
      </c>
      <c r="K258" s="67">
        <v>0.5</v>
      </c>
      <c r="L258" s="67">
        <v>3.9</v>
      </c>
      <c r="M258" s="300">
        <v>39500</v>
      </c>
    </row>
    <row r="259" spans="1:13">
      <c r="A259" s="110"/>
      <c r="B259" s="164" t="s">
        <v>116</v>
      </c>
      <c r="C259" s="118">
        <v>6</v>
      </c>
      <c r="D259" s="67">
        <v>10.199999999999999</v>
      </c>
      <c r="E259" s="67">
        <v>13.8</v>
      </c>
      <c r="F259" s="67">
        <v>16.2</v>
      </c>
      <c r="G259" s="67">
        <v>27.1</v>
      </c>
      <c r="H259" s="67">
        <v>15.9</v>
      </c>
      <c r="I259" s="67">
        <v>6.9</v>
      </c>
      <c r="J259" s="67">
        <v>3.6</v>
      </c>
      <c r="K259" s="67">
        <v>3.2</v>
      </c>
      <c r="L259" s="67">
        <v>97</v>
      </c>
      <c r="M259" s="300">
        <v>36000</v>
      </c>
    </row>
    <row r="260" spans="1:13">
      <c r="A260" s="110"/>
      <c r="B260" s="203"/>
      <c r="C260" s="119"/>
      <c r="D260" s="301"/>
      <c r="E260" s="301"/>
      <c r="F260" s="301"/>
      <c r="G260" s="301"/>
      <c r="H260" s="301"/>
      <c r="I260" s="301"/>
      <c r="J260" s="301"/>
      <c r="K260" s="301"/>
      <c r="L260" s="301"/>
      <c r="M260" s="302"/>
    </row>
    <row r="261" spans="1:13">
      <c r="B261" s="111" t="s">
        <v>238</v>
      </c>
      <c r="C261" s="303"/>
      <c r="D261" s="304"/>
      <c r="E261" s="304"/>
      <c r="F261" s="304"/>
      <c r="G261" s="304"/>
      <c r="H261" s="304"/>
      <c r="I261" s="304"/>
      <c r="J261" s="304"/>
      <c r="K261" s="304"/>
      <c r="L261" s="304"/>
      <c r="M261" s="305"/>
    </row>
    <row r="262" spans="1:13">
      <c r="B262" s="164" t="s">
        <v>107</v>
      </c>
      <c r="D262" s="67">
        <v>13.3</v>
      </c>
      <c r="E262" s="67">
        <v>5.9</v>
      </c>
      <c r="F262" s="67">
        <v>0.4</v>
      </c>
      <c r="G262" s="67">
        <v>0.1</v>
      </c>
      <c r="H262" s="67" t="s">
        <v>30</v>
      </c>
      <c r="I262" s="67" t="s">
        <v>30</v>
      </c>
      <c r="J262" s="67" t="s">
        <v>30</v>
      </c>
      <c r="K262" s="67">
        <v>1</v>
      </c>
      <c r="L262" s="67">
        <v>20.6</v>
      </c>
      <c r="M262" s="300">
        <v>24200</v>
      </c>
    </row>
    <row r="263" spans="1:13">
      <c r="B263" s="164" t="s">
        <v>108</v>
      </c>
      <c r="D263" s="67">
        <v>11.6</v>
      </c>
      <c r="E263" s="67">
        <v>23.7</v>
      </c>
      <c r="F263" s="67">
        <v>16.2</v>
      </c>
      <c r="G263" s="67">
        <v>5.2</v>
      </c>
      <c r="H263" s="67">
        <v>1.1000000000000001</v>
      </c>
      <c r="I263" s="67">
        <v>0.3</v>
      </c>
      <c r="J263" s="67">
        <v>0.3</v>
      </c>
      <c r="K263" s="67">
        <v>1.6</v>
      </c>
      <c r="L263" s="67">
        <v>60</v>
      </c>
      <c r="M263" s="300">
        <v>29500</v>
      </c>
    </row>
    <row r="264" spans="1:13">
      <c r="B264" s="164" t="s">
        <v>109</v>
      </c>
      <c r="D264" s="67">
        <v>3.1</v>
      </c>
      <c r="E264" s="67">
        <v>7.2</v>
      </c>
      <c r="F264" s="67">
        <v>18.899999999999999</v>
      </c>
      <c r="G264" s="67">
        <v>18.600000000000001</v>
      </c>
      <c r="H264" s="67">
        <v>6.3</v>
      </c>
      <c r="I264" s="67">
        <v>2</v>
      </c>
      <c r="J264" s="67">
        <v>1.4</v>
      </c>
      <c r="K264" s="67">
        <v>1.5</v>
      </c>
      <c r="L264" s="67">
        <v>58.9</v>
      </c>
      <c r="M264" s="300">
        <v>35400</v>
      </c>
    </row>
    <row r="265" spans="1:13">
      <c r="B265" s="164" t="s">
        <v>110</v>
      </c>
      <c r="D265" s="67">
        <v>1.7</v>
      </c>
      <c r="E265" s="67">
        <v>3</v>
      </c>
      <c r="F265" s="67">
        <v>10.5</v>
      </c>
      <c r="G265" s="67">
        <v>19.3</v>
      </c>
      <c r="H265" s="67">
        <v>6.9</v>
      </c>
      <c r="I265" s="67">
        <v>2.5</v>
      </c>
      <c r="J265" s="67">
        <v>1.7</v>
      </c>
      <c r="K265" s="67">
        <v>1.6</v>
      </c>
      <c r="L265" s="67">
        <v>47.2</v>
      </c>
      <c r="M265" s="300">
        <v>37300</v>
      </c>
    </row>
    <row r="266" spans="1:13">
      <c r="B266" s="164" t="s">
        <v>111</v>
      </c>
      <c r="D266" s="67">
        <v>1.8</v>
      </c>
      <c r="E266" s="67">
        <v>2.8</v>
      </c>
      <c r="F266" s="67">
        <v>8.4</v>
      </c>
      <c r="G266" s="67">
        <v>17.100000000000001</v>
      </c>
      <c r="H266" s="67">
        <v>5.7</v>
      </c>
      <c r="I266" s="67">
        <v>2.2000000000000002</v>
      </c>
      <c r="J266" s="67">
        <v>1.5</v>
      </c>
      <c r="K266" s="67">
        <v>1.6</v>
      </c>
      <c r="L266" s="67">
        <v>41.3</v>
      </c>
      <c r="M266" s="300">
        <v>37200</v>
      </c>
    </row>
    <row r="267" spans="1:13">
      <c r="B267" s="164" t="s">
        <v>112</v>
      </c>
      <c r="D267" s="67">
        <v>1.3</v>
      </c>
      <c r="E267" s="67">
        <v>2.2999999999999998</v>
      </c>
      <c r="F267" s="67">
        <v>7.2</v>
      </c>
      <c r="G267" s="67">
        <v>14.4</v>
      </c>
      <c r="H267" s="67">
        <v>4.8</v>
      </c>
      <c r="I267" s="67">
        <v>1.9</v>
      </c>
      <c r="J267" s="67">
        <v>1.3</v>
      </c>
      <c r="K267" s="67">
        <v>1.5</v>
      </c>
      <c r="L267" s="67">
        <v>34.700000000000003</v>
      </c>
      <c r="M267" s="300">
        <v>37300</v>
      </c>
    </row>
    <row r="268" spans="1:13">
      <c r="B268" s="164" t="s">
        <v>113</v>
      </c>
      <c r="D268" s="67">
        <v>0.5</v>
      </c>
      <c r="E268" s="67">
        <v>1.1000000000000001</v>
      </c>
      <c r="F268" s="67">
        <v>4.9000000000000004</v>
      </c>
      <c r="G268" s="67">
        <v>12.4</v>
      </c>
      <c r="H268" s="67">
        <v>4.8</v>
      </c>
      <c r="I268" s="67">
        <v>2</v>
      </c>
      <c r="J268" s="67">
        <v>1.2</v>
      </c>
      <c r="K268" s="67">
        <v>1.2</v>
      </c>
      <c r="L268" s="67">
        <v>28.1</v>
      </c>
      <c r="M268" s="300">
        <v>38400</v>
      </c>
    </row>
    <row r="269" spans="1:13">
      <c r="B269" s="164" t="s">
        <v>114</v>
      </c>
      <c r="D269" s="67">
        <v>0.2</v>
      </c>
      <c r="E269" s="67">
        <v>0.4</v>
      </c>
      <c r="F269" s="67">
        <v>3.1</v>
      </c>
      <c r="G269" s="67">
        <v>11.8</v>
      </c>
      <c r="H269" s="67">
        <v>4.8</v>
      </c>
      <c r="I269" s="67">
        <v>1.9</v>
      </c>
      <c r="J269" s="67">
        <v>1.2</v>
      </c>
      <c r="K269" s="67">
        <v>1.5</v>
      </c>
      <c r="L269" s="67">
        <v>24.8</v>
      </c>
      <c r="M269" s="300">
        <v>39400</v>
      </c>
    </row>
    <row r="270" spans="1:13">
      <c r="B270" s="164" t="s">
        <v>115</v>
      </c>
      <c r="D270" s="67">
        <v>0.1</v>
      </c>
      <c r="E270" s="67">
        <v>0.2</v>
      </c>
      <c r="F270" s="67">
        <v>1.2</v>
      </c>
      <c r="G270" s="67">
        <v>4.5</v>
      </c>
      <c r="H270" s="67">
        <v>1.5</v>
      </c>
      <c r="I270" s="67">
        <v>0.7</v>
      </c>
      <c r="J270" s="67">
        <v>0.5</v>
      </c>
      <c r="K270" s="67">
        <v>1.4</v>
      </c>
      <c r="L270" s="67">
        <v>10</v>
      </c>
      <c r="M270" s="300">
        <v>39200</v>
      </c>
    </row>
    <row r="271" spans="1:13">
      <c r="A271" s="110"/>
      <c r="B271" s="164" t="s">
        <v>116</v>
      </c>
      <c r="C271" s="118">
        <v>6</v>
      </c>
      <c r="D271" s="67">
        <v>33.5</v>
      </c>
      <c r="E271" s="67">
        <v>46.6</v>
      </c>
      <c r="F271" s="67">
        <v>70.8</v>
      </c>
      <c r="G271" s="67">
        <v>103.3</v>
      </c>
      <c r="H271" s="67">
        <v>36</v>
      </c>
      <c r="I271" s="67">
        <v>13.5</v>
      </c>
      <c r="J271" s="67">
        <v>9.1</v>
      </c>
      <c r="K271" s="67">
        <v>12.8</v>
      </c>
      <c r="L271" s="67">
        <v>325.60000000000002</v>
      </c>
      <c r="M271" s="300">
        <v>35000</v>
      </c>
    </row>
    <row r="272" spans="1:13">
      <c r="A272" s="110"/>
      <c r="B272" s="203"/>
      <c r="C272" s="119"/>
      <c r="D272" s="304"/>
      <c r="E272" s="304"/>
      <c r="F272" s="304"/>
      <c r="G272" s="304"/>
      <c r="H272" s="304"/>
      <c r="I272" s="304"/>
      <c r="J272" s="304"/>
      <c r="K272" s="304"/>
      <c r="L272" s="304"/>
      <c r="M272" s="302"/>
    </row>
    <row r="273" spans="1:16">
      <c r="B273" s="111" t="s">
        <v>239</v>
      </c>
      <c r="C273" s="118">
        <v>7</v>
      </c>
      <c r="D273" s="304"/>
      <c r="E273" s="304"/>
      <c r="F273" s="304"/>
      <c r="G273" s="304"/>
      <c r="H273" s="304"/>
      <c r="I273" s="304"/>
      <c r="J273" s="304"/>
      <c r="K273" s="304"/>
      <c r="L273" s="304"/>
      <c r="M273" s="305"/>
    </row>
    <row r="274" spans="1:16">
      <c r="B274" s="164" t="s">
        <v>107</v>
      </c>
      <c r="D274" s="67">
        <v>16.2</v>
      </c>
      <c r="E274" s="67">
        <v>7</v>
      </c>
      <c r="F274" s="67">
        <v>0.5</v>
      </c>
      <c r="G274" s="67">
        <v>0.1</v>
      </c>
      <c r="H274" s="67" t="s">
        <v>30</v>
      </c>
      <c r="I274" s="67" t="s">
        <v>30</v>
      </c>
      <c r="J274" s="67" t="s">
        <v>30</v>
      </c>
      <c r="K274" s="67">
        <v>1.2</v>
      </c>
      <c r="L274" s="67">
        <v>25.1</v>
      </c>
      <c r="M274" s="300">
        <v>24200</v>
      </c>
    </row>
    <row r="275" spans="1:16">
      <c r="B275" s="164" t="s">
        <v>108</v>
      </c>
      <c r="D275" s="67">
        <v>15.9</v>
      </c>
      <c r="E275" s="67">
        <v>30.3</v>
      </c>
      <c r="F275" s="67">
        <v>19.8</v>
      </c>
      <c r="G275" s="67">
        <v>6.7</v>
      </c>
      <c r="H275" s="67">
        <v>1.6</v>
      </c>
      <c r="I275" s="67">
        <v>0.5</v>
      </c>
      <c r="J275" s="67">
        <v>0.4</v>
      </c>
      <c r="K275" s="67">
        <v>2.1</v>
      </c>
      <c r="L275" s="67">
        <v>77.3</v>
      </c>
      <c r="M275" s="300">
        <v>29400</v>
      </c>
    </row>
    <row r="276" spans="1:16">
      <c r="B276" s="164" t="s">
        <v>109</v>
      </c>
      <c r="D276" s="67">
        <v>4.5999999999999996</v>
      </c>
      <c r="E276" s="67">
        <v>10.199999999999999</v>
      </c>
      <c r="F276" s="67">
        <v>23.6</v>
      </c>
      <c r="G276" s="67">
        <v>23.5</v>
      </c>
      <c r="H276" s="67">
        <v>9</v>
      </c>
      <c r="I276" s="67">
        <v>2.7</v>
      </c>
      <c r="J276" s="67">
        <v>1.8</v>
      </c>
      <c r="K276" s="67">
        <v>1.9</v>
      </c>
      <c r="L276" s="67">
        <v>77.3</v>
      </c>
      <c r="M276" s="300">
        <v>35300</v>
      </c>
    </row>
    <row r="277" spans="1:16">
      <c r="B277" s="164" t="s">
        <v>110</v>
      </c>
      <c r="D277" s="67">
        <v>2.2999999999999998</v>
      </c>
      <c r="E277" s="67">
        <v>4.2</v>
      </c>
      <c r="F277" s="67">
        <v>13</v>
      </c>
      <c r="G277" s="67">
        <v>23.9</v>
      </c>
      <c r="H277" s="67">
        <v>9.9</v>
      </c>
      <c r="I277" s="67">
        <v>3.8</v>
      </c>
      <c r="J277" s="67">
        <v>2.2999999999999998</v>
      </c>
      <c r="K277" s="67">
        <v>1.9</v>
      </c>
      <c r="L277" s="67">
        <v>61.2</v>
      </c>
      <c r="M277" s="300">
        <v>37500</v>
      </c>
    </row>
    <row r="278" spans="1:16">
      <c r="B278" s="164" t="s">
        <v>111</v>
      </c>
      <c r="D278" s="67">
        <v>2.2999999999999998</v>
      </c>
      <c r="E278" s="67">
        <v>3.6</v>
      </c>
      <c r="F278" s="67">
        <v>10.199999999999999</v>
      </c>
      <c r="G278" s="67">
        <v>21.4</v>
      </c>
      <c r="H278" s="67">
        <v>8.6</v>
      </c>
      <c r="I278" s="67">
        <v>3.6</v>
      </c>
      <c r="J278" s="67">
        <v>2.2000000000000002</v>
      </c>
      <c r="K278" s="67">
        <v>2</v>
      </c>
      <c r="L278" s="67">
        <v>53.9</v>
      </c>
      <c r="M278" s="300">
        <v>37600</v>
      </c>
    </row>
    <row r="279" spans="1:16">
      <c r="B279" s="164" t="s">
        <v>112</v>
      </c>
      <c r="D279" s="67">
        <v>1.5</v>
      </c>
      <c r="E279" s="67">
        <v>2.8</v>
      </c>
      <c r="F279" s="67">
        <v>8.5</v>
      </c>
      <c r="G279" s="67">
        <v>18.2</v>
      </c>
      <c r="H279" s="67">
        <v>7.2</v>
      </c>
      <c r="I279" s="67">
        <v>3.1</v>
      </c>
      <c r="J279" s="67">
        <v>1.8</v>
      </c>
      <c r="K279" s="67">
        <v>1.8</v>
      </c>
      <c r="L279" s="67">
        <v>45</v>
      </c>
      <c r="M279" s="300">
        <v>37700</v>
      </c>
    </row>
    <row r="280" spans="1:16">
      <c r="B280" s="164" t="s">
        <v>113</v>
      </c>
      <c r="D280" s="67">
        <v>0.7</v>
      </c>
      <c r="E280" s="67">
        <v>1.4</v>
      </c>
      <c r="F280" s="67">
        <v>5.9</v>
      </c>
      <c r="G280" s="67">
        <v>15.9</v>
      </c>
      <c r="H280" s="67">
        <v>7.1</v>
      </c>
      <c r="I280" s="67">
        <v>3</v>
      </c>
      <c r="J280" s="67">
        <v>1.7</v>
      </c>
      <c r="K280" s="67">
        <v>1.5</v>
      </c>
      <c r="L280" s="67">
        <v>37.1</v>
      </c>
      <c r="M280" s="300">
        <v>38800</v>
      </c>
    </row>
    <row r="281" spans="1:16">
      <c r="B281" s="164" t="s">
        <v>114</v>
      </c>
      <c r="D281" s="67">
        <v>0.2</v>
      </c>
      <c r="E281" s="67">
        <v>0.6</v>
      </c>
      <c r="F281" s="67">
        <v>3.8</v>
      </c>
      <c r="G281" s="67">
        <v>14.6</v>
      </c>
      <c r="H281" s="67">
        <v>6.5</v>
      </c>
      <c r="I281" s="67">
        <v>2.8</v>
      </c>
      <c r="J281" s="67">
        <v>1.6</v>
      </c>
      <c r="K281" s="67">
        <v>1.8</v>
      </c>
      <c r="L281" s="67">
        <v>32</v>
      </c>
      <c r="M281" s="300">
        <v>39600</v>
      </c>
    </row>
    <row r="282" spans="1:16">
      <c r="B282" s="164" t="s">
        <v>115</v>
      </c>
      <c r="D282" s="67">
        <v>0.1</v>
      </c>
      <c r="E282" s="67">
        <v>0.2</v>
      </c>
      <c r="F282" s="67">
        <v>1.8</v>
      </c>
      <c r="G282" s="67">
        <v>6.2</v>
      </c>
      <c r="H282" s="67">
        <v>2</v>
      </c>
      <c r="I282" s="67">
        <v>0.9</v>
      </c>
      <c r="J282" s="67">
        <v>0.7</v>
      </c>
      <c r="K282" s="67">
        <v>1.9</v>
      </c>
      <c r="L282" s="67">
        <v>13.8</v>
      </c>
      <c r="M282" s="300">
        <v>39300</v>
      </c>
    </row>
    <row r="283" spans="1:16">
      <c r="A283" s="110"/>
      <c r="B283" s="164" t="s">
        <v>116</v>
      </c>
      <c r="C283" s="118">
        <v>6</v>
      </c>
      <c r="D283" s="67">
        <v>43.7</v>
      </c>
      <c r="E283" s="67">
        <v>60.4</v>
      </c>
      <c r="F283" s="67">
        <v>87</v>
      </c>
      <c r="G283" s="67">
        <v>130.5</v>
      </c>
      <c r="H283" s="67">
        <v>51.9</v>
      </c>
      <c r="I283" s="67">
        <v>20.399999999999999</v>
      </c>
      <c r="J283" s="67">
        <v>12.6</v>
      </c>
      <c r="K283" s="67">
        <v>16.100000000000001</v>
      </c>
      <c r="L283" s="67">
        <v>422.7</v>
      </c>
      <c r="M283" s="300">
        <v>35200</v>
      </c>
    </row>
    <row r="284" spans="1:16">
      <c r="A284" s="114"/>
      <c r="B284" s="167"/>
      <c r="C284" s="120"/>
      <c r="D284" s="324"/>
      <c r="E284" s="324"/>
      <c r="F284" s="324"/>
      <c r="G284" s="324"/>
      <c r="H284" s="324"/>
      <c r="I284" s="324"/>
      <c r="J284" s="325"/>
      <c r="K284" s="325"/>
      <c r="L284" s="325"/>
      <c r="M284" s="315"/>
    </row>
    <row r="285" spans="1:16">
      <c r="A285" s="106"/>
      <c r="B285" s="106"/>
      <c r="C285" s="116"/>
      <c r="D285" s="326"/>
      <c r="E285" s="326"/>
      <c r="F285" s="326"/>
      <c r="G285" s="326"/>
      <c r="H285" s="326"/>
      <c r="I285" s="326"/>
      <c r="J285" s="327"/>
      <c r="K285" s="327"/>
      <c r="L285" s="327"/>
      <c r="M285" s="246" t="s">
        <v>94</v>
      </c>
    </row>
    <row r="286" spans="1:16">
      <c r="A286" s="103" t="s">
        <v>6</v>
      </c>
      <c r="B286" s="106"/>
      <c r="C286" s="116"/>
      <c r="D286" s="326"/>
      <c r="E286" s="326"/>
      <c r="F286" s="326"/>
      <c r="G286" s="326"/>
      <c r="H286" s="326"/>
      <c r="I286" s="326"/>
      <c r="J286" s="327"/>
      <c r="K286" s="327"/>
      <c r="L286" s="327"/>
      <c r="M286" s="143"/>
    </row>
    <row r="287" spans="1:16">
      <c r="A287" s="117" t="str">
        <f>"1."</f>
        <v>1.</v>
      </c>
      <c r="B287" s="117" t="s">
        <v>736</v>
      </c>
      <c r="C287" s="117"/>
      <c r="D287" s="117"/>
      <c r="E287" s="117"/>
      <c r="F287" s="117"/>
      <c r="G287" s="117"/>
      <c r="H287" s="369" t="str">
        <f>"8."</f>
        <v>8.</v>
      </c>
      <c r="I287" s="970" t="s">
        <v>754</v>
      </c>
      <c r="J287" s="224"/>
      <c r="K287" s="971"/>
      <c r="L287" s="971"/>
      <c r="M287" s="971"/>
      <c r="O287" s="351"/>
      <c r="P287" s="344"/>
    </row>
    <row r="288" spans="1:16">
      <c r="A288" s="117"/>
      <c r="B288" s="117" t="s">
        <v>735</v>
      </c>
      <c r="C288" s="117"/>
      <c r="D288" s="117"/>
      <c r="E288" s="117"/>
      <c r="F288" s="117"/>
      <c r="G288" s="117"/>
      <c r="H288" s="351"/>
      <c r="I288" s="973" t="s">
        <v>744</v>
      </c>
      <c r="J288" s="129"/>
      <c r="L288" s="104"/>
      <c r="N288" s="104"/>
      <c r="P288" s="344"/>
    </row>
    <row r="289" spans="1:16">
      <c r="A289" s="117" t="str">
        <f>"2."</f>
        <v>2.</v>
      </c>
      <c r="B289" s="117" t="s">
        <v>241</v>
      </c>
      <c r="C289" s="117"/>
      <c r="D289" s="117"/>
      <c r="E289" s="117"/>
      <c r="F289" s="117"/>
      <c r="G289" s="117"/>
      <c r="H289" s="351"/>
      <c r="I289" s="973" t="s">
        <v>746</v>
      </c>
      <c r="J289" s="970"/>
      <c r="K289" s="125"/>
      <c r="L289" s="125"/>
      <c r="M289" s="125"/>
      <c r="N289" s="125"/>
      <c r="P289" s="344"/>
    </row>
    <row r="290" spans="1:16">
      <c r="A290" s="117"/>
      <c r="B290" s="117" t="s">
        <v>242</v>
      </c>
      <c r="C290" s="117"/>
      <c r="D290" s="117"/>
      <c r="E290" s="117"/>
      <c r="F290" s="117"/>
      <c r="G290" s="117"/>
      <c r="H290" s="351"/>
      <c r="I290" s="973" t="s">
        <v>748</v>
      </c>
      <c r="J290" s="970"/>
      <c r="K290" s="129"/>
      <c r="L290" s="129"/>
      <c r="M290" s="129"/>
      <c r="N290" s="129"/>
      <c r="P290" s="351"/>
    </row>
    <row r="291" spans="1:16">
      <c r="A291" s="117"/>
      <c r="B291" s="117" t="s">
        <v>243</v>
      </c>
      <c r="C291" s="117"/>
      <c r="D291" s="117"/>
      <c r="E291" s="117"/>
      <c r="F291" s="117"/>
      <c r="G291" s="117"/>
      <c r="H291" s="351"/>
      <c r="I291" s="104" t="s">
        <v>750</v>
      </c>
      <c r="J291" s="125"/>
      <c r="K291" s="118"/>
      <c r="L291" s="104"/>
      <c r="N291" s="104"/>
      <c r="P291" s="351"/>
    </row>
    <row r="292" spans="1:16">
      <c r="A292" s="117"/>
      <c r="B292" s="117" t="s">
        <v>244</v>
      </c>
      <c r="C292" s="117"/>
      <c r="D292" s="117"/>
      <c r="E292" s="117"/>
      <c r="F292" s="117"/>
      <c r="G292" s="117"/>
      <c r="H292" s="351"/>
      <c r="I292" s="104" t="s">
        <v>752</v>
      </c>
      <c r="J292" s="970"/>
      <c r="K292" s="970"/>
      <c r="L292" s="970"/>
      <c r="M292" s="970"/>
      <c r="N292" s="970"/>
      <c r="P292" s="351"/>
    </row>
    <row r="293" spans="1:16">
      <c r="A293" s="117" t="str">
        <f>"3."</f>
        <v>3.</v>
      </c>
      <c r="B293" s="117" t="s">
        <v>245</v>
      </c>
      <c r="C293" s="125"/>
      <c r="D293" s="125"/>
      <c r="E293" s="125"/>
      <c r="F293" s="125"/>
      <c r="G293" s="125"/>
      <c r="I293" s="125"/>
      <c r="J293" s="125"/>
      <c r="K293" s="125"/>
      <c r="L293" s="125"/>
      <c r="M293" s="125"/>
    </row>
    <row r="294" spans="1:16">
      <c r="A294" s="117"/>
      <c r="B294" s="117" t="s">
        <v>246</v>
      </c>
      <c r="C294" s="117"/>
      <c r="D294" s="117"/>
      <c r="E294" s="117"/>
      <c r="F294" s="117"/>
      <c r="G294" s="117"/>
      <c r="H294" s="970"/>
      <c r="I294" s="122" t="s">
        <v>755</v>
      </c>
      <c r="J294" s="117"/>
      <c r="K294" s="117"/>
      <c r="L294" s="117"/>
      <c r="M294" s="117"/>
      <c r="N294" s="117"/>
    </row>
    <row r="295" spans="1:16">
      <c r="A295" s="117"/>
      <c r="B295" s="117" t="s">
        <v>247</v>
      </c>
      <c r="C295" s="117"/>
      <c r="D295" s="117"/>
      <c r="E295" s="117"/>
      <c r="F295" s="117"/>
      <c r="G295" s="117"/>
      <c r="H295" s="970"/>
      <c r="I295" s="104" t="s">
        <v>756</v>
      </c>
      <c r="J295" s="117"/>
      <c r="K295" s="117"/>
      <c r="L295" s="117"/>
      <c r="M295" s="117"/>
      <c r="N295" s="117"/>
    </row>
    <row r="296" spans="1:16">
      <c r="A296" s="117" t="str">
        <f>"4."</f>
        <v>4.</v>
      </c>
      <c r="B296" s="117" t="s">
        <v>249</v>
      </c>
      <c r="C296" s="117"/>
      <c r="D296" s="117"/>
      <c r="E296" s="117"/>
      <c r="F296" s="117"/>
      <c r="G296" s="117"/>
      <c r="H296" s="970"/>
      <c r="J296" s="117"/>
      <c r="K296" s="117"/>
      <c r="L296" s="117"/>
      <c r="M296" s="117"/>
      <c r="N296" s="117"/>
    </row>
    <row r="297" spans="1:16">
      <c r="A297" s="117" t="str">
        <f>"5."</f>
        <v>5.</v>
      </c>
      <c r="B297" s="117" t="s">
        <v>251</v>
      </c>
      <c r="C297" s="117"/>
      <c r="D297" s="117"/>
      <c r="E297" s="117"/>
      <c r="F297" s="117"/>
      <c r="G297" s="117"/>
      <c r="H297" s="970"/>
      <c r="I297" s="971" t="s">
        <v>95</v>
      </c>
      <c r="J297" s="117"/>
      <c r="K297" s="117"/>
      <c r="L297" s="117"/>
      <c r="M297" s="117"/>
      <c r="N297" s="117"/>
    </row>
    <row r="298" spans="1:16">
      <c r="A298" s="117"/>
      <c r="B298" s="117" t="s">
        <v>663</v>
      </c>
      <c r="C298" s="117"/>
      <c r="D298" s="117"/>
      <c r="E298" s="117"/>
      <c r="F298" s="117"/>
      <c r="G298" s="117"/>
      <c r="H298" s="970"/>
      <c r="I298" s="104" t="s">
        <v>132</v>
      </c>
      <c r="J298" s="117"/>
      <c r="K298" s="117"/>
      <c r="L298" s="117"/>
      <c r="M298" s="117"/>
      <c r="N298" s="117"/>
    </row>
    <row r="299" spans="1:16">
      <c r="A299" s="117"/>
      <c r="B299" s="117" t="s">
        <v>664</v>
      </c>
      <c r="C299" s="117"/>
      <c r="D299" s="117"/>
      <c r="E299" s="117"/>
      <c r="F299" s="117"/>
      <c r="G299" s="117"/>
      <c r="H299" s="970"/>
      <c r="I299" s="104" t="s">
        <v>131</v>
      </c>
      <c r="J299" s="117"/>
      <c r="K299" s="117"/>
      <c r="L299" s="117"/>
      <c r="M299" s="117"/>
      <c r="N299" s="117"/>
    </row>
    <row r="300" spans="1:16">
      <c r="A300" s="117" t="str">
        <f>"6."</f>
        <v>6.</v>
      </c>
      <c r="B300" s="117" t="s">
        <v>254</v>
      </c>
      <c r="D300" s="117"/>
      <c r="E300" s="117"/>
      <c r="F300" s="117"/>
      <c r="G300" s="117"/>
      <c r="H300" s="970"/>
      <c r="J300" s="117"/>
      <c r="K300" s="117"/>
      <c r="L300" s="117"/>
      <c r="M300" s="117"/>
      <c r="N300" s="117"/>
    </row>
    <row r="301" spans="1:16">
      <c r="B301" s="104" t="s">
        <v>256</v>
      </c>
      <c r="C301" s="104"/>
      <c r="I301" s="329" t="s">
        <v>757</v>
      </c>
      <c r="L301" s="104"/>
      <c r="N301" s="104"/>
    </row>
    <row r="302" spans="1:16">
      <c r="A302" s="117" t="str">
        <f>"7."</f>
        <v>7.</v>
      </c>
      <c r="B302" s="104" t="s">
        <v>305</v>
      </c>
      <c r="C302" s="104"/>
      <c r="I302" s="329" t="s">
        <v>86</v>
      </c>
      <c r="L302" s="104"/>
      <c r="N302" s="104"/>
    </row>
    <row r="303" spans="1:16">
      <c r="B303" s="104" t="s">
        <v>256</v>
      </c>
      <c r="C303" s="104"/>
      <c r="L303" s="104"/>
    </row>
    <row r="304" spans="1:16">
      <c r="C304" s="104"/>
      <c r="L304" s="104"/>
    </row>
    <row r="305" spans="1:12">
      <c r="C305" s="104"/>
      <c r="L305" s="104"/>
    </row>
    <row r="306" spans="1:12">
      <c r="A306" s="1083"/>
      <c r="B306" s="1084"/>
    </row>
  </sheetData>
  <mergeCells count="12">
    <mergeCell ref="A306:B306"/>
    <mergeCell ref="A1:M1"/>
    <mergeCell ref="A6:B6"/>
    <mergeCell ref="L80:M80"/>
    <mergeCell ref="A81:M81"/>
    <mergeCell ref="L160:M160"/>
    <mergeCell ref="A161:C161"/>
    <mergeCell ref="A162:M162"/>
    <mergeCell ref="A167:B167"/>
    <mergeCell ref="A242:C242"/>
    <mergeCell ref="A243:M243"/>
    <mergeCell ref="A248:B248"/>
  </mergeCells>
  <pageMargins left="0.7" right="0.7" top="0.75" bottom="0.75" header="0.3" footer="0.3"/>
  <pageSetup paperSize="9" scale="60" orientation="portrait" r:id="rId1"/>
  <rowBreaks count="2" manualBreakCount="2">
    <brk id="80" max="14" man="1"/>
    <brk id="161"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showGridLines="0" topLeftCell="A268" zoomScaleNormal="100" workbookViewId="0">
      <selection activeCell="Q9" sqref="Q9"/>
    </sheetView>
  </sheetViews>
  <sheetFormatPr defaultRowHeight="14.4"/>
  <cols>
    <col min="1" max="1" width="2.6640625" style="104" customWidth="1"/>
    <col min="2" max="2" width="16.88671875" style="104" customWidth="1"/>
    <col min="3" max="3" width="3.6640625" style="118" customWidth="1"/>
    <col min="4" max="11" width="6.6640625" style="104" customWidth="1"/>
    <col min="12" max="12" width="6.6640625" style="110" customWidth="1"/>
    <col min="13" max="14" width="6.6640625" style="104" customWidth="1"/>
    <col min="15" max="15" width="8.6640625" style="104" customWidth="1"/>
    <col min="16" max="16" width="6.5546875" style="104" customWidth="1"/>
    <col min="17" max="17" width="8.33203125" style="104" customWidth="1"/>
  </cols>
  <sheetData>
    <row r="1" spans="1:17" ht="38.25" customHeight="1" thickBot="1">
      <c r="A1" s="1089" t="s">
        <v>306</v>
      </c>
      <c r="B1" s="1090"/>
      <c r="C1" s="1090"/>
      <c r="D1" s="1090"/>
      <c r="E1" s="1090"/>
      <c r="F1" s="1090"/>
      <c r="G1" s="1090"/>
      <c r="H1" s="1090"/>
      <c r="I1" s="1090"/>
      <c r="J1" s="1090"/>
      <c r="K1" s="1090"/>
      <c r="L1" s="1090"/>
      <c r="M1" s="1090"/>
      <c r="N1" s="1090"/>
      <c r="O1" s="1090"/>
      <c r="P1" s="1090"/>
      <c r="Q1" s="1090"/>
    </row>
    <row r="2" spans="1:17">
      <c r="A2" s="138" t="str">
        <f>"November 2013"</f>
        <v>November 2013</v>
      </c>
      <c r="B2" s="138"/>
      <c r="D2" s="361"/>
      <c r="E2" s="361"/>
      <c r="F2" s="361"/>
      <c r="G2" s="361"/>
      <c r="H2" s="361"/>
      <c r="I2" s="362"/>
      <c r="J2" s="361"/>
      <c r="K2" s="361"/>
      <c r="L2" s="361"/>
      <c r="M2" s="363"/>
      <c r="N2" s="361"/>
      <c r="O2" s="363"/>
      <c r="P2" s="363"/>
      <c r="Q2" s="364" t="s">
        <v>2</v>
      </c>
    </row>
    <row r="3" spans="1:17">
      <c r="A3" s="138" t="s">
        <v>3</v>
      </c>
      <c r="B3" s="138"/>
      <c r="D3" s="138"/>
      <c r="E3" s="138"/>
      <c r="F3" s="138"/>
      <c r="G3" s="138"/>
      <c r="H3" s="138"/>
      <c r="I3" s="135"/>
      <c r="J3" s="138"/>
      <c r="K3" s="138"/>
      <c r="L3" s="138"/>
      <c r="M3" s="156"/>
      <c r="N3" s="138"/>
      <c r="O3" s="138"/>
      <c r="P3" s="251"/>
      <c r="Q3" s="251"/>
    </row>
    <row r="4" spans="1:17" ht="31.8">
      <c r="A4" s="106"/>
      <c r="B4" s="106"/>
      <c r="C4" s="116" t="s">
        <v>87</v>
      </c>
      <c r="D4" s="295" t="s">
        <v>290</v>
      </c>
      <c r="E4" s="295" t="s">
        <v>229</v>
      </c>
      <c r="F4" s="295" t="s">
        <v>230</v>
      </c>
      <c r="G4" s="295" t="s">
        <v>231</v>
      </c>
      <c r="H4" s="295" t="s">
        <v>232</v>
      </c>
      <c r="I4" s="295" t="s">
        <v>291</v>
      </c>
      <c r="J4" s="295" t="s">
        <v>292</v>
      </c>
      <c r="K4" s="295" t="s">
        <v>293</v>
      </c>
      <c r="L4" s="295" t="s">
        <v>294</v>
      </c>
      <c r="M4" s="295" t="s">
        <v>295</v>
      </c>
      <c r="N4" s="295" t="s">
        <v>296</v>
      </c>
      <c r="O4" s="295" t="s">
        <v>234</v>
      </c>
      <c r="P4" s="296" t="s">
        <v>235</v>
      </c>
      <c r="Q4" s="295" t="s">
        <v>236</v>
      </c>
    </row>
    <row r="5" spans="1:17">
      <c r="D5" s="330" t="s">
        <v>96</v>
      </c>
      <c r="E5" s="330"/>
      <c r="F5" s="330"/>
      <c r="G5" s="330"/>
      <c r="H5" s="330"/>
      <c r="I5" s="330"/>
      <c r="J5" s="330"/>
      <c r="K5" s="330"/>
      <c r="L5" s="365"/>
      <c r="M5" s="161"/>
      <c r="N5" s="197"/>
      <c r="O5" s="330" t="s">
        <v>105</v>
      </c>
      <c r="P5" s="330" t="s">
        <v>140</v>
      </c>
      <c r="Q5" s="330" t="s">
        <v>88</v>
      </c>
    </row>
    <row r="6" spans="1:17" ht="24.75" customHeight="1">
      <c r="A6" s="1080" t="s">
        <v>7</v>
      </c>
      <c r="B6" s="1080"/>
      <c r="D6" s="205"/>
      <c r="E6" s="205"/>
      <c r="F6" s="205"/>
      <c r="G6" s="205"/>
      <c r="H6" s="205"/>
      <c r="I6" s="205"/>
      <c r="J6" s="205"/>
      <c r="K6" s="205"/>
      <c r="L6" s="103"/>
      <c r="M6" s="106"/>
    </row>
    <row r="7" spans="1:17">
      <c r="A7" s="111"/>
      <c r="B7" s="108"/>
      <c r="D7" s="205"/>
      <c r="E7" s="205"/>
      <c r="F7" s="205"/>
      <c r="G7" s="205"/>
      <c r="H7" s="205"/>
      <c r="I7" s="205"/>
      <c r="J7" s="205"/>
      <c r="K7" s="205"/>
      <c r="L7" s="103"/>
      <c r="M7" s="106"/>
    </row>
    <row r="8" spans="1:17">
      <c r="A8" s="108"/>
      <c r="B8" s="111" t="s">
        <v>237</v>
      </c>
      <c r="D8" s="205"/>
      <c r="E8" s="205"/>
      <c r="F8" s="205"/>
      <c r="G8" s="205"/>
      <c r="H8" s="205"/>
      <c r="I8" s="205"/>
      <c r="J8" s="205"/>
      <c r="K8" s="205"/>
      <c r="L8" s="103"/>
      <c r="M8" s="106"/>
    </row>
    <row r="9" spans="1:17">
      <c r="A9" s="164"/>
      <c r="B9" s="164" t="s">
        <v>107</v>
      </c>
      <c r="D9" s="67">
        <v>1.4</v>
      </c>
      <c r="E9" s="67" t="s">
        <v>30</v>
      </c>
      <c r="F9" s="67" t="s">
        <v>30</v>
      </c>
      <c r="G9" s="67" t="s">
        <v>30</v>
      </c>
      <c r="H9" s="67" t="s">
        <v>30</v>
      </c>
      <c r="I9" s="67" t="s">
        <v>30</v>
      </c>
      <c r="J9" s="67" t="s">
        <v>30</v>
      </c>
      <c r="K9" s="67" t="s">
        <v>30</v>
      </c>
      <c r="L9" s="67" t="s">
        <v>30</v>
      </c>
      <c r="M9" s="67" t="s">
        <v>30</v>
      </c>
      <c r="N9" s="67" t="s">
        <v>30</v>
      </c>
      <c r="O9" s="67">
        <v>0.1</v>
      </c>
      <c r="P9" s="67">
        <v>1.5</v>
      </c>
      <c r="Q9" s="332">
        <v>24000</v>
      </c>
    </row>
    <row r="10" spans="1:17">
      <c r="A10" s="108"/>
      <c r="B10" s="164" t="s">
        <v>108</v>
      </c>
      <c r="D10" s="67">
        <v>3.4</v>
      </c>
      <c r="E10" s="67">
        <v>0.9</v>
      </c>
      <c r="F10" s="67">
        <v>0.2</v>
      </c>
      <c r="G10" s="67">
        <v>0.1</v>
      </c>
      <c r="H10" s="67" t="s">
        <v>30</v>
      </c>
      <c r="I10" s="67" t="s">
        <v>30</v>
      </c>
      <c r="J10" s="67" t="s">
        <v>30</v>
      </c>
      <c r="K10" s="67" t="s">
        <v>30</v>
      </c>
      <c r="L10" s="67" t="s">
        <v>30</v>
      </c>
      <c r="M10" s="67" t="s">
        <v>30</v>
      </c>
      <c r="N10" s="67" t="s">
        <v>30</v>
      </c>
      <c r="O10" s="67">
        <v>0.1</v>
      </c>
      <c r="P10" s="67">
        <v>4.8</v>
      </c>
      <c r="Q10" s="332">
        <v>28000</v>
      </c>
    </row>
    <row r="11" spans="1:17">
      <c r="A11" s="108"/>
      <c r="B11" s="164" t="s">
        <v>109</v>
      </c>
      <c r="D11" s="67">
        <v>1.5</v>
      </c>
      <c r="E11" s="67">
        <v>1.3</v>
      </c>
      <c r="F11" s="67">
        <v>1</v>
      </c>
      <c r="G11" s="67">
        <v>0.6</v>
      </c>
      <c r="H11" s="67">
        <v>0.3</v>
      </c>
      <c r="I11" s="67">
        <v>0.1</v>
      </c>
      <c r="J11" s="67">
        <v>0.1</v>
      </c>
      <c r="K11" s="67" t="s">
        <v>30</v>
      </c>
      <c r="L11" s="67" t="s">
        <v>30</v>
      </c>
      <c r="M11" s="67" t="s">
        <v>30</v>
      </c>
      <c r="N11" s="67" t="s">
        <v>30</v>
      </c>
      <c r="O11" s="67">
        <v>0.1</v>
      </c>
      <c r="P11" s="67">
        <v>4.9000000000000004</v>
      </c>
      <c r="Q11" s="332">
        <v>34800</v>
      </c>
    </row>
    <row r="12" spans="1:17">
      <c r="A12" s="108"/>
      <c r="B12" s="164" t="s">
        <v>110</v>
      </c>
      <c r="D12" s="67">
        <v>0.6</v>
      </c>
      <c r="E12" s="67">
        <v>0.8</v>
      </c>
      <c r="F12" s="67">
        <v>1.1000000000000001</v>
      </c>
      <c r="G12" s="67">
        <v>0.6</v>
      </c>
      <c r="H12" s="67">
        <v>0.5</v>
      </c>
      <c r="I12" s="67">
        <v>0.3</v>
      </c>
      <c r="J12" s="67">
        <v>0.2</v>
      </c>
      <c r="K12" s="67">
        <v>0.1</v>
      </c>
      <c r="L12" s="67" t="s">
        <v>30</v>
      </c>
      <c r="M12" s="67" t="s">
        <v>30</v>
      </c>
      <c r="N12" s="67" t="s">
        <v>30</v>
      </c>
      <c r="O12" s="67">
        <v>0.1</v>
      </c>
      <c r="P12" s="67">
        <v>4.2</v>
      </c>
      <c r="Q12" s="332">
        <v>40100</v>
      </c>
    </row>
    <row r="13" spans="1:17">
      <c r="A13" s="108"/>
      <c r="B13" s="164" t="s">
        <v>111</v>
      </c>
      <c r="D13" s="67">
        <v>0.4</v>
      </c>
      <c r="E13" s="67">
        <v>0.6</v>
      </c>
      <c r="F13" s="67">
        <v>1</v>
      </c>
      <c r="G13" s="67">
        <v>0.5</v>
      </c>
      <c r="H13" s="67">
        <v>0.4</v>
      </c>
      <c r="I13" s="67">
        <v>0.4</v>
      </c>
      <c r="J13" s="67">
        <v>0.3</v>
      </c>
      <c r="K13" s="67">
        <v>0.2</v>
      </c>
      <c r="L13" s="67">
        <v>0.1</v>
      </c>
      <c r="M13" s="67">
        <v>0.1</v>
      </c>
      <c r="N13" s="67" t="s">
        <v>30</v>
      </c>
      <c r="O13" s="67">
        <v>0.1</v>
      </c>
      <c r="P13" s="67">
        <v>4</v>
      </c>
      <c r="Q13" s="332">
        <v>43400</v>
      </c>
    </row>
    <row r="14" spans="1:17">
      <c r="A14" s="108"/>
      <c r="B14" s="164" t="s">
        <v>112</v>
      </c>
      <c r="D14" s="67">
        <v>0.2</v>
      </c>
      <c r="E14" s="67">
        <v>0.4</v>
      </c>
      <c r="F14" s="67">
        <v>0.9</v>
      </c>
      <c r="G14" s="67">
        <v>0.4</v>
      </c>
      <c r="H14" s="67">
        <v>0.3</v>
      </c>
      <c r="I14" s="67">
        <v>0.3</v>
      </c>
      <c r="J14" s="67">
        <v>0.2</v>
      </c>
      <c r="K14" s="67">
        <v>0.2</v>
      </c>
      <c r="L14" s="67">
        <v>0.1</v>
      </c>
      <c r="M14" s="67">
        <v>0.1</v>
      </c>
      <c r="N14" s="67">
        <v>0.1</v>
      </c>
      <c r="O14" s="67">
        <v>0.1</v>
      </c>
      <c r="P14" s="67">
        <v>3.2</v>
      </c>
      <c r="Q14" s="332">
        <v>45400</v>
      </c>
    </row>
    <row r="15" spans="1:17">
      <c r="A15" s="108"/>
      <c r="B15" s="164" t="s">
        <v>113</v>
      </c>
      <c r="D15" s="67">
        <v>0.1</v>
      </c>
      <c r="E15" s="67">
        <v>0.3</v>
      </c>
      <c r="F15" s="67">
        <v>0.7</v>
      </c>
      <c r="G15" s="67">
        <v>0.3</v>
      </c>
      <c r="H15" s="67">
        <v>0.2</v>
      </c>
      <c r="I15" s="67">
        <v>0.2</v>
      </c>
      <c r="J15" s="67">
        <v>0.2</v>
      </c>
      <c r="K15" s="67">
        <v>0.2</v>
      </c>
      <c r="L15" s="67">
        <v>0.1</v>
      </c>
      <c r="M15" s="67">
        <v>0.1</v>
      </c>
      <c r="N15" s="67">
        <v>0.1</v>
      </c>
      <c r="O15" s="67" t="s">
        <v>30</v>
      </c>
      <c r="P15" s="67">
        <v>2.2999999999999998</v>
      </c>
      <c r="Q15" s="332">
        <v>46600</v>
      </c>
    </row>
    <row r="16" spans="1:17">
      <c r="A16" s="108"/>
      <c r="B16" s="164" t="s">
        <v>114</v>
      </c>
      <c r="D16" s="67" t="s">
        <v>30</v>
      </c>
      <c r="E16" s="67">
        <v>0.2</v>
      </c>
      <c r="F16" s="67">
        <v>0.5</v>
      </c>
      <c r="G16" s="67">
        <v>0.2</v>
      </c>
      <c r="H16" s="67">
        <v>0.1</v>
      </c>
      <c r="I16" s="67">
        <v>0.1</v>
      </c>
      <c r="J16" s="67">
        <v>0.1</v>
      </c>
      <c r="K16" s="67">
        <v>0.2</v>
      </c>
      <c r="L16" s="67">
        <v>0.2</v>
      </c>
      <c r="M16" s="67">
        <v>0.1</v>
      </c>
      <c r="N16" s="67" t="s">
        <v>30</v>
      </c>
      <c r="O16" s="67">
        <v>0.1</v>
      </c>
      <c r="P16" s="67">
        <v>1.8</v>
      </c>
      <c r="Q16" s="332">
        <v>49000</v>
      </c>
    </row>
    <row r="17" spans="1:17">
      <c r="A17" s="108"/>
      <c r="B17" s="164" t="s">
        <v>115</v>
      </c>
      <c r="D17" s="67" t="s">
        <v>30</v>
      </c>
      <c r="E17" s="67">
        <v>0.1</v>
      </c>
      <c r="F17" s="67">
        <v>0.2</v>
      </c>
      <c r="G17" s="67">
        <v>0.1</v>
      </c>
      <c r="H17" s="67" t="s">
        <v>30</v>
      </c>
      <c r="I17" s="67" t="s">
        <v>30</v>
      </c>
      <c r="J17" s="67" t="s">
        <v>30</v>
      </c>
      <c r="K17" s="67" t="s">
        <v>30</v>
      </c>
      <c r="L17" s="67">
        <v>0.1</v>
      </c>
      <c r="M17" s="67">
        <v>0.1</v>
      </c>
      <c r="N17" s="67" t="s">
        <v>30</v>
      </c>
      <c r="O17" s="67">
        <v>0.1</v>
      </c>
      <c r="P17" s="67">
        <v>0.8</v>
      </c>
      <c r="Q17" s="332">
        <v>48100</v>
      </c>
    </row>
    <row r="18" spans="1:17">
      <c r="A18" s="111"/>
      <c r="B18" s="164" t="s">
        <v>116</v>
      </c>
      <c r="C18" s="118">
        <v>6</v>
      </c>
      <c r="D18" s="67">
        <v>7.6</v>
      </c>
      <c r="E18" s="67">
        <v>4.5</v>
      </c>
      <c r="F18" s="67">
        <v>5.6</v>
      </c>
      <c r="G18" s="67">
        <v>2.7</v>
      </c>
      <c r="H18" s="67">
        <v>1.8</v>
      </c>
      <c r="I18" s="67">
        <v>1.5</v>
      </c>
      <c r="J18" s="67">
        <v>1.1000000000000001</v>
      </c>
      <c r="K18" s="67">
        <v>0.9</v>
      </c>
      <c r="L18" s="67">
        <v>0.6</v>
      </c>
      <c r="M18" s="67">
        <v>0.4</v>
      </c>
      <c r="N18" s="67">
        <v>0.3</v>
      </c>
      <c r="O18" s="67">
        <v>0.6</v>
      </c>
      <c r="P18" s="67">
        <v>27.6</v>
      </c>
      <c r="Q18" s="332">
        <v>38800</v>
      </c>
    </row>
    <row r="19" spans="1:17">
      <c r="A19" s="111"/>
      <c r="B19" s="203"/>
      <c r="C19" s="119"/>
      <c r="D19" s="301"/>
      <c r="E19" s="301"/>
      <c r="F19" s="301"/>
      <c r="G19" s="301"/>
      <c r="H19" s="301"/>
      <c r="I19" s="301"/>
      <c r="J19" s="301"/>
      <c r="K19" s="301"/>
      <c r="L19" s="301"/>
      <c r="M19" s="301"/>
      <c r="N19" s="301"/>
      <c r="O19" s="301"/>
      <c r="P19" s="301"/>
      <c r="Q19" s="333"/>
    </row>
    <row r="20" spans="1:17">
      <c r="A20" s="108"/>
      <c r="B20" s="111" t="s">
        <v>238</v>
      </c>
      <c r="C20" s="303"/>
      <c r="D20" s="304"/>
      <c r="E20" s="304"/>
      <c r="F20" s="304"/>
      <c r="G20" s="304"/>
      <c r="H20" s="304"/>
      <c r="I20" s="304"/>
      <c r="J20" s="304"/>
      <c r="K20" s="304"/>
      <c r="L20" s="304"/>
      <c r="M20" s="304"/>
      <c r="N20" s="304"/>
      <c r="O20" s="304"/>
      <c r="P20" s="304"/>
      <c r="Q20" s="332"/>
    </row>
    <row r="21" spans="1:17">
      <c r="A21" s="108"/>
      <c r="B21" s="164" t="s">
        <v>107</v>
      </c>
      <c r="D21" s="67">
        <v>11.3</v>
      </c>
      <c r="E21" s="67">
        <v>0.2</v>
      </c>
      <c r="F21" s="67" t="s">
        <v>30</v>
      </c>
      <c r="G21" s="67" t="s">
        <v>30</v>
      </c>
      <c r="H21" s="67" t="s">
        <v>30</v>
      </c>
      <c r="I21" s="67" t="s">
        <v>30</v>
      </c>
      <c r="J21" s="67" t="s">
        <v>30</v>
      </c>
      <c r="K21" s="67" t="s">
        <v>30</v>
      </c>
      <c r="L21" s="67" t="s">
        <v>30</v>
      </c>
      <c r="M21" s="67" t="s">
        <v>30</v>
      </c>
      <c r="N21" s="67" t="s">
        <v>30</v>
      </c>
      <c r="O21" s="67">
        <v>0.4</v>
      </c>
      <c r="P21" s="67">
        <v>12</v>
      </c>
      <c r="Q21" s="332">
        <v>24100</v>
      </c>
    </row>
    <row r="22" spans="1:17">
      <c r="A22" s="108"/>
      <c r="B22" s="164" t="s">
        <v>108</v>
      </c>
      <c r="D22" s="67">
        <v>17.899999999999999</v>
      </c>
      <c r="E22" s="67">
        <v>8.5</v>
      </c>
      <c r="F22" s="67">
        <v>2.2000000000000002</v>
      </c>
      <c r="G22" s="67">
        <v>0.5</v>
      </c>
      <c r="H22" s="67">
        <v>0.2</v>
      </c>
      <c r="I22" s="67">
        <v>0.1</v>
      </c>
      <c r="J22" s="67" t="s">
        <v>30</v>
      </c>
      <c r="K22" s="67" t="s">
        <v>30</v>
      </c>
      <c r="L22" s="67" t="s">
        <v>30</v>
      </c>
      <c r="M22" s="67" t="s">
        <v>30</v>
      </c>
      <c r="N22" s="67" t="s">
        <v>30</v>
      </c>
      <c r="O22" s="67">
        <v>0.6</v>
      </c>
      <c r="P22" s="67">
        <v>30</v>
      </c>
      <c r="Q22" s="332">
        <v>29400</v>
      </c>
    </row>
    <row r="23" spans="1:17">
      <c r="A23" s="108"/>
      <c r="B23" s="164" t="s">
        <v>109</v>
      </c>
      <c r="D23" s="67">
        <v>4.9000000000000004</v>
      </c>
      <c r="E23" s="67">
        <v>10.4</v>
      </c>
      <c r="F23" s="67">
        <v>8.8000000000000007</v>
      </c>
      <c r="G23" s="67">
        <v>3</v>
      </c>
      <c r="H23" s="67">
        <v>1.1000000000000001</v>
      </c>
      <c r="I23" s="67">
        <v>0.4</v>
      </c>
      <c r="J23" s="67">
        <v>0.3</v>
      </c>
      <c r="K23" s="67">
        <v>0.1</v>
      </c>
      <c r="L23" s="67">
        <v>0.1</v>
      </c>
      <c r="M23" s="67">
        <v>0.1</v>
      </c>
      <c r="N23" s="67">
        <v>0.1</v>
      </c>
      <c r="O23" s="67">
        <v>0.5</v>
      </c>
      <c r="P23" s="67">
        <v>29.7</v>
      </c>
      <c r="Q23" s="332">
        <v>35600</v>
      </c>
    </row>
    <row r="24" spans="1:17">
      <c r="A24" s="108"/>
      <c r="B24" s="164" t="s">
        <v>110</v>
      </c>
      <c r="D24" s="67">
        <v>2.5</v>
      </c>
      <c r="E24" s="67">
        <v>6.3</v>
      </c>
      <c r="F24" s="67">
        <v>10.1</v>
      </c>
      <c r="G24" s="67">
        <v>3.4</v>
      </c>
      <c r="H24" s="67">
        <v>1.7</v>
      </c>
      <c r="I24" s="67">
        <v>0.8</v>
      </c>
      <c r="J24" s="67">
        <v>0.5</v>
      </c>
      <c r="K24" s="67">
        <v>0.2</v>
      </c>
      <c r="L24" s="67">
        <v>0.1</v>
      </c>
      <c r="M24" s="67">
        <v>0.1</v>
      </c>
      <c r="N24" s="67">
        <v>0.2</v>
      </c>
      <c r="O24" s="67">
        <v>0.4</v>
      </c>
      <c r="P24" s="67">
        <v>26.3</v>
      </c>
      <c r="Q24" s="332">
        <v>38100</v>
      </c>
    </row>
    <row r="25" spans="1:17">
      <c r="A25" s="108"/>
      <c r="B25" s="164" t="s">
        <v>111</v>
      </c>
      <c r="D25" s="67">
        <v>2.6</v>
      </c>
      <c r="E25" s="67">
        <v>5.2</v>
      </c>
      <c r="F25" s="67">
        <v>9.1999999999999993</v>
      </c>
      <c r="G25" s="67">
        <v>2.9</v>
      </c>
      <c r="H25" s="67">
        <v>1.8</v>
      </c>
      <c r="I25" s="67">
        <v>1.1000000000000001</v>
      </c>
      <c r="J25" s="67">
        <v>0.7</v>
      </c>
      <c r="K25" s="67">
        <v>0.4</v>
      </c>
      <c r="L25" s="67">
        <v>0.2</v>
      </c>
      <c r="M25" s="67">
        <v>0.2</v>
      </c>
      <c r="N25" s="67">
        <v>0.2</v>
      </c>
      <c r="O25" s="67">
        <v>0.4</v>
      </c>
      <c r="P25" s="67">
        <v>24.9</v>
      </c>
      <c r="Q25" s="332">
        <v>39000</v>
      </c>
    </row>
    <row r="26" spans="1:17">
      <c r="A26" s="108"/>
      <c r="B26" s="164" t="s">
        <v>112</v>
      </c>
      <c r="D26" s="67">
        <v>2</v>
      </c>
      <c r="E26" s="67">
        <v>4.5999999999999996</v>
      </c>
      <c r="F26" s="67">
        <v>8</v>
      </c>
      <c r="G26" s="67">
        <v>2.6</v>
      </c>
      <c r="H26" s="67">
        <v>1.6</v>
      </c>
      <c r="I26" s="67">
        <v>1.1000000000000001</v>
      </c>
      <c r="J26" s="67">
        <v>0.8</v>
      </c>
      <c r="K26" s="67">
        <v>0.6</v>
      </c>
      <c r="L26" s="67">
        <v>0.3</v>
      </c>
      <c r="M26" s="67">
        <v>0.3</v>
      </c>
      <c r="N26" s="67">
        <v>0.2</v>
      </c>
      <c r="O26" s="67">
        <v>0.4</v>
      </c>
      <c r="P26" s="67">
        <v>22.3</v>
      </c>
      <c r="Q26" s="332">
        <v>40000</v>
      </c>
    </row>
    <row r="27" spans="1:17">
      <c r="A27" s="108"/>
      <c r="B27" s="164" t="s">
        <v>113</v>
      </c>
      <c r="D27" s="67">
        <v>0.9</v>
      </c>
      <c r="E27" s="67">
        <v>3.1</v>
      </c>
      <c r="F27" s="67">
        <v>6.4</v>
      </c>
      <c r="G27" s="67">
        <v>2.2000000000000002</v>
      </c>
      <c r="H27" s="67">
        <v>1.4</v>
      </c>
      <c r="I27" s="67">
        <v>0.9</v>
      </c>
      <c r="J27" s="67">
        <v>0.7</v>
      </c>
      <c r="K27" s="67">
        <v>0.5</v>
      </c>
      <c r="L27" s="67">
        <v>0.3</v>
      </c>
      <c r="M27" s="67">
        <v>0.2</v>
      </c>
      <c r="N27" s="67">
        <v>0.1</v>
      </c>
      <c r="O27" s="67">
        <v>0.3</v>
      </c>
      <c r="P27" s="67">
        <v>17</v>
      </c>
      <c r="Q27" s="332">
        <v>41300</v>
      </c>
    </row>
    <row r="28" spans="1:17">
      <c r="A28" s="108"/>
      <c r="B28" s="164" t="s">
        <v>114</v>
      </c>
      <c r="D28" s="67">
        <v>0.3</v>
      </c>
      <c r="E28" s="67">
        <v>1.9</v>
      </c>
      <c r="F28" s="67">
        <v>6.3</v>
      </c>
      <c r="G28" s="67">
        <v>2.1</v>
      </c>
      <c r="H28" s="67">
        <v>1.2</v>
      </c>
      <c r="I28" s="67">
        <v>0.9</v>
      </c>
      <c r="J28" s="67">
        <v>0.7</v>
      </c>
      <c r="K28" s="67">
        <v>0.6</v>
      </c>
      <c r="L28" s="67">
        <v>0.4</v>
      </c>
      <c r="M28" s="67">
        <v>0.3</v>
      </c>
      <c r="N28" s="67">
        <v>0.2</v>
      </c>
      <c r="O28" s="67">
        <v>0.3</v>
      </c>
      <c r="P28" s="67">
        <v>15.2</v>
      </c>
      <c r="Q28" s="332">
        <v>43000</v>
      </c>
    </row>
    <row r="29" spans="1:17">
      <c r="A29" s="108"/>
      <c r="B29" s="164" t="s">
        <v>115</v>
      </c>
      <c r="D29" s="67">
        <v>0.1</v>
      </c>
      <c r="E29" s="67">
        <v>0.7</v>
      </c>
      <c r="F29" s="67">
        <v>2.2000000000000002</v>
      </c>
      <c r="G29" s="67">
        <v>0.6</v>
      </c>
      <c r="H29" s="67">
        <v>0.4</v>
      </c>
      <c r="I29" s="67">
        <v>0.2</v>
      </c>
      <c r="J29" s="67">
        <v>0.2</v>
      </c>
      <c r="K29" s="67">
        <v>0.2</v>
      </c>
      <c r="L29" s="67">
        <v>0.1</v>
      </c>
      <c r="M29" s="67">
        <v>0.1</v>
      </c>
      <c r="N29" s="67">
        <v>0.1</v>
      </c>
      <c r="O29" s="67">
        <v>0.3</v>
      </c>
      <c r="P29" s="67">
        <v>5.4</v>
      </c>
      <c r="Q29" s="332">
        <v>43200</v>
      </c>
    </row>
    <row r="30" spans="1:17">
      <c r="A30" s="111"/>
      <c r="B30" s="164" t="s">
        <v>116</v>
      </c>
      <c r="C30" s="118">
        <v>6</v>
      </c>
      <c r="D30" s="67">
        <v>42.5</v>
      </c>
      <c r="E30" s="67">
        <v>40.9</v>
      </c>
      <c r="F30" s="67">
        <v>53.3</v>
      </c>
      <c r="G30" s="67">
        <v>17.3</v>
      </c>
      <c r="H30" s="67">
        <v>9.4</v>
      </c>
      <c r="I30" s="67">
        <v>5.6</v>
      </c>
      <c r="J30" s="67">
        <v>3.9</v>
      </c>
      <c r="K30" s="67">
        <v>2.6</v>
      </c>
      <c r="L30" s="67">
        <v>1.4</v>
      </c>
      <c r="M30" s="67">
        <v>1.3</v>
      </c>
      <c r="N30" s="67">
        <v>1.1000000000000001</v>
      </c>
      <c r="O30" s="67">
        <v>3.5</v>
      </c>
      <c r="P30" s="67">
        <v>182.8</v>
      </c>
      <c r="Q30" s="332">
        <v>36600</v>
      </c>
    </row>
    <row r="31" spans="1:17">
      <c r="A31" s="111"/>
      <c r="B31" s="203"/>
      <c r="C31" s="119"/>
      <c r="D31" s="301"/>
      <c r="E31" s="301"/>
      <c r="F31" s="301"/>
      <c r="G31" s="301"/>
      <c r="H31" s="301"/>
      <c r="I31" s="301"/>
      <c r="J31" s="301"/>
      <c r="K31" s="301"/>
      <c r="L31" s="301"/>
      <c r="M31" s="301"/>
      <c r="N31" s="301"/>
      <c r="O31" s="301"/>
      <c r="P31" s="301"/>
      <c r="Q31" s="333"/>
    </row>
    <row r="32" spans="1:17">
      <c r="A32" s="108"/>
      <c r="B32" s="111" t="s">
        <v>239</v>
      </c>
      <c r="C32" s="118">
        <v>7</v>
      </c>
      <c r="D32" s="304"/>
      <c r="E32" s="304"/>
      <c r="F32" s="304"/>
      <c r="G32" s="304"/>
      <c r="H32" s="304"/>
      <c r="I32" s="304"/>
      <c r="J32" s="304"/>
      <c r="K32" s="304"/>
      <c r="L32" s="304"/>
      <c r="M32" s="304"/>
      <c r="N32" s="304"/>
      <c r="O32" s="304"/>
      <c r="P32" s="304"/>
      <c r="Q32" s="332"/>
    </row>
    <row r="33" spans="1:17">
      <c r="A33" s="108"/>
      <c r="B33" s="164" t="s">
        <v>107</v>
      </c>
      <c r="D33" s="67">
        <v>12.7</v>
      </c>
      <c r="E33" s="67">
        <v>0.3</v>
      </c>
      <c r="F33" s="67" t="s">
        <v>30</v>
      </c>
      <c r="G33" s="67" t="s">
        <v>30</v>
      </c>
      <c r="H33" s="67" t="s">
        <v>30</v>
      </c>
      <c r="I33" s="67" t="s">
        <v>30</v>
      </c>
      <c r="J33" s="67" t="s">
        <v>30</v>
      </c>
      <c r="K33" s="67" t="s">
        <v>30</v>
      </c>
      <c r="L33" s="67" t="s">
        <v>30</v>
      </c>
      <c r="M33" s="67" t="s">
        <v>30</v>
      </c>
      <c r="N33" s="67" t="s">
        <v>30</v>
      </c>
      <c r="O33" s="67">
        <v>0.5</v>
      </c>
      <c r="P33" s="67">
        <v>13.5</v>
      </c>
      <c r="Q33" s="332">
        <v>24100</v>
      </c>
    </row>
    <row r="34" spans="1:17">
      <c r="A34" s="108"/>
      <c r="B34" s="164" t="s">
        <v>108</v>
      </c>
      <c r="D34" s="67">
        <v>21.3</v>
      </c>
      <c r="E34" s="67">
        <v>9.3000000000000007</v>
      </c>
      <c r="F34" s="67">
        <v>2.5</v>
      </c>
      <c r="G34" s="67">
        <v>0.6</v>
      </c>
      <c r="H34" s="67">
        <v>0.2</v>
      </c>
      <c r="I34" s="67">
        <v>0.1</v>
      </c>
      <c r="J34" s="67" t="s">
        <v>30</v>
      </c>
      <c r="K34" s="67" t="s">
        <v>30</v>
      </c>
      <c r="L34" s="67" t="s">
        <v>30</v>
      </c>
      <c r="M34" s="67" t="s">
        <v>30</v>
      </c>
      <c r="N34" s="67" t="s">
        <v>30</v>
      </c>
      <c r="O34" s="67">
        <v>0.7</v>
      </c>
      <c r="P34" s="67">
        <v>34.799999999999997</v>
      </c>
      <c r="Q34" s="332">
        <v>29200</v>
      </c>
    </row>
    <row r="35" spans="1:17">
      <c r="A35" s="108"/>
      <c r="B35" s="164" t="s">
        <v>109</v>
      </c>
      <c r="D35" s="67">
        <v>6.4</v>
      </c>
      <c r="E35" s="67">
        <v>11.7</v>
      </c>
      <c r="F35" s="67">
        <v>9.8000000000000007</v>
      </c>
      <c r="G35" s="67">
        <v>3.5</v>
      </c>
      <c r="H35" s="67">
        <v>1.4</v>
      </c>
      <c r="I35" s="67">
        <v>0.6</v>
      </c>
      <c r="J35" s="67">
        <v>0.3</v>
      </c>
      <c r="K35" s="67">
        <v>0.1</v>
      </c>
      <c r="L35" s="67">
        <v>0.1</v>
      </c>
      <c r="M35" s="67">
        <v>0.1</v>
      </c>
      <c r="N35" s="67">
        <v>0.1</v>
      </c>
      <c r="O35" s="67">
        <v>0.5</v>
      </c>
      <c r="P35" s="67">
        <v>34.6</v>
      </c>
      <c r="Q35" s="332">
        <v>35500</v>
      </c>
    </row>
    <row r="36" spans="1:17">
      <c r="A36" s="108"/>
      <c r="B36" s="164" t="s">
        <v>110</v>
      </c>
      <c r="D36" s="67">
        <v>3.1</v>
      </c>
      <c r="E36" s="67">
        <v>7.1</v>
      </c>
      <c r="F36" s="67">
        <v>11.2</v>
      </c>
      <c r="G36" s="67">
        <v>4</v>
      </c>
      <c r="H36" s="67">
        <v>2.2000000000000002</v>
      </c>
      <c r="I36" s="67">
        <v>1.2</v>
      </c>
      <c r="J36" s="67">
        <v>0.6</v>
      </c>
      <c r="K36" s="67">
        <v>0.3</v>
      </c>
      <c r="L36" s="67">
        <v>0.1</v>
      </c>
      <c r="M36" s="67">
        <v>0.2</v>
      </c>
      <c r="N36" s="67">
        <v>0.2</v>
      </c>
      <c r="O36" s="67">
        <v>0.5</v>
      </c>
      <c r="P36" s="67">
        <v>30.6</v>
      </c>
      <c r="Q36" s="332">
        <v>38400</v>
      </c>
    </row>
    <row r="37" spans="1:17">
      <c r="A37" s="108"/>
      <c r="B37" s="164" t="s">
        <v>111</v>
      </c>
      <c r="D37" s="67">
        <v>3</v>
      </c>
      <c r="E37" s="67">
        <v>5.8</v>
      </c>
      <c r="F37" s="67">
        <v>10.199999999999999</v>
      </c>
      <c r="G37" s="67">
        <v>3.5</v>
      </c>
      <c r="H37" s="67">
        <v>2.2000000000000002</v>
      </c>
      <c r="I37" s="67">
        <v>1.5</v>
      </c>
      <c r="J37" s="67">
        <v>1</v>
      </c>
      <c r="K37" s="67">
        <v>0.6</v>
      </c>
      <c r="L37" s="67">
        <v>0.3</v>
      </c>
      <c r="M37" s="67">
        <v>0.2</v>
      </c>
      <c r="N37" s="67">
        <v>0.2</v>
      </c>
      <c r="O37" s="67">
        <v>0.5</v>
      </c>
      <c r="P37" s="67">
        <v>29</v>
      </c>
      <c r="Q37" s="332">
        <v>39600</v>
      </c>
    </row>
    <row r="38" spans="1:17">
      <c r="A38" s="108"/>
      <c r="B38" s="164" t="s">
        <v>112</v>
      </c>
      <c r="D38" s="67">
        <v>2.2000000000000002</v>
      </c>
      <c r="E38" s="67">
        <v>4.9000000000000004</v>
      </c>
      <c r="F38" s="67">
        <v>8.9</v>
      </c>
      <c r="G38" s="67">
        <v>2.9</v>
      </c>
      <c r="H38" s="67">
        <v>1.9</v>
      </c>
      <c r="I38" s="67">
        <v>1.4</v>
      </c>
      <c r="J38" s="67">
        <v>1</v>
      </c>
      <c r="K38" s="67">
        <v>0.8</v>
      </c>
      <c r="L38" s="67">
        <v>0.4</v>
      </c>
      <c r="M38" s="67">
        <v>0.3</v>
      </c>
      <c r="N38" s="67">
        <v>0.2</v>
      </c>
      <c r="O38" s="67">
        <v>0.5</v>
      </c>
      <c r="P38" s="67">
        <v>25.5</v>
      </c>
      <c r="Q38" s="332">
        <v>40700</v>
      </c>
    </row>
    <row r="39" spans="1:17">
      <c r="A39" s="108"/>
      <c r="B39" s="164" t="s">
        <v>113</v>
      </c>
      <c r="D39" s="67">
        <v>1</v>
      </c>
      <c r="E39" s="67">
        <v>3.4</v>
      </c>
      <c r="F39" s="67">
        <v>7.1</v>
      </c>
      <c r="G39" s="67">
        <v>2.4</v>
      </c>
      <c r="H39" s="67">
        <v>1.6</v>
      </c>
      <c r="I39" s="67">
        <v>1.1000000000000001</v>
      </c>
      <c r="J39" s="67">
        <v>0.9</v>
      </c>
      <c r="K39" s="67">
        <v>0.7</v>
      </c>
      <c r="L39" s="67">
        <v>0.4</v>
      </c>
      <c r="M39" s="67">
        <v>0.3</v>
      </c>
      <c r="N39" s="67">
        <v>0.2</v>
      </c>
      <c r="O39" s="67">
        <v>0.3</v>
      </c>
      <c r="P39" s="67">
        <v>19.399999999999999</v>
      </c>
      <c r="Q39" s="332">
        <v>41900</v>
      </c>
    </row>
    <row r="40" spans="1:17">
      <c r="A40" s="108"/>
      <c r="B40" s="164" t="s">
        <v>114</v>
      </c>
      <c r="D40" s="67">
        <v>0.3</v>
      </c>
      <c r="E40" s="67">
        <v>2.1</v>
      </c>
      <c r="F40" s="67">
        <v>6.8</v>
      </c>
      <c r="G40" s="67">
        <v>2.2000000000000002</v>
      </c>
      <c r="H40" s="67">
        <v>1.4</v>
      </c>
      <c r="I40" s="67">
        <v>1.1000000000000001</v>
      </c>
      <c r="J40" s="67">
        <v>0.9</v>
      </c>
      <c r="K40" s="67">
        <v>0.8</v>
      </c>
      <c r="L40" s="67">
        <v>0.5</v>
      </c>
      <c r="M40" s="67">
        <v>0.4</v>
      </c>
      <c r="N40" s="67">
        <v>0.2</v>
      </c>
      <c r="O40" s="67">
        <v>0.4</v>
      </c>
      <c r="P40" s="67">
        <v>17</v>
      </c>
      <c r="Q40" s="332">
        <v>43700</v>
      </c>
    </row>
    <row r="41" spans="1:17">
      <c r="A41" s="108"/>
      <c r="B41" s="164" t="s">
        <v>115</v>
      </c>
      <c r="D41" s="67">
        <v>0.1</v>
      </c>
      <c r="E41" s="67">
        <v>0.8</v>
      </c>
      <c r="F41" s="67">
        <v>2.4</v>
      </c>
      <c r="G41" s="67">
        <v>0.7</v>
      </c>
      <c r="H41" s="67">
        <v>0.4</v>
      </c>
      <c r="I41" s="67">
        <v>0.3</v>
      </c>
      <c r="J41" s="67">
        <v>0.2</v>
      </c>
      <c r="K41" s="67">
        <v>0.2</v>
      </c>
      <c r="L41" s="67">
        <v>0.2</v>
      </c>
      <c r="M41" s="67">
        <v>0.2</v>
      </c>
      <c r="N41" s="67">
        <v>0.2</v>
      </c>
      <c r="O41" s="67">
        <v>0.4</v>
      </c>
      <c r="P41" s="67">
        <v>6.2</v>
      </c>
      <c r="Q41" s="332">
        <v>43800</v>
      </c>
    </row>
    <row r="42" spans="1:17">
      <c r="A42" s="111"/>
      <c r="B42" s="164" t="s">
        <v>116</v>
      </c>
      <c r="C42" s="118">
        <v>6</v>
      </c>
      <c r="D42" s="67">
        <v>50.1</v>
      </c>
      <c r="E42" s="67">
        <v>45.3</v>
      </c>
      <c r="F42" s="67">
        <v>58.9</v>
      </c>
      <c r="G42" s="67">
        <v>20</v>
      </c>
      <c r="H42" s="67">
        <v>11.2</v>
      </c>
      <c r="I42" s="67">
        <v>7.1</v>
      </c>
      <c r="J42" s="67">
        <v>5</v>
      </c>
      <c r="K42" s="67">
        <v>3.5</v>
      </c>
      <c r="L42" s="67">
        <v>2</v>
      </c>
      <c r="M42" s="67">
        <v>1.7</v>
      </c>
      <c r="N42" s="67">
        <v>1.4</v>
      </c>
      <c r="O42" s="67">
        <v>4.0999999999999996</v>
      </c>
      <c r="P42" s="67">
        <v>210.5</v>
      </c>
      <c r="Q42" s="332">
        <v>36900</v>
      </c>
    </row>
    <row r="43" spans="1:17">
      <c r="A43" s="108"/>
      <c r="B43" s="164"/>
      <c r="D43" s="304"/>
      <c r="E43" s="304"/>
      <c r="F43" s="304"/>
      <c r="G43" s="304"/>
      <c r="H43" s="304"/>
      <c r="I43" s="304"/>
      <c r="J43" s="304"/>
      <c r="K43" s="304"/>
      <c r="L43" s="304"/>
      <c r="M43" s="304"/>
      <c r="N43" s="304"/>
      <c r="O43" s="304"/>
      <c r="P43" s="304"/>
      <c r="Q43" s="332"/>
    </row>
    <row r="44" spans="1:17">
      <c r="A44" s="108"/>
      <c r="B44" s="111" t="s">
        <v>21</v>
      </c>
      <c r="C44" s="118">
        <v>8</v>
      </c>
      <c r="D44" s="304"/>
      <c r="E44" s="304"/>
      <c r="F44" s="304"/>
      <c r="G44" s="304"/>
      <c r="H44" s="304"/>
      <c r="I44" s="304"/>
      <c r="J44" s="304"/>
      <c r="K44" s="304"/>
      <c r="L44" s="304"/>
      <c r="M44" s="304"/>
      <c r="N44" s="304"/>
      <c r="O44" s="304"/>
      <c r="P44" s="304"/>
      <c r="Q44" s="332"/>
    </row>
    <row r="45" spans="1:17">
      <c r="A45" s="111"/>
      <c r="B45" s="108"/>
      <c r="D45" s="304"/>
      <c r="E45" s="304"/>
      <c r="F45" s="304"/>
      <c r="G45" s="304"/>
      <c r="H45" s="304"/>
      <c r="I45" s="304"/>
      <c r="J45" s="304"/>
      <c r="K45" s="304"/>
      <c r="L45" s="304"/>
      <c r="M45" s="304"/>
      <c r="N45" s="304"/>
      <c r="O45" s="304"/>
      <c r="P45" s="304"/>
      <c r="Q45" s="332"/>
    </row>
    <row r="46" spans="1:17">
      <c r="A46" s="108"/>
      <c r="B46" s="111" t="s">
        <v>237</v>
      </c>
      <c r="D46" s="304"/>
      <c r="E46" s="304"/>
      <c r="F46" s="304"/>
      <c r="G46" s="304"/>
      <c r="H46" s="304"/>
      <c r="I46" s="304"/>
      <c r="J46" s="304"/>
      <c r="K46" s="304"/>
      <c r="L46" s="304"/>
      <c r="M46" s="304"/>
      <c r="N46" s="304"/>
      <c r="O46" s="304"/>
      <c r="P46" s="304"/>
      <c r="Q46" s="332"/>
    </row>
    <row r="47" spans="1:17">
      <c r="A47" s="164"/>
      <c r="B47" s="164" t="s">
        <v>107</v>
      </c>
      <c r="D47" s="67">
        <v>0.2</v>
      </c>
      <c r="E47" s="67" t="s">
        <v>30</v>
      </c>
      <c r="F47" s="67" t="s">
        <v>30</v>
      </c>
      <c r="G47" s="67" t="s">
        <v>30</v>
      </c>
      <c r="H47" s="67" t="s">
        <v>30</v>
      </c>
      <c r="I47" s="67" t="s">
        <v>30</v>
      </c>
      <c r="J47" s="67" t="s">
        <v>30</v>
      </c>
      <c r="K47" s="67" t="s">
        <v>30</v>
      </c>
      <c r="L47" s="67" t="s">
        <v>30</v>
      </c>
      <c r="M47" s="67" t="s">
        <v>30</v>
      </c>
      <c r="N47" s="67" t="s">
        <v>30</v>
      </c>
      <c r="O47" s="67" t="s">
        <v>30</v>
      </c>
      <c r="P47" s="67">
        <v>0.2</v>
      </c>
      <c r="Q47" s="332">
        <v>24000</v>
      </c>
    </row>
    <row r="48" spans="1:17">
      <c r="A48" s="108"/>
      <c r="B48" s="164" t="s">
        <v>108</v>
      </c>
      <c r="D48" s="67">
        <v>0.5</v>
      </c>
      <c r="E48" s="67">
        <v>0.1</v>
      </c>
      <c r="F48" s="67" t="s">
        <v>30</v>
      </c>
      <c r="G48" s="67" t="s">
        <v>30</v>
      </c>
      <c r="H48" s="67" t="s">
        <v>30</v>
      </c>
      <c r="I48" s="67" t="s">
        <v>30</v>
      </c>
      <c r="J48" s="67" t="s">
        <v>30</v>
      </c>
      <c r="K48" s="67" t="s">
        <v>30</v>
      </c>
      <c r="L48" s="67" t="s">
        <v>30</v>
      </c>
      <c r="M48" s="67" t="s">
        <v>30</v>
      </c>
      <c r="N48" s="67" t="s">
        <v>30</v>
      </c>
      <c r="O48" s="67" t="s">
        <v>30</v>
      </c>
      <c r="P48" s="67">
        <v>0.7</v>
      </c>
      <c r="Q48" s="332">
        <v>27600</v>
      </c>
    </row>
    <row r="49" spans="1:17">
      <c r="A49" s="108"/>
      <c r="B49" s="164" t="s">
        <v>109</v>
      </c>
      <c r="D49" s="67">
        <v>0.2</v>
      </c>
      <c r="E49" s="67">
        <v>0.2</v>
      </c>
      <c r="F49" s="67">
        <v>0.1</v>
      </c>
      <c r="G49" s="67">
        <v>0.1</v>
      </c>
      <c r="H49" s="67" t="s">
        <v>30</v>
      </c>
      <c r="I49" s="67" t="s">
        <v>30</v>
      </c>
      <c r="J49" s="67" t="s">
        <v>30</v>
      </c>
      <c r="K49" s="67" t="s">
        <v>30</v>
      </c>
      <c r="L49" s="67" t="s">
        <v>30</v>
      </c>
      <c r="M49" s="67" t="s">
        <v>30</v>
      </c>
      <c r="N49" s="67" t="s">
        <v>30</v>
      </c>
      <c r="O49" s="67" t="s">
        <v>30</v>
      </c>
      <c r="P49" s="67">
        <v>0.7</v>
      </c>
      <c r="Q49" s="332">
        <v>34700</v>
      </c>
    </row>
    <row r="50" spans="1:17">
      <c r="A50" s="108"/>
      <c r="B50" s="164" t="s">
        <v>110</v>
      </c>
      <c r="D50" s="67">
        <v>0.1</v>
      </c>
      <c r="E50" s="67">
        <v>0.1</v>
      </c>
      <c r="F50" s="67">
        <v>0.1</v>
      </c>
      <c r="G50" s="67">
        <v>0.1</v>
      </c>
      <c r="H50" s="67" t="s">
        <v>30</v>
      </c>
      <c r="I50" s="67" t="s">
        <v>30</v>
      </c>
      <c r="J50" s="67" t="s">
        <v>30</v>
      </c>
      <c r="K50" s="67" t="s">
        <v>30</v>
      </c>
      <c r="L50" s="67" t="s">
        <v>30</v>
      </c>
      <c r="M50" s="67" t="s">
        <v>30</v>
      </c>
      <c r="N50" s="67" t="s">
        <v>30</v>
      </c>
      <c r="O50" s="67" t="s">
        <v>30</v>
      </c>
      <c r="P50" s="67">
        <v>0.6</v>
      </c>
      <c r="Q50" s="332">
        <v>40400</v>
      </c>
    </row>
    <row r="51" spans="1:17">
      <c r="A51" s="108"/>
      <c r="B51" s="164" t="s">
        <v>111</v>
      </c>
      <c r="D51" s="67" t="s">
        <v>30</v>
      </c>
      <c r="E51" s="67">
        <v>0.1</v>
      </c>
      <c r="F51" s="67">
        <v>0.1</v>
      </c>
      <c r="G51" s="67">
        <v>0.1</v>
      </c>
      <c r="H51" s="67" t="s">
        <v>30</v>
      </c>
      <c r="I51" s="67" t="s">
        <v>30</v>
      </c>
      <c r="J51" s="67" t="s">
        <v>30</v>
      </c>
      <c r="K51" s="67" t="s">
        <v>30</v>
      </c>
      <c r="L51" s="67" t="s">
        <v>30</v>
      </c>
      <c r="M51" s="67" t="s">
        <v>30</v>
      </c>
      <c r="N51" s="67" t="s">
        <v>30</v>
      </c>
      <c r="O51" s="67" t="s">
        <v>30</v>
      </c>
      <c r="P51" s="67">
        <v>0.5</v>
      </c>
      <c r="Q51" s="332">
        <v>45000</v>
      </c>
    </row>
    <row r="52" spans="1:17">
      <c r="A52" s="108"/>
      <c r="B52" s="164" t="s">
        <v>112</v>
      </c>
      <c r="D52" s="67" t="s">
        <v>30</v>
      </c>
      <c r="E52" s="67">
        <v>0.1</v>
      </c>
      <c r="F52" s="67">
        <v>0.1</v>
      </c>
      <c r="G52" s="67" t="s">
        <v>30</v>
      </c>
      <c r="H52" s="67" t="s">
        <v>30</v>
      </c>
      <c r="I52" s="67" t="s">
        <v>30</v>
      </c>
      <c r="J52" s="67" t="s">
        <v>30</v>
      </c>
      <c r="K52" s="67" t="s">
        <v>30</v>
      </c>
      <c r="L52" s="67" t="s">
        <v>30</v>
      </c>
      <c r="M52" s="67" t="s">
        <v>30</v>
      </c>
      <c r="N52" s="67" t="s">
        <v>30</v>
      </c>
      <c r="O52" s="67" t="s">
        <v>30</v>
      </c>
      <c r="P52" s="67">
        <v>0.4</v>
      </c>
      <c r="Q52" s="332">
        <v>46100</v>
      </c>
    </row>
    <row r="53" spans="1:17">
      <c r="A53" s="108"/>
      <c r="B53" s="164" t="s">
        <v>113</v>
      </c>
      <c r="D53" s="67" t="s">
        <v>30</v>
      </c>
      <c r="E53" s="67" t="s">
        <v>30</v>
      </c>
      <c r="F53" s="67">
        <v>0.1</v>
      </c>
      <c r="G53" s="67" t="s">
        <v>30</v>
      </c>
      <c r="H53" s="67" t="s">
        <v>30</v>
      </c>
      <c r="I53" s="67" t="s">
        <v>30</v>
      </c>
      <c r="J53" s="67" t="s">
        <v>30</v>
      </c>
      <c r="K53" s="67" t="s">
        <v>30</v>
      </c>
      <c r="L53" s="67" t="s">
        <v>30</v>
      </c>
      <c r="M53" s="67" t="s">
        <v>30</v>
      </c>
      <c r="N53" s="67" t="s">
        <v>30</v>
      </c>
      <c r="O53" s="67" t="s">
        <v>30</v>
      </c>
      <c r="P53" s="67">
        <v>0.3</v>
      </c>
      <c r="Q53" s="332">
        <v>47500</v>
      </c>
    </row>
    <row r="54" spans="1:17">
      <c r="A54" s="108"/>
      <c r="B54" s="164" t="s">
        <v>114</v>
      </c>
      <c r="D54" s="67" t="s">
        <v>30</v>
      </c>
      <c r="E54" s="67" t="s">
        <v>30</v>
      </c>
      <c r="F54" s="67">
        <v>0.1</v>
      </c>
      <c r="G54" s="67" t="s">
        <v>30</v>
      </c>
      <c r="H54" s="67" t="s">
        <v>30</v>
      </c>
      <c r="I54" s="67" t="s">
        <v>30</v>
      </c>
      <c r="J54" s="67" t="s">
        <v>30</v>
      </c>
      <c r="K54" s="67" t="s">
        <v>30</v>
      </c>
      <c r="L54" s="67" t="s">
        <v>30</v>
      </c>
      <c r="M54" s="67" t="s">
        <v>30</v>
      </c>
      <c r="N54" s="67" t="s">
        <v>30</v>
      </c>
      <c r="O54" s="67" t="s">
        <v>30</v>
      </c>
      <c r="P54" s="67">
        <v>0.2</v>
      </c>
      <c r="Q54" s="332">
        <v>53600</v>
      </c>
    </row>
    <row r="55" spans="1:17">
      <c r="A55" s="108"/>
      <c r="B55" s="164" t="s">
        <v>115</v>
      </c>
      <c r="D55" s="67" t="s">
        <v>30</v>
      </c>
      <c r="E55" s="67" t="s">
        <v>30</v>
      </c>
      <c r="F55" s="67" t="s">
        <v>30</v>
      </c>
      <c r="G55" s="67" t="s">
        <v>30</v>
      </c>
      <c r="H55" s="67" t="s">
        <v>30</v>
      </c>
      <c r="I55" s="67" t="s">
        <v>30</v>
      </c>
      <c r="J55" s="67" t="s">
        <v>30</v>
      </c>
      <c r="K55" s="67" t="s">
        <v>30</v>
      </c>
      <c r="L55" s="67" t="s">
        <v>30</v>
      </c>
      <c r="M55" s="67" t="s">
        <v>30</v>
      </c>
      <c r="N55" s="67" t="s">
        <v>30</v>
      </c>
      <c r="O55" s="67" t="s">
        <v>30</v>
      </c>
      <c r="P55" s="67">
        <v>0.1</v>
      </c>
      <c r="Q55" s="332">
        <v>52400</v>
      </c>
    </row>
    <row r="56" spans="1:17">
      <c r="A56" s="111"/>
      <c r="B56" s="164" t="s">
        <v>116</v>
      </c>
      <c r="C56" s="118">
        <v>6</v>
      </c>
      <c r="D56" s="67">
        <v>1.1000000000000001</v>
      </c>
      <c r="E56" s="67">
        <v>0.6</v>
      </c>
      <c r="F56" s="67">
        <v>0.7</v>
      </c>
      <c r="G56" s="67">
        <v>0.3</v>
      </c>
      <c r="H56" s="67">
        <v>0.2</v>
      </c>
      <c r="I56" s="67">
        <v>0.2</v>
      </c>
      <c r="J56" s="67">
        <v>0.1</v>
      </c>
      <c r="K56" s="67">
        <v>0.1</v>
      </c>
      <c r="L56" s="67">
        <v>0.1</v>
      </c>
      <c r="M56" s="67">
        <v>0.1</v>
      </c>
      <c r="N56" s="67">
        <v>0.1</v>
      </c>
      <c r="O56" s="67">
        <v>0.1</v>
      </c>
      <c r="P56" s="67">
        <v>3.6</v>
      </c>
      <c r="Q56" s="332">
        <v>39200</v>
      </c>
    </row>
    <row r="57" spans="1:17">
      <c r="A57" s="111"/>
      <c r="B57" s="203"/>
      <c r="C57" s="119"/>
      <c r="D57" s="301"/>
      <c r="E57" s="301"/>
      <c r="F57" s="301"/>
      <c r="G57" s="301"/>
      <c r="H57" s="301"/>
      <c r="I57" s="301"/>
      <c r="J57" s="301"/>
      <c r="K57" s="301"/>
      <c r="L57" s="301"/>
      <c r="M57" s="301"/>
      <c r="N57" s="301"/>
      <c r="O57" s="304"/>
      <c r="P57" s="301"/>
      <c r="Q57" s="332"/>
    </row>
    <row r="58" spans="1:17">
      <c r="A58" s="108"/>
      <c r="B58" s="111" t="s">
        <v>238</v>
      </c>
      <c r="C58" s="303"/>
      <c r="D58" s="304"/>
      <c r="E58" s="304"/>
      <c r="F58" s="304"/>
      <c r="G58" s="304"/>
      <c r="H58" s="304"/>
      <c r="I58" s="304"/>
      <c r="J58" s="304"/>
      <c r="K58" s="304"/>
      <c r="L58" s="304"/>
      <c r="M58" s="304"/>
      <c r="N58" s="304"/>
      <c r="O58" s="304"/>
      <c r="P58" s="304"/>
      <c r="Q58" s="332"/>
    </row>
    <row r="59" spans="1:17">
      <c r="A59" s="108"/>
      <c r="B59" s="164" t="s">
        <v>107</v>
      </c>
      <c r="D59" s="67">
        <v>1.6</v>
      </c>
      <c r="E59" s="67" t="s">
        <v>30</v>
      </c>
      <c r="F59" s="67" t="s">
        <v>30</v>
      </c>
      <c r="G59" s="67" t="s">
        <v>30</v>
      </c>
      <c r="H59" s="67" t="s">
        <v>30</v>
      </c>
      <c r="I59" s="67" t="s">
        <v>30</v>
      </c>
      <c r="J59" s="67" t="s">
        <v>30</v>
      </c>
      <c r="K59" s="67" t="s">
        <v>30</v>
      </c>
      <c r="L59" s="67" t="s">
        <v>30</v>
      </c>
      <c r="M59" s="67" t="s">
        <v>30</v>
      </c>
      <c r="N59" s="67" t="s">
        <v>30</v>
      </c>
      <c r="O59" s="67">
        <v>0.1</v>
      </c>
      <c r="P59" s="67">
        <v>1.8</v>
      </c>
      <c r="Q59" s="332">
        <v>24100</v>
      </c>
    </row>
    <row r="60" spans="1:17">
      <c r="A60" s="108"/>
      <c r="B60" s="164" t="s">
        <v>108</v>
      </c>
      <c r="D60" s="67">
        <v>2.5</v>
      </c>
      <c r="E60" s="67">
        <v>1</v>
      </c>
      <c r="F60" s="67">
        <v>0.3</v>
      </c>
      <c r="G60" s="67">
        <v>0.1</v>
      </c>
      <c r="H60" s="67" t="s">
        <v>30</v>
      </c>
      <c r="I60" s="67" t="s">
        <v>30</v>
      </c>
      <c r="J60" s="67" t="s">
        <v>30</v>
      </c>
      <c r="K60" s="67" t="s">
        <v>30</v>
      </c>
      <c r="L60" s="67" t="s">
        <v>30</v>
      </c>
      <c r="M60" s="67" t="s">
        <v>30</v>
      </c>
      <c r="N60" s="67" t="s">
        <v>30</v>
      </c>
      <c r="O60" s="67">
        <v>0.1</v>
      </c>
      <c r="P60" s="67">
        <v>4.0999999999999996</v>
      </c>
      <c r="Q60" s="332">
        <v>29000</v>
      </c>
    </row>
    <row r="61" spans="1:17">
      <c r="A61" s="108"/>
      <c r="B61" s="164" t="s">
        <v>109</v>
      </c>
      <c r="D61" s="67">
        <v>0.7</v>
      </c>
      <c r="E61" s="67">
        <v>1.4</v>
      </c>
      <c r="F61" s="67">
        <v>1</v>
      </c>
      <c r="G61" s="67">
        <v>0.3</v>
      </c>
      <c r="H61" s="67">
        <v>0.2</v>
      </c>
      <c r="I61" s="67">
        <v>0.1</v>
      </c>
      <c r="J61" s="67" t="s">
        <v>30</v>
      </c>
      <c r="K61" s="67" t="s">
        <v>30</v>
      </c>
      <c r="L61" s="67" t="s">
        <v>30</v>
      </c>
      <c r="M61" s="67" t="s">
        <v>30</v>
      </c>
      <c r="N61" s="67" t="s">
        <v>30</v>
      </c>
      <c r="O61" s="67">
        <v>0.1</v>
      </c>
      <c r="P61" s="67">
        <v>3.8</v>
      </c>
      <c r="Q61" s="332">
        <v>34900</v>
      </c>
    </row>
    <row r="62" spans="1:17">
      <c r="A62" s="108"/>
      <c r="B62" s="164" t="s">
        <v>110</v>
      </c>
      <c r="D62" s="67">
        <v>0.4</v>
      </c>
      <c r="E62" s="67">
        <v>0.8</v>
      </c>
      <c r="F62" s="67">
        <v>1.2</v>
      </c>
      <c r="G62" s="67">
        <v>0.4</v>
      </c>
      <c r="H62" s="67">
        <v>0.2</v>
      </c>
      <c r="I62" s="67">
        <v>0.1</v>
      </c>
      <c r="J62" s="67" t="s">
        <v>30</v>
      </c>
      <c r="K62" s="67" t="s">
        <v>30</v>
      </c>
      <c r="L62" s="67" t="s">
        <v>30</v>
      </c>
      <c r="M62" s="67" t="s">
        <v>30</v>
      </c>
      <c r="N62" s="67" t="s">
        <v>30</v>
      </c>
      <c r="O62" s="67">
        <v>0.1</v>
      </c>
      <c r="P62" s="67">
        <v>3.2</v>
      </c>
      <c r="Q62" s="332">
        <v>37400</v>
      </c>
    </row>
    <row r="63" spans="1:17">
      <c r="A63" s="108"/>
      <c r="B63" s="164" t="s">
        <v>111</v>
      </c>
      <c r="D63" s="67">
        <v>0.4</v>
      </c>
      <c r="E63" s="67">
        <v>0.6</v>
      </c>
      <c r="F63" s="67">
        <v>1</v>
      </c>
      <c r="G63" s="67">
        <v>0.3</v>
      </c>
      <c r="H63" s="67">
        <v>0.2</v>
      </c>
      <c r="I63" s="67">
        <v>0.1</v>
      </c>
      <c r="J63" s="67">
        <v>0.1</v>
      </c>
      <c r="K63" s="67">
        <v>0.1</v>
      </c>
      <c r="L63" s="67" t="s">
        <v>30</v>
      </c>
      <c r="M63" s="67" t="s">
        <v>30</v>
      </c>
      <c r="N63" s="67" t="s">
        <v>30</v>
      </c>
      <c r="O63" s="67">
        <v>0.1</v>
      </c>
      <c r="P63" s="67">
        <v>2.8</v>
      </c>
      <c r="Q63" s="332">
        <v>38200</v>
      </c>
    </row>
    <row r="64" spans="1:17">
      <c r="A64" s="108"/>
      <c r="B64" s="164" t="s">
        <v>112</v>
      </c>
      <c r="D64" s="67">
        <v>0.3</v>
      </c>
      <c r="E64" s="67">
        <v>0.5</v>
      </c>
      <c r="F64" s="67">
        <v>0.9</v>
      </c>
      <c r="G64" s="67">
        <v>0.2</v>
      </c>
      <c r="H64" s="67">
        <v>0.1</v>
      </c>
      <c r="I64" s="67">
        <v>0.1</v>
      </c>
      <c r="J64" s="67">
        <v>0.1</v>
      </c>
      <c r="K64" s="67">
        <v>0.1</v>
      </c>
      <c r="L64" s="67" t="s">
        <v>30</v>
      </c>
      <c r="M64" s="67" t="s">
        <v>30</v>
      </c>
      <c r="N64" s="67" t="s">
        <v>30</v>
      </c>
      <c r="O64" s="67">
        <v>0.1</v>
      </c>
      <c r="P64" s="67">
        <v>2.2999999999999998</v>
      </c>
      <c r="Q64" s="332">
        <v>39300</v>
      </c>
    </row>
    <row r="65" spans="1:17">
      <c r="A65" s="108"/>
      <c r="B65" s="164" t="s">
        <v>113</v>
      </c>
      <c r="D65" s="67">
        <v>0.1</v>
      </c>
      <c r="E65" s="67">
        <v>0.3</v>
      </c>
      <c r="F65" s="67">
        <v>0.7</v>
      </c>
      <c r="G65" s="67">
        <v>0.2</v>
      </c>
      <c r="H65" s="67">
        <v>0.1</v>
      </c>
      <c r="I65" s="67">
        <v>0.1</v>
      </c>
      <c r="J65" s="67">
        <v>0.1</v>
      </c>
      <c r="K65" s="67" t="s">
        <v>30</v>
      </c>
      <c r="L65" s="67" t="s">
        <v>30</v>
      </c>
      <c r="M65" s="67" t="s">
        <v>30</v>
      </c>
      <c r="N65" s="67" t="s">
        <v>30</v>
      </c>
      <c r="O65" s="67" t="s">
        <v>30</v>
      </c>
      <c r="P65" s="67">
        <v>1.7</v>
      </c>
      <c r="Q65" s="332">
        <v>41200</v>
      </c>
    </row>
    <row r="66" spans="1:17">
      <c r="A66" s="108"/>
      <c r="B66" s="164" t="s">
        <v>114</v>
      </c>
      <c r="D66" s="67" t="s">
        <v>30</v>
      </c>
      <c r="E66" s="67">
        <v>0.2</v>
      </c>
      <c r="F66" s="67">
        <v>0.6</v>
      </c>
      <c r="G66" s="67">
        <v>0.2</v>
      </c>
      <c r="H66" s="67">
        <v>0.1</v>
      </c>
      <c r="I66" s="67">
        <v>0.1</v>
      </c>
      <c r="J66" s="67">
        <v>0.1</v>
      </c>
      <c r="K66" s="67">
        <v>0.1</v>
      </c>
      <c r="L66" s="67" t="s">
        <v>30</v>
      </c>
      <c r="M66" s="67" t="s">
        <v>30</v>
      </c>
      <c r="N66" s="67" t="s">
        <v>30</v>
      </c>
      <c r="O66" s="67" t="s">
        <v>30</v>
      </c>
      <c r="P66" s="67">
        <v>1.5</v>
      </c>
      <c r="Q66" s="332">
        <v>42700</v>
      </c>
    </row>
    <row r="67" spans="1:17">
      <c r="A67" s="108"/>
      <c r="B67" s="164" t="s">
        <v>115</v>
      </c>
      <c r="D67" s="67" t="s">
        <v>30</v>
      </c>
      <c r="E67" s="67">
        <v>0.1</v>
      </c>
      <c r="F67" s="67">
        <v>0.2</v>
      </c>
      <c r="G67" s="67">
        <v>0.1</v>
      </c>
      <c r="H67" s="67" t="s">
        <v>30</v>
      </c>
      <c r="I67" s="67" t="s">
        <v>30</v>
      </c>
      <c r="J67" s="67" t="s">
        <v>30</v>
      </c>
      <c r="K67" s="67" t="s">
        <v>30</v>
      </c>
      <c r="L67" s="67" t="s">
        <v>30</v>
      </c>
      <c r="M67" s="67" t="s">
        <v>30</v>
      </c>
      <c r="N67" s="67" t="s">
        <v>30</v>
      </c>
      <c r="O67" s="67">
        <v>0.1</v>
      </c>
      <c r="P67" s="67">
        <v>0.6</v>
      </c>
      <c r="Q67" s="332">
        <v>43000</v>
      </c>
    </row>
    <row r="68" spans="1:17">
      <c r="A68" s="111"/>
      <c r="B68" s="164" t="s">
        <v>116</v>
      </c>
      <c r="C68" s="118">
        <v>6</v>
      </c>
      <c r="D68" s="67">
        <v>6.1</v>
      </c>
      <c r="E68" s="67">
        <v>5</v>
      </c>
      <c r="F68" s="67">
        <v>5.9</v>
      </c>
      <c r="G68" s="67">
        <v>1.8</v>
      </c>
      <c r="H68" s="67">
        <v>0.9</v>
      </c>
      <c r="I68" s="67">
        <v>0.5</v>
      </c>
      <c r="J68" s="67">
        <v>0.3</v>
      </c>
      <c r="K68" s="67">
        <v>0.3</v>
      </c>
      <c r="L68" s="67">
        <v>0.2</v>
      </c>
      <c r="M68" s="67">
        <v>0.2</v>
      </c>
      <c r="N68" s="67">
        <v>0.1</v>
      </c>
      <c r="O68" s="67">
        <v>0.7</v>
      </c>
      <c r="P68" s="67">
        <v>21.9</v>
      </c>
      <c r="Q68" s="332">
        <v>35600</v>
      </c>
    </row>
    <row r="69" spans="1:17">
      <c r="A69" s="111"/>
      <c r="B69" s="203"/>
      <c r="C69" s="119"/>
      <c r="D69" s="301"/>
      <c r="E69" s="301"/>
      <c r="F69" s="301"/>
      <c r="G69" s="301"/>
      <c r="H69" s="301"/>
      <c r="I69" s="301"/>
      <c r="J69" s="301"/>
      <c r="K69" s="301"/>
      <c r="L69" s="301"/>
      <c r="M69" s="301"/>
      <c r="N69" s="301"/>
      <c r="O69" s="301"/>
      <c r="P69" s="301"/>
      <c r="Q69" s="332"/>
    </row>
    <row r="70" spans="1:17">
      <c r="A70" s="108"/>
      <c r="B70" s="111" t="s">
        <v>239</v>
      </c>
      <c r="C70" s="118">
        <v>7</v>
      </c>
      <c r="D70" s="304"/>
      <c r="E70" s="304"/>
      <c r="F70" s="304"/>
      <c r="G70" s="304"/>
      <c r="H70" s="304"/>
      <c r="I70" s="304"/>
      <c r="J70" s="304"/>
      <c r="K70" s="304"/>
      <c r="L70" s="304"/>
      <c r="M70" s="304"/>
      <c r="N70" s="304"/>
      <c r="O70" s="304"/>
      <c r="P70" s="304"/>
      <c r="Q70" s="332"/>
    </row>
    <row r="71" spans="1:17">
      <c r="A71" s="108"/>
      <c r="B71" s="164" t="s">
        <v>107</v>
      </c>
      <c r="D71" s="67">
        <v>1.9</v>
      </c>
      <c r="E71" s="67" t="s">
        <v>30</v>
      </c>
      <c r="F71" s="67" t="s">
        <v>30</v>
      </c>
      <c r="G71" s="67" t="s">
        <v>30</v>
      </c>
      <c r="H71" s="67" t="s">
        <v>30</v>
      </c>
      <c r="I71" s="67" t="s">
        <v>30</v>
      </c>
      <c r="J71" s="67" t="s">
        <v>30</v>
      </c>
      <c r="K71" s="67" t="s">
        <v>30</v>
      </c>
      <c r="L71" s="67" t="s">
        <v>30</v>
      </c>
      <c r="M71" s="67" t="s">
        <v>30</v>
      </c>
      <c r="N71" s="67" t="s">
        <v>30</v>
      </c>
      <c r="O71" s="67">
        <v>0.1</v>
      </c>
      <c r="P71" s="67">
        <v>2</v>
      </c>
      <c r="Q71" s="332">
        <v>24100</v>
      </c>
    </row>
    <row r="72" spans="1:17">
      <c r="A72" s="108"/>
      <c r="B72" s="164" t="s">
        <v>108</v>
      </c>
      <c r="D72" s="67">
        <v>3</v>
      </c>
      <c r="E72" s="67">
        <v>1.1000000000000001</v>
      </c>
      <c r="F72" s="67">
        <v>0.3</v>
      </c>
      <c r="G72" s="67">
        <v>0.1</v>
      </c>
      <c r="H72" s="67" t="s">
        <v>30</v>
      </c>
      <c r="I72" s="67" t="s">
        <v>30</v>
      </c>
      <c r="J72" s="67" t="s">
        <v>30</v>
      </c>
      <c r="K72" s="67" t="s">
        <v>30</v>
      </c>
      <c r="L72" s="67" t="s">
        <v>30</v>
      </c>
      <c r="M72" s="67" t="s">
        <v>30</v>
      </c>
      <c r="N72" s="67" t="s">
        <v>30</v>
      </c>
      <c r="O72" s="67">
        <v>0.2</v>
      </c>
      <c r="P72" s="67">
        <v>4.7</v>
      </c>
      <c r="Q72" s="332">
        <v>28800</v>
      </c>
    </row>
    <row r="73" spans="1:17">
      <c r="A73" s="108"/>
      <c r="B73" s="164" t="s">
        <v>109</v>
      </c>
      <c r="D73" s="67">
        <v>1</v>
      </c>
      <c r="E73" s="67">
        <v>1.5</v>
      </c>
      <c r="F73" s="67">
        <v>1.1000000000000001</v>
      </c>
      <c r="G73" s="67">
        <v>0.4</v>
      </c>
      <c r="H73" s="67">
        <v>0.2</v>
      </c>
      <c r="I73" s="67">
        <v>0.1</v>
      </c>
      <c r="J73" s="67" t="s">
        <v>30</v>
      </c>
      <c r="K73" s="67" t="s">
        <v>30</v>
      </c>
      <c r="L73" s="67" t="s">
        <v>30</v>
      </c>
      <c r="M73" s="67" t="s">
        <v>30</v>
      </c>
      <c r="N73" s="67" t="s">
        <v>30</v>
      </c>
      <c r="O73" s="67">
        <v>0.1</v>
      </c>
      <c r="P73" s="67">
        <v>4.4000000000000004</v>
      </c>
      <c r="Q73" s="332">
        <v>34800</v>
      </c>
    </row>
    <row r="74" spans="1:17">
      <c r="A74" s="108"/>
      <c r="B74" s="164" t="s">
        <v>110</v>
      </c>
      <c r="D74" s="67">
        <v>0.4</v>
      </c>
      <c r="E74" s="67">
        <v>0.9</v>
      </c>
      <c r="F74" s="67">
        <v>1.3</v>
      </c>
      <c r="G74" s="67">
        <v>0.5</v>
      </c>
      <c r="H74" s="67">
        <v>0.2</v>
      </c>
      <c r="I74" s="67">
        <v>0.1</v>
      </c>
      <c r="J74" s="67">
        <v>0.1</v>
      </c>
      <c r="K74" s="67">
        <v>0.1</v>
      </c>
      <c r="L74" s="67" t="s">
        <v>30</v>
      </c>
      <c r="M74" s="67" t="s">
        <v>30</v>
      </c>
      <c r="N74" s="67" t="s">
        <v>30</v>
      </c>
      <c r="O74" s="67">
        <v>0.1</v>
      </c>
      <c r="P74" s="67">
        <v>3.8</v>
      </c>
      <c r="Q74" s="332">
        <v>37800</v>
      </c>
    </row>
    <row r="75" spans="1:17">
      <c r="A75" s="108"/>
      <c r="B75" s="164" t="s">
        <v>111</v>
      </c>
      <c r="D75" s="67">
        <v>0.4</v>
      </c>
      <c r="E75" s="67">
        <v>0.7</v>
      </c>
      <c r="F75" s="67">
        <v>1.1000000000000001</v>
      </c>
      <c r="G75" s="67">
        <v>0.4</v>
      </c>
      <c r="H75" s="67">
        <v>0.2</v>
      </c>
      <c r="I75" s="67">
        <v>0.1</v>
      </c>
      <c r="J75" s="67">
        <v>0.1</v>
      </c>
      <c r="K75" s="67">
        <v>0.1</v>
      </c>
      <c r="L75" s="67" t="s">
        <v>30</v>
      </c>
      <c r="M75" s="67" t="s">
        <v>30</v>
      </c>
      <c r="N75" s="67" t="s">
        <v>30</v>
      </c>
      <c r="O75" s="67">
        <v>0.1</v>
      </c>
      <c r="P75" s="67">
        <v>3.3</v>
      </c>
      <c r="Q75" s="332">
        <v>39200</v>
      </c>
    </row>
    <row r="76" spans="1:17">
      <c r="A76" s="108"/>
      <c r="B76" s="164" t="s">
        <v>112</v>
      </c>
      <c r="D76" s="67">
        <v>0.3</v>
      </c>
      <c r="E76" s="67">
        <v>0.6</v>
      </c>
      <c r="F76" s="67">
        <v>1</v>
      </c>
      <c r="G76" s="67">
        <v>0.3</v>
      </c>
      <c r="H76" s="67">
        <v>0.1</v>
      </c>
      <c r="I76" s="67">
        <v>0.1</v>
      </c>
      <c r="J76" s="67">
        <v>0.1</v>
      </c>
      <c r="K76" s="67">
        <v>0.1</v>
      </c>
      <c r="L76" s="67">
        <v>0.1</v>
      </c>
      <c r="M76" s="67">
        <v>0.1</v>
      </c>
      <c r="N76" s="67" t="s">
        <v>30</v>
      </c>
      <c r="O76" s="67">
        <v>0.1</v>
      </c>
      <c r="P76" s="67">
        <v>2.7</v>
      </c>
      <c r="Q76" s="332">
        <v>40300</v>
      </c>
    </row>
    <row r="77" spans="1:17">
      <c r="A77" s="108"/>
      <c r="B77" s="164" t="s">
        <v>113</v>
      </c>
      <c r="D77" s="67">
        <v>0.1</v>
      </c>
      <c r="E77" s="67">
        <v>0.4</v>
      </c>
      <c r="F77" s="67">
        <v>0.7</v>
      </c>
      <c r="G77" s="67">
        <v>0.2</v>
      </c>
      <c r="H77" s="67">
        <v>0.1</v>
      </c>
      <c r="I77" s="67">
        <v>0.1</v>
      </c>
      <c r="J77" s="67">
        <v>0.1</v>
      </c>
      <c r="K77" s="67" t="s">
        <v>30</v>
      </c>
      <c r="L77" s="67">
        <v>0.1</v>
      </c>
      <c r="M77" s="67">
        <v>0.1</v>
      </c>
      <c r="N77" s="67" t="s">
        <v>30</v>
      </c>
      <c r="O77" s="67" t="s">
        <v>30</v>
      </c>
      <c r="P77" s="67">
        <v>2</v>
      </c>
      <c r="Q77" s="332">
        <v>42000</v>
      </c>
    </row>
    <row r="78" spans="1:17">
      <c r="A78" s="108"/>
      <c r="B78" s="164" t="s">
        <v>114</v>
      </c>
      <c r="D78" s="67">
        <v>0.1</v>
      </c>
      <c r="E78" s="67">
        <v>0.2</v>
      </c>
      <c r="F78" s="67">
        <v>0.7</v>
      </c>
      <c r="G78" s="67">
        <v>0.2</v>
      </c>
      <c r="H78" s="67">
        <v>0.1</v>
      </c>
      <c r="I78" s="67">
        <v>0.1</v>
      </c>
      <c r="J78" s="67">
        <v>0.1</v>
      </c>
      <c r="K78" s="67">
        <v>0.1</v>
      </c>
      <c r="L78" s="67">
        <v>0.1</v>
      </c>
      <c r="M78" s="67">
        <v>0.1</v>
      </c>
      <c r="N78" s="67">
        <v>0.1</v>
      </c>
      <c r="O78" s="67">
        <v>0.1</v>
      </c>
      <c r="P78" s="67">
        <v>1.8</v>
      </c>
      <c r="Q78" s="332">
        <v>44100</v>
      </c>
    </row>
    <row r="79" spans="1:17">
      <c r="A79" s="108"/>
      <c r="B79" s="164" t="s">
        <v>115</v>
      </c>
      <c r="D79" s="67" t="s">
        <v>30</v>
      </c>
      <c r="E79" s="67">
        <v>0.1</v>
      </c>
      <c r="F79" s="67">
        <v>0.3</v>
      </c>
      <c r="G79" s="67">
        <v>0.1</v>
      </c>
      <c r="H79" s="67" t="s">
        <v>30</v>
      </c>
      <c r="I79" s="67" t="s">
        <v>30</v>
      </c>
      <c r="J79" s="67" t="s">
        <v>30</v>
      </c>
      <c r="K79" s="67" t="s">
        <v>30</v>
      </c>
      <c r="L79" s="67" t="s">
        <v>30</v>
      </c>
      <c r="M79" s="67" t="s">
        <v>30</v>
      </c>
      <c r="N79" s="67" t="s">
        <v>30</v>
      </c>
      <c r="O79" s="67">
        <v>0.1</v>
      </c>
      <c r="P79" s="67">
        <v>0.7</v>
      </c>
      <c r="Q79" s="332">
        <v>44600</v>
      </c>
    </row>
    <row r="80" spans="1:17">
      <c r="A80" s="111"/>
      <c r="B80" s="164" t="s">
        <v>116</v>
      </c>
      <c r="C80" s="118">
        <v>6</v>
      </c>
      <c r="D80" s="67">
        <v>7.2</v>
      </c>
      <c r="E80" s="67">
        <v>5.5</v>
      </c>
      <c r="F80" s="67">
        <v>6.5</v>
      </c>
      <c r="G80" s="67">
        <v>2.1</v>
      </c>
      <c r="H80" s="67">
        <v>1.1000000000000001</v>
      </c>
      <c r="I80" s="67">
        <v>0.7</v>
      </c>
      <c r="J80" s="67">
        <v>0.4</v>
      </c>
      <c r="K80" s="67">
        <v>0.4</v>
      </c>
      <c r="L80" s="67">
        <v>0.3</v>
      </c>
      <c r="M80" s="67">
        <v>0.2</v>
      </c>
      <c r="N80" s="67">
        <v>0.2</v>
      </c>
      <c r="O80" s="67">
        <v>0.8</v>
      </c>
      <c r="P80" s="67">
        <v>25.4</v>
      </c>
      <c r="Q80" s="332">
        <v>36100</v>
      </c>
    </row>
    <row r="81" spans="1:17">
      <c r="A81" s="113"/>
      <c r="B81" s="167"/>
      <c r="C81" s="120"/>
      <c r="D81" s="307"/>
      <c r="E81" s="307"/>
      <c r="F81" s="307"/>
      <c r="G81" s="307"/>
      <c r="H81" s="307"/>
      <c r="I81" s="307"/>
      <c r="J81" s="307"/>
      <c r="K81" s="307"/>
      <c r="L81" s="114"/>
      <c r="M81" s="113"/>
      <c r="N81" s="106"/>
      <c r="O81" s="106"/>
      <c r="P81" s="106"/>
      <c r="Q81" s="106"/>
    </row>
    <row r="82" spans="1:17">
      <c r="A82" s="308"/>
      <c r="B82" s="117"/>
      <c r="D82" s="309"/>
      <c r="E82" s="309"/>
      <c r="F82" s="309"/>
      <c r="G82" s="309"/>
      <c r="H82" s="309"/>
      <c r="I82" s="309"/>
      <c r="J82" s="309"/>
      <c r="K82" s="309"/>
      <c r="N82" s="1076" t="s">
        <v>25</v>
      </c>
      <c r="O82" s="1076"/>
      <c r="P82" s="1076"/>
      <c r="Q82" s="1081"/>
    </row>
    <row r="83" spans="1:17">
      <c r="A83" s="1056"/>
      <c r="B83" s="1057"/>
      <c r="C83" s="1057"/>
      <c r="D83" s="309"/>
      <c r="E83" s="309"/>
      <c r="F83" s="309"/>
      <c r="G83" s="309"/>
      <c r="H83" s="309"/>
      <c r="I83" s="309"/>
      <c r="J83" s="309"/>
      <c r="K83" s="309"/>
      <c r="M83" s="106"/>
    </row>
    <row r="84" spans="1:17" ht="39" customHeight="1" thickBot="1">
      <c r="A84" s="1089" t="s">
        <v>307</v>
      </c>
      <c r="B84" s="1090"/>
      <c r="C84" s="1090"/>
      <c r="D84" s="1090"/>
      <c r="E84" s="1090"/>
      <c r="F84" s="1090"/>
      <c r="G84" s="1090"/>
      <c r="H84" s="1090"/>
      <c r="I84" s="1090"/>
      <c r="J84" s="1090"/>
      <c r="K84" s="1090"/>
      <c r="L84" s="1090"/>
      <c r="M84" s="1090"/>
      <c r="N84" s="1090"/>
      <c r="O84" s="1090"/>
      <c r="P84" s="1090"/>
      <c r="Q84" s="1090"/>
    </row>
    <row r="85" spans="1:17">
      <c r="A85" s="138" t="str">
        <f>"November 2013"</f>
        <v>November 2013</v>
      </c>
      <c r="B85" s="138"/>
      <c r="D85" s="361"/>
      <c r="E85" s="361"/>
      <c r="F85" s="361"/>
      <c r="G85" s="361"/>
      <c r="H85" s="361"/>
      <c r="I85" s="362"/>
      <c r="J85" s="361"/>
      <c r="K85" s="361"/>
      <c r="L85" s="361"/>
      <c r="M85" s="363"/>
      <c r="N85" s="361"/>
      <c r="O85" s="363"/>
      <c r="P85" s="363"/>
      <c r="Q85" s="364" t="s">
        <v>2</v>
      </c>
    </row>
    <row r="86" spans="1:17">
      <c r="A86" s="138" t="s">
        <v>3</v>
      </c>
      <c r="B86" s="138"/>
      <c r="D86" s="138"/>
      <c r="E86" s="138"/>
      <c r="F86" s="138"/>
      <c r="G86" s="138"/>
      <c r="H86" s="138"/>
      <c r="I86" s="135"/>
      <c r="J86" s="138"/>
      <c r="K86" s="138"/>
      <c r="L86" s="138"/>
      <c r="M86" s="156"/>
      <c r="N86" s="138"/>
      <c r="O86" s="138"/>
      <c r="P86" s="251"/>
      <c r="Q86" s="251"/>
    </row>
    <row r="87" spans="1:17" ht="31.8">
      <c r="A87" s="106"/>
      <c r="B87" s="106"/>
      <c r="C87" s="116" t="s">
        <v>87</v>
      </c>
      <c r="D87" s="295" t="s">
        <v>290</v>
      </c>
      <c r="E87" s="295" t="s">
        <v>229</v>
      </c>
      <c r="F87" s="295" t="s">
        <v>230</v>
      </c>
      <c r="G87" s="295" t="s">
        <v>231</v>
      </c>
      <c r="H87" s="295" t="s">
        <v>232</v>
      </c>
      <c r="I87" s="295" t="s">
        <v>291</v>
      </c>
      <c r="J87" s="295" t="s">
        <v>292</v>
      </c>
      <c r="K87" s="295" t="s">
        <v>293</v>
      </c>
      <c r="L87" s="295" t="s">
        <v>294</v>
      </c>
      <c r="M87" s="295" t="s">
        <v>295</v>
      </c>
      <c r="N87" s="295" t="s">
        <v>296</v>
      </c>
      <c r="O87" s="295" t="s">
        <v>234</v>
      </c>
      <c r="P87" s="296" t="s">
        <v>235</v>
      </c>
      <c r="Q87" s="295" t="s">
        <v>236</v>
      </c>
    </row>
    <row r="88" spans="1:17">
      <c r="D88" s="330" t="s">
        <v>96</v>
      </c>
      <c r="E88" s="330"/>
      <c r="F88" s="330"/>
      <c r="G88" s="330"/>
      <c r="H88" s="330"/>
      <c r="I88" s="330"/>
      <c r="J88" s="330"/>
      <c r="K88" s="330"/>
      <c r="L88" s="365"/>
      <c r="M88" s="161"/>
      <c r="N88" s="197"/>
      <c r="O88" s="330" t="s">
        <v>105</v>
      </c>
      <c r="P88" s="330" t="s">
        <v>140</v>
      </c>
      <c r="Q88" s="330" t="s">
        <v>88</v>
      </c>
    </row>
    <row r="89" spans="1:17" ht="25.5" customHeight="1">
      <c r="A89" s="1080" t="s">
        <v>23</v>
      </c>
      <c r="B89" s="1080"/>
      <c r="D89" s="117"/>
      <c r="E89" s="300"/>
      <c r="F89" s="300"/>
      <c r="G89" s="300"/>
      <c r="H89" s="309"/>
      <c r="I89" s="309"/>
      <c r="J89" s="309"/>
      <c r="K89" s="309"/>
      <c r="M89" s="106"/>
    </row>
    <row r="90" spans="1:17">
      <c r="A90" s="111"/>
      <c r="B90" s="108"/>
      <c r="D90" s="117"/>
      <c r="E90" s="300"/>
      <c r="F90" s="300"/>
      <c r="G90" s="300"/>
      <c r="H90" s="309"/>
      <c r="I90" s="309"/>
      <c r="J90" s="309"/>
      <c r="K90" s="309"/>
      <c r="M90" s="106"/>
    </row>
    <row r="91" spans="1:17">
      <c r="A91" s="108"/>
      <c r="B91" s="111" t="s">
        <v>237</v>
      </c>
      <c r="D91" s="300"/>
      <c r="E91" s="300"/>
      <c r="F91" s="300"/>
      <c r="G91" s="300"/>
      <c r="H91" s="309"/>
      <c r="I91" s="309"/>
      <c r="J91" s="309"/>
      <c r="K91" s="309"/>
      <c r="L91" s="335"/>
      <c r="M91" s="105"/>
    </row>
    <row r="92" spans="1:17">
      <c r="A92" s="164"/>
      <c r="B92" s="164" t="s">
        <v>107</v>
      </c>
      <c r="D92" s="67">
        <v>0.9</v>
      </c>
      <c r="E92" s="67" t="s">
        <v>30</v>
      </c>
      <c r="F92" s="67" t="s">
        <v>30</v>
      </c>
      <c r="G92" s="67" t="s">
        <v>30</v>
      </c>
      <c r="H92" s="67" t="s">
        <v>30</v>
      </c>
      <c r="I92" s="67" t="s">
        <v>30</v>
      </c>
      <c r="J92" s="67" t="s">
        <v>30</v>
      </c>
      <c r="K92" s="67" t="s">
        <v>30</v>
      </c>
      <c r="L92" s="67" t="s">
        <v>30</v>
      </c>
      <c r="M92" s="67" t="s">
        <v>30</v>
      </c>
      <c r="N92" s="67" t="s">
        <v>30</v>
      </c>
      <c r="O92" s="67" t="s">
        <v>30</v>
      </c>
      <c r="P92" s="67">
        <v>1</v>
      </c>
      <c r="Q92" s="332">
        <v>24100</v>
      </c>
    </row>
    <row r="93" spans="1:17">
      <c r="A93" s="108"/>
      <c r="B93" s="164" t="s">
        <v>108</v>
      </c>
      <c r="D93" s="67">
        <v>2.6</v>
      </c>
      <c r="E93" s="67">
        <v>1</v>
      </c>
      <c r="F93" s="67">
        <v>0.5</v>
      </c>
      <c r="G93" s="67">
        <v>0.2</v>
      </c>
      <c r="H93" s="67">
        <v>0.1</v>
      </c>
      <c r="I93" s="67" t="s">
        <v>30</v>
      </c>
      <c r="J93" s="67" t="s">
        <v>30</v>
      </c>
      <c r="K93" s="67" t="s">
        <v>30</v>
      </c>
      <c r="L93" s="67" t="s">
        <v>30</v>
      </c>
      <c r="M93" s="67" t="s">
        <v>30</v>
      </c>
      <c r="N93" s="67" t="s">
        <v>30</v>
      </c>
      <c r="O93" s="67">
        <v>0.1</v>
      </c>
      <c r="P93" s="67">
        <v>4.5</v>
      </c>
      <c r="Q93" s="332">
        <v>29800</v>
      </c>
    </row>
    <row r="94" spans="1:17">
      <c r="A94" s="108"/>
      <c r="B94" s="164" t="s">
        <v>109</v>
      </c>
      <c r="D94" s="67">
        <v>1</v>
      </c>
      <c r="E94" s="67">
        <v>1.3</v>
      </c>
      <c r="F94" s="67">
        <v>1.6</v>
      </c>
      <c r="G94" s="67">
        <v>1.1000000000000001</v>
      </c>
      <c r="H94" s="67">
        <v>0.4</v>
      </c>
      <c r="I94" s="67">
        <v>0.2</v>
      </c>
      <c r="J94" s="67">
        <v>0.1</v>
      </c>
      <c r="K94" s="67" t="s">
        <v>30</v>
      </c>
      <c r="L94" s="67" t="s">
        <v>30</v>
      </c>
      <c r="M94" s="67" t="s">
        <v>30</v>
      </c>
      <c r="N94" s="67" t="s">
        <v>30</v>
      </c>
      <c r="O94" s="67">
        <v>0.1</v>
      </c>
      <c r="P94" s="67">
        <v>5.9</v>
      </c>
      <c r="Q94" s="332">
        <v>37700</v>
      </c>
    </row>
    <row r="95" spans="1:17">
      <c r="A95" s="108"/>
      <c r="B95" s="164" t="s">
        <v>110</v>
      </c>
      <c r="D95" s="67">
        <v>0.4</v>
      </c>
      <c r="E95" s="67">
        <v>0.6</v>
      </c>
      <c r="F95" s="67">
        <v>1.4</v>
      </c>
      <c r="G95" s="67">
        <v>1.3</v>
      </c>
      <c r="H95" s="67">
        <v>0.7</v>
      </c>
      <c r="I95" s="67">
        <v>0.4</v>
      </c>
      <c r="J95" s="67">
        <v>0.2</v>
      </c>
      <c r="K95" s="67">
        <v>0.1</v>
      </c>
      <c r="L95" s="67">
        <v>0.1</v>
      </c>
      <c r="M95" s="67" t="s">
        <v>30</v>
      </c>
      <c r="N95" s="67" t="s">
        <v>30</v>
      </c>
      <c r="O95" s="67">
        <v>0.1</v>
      </c>
      <c r="P95" s="67">
        <v>5.2</v>
      </c>
      <c r="Q95" s="332">
        <v>42100</v>
      </c>
    </row>
    <row r="96" spans="1:17">
      <c r="A96" s="108"/>
      <c r="B96" s="164" t="s">
        <v>111</v>
      </c>
      <c r="D96" s="67">
        <v>0.3</v>
      </c>
      <c r="E96" s="67">
        <v>0.5</v>
      </c>
      <c r="F96" s="67">
        <v>1.3</v>
      </c>
      <c r="G96" s="67">
        <v>1.1000000000000001</v>
      </c>
      <c r="H96" s="67">
        <v>0.8</v>
      </c>
      <c r="I96" s="67">
        <v>0.4</v>
      </c>
      <c r="J96" s="67">
        <v>0.2</v>
      </c>
      <c r="K96" s="67">
        <v>0.2</v>
      </c>
      <c r="L96" s="67">
        <v>0.1</v>
      </c>
      <c r="M96" s="67">
        <v>0.1</v>
      </c>
      <c r="N96" s="67">
        <v>0.1</v>
      </c>
      <c r="O96" s="67">
        <v>0.1</v>
      </c>
      <c r="P96" s="67">
        <v>5.0999999999999996</v>
      </c>
      <c r="Q96" s="332">
        <v>44800</v>
      </c>
    </row>
    <row r="97" spans="1:17">
      <c r="A97" s="108"/>
      <c r="B97" s="164" t="s">
        <v>112</v>
      </c>
      <c r="D97" s="67">
        <v>0.2</v>
      </c>
      <c r="E97" s="67">
        <v>0.3</v>
      </c>
      <c r="F97" s="67">
        <v>1.2</v>
      </c>
      <c r="G97" s="67">
        <v>0.9</v>
      </c>
      <c r="H97" s="67">
        <v>0.5</v>
      </c>
      <c r="I97" s="67">
        <v>0.3</v>
      </c>
      <c r="J97" s="67">
        <v>0.2</v>
      </c>
      <c r="K97" s="67">
        <v>0.1</v>
      </c>
      <c r="L97" s="67">
        <v>0.1</v>
      </c>
      <c r="M97" s="67">
        <v>0.1</v>
      </c>
      <c r="N97" s="67">
        <v>0.2</v>
      </c>
      <c r="O97" s="67">
        <v>0.1</v>
      </c>
      <c r="P97" s="67">
        <v>4.0999999999999996</v>
      </c>
      <c r="Q97" s="332">
        <v>45400</v>
      </c>
    </row>
    <row r="98" spans="1:17">
      <c r="A98" s="108"/>
      <c r="B98" s="164" t="s">
        <v>113</v>
      </c>
      <c r="D98" s="67">
        <v>0.1</v>
      </c>
      <c r="E98" s="67">
        <v>0.3</v>
      </c>
      <c r="F98" s="67">
        <v>1.1000000000000001</v>
      </c>
      <c r="G98" s="67">
        <v>0.8</v>
      </c>
      <c r="H98" s="67">
        <v>0.5</v>
      </c>
      <c r="I98" s="67">
        <v>0.3</v>
      </c>
      <c r="J98" s="67">
        <v>0.2</v>
      </c>
      <c r="K98" s="67">
        <v>0.1</v>
      </c>
      <c r="L98" s="67">
        <v>0.1</v>
      </c>
      <c r="M98" s="67">
        <v>0.1</v>
      </c>
      <c r="N98" s="67">
        <v>0.2</v>
      </c>
      <c r="O98" s="67">
        <v>0.1</v>
      </c>
      <c r="P98" s="67">
        <v>3.8</v>
      </c>
      <c r="Q98" s="332">
        <v>46900</v>
      </c>
    </row>
    <row r="99" spans="1:17">
      <c r="A99" s="108"/>
      <c r="B99" s="164" t="s">
        <v>114</v>
      </c>
      <c r="D99" s="67">
        <v>0.1</v>
      </c>
      <c r="E99" s="67">
        <v>0.2</v>
      </c>
      <c r="F99" s="67">
        <v>0.8</v>
      </c>
      <c r="G99" s="67">
        <v>0.6</v>
      </c>
      <c r="H99" s="67">
        <v>0.4</v>
      </c>
      <c r="I99" s="67">
        <v>0.2</v>
      </c>
      <c r="J99" s="67">
        <v>0.2</v>
      </c>
      <c r="K99" s="67">
        <v>0.1</v>
      </c>
      <c r="L99" s="67">
        <v>0.1</v>
      </c>
      <c r="M99" s="67">
        <v>0.1</v>
      </c>
      <c r="N99" s="67">
        <v>0.2</v>
      </c>
      <c r="O99" s="67">
        <v>0.1</v>
      </c>
      <c r="P99" s="67">
        <v>2.8</v>
      </c>
      <c r="Q99" s="332">
        <v>47700</v>
      </c>
    </row>
    <row r="100" spans="1:17">
      <c r="A100" s="108"/>
      <c r="B100" s="164" t="s">
        <v>115</v>
      </c>
      <c r="D100" s="67" t="s">
        <v>30</v>
      </c>
      <c r="E100" s="67">
        <v>0.1</v>
      </c>
      <c r="F100" s="67">
        <v>0.5</v>
      </c>
      <c r="G100" s="67">
        <v>0.2</v>
      </c>
      <c r="H100" s="67">
        <v>0.1</v>
      </c>
      <c r="I100" s="67">
        <v>0.1</v>
      </c>
      <c r="J100" s="67" t="s">
        <v>30</v>
      </c>
      <c r="K100" s="67" t="s">
        <v>30</v>
      </c>
      <c r="L100" s="67" t="s">
        <v>30</v>
      </c>
      <c r="M100" s="67" t="s">
        <v>30</v>
      </c>
      <c r="N100" s="67">
        <v>0.1</v>
      </c>
      <c r="O100" s="67">
        <v>0.1</v>
      </c>
      <c r="P100" s="67">
        <v>1.2</v>
      </c>
      <c r="Q100" s="332">
        <v>45700</v>
      </c>
    </row>
    <row r="101" spans="1:17">
      <c r="A101" s="111"/>
      <c r="B101" s="164" t="s">
        <v>116</v>
      </c>
      <c r="C101" s="118">
        <v>6</v>
      </c>
      <c r="D101" s="67">
        <v>5.6</v>
      </c>
      <c r="E101" s="67">
        <v>4.3</v>
      </c>
      <c r="F101" s="67">
        <v>8.4</v>
      </c>
      <c r="G101" s="67">
        <v>6</v>
      </c>
      <c r="H101" s="67">
        <v>3.4</v>
      </c>
      <c r="I101" s="67">
        <v>1.9</v>
      </c>
      <c r="J101" s="67">
        <v>1.2</v>
      </c>
      <c r="K101" s="67">
        <v>0.6</v>
      </c>
      <c r="L101" s="67">
        <v>0.5</v>
      </c>
      <c r="M101" s="67">
        <v>0.5</v>
      </c>
      <c r="N101" s="67">
        <v>0.8</v>
      </c>
      <c r="O101" s="67">
        <v>0.6</v>
      </c>
      <c r="P101" s="67">
        <v>33.700000000000003</v>
      </c>
      <c r="Q101" s="332">
        <v>41200</v>
      </c>
    </row>
    <row r="102" spans="1:17">
      <c r="A102" s="111"/>
      <c r="B102" s="203"/>
      <c r="C102" s="119"/>
      <c r="D102" s="301"/>
      <c r="E102" s="301"/>
      <c r="F102" s="301"/>
      <c r="G102" s="301"/>
      <c r="H102" s="301"/>
      <c r="I102" s="301"/>
      <c r="J102" s="301"/>
      <c r="K102" s="301"/>
      <c r="L102" s="301"/>
      <c r="M102" s="301"/>
      <c r="N102" s="301"/>
      <c r="O102" s="301"/>
      <c r="P102" s="301"/>
      <c r="Q102" s="332"/>
    </row>
    <row r="103" spans="1:17">
      <c r="A103" s="108"/>
      <c r="B103" s="111" t="s">
        <v>238</v>
      </c>
      <c r="C103" s="303"/>
      <c r="D103" s="304"/>
      <c r="E103" s="304"/>
      <c r="F103" s="304"/>
      <c r="G103" s="304"/>
      <c r="H103" s="304"/>
      <c r="I103" s="304"/>
      <c r="J103" s="304"/>
      <c r="K103" s="304"/>
      <c r="L103" s="304"/>
      <c r="M103" s="304"/>
      <c r="N103" s="304"/>
      <c r="O103" s="304"/>
      <c r="P103" s="304"/>
      <c r="Q103" s="332"/>
    </row>
    <row r="104" spans="1:17">
      <c r="A104" s="108"/>
      <c r="B104" s="164" t="s">
        <v>107</v>
      </c>
      <c r="D104" s="67">
        <v>2.2999999999999998</v>
      </c>
      <c r="E104" s="67">
        <v>0.1</v>
      </c>
      <c r="F104" s="67" t="s">
        <v>30</v>
      </c>
      <c r="G104" s="67" t="s">
        <v>30</v>
      </c>
      <c r="H104" s="67" t="s">
        <v>30</v>
      </c>
      <c r="I104" s="67" t="s">
        <v>30</v>
      </c>
      <c r="J104" s="67" t="s">
        <v>30</v>
      </c>
      <c r="K104" s="67" t="s">
        <v>30</v>
      </c>
      <c r="L104" s="67" t="s">
        <v>30</v>
      </c>
      <c r="M104" s="67" t="s">
        <v>30</v>
      </c>
      <c r="N104" s="67" t="s">
        <v>30</v>
      </c>
      <c r="O104" s="67">
        <v>0.1</v>
      </c>
      <c r="P104" s="67">
        <v>2.5</v>
      </c>
      <c r="Q104" s="332">
        <v>24300</v>
      </c>
    </row>
    <row r="105" spans="1:17">
      <c r="A105" s="108"/>
      <c r="B105" s="164" t="s">
        <v>108</v>
      </c>
      <c r="D105" s="67">
        <v>5.5</v>
      </c>
      <c r="E105" s="67">
        <v>2.7</v>
      </c>
      <c r="F105" s="67">
        <v>1.1000000000000001</v>
      </c>
      <c r="G105" s="67">
        <v>0.3</v>
      </c>
      <c r="H105" s="67">
        <v>0.1</v>
      </c>
      <c r="I105" s="67" t="s">
        <v>30</v>
      </c>
      <c r="J105" s="67" t="s">
        <v>30</v>
      </c>
      <c r="K105" s="67" t="s">
        <v>30</v>
      </c>
      <c r="L105" s="67" t="s">
        <v>30</v>
      </c>
      <c r="M105" s="67" t="s">
        <v>30</v>
      </c>
      <c r="N105" s="67" t="s">
        <v>30</v>
      </c>
      <c r="O105" s="67">
        <v>0.2</v>
      </c>
      <c r="P105" s="67">
        <v>10</v>
      </c>
      <c r="Q105" s="332">
        <v>30200</v>
      </c>
    </row>
    <row r="106" spans="1:17">
      <c r="A106" s="108"/>
      <c r="B106" s="164" t="s">
        <v>109</v>
      </c>
      <c r="D106" s="67">
        <v>1.8</v>
      </c>
      <c r="E106" s="67">
        <v>2.9</v>
      </c>
      <c r="F106" s="67">
        <v>3.6</v>
      </c>
      <c r="G106" s="67">
        <v>1.9</v>
      </c>
      <c r="H106" s="67">
        <v>0.7</v>
      </c>
      <c r="I106" s="67">
        <v>0.3</v>
      </c>
      <c r="J106" s="67">
        <v>0.1</v>
      </c>
      <c r="K106" s="67">
        <v>0.1</v>
      </c>
      <c r="L106" s="67" t="s">
        <v>30</v>
      </c>
      <c r="M106" s="67" t="s">
        <v>30</v>
      </c>
      <c r="N106" s="67" t="s">
        <v>30</v>
      </c>
      <c r="O106" s="67">
        <v>0.2</v>
      </c>
      <c r="P106" s="67">
        <v>11.7</v>
      </c>
      <c r="Q106" s="332">
        <v>37200</v>
      </c>
    </row>
    <row r="107" spans="1:17">
      <c r="A107" s="108"/>
      <c r="B107" s="164" t="s">
        <v>110</v>
      </c>
      <c r="D107" s="67">
        <v>0.7</v>
      </c>
      <c r="E107" s="67">
        <v>1.3</v>
      </c>
      <c r="F107" s="67">
        <v>3.3</v>
      </c>
      <c r="G107" s="67">
        <v>1.9</v>
      </c>
      <c r="H107" s="67">
        <v>1</v>
      </c>
      <c r="I107" s="67">
        <v>0.5</v>
      </c>
      <c r="J107" s="67">
        <v>0.2</v>
      </c>
      <c r="K107" s="67">
        <v>0.1</v>
      </c>
      <c r="L107" s="67" t="s">
        <v>30</v>
      </c>
      <c r="M107" s="67">
        <v>0.1</v>
      </c>
      <c r="N107" s="67">
        <v>0.1</v>
      </c>
      <c r="O107" s="67">
        <v>0.1</v>
      </c>
      <c r="P107" s="67">
        <v>9.1999999999999993</v>
      </c>
      <c r="Q107" s="332">
        <v>40300</v>
      </c>
    </row>
    <row r="108" spans="1:17">
      <c r="A108" s="108"/>
      <c r="B108" s="164" t="s">
        <v>111</v>
      </c>
      <c r="D108" s="67">
        <v>0.6</v>
      </c>
      <c r="E108" s="67">
        <v>0.9</v>
      </c>
      <c r="F108" s="67">
        <v>2.7</v>
      </c>
      <c r="G108" s="67">
        <v>1.6</v>
      </c>
      <c r="H108" s="67">
        <v>0.8</v>
      </c>
      <c r="I108" s="67">
        <v>0.5</v>
      </c>
      <c r="J108" s="67">
        <v>0.3</v>
      </c>
      <c r="K108" s="67">
        <v>0.1</v>
      </c>
      <c r="L108" s="67">
        <v>0.1</v>
      </c>
      <c r="M108" s="67">
        <v>0.1</v>
      </c>
      <c r="N108" s="67">
        <v>0.1</v>
      </c>
      <c r="O108" s="67">
        <v>0.1</v>
      </c>
      <c r="P108" s="67">
        <v>7.7</v>
      </c>
      <c r="Q108" s="332">
        <v>41300</v>
      </c>
    </row>
    <row r="109" spans="1:17">
      <c r="A109" s="108"/>
      <c r="B109" s="164" t="s">
        <v>112</v>
      </c>
      <c r="D109" s="67">
        <v>0.4</v>
      </c>
      <c r="E109" s="67">
        <v>0.7</v>
      </c>
      <c r="F109" s="67">
        <v>2.1</v>
      </c>
      <c r="G109" s="67">
        <v>1.1000000000000001</v>
      </c>
      <c r="H109" s="67">
        <v>0.7</v>
      </c>
      <c r="I109" s="67">
        <v>0.4</v>
      </c>
      <c r="J109" s="67">
        <v>0.2</v>
      </c>
      <c r="K109" s="67">
        <v>0.1</v>
      </c>
      <c r="L109" s="67">
        <v>0.1</v>
      </c>
      <c r="M109" s="67">
        <v>0.1</v>
      </c>
      <c r="N109" s="67">
        <v>0.1</v>
      </c>
      <c r="O109" s="67">
        <v>0.1</v>
      </c>
      <c r="P109" s="67">
        <v>6.1</v>
      </c>
      <c r="Q109" s="332">
        <v>42100</v>
      </c>
    </row>
    <row r="110" spans="1:17">
      <c r="A110" s="108"/>
      <c r="B110" s="164" t="s">
        <v>113</v>
      </c>
      <c r="D110" s="67">
        <v>0.2</v>
      </c>
      <c r="E110" s="67">
        <v>0.5</v>
      </c>
      <c r="F110" s="67">
        <v>1.9</v>
      </c>
      <c r="G110" s="67">
        <v>1.3</v>
      </c>
      <c r="H110" s="67">
        <v>0.7</v>
      </c>
      <c r="I110" s="67">
        <v>0.4</v>
      </c>
      <c r="J110" s="67">
        <v>0.2</v>
      </c>
      <c r="K110" s="67">
        <v>0.1</v>
      </c>
      <c r="L110" s="67">
        <v>0.1</v>
      </c>
      <c r="M110" s="67">
        <v>0.1</v>
      </c>
      <c r="N110" s="67">
        <v>0.2</v>
      </c>
      <c r="O110" s="67">
        <v>0.1</v>
      </c>
      <c r="P110" s="67">
        <v>5.7</v>
      </c>
      <c r="Q110" s="332">
        <v>44400</v>
      </c>
    </row>
    <row r="111" spans="1:17">
      <c r="A111" s="108"/>
      <c r="B111" s="164" t="s">
        <v>114</v>
      </c>
      <c r="D111" s="67">
        <v>0.1</v>
      </c>
      <c r="E111" s="67">
        <v>0.2</v>
      </c>
      <c r="F111" s="67">
        <v>1.7</v>
      </c>
      <c r="G111" s="67">
        <v>1.1000000000000001</v>
      </c>
      <c r="H111" s="67">
        <v>0.6</v>
      </c>
      <c r="I111" s="67">
        <v>0.3</v>
      </c>
      <c r="J111" s="67">
        <v>0.2</v>
      </c>
      <c r="K111" s="67">
        <v>0.1</v>
      </c>
      <c r="L111" s="67">
        <v>0.1</v>
      </c>
      <c r="M111" s="67">
        <v>0.1</v>
      </c>
      <c r="N111" s="67">
        <v>0.2</v>
      </c>
      <c r="O111" s="67">
        <v>0.1</v>
      </c>
      <c r="P111" s="67">
        <v>4.7</v>
      </c>
      <c r="Q111" s="332">
        <v>44900</v>
      </c>
    </row>
    <row r="112" spans="1:17">
      <c r="A112" s="108"/>
      <c r="B112" s="164" t="s">
        <v>115</v>
      </c>
      <c r="D112" s="67" t="s">
        <v>30</v>
      </c>
      <c r="E112" s="67">
        <v>0.1</v>
      </c>
      <c r="F112" s="67">
        <v>0.6</v>
      </c>
      <c r="G112" s="67">
        <v>0.3</v>
      </c>
      <c r="H112" s="67">
        <v>0.2</v>
      </c>
      <c r="I112" s="67">
        <v>0.1</v>
      </c>
      <c r="J112" s="67" t="s">
        <v>30</v>
      </c>
      <c r="K112" s="67" t="s">
        <v>30</v>
      </c>
      <c r="L112" s="67" t="s">
        <v>30</v>
      </c>
      <c r="M112" s="67" t="s">
        <v>30</v>
      </c>
      <c r="N112" s="67" t="s">
        <v>30</v>
      </c>
      <c r="O112" s="67">
        <v>0.1</v>
      </c>
      <c r="P112" s="67">
        <v>1.4</v>
      </c>
      <c r="Q112" s="332">
        <v>43300</v>
      </c>
    </row>
    <row r="113" spans="1:17">
      <c r="A113" s="111"/>
      <c r="B113" s="164" t="s">
        <v>116</v>
      </c>
      <c r="C113" s="118">
        <v>6</v>
      </c>
      <c r="D113" s="67">
        <v>11.6</v>
      </c>
      <c r="E113" s="67">
        <v>9.3000000000000007</v>
      </c>
      <c r="F113" s="67">
        <v>16.899999999999999</v>
      </c>
      <c r="G113" s="67">
        <v>9.5</v>
      </c>
      <c r="H113" s="67">
        <v>4.8</v>
      </c>
      <c r="I113" s="67">
        <v>2.4</v>
      </c>
      <c r="J113" s="67">
        <v>1.2</v>
      </c>
      <c r="K113" s="67">
        <v>0.7</v>
      </c>
      <c r="L113" s="67">
        <v>0.5</v>
      </c>
      <c r="M113" s="67">
        <v>0.5</v>
      </c>
      <c r="N113" s="67">
        <v>0.6</v>
      </c>
      <c r="O113" s="67">
        <v>1</v>
      </c>
      <c r="P113" s="67">
        <v>59.1</v>
      </c>
      <c r="Q113" s="332">
        <v>38500</v>
      </c>
    </row>
    <row r="114" spans="1:17">
      <c r="A114" s="111"/>
      <c r="B114" s="203"/>
      <c r="C114" s="119"/>
      <c r="D114" s="301"/>
      <c r="E114" s="301"/>
      <c r="F114" s="301"/>
      <c r="G114" s="301"/>
      <c r="H114" s="301"/>
      <c r="I114" s="301"/>
      <c r="J114" s="301"/>
      <c r="K114" s="301"/>
      <c r="L114" s="301"/>
      <c r="M114" s="301"/>
      <c r="N114" s="301"/>
      <c r="O114" s="301"/>
      <c r="P114" s="301"/>
      <c r="Q114" s="333"/>
    </row>
    <row r="115" spans="1:17">
      <c r="A115" s="108"/>
      <c r="B115" s="111" t="s">
        <v>239</v>
      </c>
      <c r="C115" s="118">
        <v>7</v>
      </c>
      <c r="D115" s="304"/>
      <c r="E115" s="304"/>
      <c r="F115" s="304"/>
      <c r="G115" s="304"/>
      <c r="H115" s="304"/>
      <c r="I115" s="304"/>
      <c r="J115" s="304"/>
      <c r="K115" s="304"/>
      <c r="L115" s="304"/>
      <c r="M115" s="304"/>
      <c r="N115" s="304"/>
      <c r="O115" s="304"/>
      <c r="P115" s="304"/>
      <c r="Q115" s="332"/>
    </row>
    <row r="116" spans="1:17">
      <c r="A116" s="108"/>
      <c r="B116" s="164" t="s">
        <v>107</v>
      </c>
      <c r="D116" s="67">
        <v>3.2</v>
      </c>
      <c r="E116" s="67">
        <v>0.1</v>
      </c>
      <c r="F116" s="67" t="s">
        <v>30</v>
      </c>
      <c r="G116" s="67" t="s">
        <v>30</v>
      </c>
      <c r="H116" s="67" t="s">
        <v>30</v>
      </c>
      <c r="I116" s="67" t="s">
        <v>30</v>
      </c>
      <c r="J116" s="67" t="s">
        <v>30</v>
      </c>
      <c r="K116" s="67" t="s">
        <v>30</v>
      </c>
      <c r="L116" s="67" t="s">
        <v>30</v>
      </c>
      <c r="M116" s="67" t="s">
        <v>30</v>
      </c>
      <c r="N116" s="67" t="s">
        <v>30</v>
      </c>
      <c r="O116" s="67">
        <v>0.1</v>
      </c>
      <c r="P116" s="67">
        <v>3.5</v>
      </c>
      <c r="Q116" s="332">
        <v>24300</v>
      </c>
    </row>
    <row r="117" spans="1:17">
      <c r="A117" s="108"/>
      <c r="B117" s="164" t="s">
        <v>108</v>
      </c>
      <c r="D117" s="67">
        <v>8.1999999999999993</v>
      </c>
      <c r="E117" s="67">
        <v>3.7</v>
      </c>
      <c r="F117" s="67">
        <v>1.6</v>
      </c>
      <c r="G117" s="67">
        <v>0.5</v>
      </c>
      <c r="H117" s="67">
        <v>0.1</v>
      </c>
      <c r="I117" s="67">
        <v>0.1</v>
      </c>
      <c r="J117" s="67" t="s">
        <v>30</v>
      </c>
      <c r="K117" s="67" t="s">
        <v>30</v>
      </c>
      <c r="L117" s="67" t="s">
        <v>30</v>
      </c>
      <c r="M117" s="67" t="s">
        <v>30</v>
      </c>
      <c r="N117" s="67" t="s">
        <v>30</v>
      </c>
      <c r="O117" s="67">
        <v>0.3</v>
      </c>
      <c r="P117" s="67">
        <v>14.5</v>
      </c>
      <c r="Q117" s="332">
        <v>30100</v>
      </c>
    </row>
    <row r="118" spans="1:17">
      <c r="A118" s="108"/>
      <c r="B118" s="164" t="s">
        <v>109</v>
      </c>
      <c r="D118" s="67">
        <v>2.8</v>
      </c>
      <c r="E118" s="67">
        <v>4.2</v>
      </c>
      <c r="F118" s="67">
        <v>5.2</v>
      </c>
      <c r="G118" s="67">
        <v>3</v>
      </c>
      <c r="H118" s="67">
        <v>1.2</v>
      </c>
      <c r="I118" s="67">
        <v>0.6</v>
      </c>
      <c r="J118" s="67">
        <v>0.2</v>
      </c>
      <c r="K118" s="67">
        <v>0.1</v>
      </c>
      <c r="L118" s="67">
        <v>0.1</v>
      </c>
      <c r="M118" s="67">
        <v>0.1</v>
      </c>
      <c r="N118" s="67">
        <v>0.1</v>
      </c>
      <c r="O118" s="67">
        <v>0.2</v>
      </c>
      <c r="P118" s="67">
        <v>17.7</v>
      </c>
      <c r="Q118" s="332">
        <v>37400</v>
      </c>
    </row>
    <row r="119" spans="1:17">
      <c r="A119" s="108"/>
      <c r="B119" s="164" t="s">
        <v>110</v>
      </c>
      <c r="D119" s="67">
        <v>1.1000000000000001</v>
      </c>
      <c r="E119" s="67">
        <v>1.9</v>
      </c>
      <c r="F119" s="67">
        <v>4.5999999999999996</v>
      </c>
      <c r="G119" s="67">
        <v>3.2</v>
      </c>
      <c r="H119" s="67">
        <v>1.7</v>
      </c>
      <c r="I119" s="67">
        <v>0.8</v>
      </c>
      <c r="J119" s="67">
        <v>0.4</v>
      </c>
      <c r="K119" s="67">
        <v>0.2</v>
      </c>
      <c r="L119" s="67">
        <v>0.1</v>
      </c>
      <c r="M119" s="67">
        <v>0.1</v>
      </c>
      <c r="N119" s="67">
        <v>0.1</v>
      </c>
      <c r="O119" s="67">
        <v>0.2</v>
      </c>
      <c r="P119" s="67">
        <v>14.5</v>
      </c>
      <c r="Q119" s="332">
        <v>40900</v>
      </c>
    </row>
    <row r="120" spans="1:17">
      <c r="A120" s="108"/>
      <c r="B120" s="164" t="s">
        <v>111</v>
      </c>
      <c r="D120" s="67">
        <v>0.9</v>
      </c>
      <c r="E120" s="67">
        <v>1.4</v>
      </c>
      <c r="F120" s="67">
        <v>4</v>
      </c>
      <c r="G120" s="67">
        <v>2.7</v>
      </c>
      <c r="H120" s="67">
        <v>1.6</v>
      </c>
      <c r="I120" s="67">
        <v>0.9</v>
      </c>
      <c r="J120" s="67">
        <v>0.5</v>
      </c>
      <c r="K120" s="67">
        <v>0.3</v>
      </c>
      <c r="L120" s="67">
        <v>0.2</v>
      </c>
      <c r="M120" s="67">
        <v>0.2</v>
      </c>
      <c r="N120" s="67">
        <v>0.2</v>
      </c>
      <c r="O120" s="67">
        <v>0.2</v>
      </c>
      <c r="P120" s="67">
        <v>12.8</v>
      </c>
      <c r="Q120" s="332">
        <v>42700</v>
      </c>
    </row>
    <row r="121" spans="1:17">
      <c r="A121" s="108"/>
      <c r="B121" s="164" t="s">
        <v>112</v>
      </c>
      <c r="D121" s="67">
        <v>0.6</v>
      </c>
      <c r="E121" s="67">
        <v>1</v>
      </c>
      <c r="F121" s="67">
        <v>3.3</v>
      </c>
      <c r="G121" s="67">
        <v>2</v>
      </c>
      <c r="H121" s="67">
        <v>1.2</v>
      </c>
      <c r="I121" s="67">
        <v>0.7</v>
      </c>
      <c r="J121" s="67">
        <v>0.4</v>
      </c>
      <c r="K121" s="67">
        <v>0.2</v>
      </c>
      <c r="L121" s="67">
        <v>0.2</v>
      </c>
      <c r="M121" s="67">
        <v>0.2</v>
      </c>
      <c r="N121" s="67">
        <v>0.3</v>
      </c>
      <c r="O121" s="67">
        <v>0.2</v>
      </c>
      <c r="P121" s="67">
        <v>10.199999999999999</v>
      </c>
      <c r="Q121" s="332">
        <v>43400</v>
      </c>
    </row>
    <row r="122" spans="1:17">
      <c r="A122" s="108"/>
      <c r="B122" s="164" t="s">
        <v>113</v>
      </c>
      <c r="D122" s="67">
        <v>0.3</v>
      </c>
      <c r="E122" s="67">
        <v>0.7</v>
      </c>
      <c r="F122" s="67">
        <v>3</v>
      </c>
      <c r="G122" s="67">
        <v>2</v>
      </c>
      <c r="H122" s="67">
        <v>1.1000000000000001</v>
      </c>
      <c r="I122" s="67">
        <v>0.6</v>
      </c>
      <c r="J122" s="67">
        <v>0.4</v>
      </c>
      <c r="K122" s="67">
        <v>0.3</v>
      </c>
      <c r="L122" s="67">
        <v>0.2</v>
      </c>
      <c r="M122" s="67">
        <v>0.2</v>
      </c>
      <c r="N122" s="67">
        <v>0.4</v>
      </c>
      <c r="O122" s="67">
        <v>0.1</v>
      </c>
      <c r="P122" s="67">
        <v>9.5</v>
      </c>
      <c r="Q122" s="332">
        <v>45400</v>
      </c>
    </row>
    <row r="123" spans="1:17">
      <c r="A123" s="108"/>
      <c r="B123" s="164" t="s">
        <v>114</v>
      </c>
      <c r="D123" s="67">
        <v>0.2</v>
      </c>
      <c r="E123" s="67">
        <v>0.4</v>
      </c>
      <c r="F123" s="67">
        <v>2.5</v>
      </c>
      <c r="G123" s="67">
        <v>1.7</v>
      </c>
      <c r="H123" s="67">
        <v>0.9</v>
      </c>
      <c r="I123" s="67">
        <v>0.5</v>
      </c>
      <c r="J123" s="67">
        <v>0.3</v>
      </c>
      <c r="K123" s="67">
        <v>0.2</v>
      </c>
      <c r="L123" s="67">
        <v>0.2</v>
      </c>
      <c r="M123" s="67">
        <v>0.2</v>
      </c>
      <c r="N123" s="67">
        <v>0.3</v>
      </c>
      <c r="O123" s="67">
        <v>0.1</v>
      </c>
      <c r="P123" s="67">
        <v>7.5</v>
      </c>
      <c r="Q123" s="332">
        <v>45900</v>
      </c>
    </row>
    <row r="124" spans="1:17">
      <c r="A124" s="108"/>
      <c r="B124" s="164" t="s">
        <v>115</v>
      </c>
      <c r="D124" s="67">
        <v>0.1</v>
      </c>
      <c r="E124" s="67">
        <v>0.2</v>
      </c>
      <c r="F124" s="67">
        <v>1.1000000000000001</v>
      </c>
      <c r="G124" s="67">
        <v>0.4</v>
      </c>
      <c r="H124" s="67">
        <v>0.3</v>
      </c>
      <c r="I124" s="67">
        <v>0.1</v>
      </c>
      <c r="J124" s="67">
        <v>0.1</v>
      </c>
      <c r="K124" s="67">
        <v>0.1</v>
      </c>
      <c r="L124" s="67" t="s">
        <v>30</v>
      </c>
      <c r="M124" s="67" t="s">
        <v>30</v>
      </c>
      <c r="N124" s="67">
        <v>0.1</v>
      </c>
      <c r="O124" s="67">
        <v>0.1</v>
      </c>
      <c r="P124" s="67">
        <v>2.6</v>
      </c>
      <c r="Q124" s="332">
        <v>44400</v>
      </c>
    </row>
    <row r="125" spans="1:17">
      <c r="A125" s="111"/>
      <c r="B125" s="164" t="s">
        <v>116</v>
      </c>
      <c r="C125" s="118">
        <v>6</v>
      </c>
      <c r="D125" s="67">
        <v>17.3</v>
      </c>
      <c r="E125" s="67">
        <v>13.6</v>
      </c>
      <c r="F125" s="67">
        <v>25.3</v>
      </c>
      <c r="G125" s="67">
        <v>15.5</v>
      </c>
      <c r="H125" s="67">
        <v>8.1</v>
      </c>
      <c r="I125" s="67">
        <v>4.2</v>
      </c>
      <c r="J125" s="67">
        <v>2.4</v>
      </c>
      <c r="K125" s="67">
        <v>1.3</v>
      </c>
      <c r="L125" s="67">
        <v>1</v>
      </c>
      <c r="M125" s="67">
        <v>1</v>
      </c>
      <c r="N125" s="67">
        <v>1.4</v>
      </c>
      <c r="O125" s="67">
        <v>1.6</v>
      </c>
      <c r="P125" s="67">
        <v>92.8</v>
      </c>
      <c r="Q125" s="332">
        <v>39500</v>
      </c>
    </row>
    <row r="126" spans="1:17">
      <c r="A126" s="108"/>
      <c r="B126" s="164"/>
      <c r="D126" s="299"/>
      <c r="E126" s="299"/>
      <c r="F126" s="299"/>
      <c r="G126" s="299"/>
      <c r="H126" s="299"/>
      <c r="I126" s="299"/>
      <c r="J126" s="299"/>
      <c r="K126" s="299"/>
      <c r="L126" s="299"/>
      <c r="M126" s="300"/>
      <c r="N126" s="108"/>
      <c r="O126" s="108"/>
      <c r="P126" s="108"/>
      <c r="Q126" s="332"/>
    </row>
    <row r="127" spans="1:17">
      <c r="A127" s="108"/>
      <c r="B127" s="111" t="s">
        <v>24</v>
      </c>
      <c r="C127" s="118">
        <v>8</v>
      </c>
      <c r="D127" s="108"/>
      <c r="E127" s="300"/>
      <c r="F127" s="300"/>
      <c r="G127" s="300"/>
      <c r="H127" s="309"/>
      <c r="I127" s="309"/>
      <c r="J127" s="309"/>
      <c r="K127" s="309"/>
      <c r="L127" s="111"/>
      <c r="M127" s="305"/>
      <c r="N127" s="108"/>
      <c r="O127" s="108"/>
      <c r="P127" s="108"/>
      <c r="Q127" s="332"/>
    </row>
    <row r="128" spans="1:17">
      <c r="A128" s="111"/>
      <c r="B128" s="108"/>
      <c r="D128" s="108"/>
      <c r="E128" s="300"/>
      <c r="F128" s="300"/>
      <c r="G128" s="300"/>
      <c r="H128" s="309"/>
      <c r="I128" s="309"/>
      <c r="J128" s="309"/>
      <c r="K128" s="309"/>
      <c r="L128" s="111"/>
      <c r="M128" s="305"/>
      <c r="N128" s="108"/>
      <c r="O128" s="108"/>
      <c r="P128" s="108"/>
      <c r="Q128" s="332"/>
    </row>
    <row r="129" spans="1:17">
      <c r="A129" s="108"/>
      <c r="B129" s="111" t="s">
        <v>237</v>
      </c>
      <c r="D129" s="300"/>
      <c r="E129" s="300"/>
      <c r="F129" s="300"/>
      <c r="G129" s="300"/>
      <c r="H129" s="309"/>
      <c r="I129" s="309"/>
      <c r="J129" s="309"/>
      <c r="K129" s="309"/>
      <c r="L129" s="111"/>
      <c r="M129" s="305"/>
      <c r="N129" s="108"/>
      <c r="O129" s="108"/>
      <c r="P129" s="108"/>
      <c r="Q129" s="332"/>
    </row>
    <row r="130" spans="1:17">
      <c r="A130" s="164"/>
      <c r="B130" s="164" t="s">
        <v>107</v>
      </c>
      <c r="D130" s="67">
        <v>1.5</v>
      </c>
      <c r="E130" s="67" t="s">
        <v>30</v>
      </c>
      <c r="F130" s="67" t="s">
        <v>30</v>
      </c>
      <c r="G130" s="67" t="s">
        <v>30</v>
      </c>
      <c r="H130" s="67" t="s">
        <v>30</v>
      </c>
      <c r="I130" s="67" t="s">
        <v>30</v>
      </c>
      <c r="J130" s="67" t="s">
        <v>30</v>
      </c>
      <c r="K130" s="67" t="s">
        <v>30</v>
      </c>
      <c r="L130" s="67" t="s">
        <v>30</v>
      </c>
      <c r="M130" s="67" t="s">
        <v>30</v>
      </c>
      <c r="N130" s="67" t="s">
        <v>30</v>
      </c>
      <c r="O130" s="67">
        <v>0.1</v>
      </c>
      <c r="P130" s="67">
        <v>1.6</v>
      </c>
      <c r="Q130" s="332">
        <v>24500</v>
      </c>
    </row>
    <row r="131" spans="1:17">
      <c r="A131" s="108"/>
      <c r="B131" s="164" t="s">
        <v>108</v>
      </c>
      <c r="D131" s="67">
        <v>4.0999999999999996</v>
      </c>
      <c r="E131" s="67">
        <v>1.5</v>
      </c>
      <c r="F131" s="67">
        <v>0.7</v>
      </c>
      <c r="G131" s="67">
        <v>0.3</v>
      </c>
      <c r="H131" s="67">
        <v>0.1</v>
      </c>
      <c r="I131" s="67" t="s">
        <v>30</v>
      </c>
      <c r="J131" s="67" t="s">
        <v>30</v>
      </c>
      <c r="K131" s="67" t="s">
        <v>30</v>
      </c>
      <c r="L131" s="67" t="s">
        <v>30</v>
      </c>
      <c r="M131" s="67" t="s">
        <v>30</v>
      </c>
      <c r="N131" s="67" t="s">
        <v>30</v>
      </c>
      <c r="O131" s="67">
        <v>0.2</v>
      </c>
      <c r="P131" s="67">
        <v>7.1</v>
      </c>
      <c r="Q131" s="332">
        <v>30000</v>
      </c>
    </row>
    <row r="132" spans="1:17">
      <c r="A132" s="108"/>
      <c r="B132" s="164" t="s">
        <v>109</v>
      </c>
      <c r="D132" s="67">
        <v>1.6</v>
      </c>
      <c r="E132" s="67">
        <v>1.8</v>
      </c>
      <c r="F132" s="67">
        <v>2.2000000000000002</v>
      </c>
      <c r="G132" s="67">
        <v>1.4</v>
      </c>
      <c r="H132" s="67">
        <v>0.6</v>
      </c>
      <c r="I132" s="67">
        <v>0.3</v>
      </c>
      <c r="J132" s="67">
        <v>0.1</v>
      </c>
      <c r="K132" s="67">
        <v>0.1</v>
      </c>
      <c r="L132" s="67" t="s">
        <v>30</v>
      </c>
      <c r="M132" s="67" t="s">
        <v>30</v>
      </c>
      <c r="N132" s="67" t="s">
        <v>30</v>
      </c>
      <c r="O132" s="67">
        <v>0.2</v>
      </c>
      <c r="P132" s="67">
        <v>8.1999999999999993</v>
      </c>
      <c r="Q132" s="332">
        <v>37300</v>
      </c>
    </row>
    <row r="133" spans="1:17">
      <c r="A133" s="108"/>
      <c r="B133" s="164" t="s">
        <v>110</v>
      </c>
      <c r="D133" s="67">
        <v>0.6</v>
      </c>
      <c r="E133" s="67">
        <v>0.8</v>
      </c>
      <c r="F133" s="67">
        <v>1.8</v>
      </c>
      <c r="G133" s="67">
        <v>1.5</v>
      </c>
      <c r="H133" s="67">
        <v>0.8</v>
      </c>
      <c r="I133" s="67">
        <v>0.5</v>
      </c>
      <c r="J133" s="67">
        <v>0.2</v>
      </c>
      <c r="K133" s="67">
        <v>0.2</v>
      </c>
      <c r="L133" s="67">
        <v>0.1</v>
      </c>
      <c r="M133" s="67">
        <v>0.1</v>
      </c>
      <c r="N133" s="67">
        <v>0.1</v>
      </c>
      <c r="O133" s="67">
        <v>0.1</v>
      </c>
      <c r="P133" s="67">
        <v>6.9</v>
      </c>
      <c r="Q133" s="332">
        <v>42300</v>
      </c>
    </row>
    <row r="134" spans="1:17">
      <c r="A134" s="108"/>
      <c r="B134" s="164" t="s">
        <v>111</v>
      </c>
      <c r="D134" s="67">
        <v>0.4</v>
      </c>
      <c r="E134" s="67">
        <v>0.6</v>
      </c>
      <c r="F134" s="67">
        <v>1.7</v>
      </c>
      <c r="G134" s="67">
        <v>1.4</v>
      </c>
      <c r="H134" s="67">
        <v>0.9</v>
      </c>
      <c r="I134" s="67">
        <v>0.6</v>
      </c>
      <c r="J134" s="67">
        <v>0.4</v>
      </c>
      <c r="K134" s="67">
        <v>0.2</v>
      </c>
      <c r="L134" s="67">
        <v>0.2</v>
      </c>
      <c r="M134" s="67">
        <v>0.2</v>
      </c>
      <c r="N134" s="67">
        <v>0.2</v>
      </c>
      <c r="O134" s="67">
        <v>0.2</v>
      </c>
      <c r="P134" s="67">
        <v>6.8</v>
      </c>
      <c r="Q134" s="332">
        <v>45100</v>
      </c>
    </row>
    <row r="135" spans="1:17">
      <c r="A135" s="108"/>
      <c r="B135" s="164" t="s">
        <v>112</v>
      </c>
      <c r="D135" s="67">
        <v>0.3</v>
      </c>
      <c r="E135" s="67">
        <v>0.5</v>
      </c>
      <c r="F135" s="67">
        <v>1.4</v>
      </c>
      <c r="G135" s="67">
        <v>1.2</v>
      </c>
      <c r="H135" s="67">
        <v>0.6</v>
      </c>
      <c r="I135" s="67">
        <v>0.4</v>
      </c>
      <c r="J135" s="67">
        <v>0.2</v>
      </c>
      <c r="K135" s="67">
        <v>0.1</v>
      </c>
      <c r="L135" s="67">
        <v>0.1</v>
      </c>
      <c r="M135" s="67">
        <v>0.1</v>
      </c>
      <c r="N135" s="67">
        <v>0.2</v>
      </c>
      <c r="O135" s="67">
        <v>0.1</v>
      </c>
      <c r="P135" s="67">
        <v>5.2</v>
      </c>
      <c r="Q135" s="332">
        <v>45200</v>
      </c>
    </row>
    <row r="136" spans="1:17">
      <c r="A136" s="108"/>
      <c r="B136" s="164" t="s">
        <v>113</v>
      </c>
      <c r="D136" s="67">
        <v>0.2</v>
      </c>
      <c r="E136" s="67">
        <v>0.4</v>
      </c>
      <c r="F136" s="67">
        <v>1.4</v>
      </c>
      <c r="G136" s="67">
        <v>1.1000000000000001</v>
      </c>
      <c r="H136" s="67">
        <v>0.5</v>
      </c>
      <c r="I136" s="67">
        <v>0.3</v>
      </c>
      <c r="J136" s="67">
        <v>0.2</v>
      </c>
      <c r="K136" s="67">
        <v>0.1</v>
      </c>
      <c r="L136" s="67">
        <v>0.1</v>
      </c>
      <c r="M136" s="67">
        <v>0.1</v>
      </c>
      <c r="N136" s="67">
        <v>0.3</v>
      </c>
      <c r="O136" s="67">
        <v>0.1</v>
      </c>
      <c r="P136" s="67">
        <v>4.8</v>
      </c>
      <c r="Q136" s="332">
        <v>46300</v>
      </c>
    </row>
    <row r="137" spans="1:17">
      <c r="A137" s="108"/>
      <c r="B137" s="164" t="s">
        <v>114</v>
      </c>
      <c r="D137" s="67">
        <v>0.1</v>
      </c>
      <c r="E137" s="67">
        <v>0.2</v>
      </c>
      <c r="F137" s="67">
        <v>1.2</v>
      </c>
      <c r="G137" s="67">
        <v>0.8</v>
      </c>
      <c r="H137" s="67">
        <v>0.4</v>
      </c>
      <c r="I137" s="67">
        <v>0.2</v>
      </c>
      <c r="J137" s="67">
        <v>0.2</v>
      </c>
      <c r="K137" s="67">
        <v>0.1</v>
      </c>
      <c r="L137" s="67">
        <v>0.1</v>
      </c>
      <c r="M137" s="67">
        <v>0.1</v>
      </c>
      <c r="N137" s="67">
        <v>0.3</v>
      </c>
      <c r="O137" s="67">
        <v>0.1</v>
      </c>
      <c r="P137" s="67">
        <v>3.8</v>
      </c>
      <c r="Q137" s="332">
        <v>47800</v>
      </c>
    </row>
    <row r="138" spans="1:17">
      <c r="A138" s="108"/>
      <c r="B138" s="164" t="s">
        <v>115</v>
      </c>
      <c r="D138" s="67" t="s">
        <v>30</v>
      </c>
      <c r="E138" s="67">
        <v>0.2</v>
      </c>
      <c r="F138" s="67">
        <v>0.7</v>
      </c>
      <c r="G138" s="67">
        <v>0.2</v>
      </c>
      <c r="H138" s="67">
        <v>0.1</v>
      </c>
      <c r="I138" s="67">
        <v>0.1</v>
      </c>
      <c r="J138" s="67" t="s">
        <v>30</v>
      </c>
      <c r="K138" s="67" t="s">
        <v>30</v>
      </c>
      <c r="L138" s="67" t="s">
        <v>30</v>
      </c>
      <c r="M138" s="67" t="s">
        <v>30</v>
      </c>
      <c r="N138" s="67">
        <v>0.1</v>
      </c>
      <c r="O138" s="67">
        <v>0.1</v>
      </c>
      <c r="P138" s="67">
        <v>1.7</v>
      </c>
      <c r="Q138" s="332">
        <v>44600</v>
      </c>
    </row>
    <row r="139" spans="1:17">
      <c r="A139" s="111"/>
      <c r="B139" s="164" t="s">
        <v>116</v>
      </c>
      <c r="C139" s="118">
        <v>6</v>
      </c>
      <c r="D139" s="67">
        <v>8.8000000000000007</v>
      </c>
      <c r="E139" s="67">
        <v>6</v>
      </c>
      <c r="F139" s="67">
        <v>11.1</v>
      </c>
      <c r="G139" s="67">
        <v>7.8</v>
      </c>
      <c r="H139" s="67">
        <v>4.0999999999999996</v>
      </c>
      <c r="I139" s="67">
        <v>2.4</v>
      </c>
      <c r="J139" s="67">
        <v>1.4</v>
      </c>
      <c r="K139" s="67">
        <v>0.9</v>
      </c>
      <c r="L139" s="67">
        <v>0.6</v>
      </c>
      <c r="M139" s="67">
        <v>0.6</v>
      </c>
      <c r="N139" s="67">
        <v>1.2</v>
      </c>
      <c r="O139" s="67">
        <v>1.3</v>
      </c>
      <c r="P139" s="67">
        <v>46</v>
      </c>
      <c r="Q139" s="332">
        <v>40700</v>
      </c>
    </row>
    <row r="140" spans="1:17">
      <c r="A140" s="111"/>
      <c r="B140" s="203"/>
      <c r="C140" s="119"/>
      <c r="D140" s="301"/>
      <c r="E140" s="301"/>
      <c r="F140" s="301"/>
      <c r="G140" s="301"/>
      <c r="H140" s="301"/>
      <c r="I140" s="301"/>
      <c r="J140" s="301"/>
      <c r="K140" s="301"/>
      <c r="L140" s="301"/>
      <c r="M140" s="301"/>
      <c r="N140" s="301"/>
      <c r="O140" s="301"/>
      <c r="P140" s="301"/>
      <c r="Q140" s="333"/>
    </row>
    <row r="141" spans="1:17">
      <c r="A141" s="108"/>
      <c r="B141" s="111" t="s">
        <v>238</v>
      </c>
      <c r="C141" s="303"/>
      <c r="D141" s="304"/>
      <c r="E141" s="304"/>
      <c r="F141" s="304"/>
      <c r="G141" s="304"/>
      <c r="H141" s="304"/>
      <c r="I141" s="304"/>
      <c r="J141" s="304"/>
      <c r="K141" s="304"/>
      <c r="L141" s="304"/>
      <c r="M141" s="304"/>
      <c r="N141" s="304"/>
      <c r="O141" s="304"/>
      <c r="P141" s="304"/>
      <c r="Q141" s="332"/>
    </row>
    <row r="142" spans="1:17">
      <c r="A142" s="108"/>
      <c r="B142" s="164" t="s">
        <v>107</v>
      </c>
      <c r="D142" s="67">
        <v>3.6</v>
      </c>
      <c r="E142" s="67">
        <v>0.1</v>
      </c>
      <c r="F142" s="67" t="s">
        <v>30</v>
      </c>
      <c r="G142" s="67" t="s">
        <v>30</v>
      </c>
      <c r="H142" s="67" t="s">
        <v>30</v>
      </c>
      <c r="I142" s="67" t="s">
        <v>30</v>
      </c>
      <c r="J142" s="67" t="s">
        <v>30</v>
      </c>
      <c r="K142" s="67" t="s">
        <v>30</v>
      </c>
      <c r="L142" s="67" t="s">
        <v>30</v>
      </c>
      <c r="M142" s="67" t="s">
        <v>30</v>
      </c>
      <c r="N142" s="67" t="s">
        <v>30</v>
      </c>
      <c r="O142" s="67">
        <v>0.2</v>
      </c>
      <c r="P142" s="67">
        <v>3.9</v>
      </c>
      <c r="Q142" s="332">
        <v>24400</v>
      </c>
    </row>
    <row r="143" spans="1:17">
      <c r="A143" s="108"/>
      <c r="B143" s="164" t="s">
        <v>108</v>
      </c>
      <c r="D143" s="67">
        <v>8.5</v>
      </c>
      <c r="E143" s="67">
        <v>3.6</v>
      </c>
      <c r="F143" s="67">
        <v>1.6</v>
      </c>
      <c r="G143" s="67">
        <v>0.4</v>
      </c>
      <c r="H143" s="67">
        <v>0.2</v>
      </c>
      <c r="I143" s="67">
        <v>0.1</v>
      </c>
      <c r="J143" s="67" t="s">
        <v>30</v>
      </c>
      <c r="K143" s="67" t="s">
        <v>30</v>
      </c>
      <c r="L143" s="67" t="s">
        <v>30</v>
      </c>
      <c r="M143" s="67" t="s">
        <v>30</v>
      </c>
      <c r="N143" s="67" t="s">
        <v>30</v>
      </c>
      <c r="O143" s="67">
        <v>0.5</v>
      </c>
      <c r="P143" s="67">
        <v>14.9</v>
      </c>
      <c r="Q143" s="332">
        <v>30000</v>
      </c>
    </row>
    <row r="144" spans="1:17">
      <c r="A144" s="108"/>
      <c r="B144" s="164" t="s">
        <v>109</v>
      </c>
      <c r="D144" s="67">
        <v>2.5</v>
      </c>
      <c r="E144" s="67">
        <v>3.6</v>
      </c>
      <c r="F144" s="67">
        <v>4.8</v>
      </c>
      <c r="G144" s="67">
        <v>2.2999999999999998</v>
      </c>
      <c r="H144" s="67">
        <v>0.9</v>
      </c>
      <c r="I144" s="67">
        <v>0.4</v>
      </c>
      <c r="J144" s="67">
        <v>0.2</v>
      </c>
      <c r="K144" s="67">
        <v>0.1</v>
      </c>
      <c r="L144" s="67" t="s">
        <v>30</v>
      </c>
      <c r="M144" s="67" t="s">
        <v>30</v>
      </c>
      <c r="N144" s="67">
        <v>0.1</v>
      </c>
      <c r="O144" s="67">
        <v>0.4</v>
      </c>
      <c r="P144" s="67">
        <v>15.3</v>
      </c>
      <c r="Q144" s="332">
        <v>36900</v>
      </c>
    </row>
    <row r="145" spans="1:17">
      <c r="A145" s="108"/>
      <c r="B145" s="164" t="s">
        <v>110</v>
      </c>
      <c r="D145" s="67">
        <v>1</v>
      </c>
      <c r="E145" s="67">
        <v>1.7</v>
      </c>
      <c r="F145" s="67">
        <v>4.3</v>
      </c>
      <c r="G145" s="67">
        <v>2.4</v>
      </c>
      <c r="H145" s="67">
        <v>1.1000000000000001</v>
      </c>
      <c r="I145" s="67">
        <v>0.6</v>
      </c>
      <c r="J145" s="67">
        <v>0.3</v>
      </c>
      <c r="K145" s="67">
        <v>0.1</v>
      </c>
      <c r="L145" s="67">
        <v>0.1</v>
      </c>
      <c r="M145" s="67">
        <v>0.1</v>
      </c>
      <c r="N145" s="67">
        <v>0.1</v>
      </c>
      <c r="O145" s="67">
        <v>0.3</v>
      </c>
      <c r="P145" s="67">
        <v>11.9</v>
      </c>
      <c r="Q145" s="332">
        <v>39900</v>
      </c>
    </row>
    <row r="146" spans="1:17">
      <c r="A146" s="108"/>
      <c r="B146" s="164" t="s">
        <v>111</v>
      </c>
      <c r="D146" s="67">
        <v>0.9</v>
      </c>
      <c r="E146" s="67">
        <v>1.3</v>
      </c>
      <c r="F146" s="67">
        <v>3.5</v>
      </c>
      <c r="G146" s="67">
        <v>1.9</v>
      </c>
      <c r="H146" s="67">
        <v>1</v>
      </c>
      <c r="I146" s="67">
        <v>0.6</v>
      </c>
      <c r="J146" s="67">
        <v>0.3</v>
      </c>
      <c r="K146" s="67">
        <v>0.2</v>
      </c>
      <c r="L146" s="67">
        <v>0.1</v>
      </c>
      <c r="M146" s="67">
        <v>0.1</v>
      </c>
      <c r="N146" s="67">
        <v>0.1</v>
      </c>
      <c r="O146" s="67">
        <v>0.2</v>
      </c>
      <c r="P146" s="67">
        <v>10.1</v>
      </c>
      <c r="Q146" s="332">
        <v>40700</v>
      </c>
    </row>
    <row r="147" spans="1:17">
      <c r="A147" s="108"/>
      <c r="B147" s="164" t="s">
        <v>112</v>
      </c>
      <c r="D147" s="67">
        <v>0.7</v>
      </c>
      <c r="E147" s="67">
        <v>1</v>
      </c>
      <c r="F147" s="67">
        <v>2.8</v>
      </c>
      <c r="G147" s="67">
        <v>1.5</v>
      </c>
      <c r="H147" s="67">
        <v>0.7</v>
      </c>
      <c r="I147" s="67">
        <v>0.4</v>
      </c>
      <c r="J147" s="67">
        <v>0.2</v>
      </c>
      <c r="K147" s="67">
        <v>0.1</v>
      </c>
      <c r="L147" s="67">
        <v>0.1</v>
      </c>
      <c r="M147" s="67">
        <v>0.1</v>
      </c>
      <c r="N147" s="67">
        <v>0.1</v>
      </c>
      <c r="O147" s="67">
        <v>0.2</v>
      </c>
      <c r="P147" s="67">
        <v>7.9</v>
      </c>
      <c r="Q147" s="332">
        <v>41100</v>
      </c>
    </row>
    <row r="148" spans="1:17">
      <c r="A148" s="108"/>
      <c r="B148" s="164" t="s">
        <v>113</v>
      </c>
      <c r="D148" s="67">
        <v>0.3</v>
      </c>
      <c r="E148" s="67">
        <v>0.7</v>
      </c>
      <c r="F148" s="67">
        <v>2.6</v>
      </c>
      <c r="G148" s="67">
        <v>1.4</v>
      </c>
      <c r="H148" s="67">
        <v>0.7</v>
      </c>
      <c r="I148" s="67">
        <v>0.4</v>
      </c>
      <c r="J148" s="67">
        <v>0.3</v>
      </c>
      <c r="K148" s="67">
        <v>0.1</v>
      </c>
      <c r="L148" s="67">
        <v>0.1</v>
      </c>
      <c r="M148" s="67">
        <v>0.1</v>
      </c>
      <c r="N148" s="67">
        <v>0.2</v>
      </c>
      <c r="O148" s="67">
        <v>0.2</v>
      </c>
      <c r="P148" s="67">
        <v>7.1</v>
      </c>
      <c r="Q148" s="332">
        <v>43100</v>
      </c>
    </row>
    <row r="149" spans="1:17">
      <c r="A149" s="108"/>
      <c r="B149" s="164" t="s">
        <v>114</v>
      </c>
      <c r="D149" s="67">
        <v>0.1</v>
      </c>
      <c r="E149" s="67">
        <v>0.4</v>
      </c>
      <c r="F149" s="67">
        <v>2.2000000000000002</v>
      </c>
      <c r="G149" s="67">
        <v>1.3</v>
      </c>
      <c r="H149" s="67">
        <v>0.6</v>
      </c>
      <c r="I149" s="67">
        <v>0.3</v>
      </c>
      <c r="J149" s="67">
        <v>0.2</v>
      </c>
      <c r="K149" s="67">
        <v>0.1</v>
      </c>
      <c r="L149" s="67">
        <v>0.1</v>
      </c>
      <c r="M149" s="67">
        <v>0.1</v>
      </c>
      <c r="N149" s="67">
        <v>0.2</v>
      </c>
      <c r="O149" s="67">
        <v>0.1</v>
      </c>
      <c r="P149" s="67">
        <v>6</v>
      </c>
      <c r="Q149" s="332">
        <v>44300</v>
      </c>
    </row>
    <row r="150" spans="1:17">
      <c r="A150" s="108"/>
      <c r="B150" s="164" t="s">
        <v>115</v>
      </c>
      <c r="D150" s="67" t="s">
        <v>30</v>
      </c>
      <c r="E150" s="67">
        <v>0.2</v>
      </c>
      <c r="F150" s="67">
        <v>0.9</v>
      </c>
      <c r="G150" s="67">
        <v>0.4</v>
      </c>
      <c r="H150" s="67">
        <v>0.2</v>
      </c>
      <c r="I150" s="67">
        <v>0.1</v>
      </c>
      <c r="J150" s="67" t="s">
        <v>30</v>
      </c>
      <c r="K150" s="67" t="s">
        <v>30</v>
      </c>
      <c r="L150" s="67" t="s">
        <v>30</v>
      </c>
      <c r="M150" s="67" t="s">
        <v>30</v>
      </c>
      <c r="N150" s="67">
        <v>0.1</v>
      </c>
      <c r="O150" s="67">
        <v>0.1</v>
      </c>
      <c r="P150" s="67">
        <v>2</v>
      </c>
      <c r="Q150" s="332">
        <v>42700</v>
      </c>
    </row>
    <row r="151" spans="1:17">
      <c r="A151" s="111"/>
      <c r="B151" s="164" t="s">
        <v>116</v>
      </c>
      <c r="C151" s="118">
        <v>6</v>
      </c>
      <c r="D151" s="67">
        <v>17.7</v>
      </c>
      <c r="E151" s="67">
        <v>12.5</v>
      </c>
      <c r="F151" s="67">
        <v>22.7</v>
      </c>
      <c r="G151" s="67">
        <v>11.6</v>
      </c>
      <c r="H151" s="67">
        <v>5.4</v>
      </c>
      <c r="I151" s="67">
        <v>2.7</v>
      </c>
      <c r="J151" s="67">
        <v>1.5</v>
      </c>
      <c r="K151" s="67">
        <v>0.8</v>
      </c>
      <c r="L151" s="67">
        <v>0.5</v>
      </c>
      <c r="M151" s="67">
        <v>0.5</v>
      </c>
      <c r="N151" s="67">
        <v>0.9</v>
      </c>
      <c r="O151" s="67">
        <v>2.2000000000000002</v>
      </c>
      <c r="P151" s="67">
        <v>79.099999999999994</v>
      </c>
      <c r="Q151" s="332">
        <v>37700</v>
      </c>
    </row>
    <row r="152" spans="1:17">
      <c r="A152" s="111"/>
      <c r="B152" s="203"/>
      <c r="C152" s="119"/>
      <c r="D152" s="301"/>
      <c r="E152" s="301"/>
      <c r="F152" s="301"/>
      <c r="G152" s="301"/>
      <c r="H152" s="301"/>
      <c r="I152" s="301"/>
      <c r="J152" s="301"/>
      <c r="K152" s="301"/>
      <c r="L152" s="301"/>
      <c r="M152" s="301"/>
      <c r="N152" s="301"/>
      <c r="O152" s="301"/>
      <c r="P152" s="301"/>
      <c r="Q152" s="333"/>
    </row>
    <row r="153" spans="1:17">
      <c r="A153" s="108"/>
      <c r="B153" s="111" t="s">
        <v>239</v>
      </c>
      <c r="C153" s="118">
        <v>7</v>
      </c>
      <c r="D153" s="304"/>
      <c r="E153" s="304"/>
      <c r="F153" s="304"/>
      <c r="G153" s="304"/>
      <c r="H153" s="304"/>
      <c r="I153" s="304"/>
      <c r="J153" s="304"/>
      <c r="K153" s="304"/>
      <c r="L153" s="304"/>
      <c r="M153" s="304"/>
      <c r="N153" s="304"/>
      <c r="O153" s="304"/>
      <c r="P153" s="304"/>
      <c r="Q153" s="332"/>
    </row>
    <row r="154" spans="1:17">
      <c r="A154" s="108"/>
      <c r="B154" s="164" t="s">
        <v>107</v>
      </c>
      <c r="D154" s="67">
        <v>5</v>
      </c>
      <c r="E154" s="67">
        <v>0.1</v>
      </c>
      <c r="F154" s="67" t="s">
        <v>30</v>
      </c>
      <c r="G154" s="67" t="s">
        <v>30</v>
      </c>
      <c r="H154" s="67" t="s">
        <v>30</v>
      </c>
      <c r="I154" s="67" t="s">
        <v>30</v>
      </c>
      <c r="J154" s="67" t="s">
        <v>30</v>
      </c>
      <c r="K154" s="67" t="s">
        <v>30</v>
      </c>
      <c r="L154" s="67" t="s">
        <v>30</v>
      </c>
      <c r="M154" s="67" t="s">
        <v>30</v>
      </c>
      <c r="N154" s="67" t="s">
        <v>30</v>
      </c>
      <c r="O154" s="67">
        <v>0.3</v>
      </c>
      <c r="P154" s="67">
        <v>5.5</v>
      </c>
      <c r="Q154" s="332">
        <v>24400</v>
      </c>
    </row>
    <row r="155" spans="1:17">
      <c r="A155" s="108"/>
      <c r="B155" s="164" t="s">
        <v>108</v>
      </c>
      <c r="D155" s="67">
        <v>12.7</v>
      </c>
      <c r="E155" s="67">
        <v>5.0999999999999996</v>
      </c>
      <c r="F155" s="67">
        <v>2.2999999999999998</v>
      </c>
      <c r="G155" s="67">
        <v>0.7</v>
      </c>
      <c r="H155" s="67">
        <v>0.2</v>
      </c>
      <c r="I155" s="67">
        <v>0.1</v>
      </c>
      <c r="J155" s="67">
        <v>0.1</v>
      </c>
      <c r="K155" s="67" t="s">
        <v>30</v>
      </c>
      <c r="L155" s="67" t="s">
        <v>30</v>
      </c>
      <c r="M155" s="67" t="s">
        <v>30</v>
      </c>
      <c r="N155" s="67">
        <v>0.1</v>
      </c>
      <c r="O155" s="67">
        <v>0.7</v>
      </c>
      <c r="P155" s="67">
        <v>22</v>
      </c>
      <c r="Q155" s="332">
        <v>30000</v>
      </c>
    </row>
    <row r="156" spans="1:17">
      <c r="A156" s="108"/>
      <c r="B156" s="164" t="s">
        <v>109</v>
      </c>
      <c r="D156" s="67">
        <v>4.0999999999999996</v>
      </c>
      <c r="E156" s="67">
        <v>5.4</v>
      </c>
      <c r="F156" s="67">
        <v>7</v>
      </c>
      <c r="G156" s="67">
        <v>3.7</v>
      </c>
      <c r="H156" s="67">
        <v>1.5</v>
      </c>
      <c r="I156" s="67">
        <v>0.7</v>
      </c>
      <c r="J156" s="67">
        <v>0.3</v>
      </c>
      <c r="K156" s="67">
        <v>0.1</v>
      </c>
      <c r="L156" s="67">
        <v>0.1</v>
      </c>
      <c r="M156" s="67">
        <v>0.1</v>
      </c>
      <c r="N156" s="67">
        <v>0.1</v>
      </c>
      <c r="O156" s="67">
        <v>0.6</v>
      </c>
      <c r="P156" s="67">
        <v>23.5</v>
      </c>
      <c r="Q156" s="332">
        <v>37000</v>
      </c>
    </row>
    <row r="157" spans="1:17">
      <c r="A157" s="108"/>
      <c r="B157" s="164" t="s">
        <v>110</v>
      </c>
      <c r="D157" s="67">
        <v>1.6</v>
      </c>
      <c r="E157" s="67">
        <v>2.6</v>
      </c>
      <c r="F157" s="67">
        <v>6.1</v>
      </c>
      <c r="G157" s="67">
        <v>3.8</v>
      </c>
      <c r="H157" s="67">
        <v>1.9</v>
      </c>
      <c r="I157" s="67">
        <v>1.1000000000000001</v>
      </c>
      <c r="J157" s="67">
        <v>0.5</v>
      </c>
      <c r="K157" s="67">
        <v>0.3</v>
      </c>
      <c r="L157" s="67">
        <v>0.2</v>
      </c>
      <c r="M157" s="67">
        <v>0.1</v>
      </c>
      <c r="N157" s="67">
        <v>0.2</v>
      </c>
      <c r="O157" s="67">
        <v>0.4</v>
      </c>
      <c r="P157" s="67">
        <v>18.7</v>
      </c>
      <c r="Q157" s="332">
        <v>40800</v>
      </c>
    </row>
    <row r="158" spans="1:17">
      <c r="A158" s="108"/>
      <c r="B158" s="164" t="s">
        <v>111</v>
      </c>
      <c r="D158" s="67">
        <v>1.4</v>
      </c>
      <c r="E158" s="67">
        <v>1.9</v>
      </c>
      <c r="F158" s="67">
        <v>5.2</v>
      </c>
      <c r="G158" s="67">
        <v>3.3</v>
      </c>
      <c r="H158" s="67">
        <v>1.9</v>
      </c>
      <c r="I158" s="67">
        <v>1.1000000000000001</v>
      </c>
      <c r="J158" s="67">
        <v>0.7</v>
      </c>
      <c r="K158" s="67">
        <v>0.4</v>
      </c>
      <c r="L158" s="67">
        <v>0.3</v>
      </c>
      <c r="M158" s="67">
        <v>0.2</v>
      </c>
      <c r="N158" s="67">
        <v>0.3</v>
      </c>
      <c r="O158" s="67">
        <v>0.4</v>
      </c>
      <c r="P158" s="67">
        <v>16.899999999999999</v>
      </c>
      <c r="Q158" s="332">
        <v>42500</v>
      </c>
    </row>
    <row r="159" spans="1:17">
      <c r="A159" s="108"/>
      <c r="B159" s="164" t="s">
        <v>112</v>
      </c>
      <c r="D159" s="67">
        <v>1</v>
      </c>
      <c r="E159" s="67">
        <v>1.5</v>
      </c>
      <c r="F159" s="67">
        <v>4.2</v>
      </c>
      <c r="G159" s="67">
        <v>2.6</v>
      </c>
      <c r="H159" s="67">
        <v>1.3</v>
      </c>
      <c r="I159" s="67">
        <v>0.7</v>
      </c>
      <c r="J159" s="67">
        <v>0.4</v>
      </c>
      <c r="K159" s="67">
        <v>0.3</v>
      </c>
      <c r="L159" s="67">
        <v>0.2</v>
      </c>
      <c r="M159" s="67">
        <v>0.2</v>
      </c>
      <c r="N159" s="67">
        <v>0.4</v>
      </c>
      <c r="O159" s="67">
        <v>0.3</v>
      </c>
      <c r="P159" s="67">
        <v>13.1</v>
      </c>
      <c r="Q159" s="332">
        <v>42800</v>
      </c>
    </row>
    <row r="160" spans="1:17">
      <c r="A160" s="108"/>
      <c r="B160" s="164" t="s">
        <v>113</v>
      </c>
      <c r="D160" s="67">
        <v>0.5</v>
      </c>
      <c r="E160" s="67">
        <v>1</v>
      </c>
      <c r="F160" s="67">
        <v>4</v>
      </c>
      <c r="G160" s="67">
        <v>2.5</v>
      </c>
      <c r="H160" s="67">
        <v>1.3</v>
      </c>
      <c r="I160" s="67">
        <v>0.7</v>
      </c>
      <c r="J160" s="67">
        <v>0.5</v>
      </c>
      <c r="K160" s="67">
        <v>0.3</v>
      </c>
      <c r="L160" s="67">
        <v>0.2</v>
      </c>
      <c r="M160" s="67">
        <v>0.2</v>
      </c>
      <c r="N160" s="67">
        <v>0.5</v>
      </c>
      <c r="O160" s="67">
        <v>0.3</v>
      </c>
      <c r="P160" s="67">
        <v>11.9</v>
      </c>
      <c r="Q160" s="332">
        <v>44400</v>
      </c>
    </row>
    <row r="161" spans="1:17">
      <c r="A161" s="108"/>
      <c r="B161" s="164" t="s">
        <v>114</v>
      </c>
      <c r="D161" s="67">
        <v>0.2</v>
      </c>
      <c r="E161" s="67">
        <v>0.7</v>
      </c>
      <c r="F161" s="67">
        <v>3.4</v>
      </c>
      <c r="G161" s="67">
        <v>2.1</v>
      </c>
      <c r="H161" s="67">
        <v>1.1000000000000001</v>
      </c>
      <c r="I161" s="67">
        <v>0.6</v>
      </c>
      <c r="J161" s="67">
        <v>0.4</v>
      </c>
      <c r="K161" s="67">
        <v>0.2</v>
      </c>
      <c r="L161" s="67">
        <v>0.2</v>
      </c>
      <c r="M161" s="67">
        <v>0.2</v>
      </c>
      <c r="N161" s="67">
        <v>0.5</v>
      </c>
      <c r="O161" s="67">
        <v>0.2</v>
      </c>
      <c r="P161" s="67">
        <v>9.6999999999999993</v>
      </c>
      <c r="Q161" s="332">
        <v>45700</v>
      </c>
    </row>
    <row r="162" spans="1:17">
      <c r="A162" s="108"/>
      <c r="B162" s="164" t="s">
        <v>115</v>
      </c>
      <c r="D162" s="67">
        <v>0.1</v>
      </c>
      <c r="E162" s="67">
        <v>0.3</v>
      </c>
      <c r="F162" s="67">
        <v>1.6</v>
      </c>
      <c r="G162" s="67">
        <v>0.6</v>
      </c>
      <c r="H162" s="67">
        <v>0.3</v>
      </c>
      <c r="I162" s="67">
        <v>0.1</v>
      </c>
      <c r="J162" s="67">
        <v>0.1</v>
      </c>
      <c r="K162" s="67">
        <v>0.1</v>
      </c>
      <c r="L162" s="67" t="s">
        <v>30</v>
      </c>
      <c r="M162" s="67" t="s">
        <v>30</v>
      </c>
      <c r="N162" s="67">
        <v>0.1</v>
      </c>
      <c r="O162" s="67">
        <v>0.2</v>
      </c>
      <c r="P162" s="67">
        <v>3.6</v>
      </c>
      <c r="Q162" s="332">
        <v>43500</v>
      </c>
    </row>
    <row r="163" spans="1:17">
      <c r="A163" s="111"/>
      <c r="B163" s="164" t="s">
        <v>116</v>
      </c>
      <c r="C163" s="118">
        <v>6</v>
      </c>
      <c r="D163" s="67">
        <v>26.5</v>
      </c>
      <c r="E163" s="67">
        <v>18.600000000000001</v>
      </c>
      <c r="F163" s="67">
        <v>33.799999999999997</v>
      </c>
      <c r="G163" s="67">
        <v>19.399999999999999</v>
      </c>
      <c r="H163" s="67">
        <v>9.5</v>
      </c>
      <c r="I163" s="67">
        <v>5.0999999999999996</v>
      </c>
      <c r="J163" s="67">
        <v>2.9</v>
      </c>
      <c r="K163" s="67">
        <v>1.7</v>
      </c>
      <c r="L163" s="67">
        <v>1.2</v>
      </c>
      <c r="M163" s="67">
        <v>1</v>
      </c>
      <c r="N163" s="67">
        <v>2</v>
      </c>
      <c r="O163" s="67">
        <v>3.4</v>
      </c>
      <c r="P163" s="67">
        <v>125.2</v>
      </c>
      <c r="Q163" s="332">
        <v>38800</v>
      </c>
    </row>
    <row r="164" spans="1:17">
      <c r="A164" s="338"/>
      <c r="B164" s="339"/>
      <c r="C164" s="120"/>
      <c r="D164" s="307"/>
      <c r="E164" s="307"/>
      <c r="F164" s="307"/>
      <c r="G164" s="307"/>
      <c r="H164" s="307"/>
      <c r="I164" s="307"/>
      <c r="J164" s="307"/>
      <c r="K164" s="307"/>
      <c r="L164" s="114"/>
      <c r="M164" s="113"/>
      <c r="N164" s="113"/>
      <c r="O164" s="113"/>
      <c r="P164" s="113"/>
      <c r="Q164" s="113"/>
    </row>
    <row r="165" spans="1:17">
      <c r="A165" s="308"/>
      <c r="B165" s="117"/>
      <c r="D165" s="309"/>
      <c r="E165" s="309"/>
      <c r="F165" s="309"/>
      <c r="G165" s="309"/>
      <c r="H165" s="309"/>
      <c r="I165" s="309"/>
      <c r="J165" s="309"/>
      <c r="K165" s="309"/>
      <c r="N165" s="1076" t="s">
        <v>25</v>
      </c>
      <c r="O165" s="1076"/>
      <c r="P165" s="1076"/>
      <c r="Q165" s="1081"/>
    </row>
    <row r="166" spans="1:17">
      <c r="A166" s="1056"/>
      <c r="B166" s="1057"/>
      <c r="C166" s="1057"/>
      <c r="D166" s="309"/>
      <c r="E166" s="309"/>
      <c r="F166" s="309"/>
      <c r="G166" s="309"/>
      <c r="H166" s="309"/>
      <c r="I166" s="309"/>
      <c r="J166" s="309"/>
      <c r="K166" s="309"/>
      <c r="M166" s="106"/>
    </row>
    <row r="167" spans="1:17" ht="38.25" customHeight="1" thickBot="1">
      <c r="A167" s="1089" t="s">
        <v>307</v>
      </c>
      <c r="B167" s="1090"/>
      <c r="C167" s="1090"/>
      <c r="D167" s="1090"/>
      <c r="E167" s="1090"/>
      <c r="F167" s="1090"/>
      <c r="G167" s="1090"/>
      <c r="H167" s="1090"/>
      <c r="I167" s="1090"/>
      <c r="J167" s="1090"/>
      <c r="K167" s="1090"/>
      <c r="L167" s="1090"/>
      <c r="M167" s="1090"/>
      <c r="N167" s="1090"/>
      <c r="O167" s="1090"/>
      <c r="P167" s="1090"/>
      <c r="Q167" s="1090"/>
    </row>
    <row r="168" spans="1:17">
      <c r="A168" s="138" t="str">
        <f>"November 2013"</f>
        <v>November 2013</v>
      </c>
      <c r="B168" s="138"/>
      <c r="D168" s="361"/>
      <c r="E168" s="361"/>
      <c r="F168" s="361"/>
      <c r="G168" s="361"/>
      <c r="H168" s="361"/>
      <c r="I168" s="362"/>
      <c r="J168" s="361"/>
      <c r="K168" s="361"/>
      <c r="L168" s="361"/>
      <c r="M168" s="363"/>
      <c r="N168" s="361"/>
      <c r="O168" s="363"/>
      <c r="P168" s="363"/>
      <c r="Q168" s="364" t="s">
        <v>2</v>
      </c>
    </row>
    <row r="169" spans="1:17">
      <c r="A169" s="138" t="s">
        <v>3</v>
      </c>
      <c r="B169" s="138"/>
      <c r="D169" s="138"/>
      <c r="E169" s="138"/>
      <c r="F169" s="138"/>
      <c r="G169" s="138"/>
      <c r="H169" s="138"/>
      <c r="I169" s="135"/>
      <c r="J169" s="138"/>
      <c r="K169" s="138"/>
      <c r="L169" s="138"/>
      <c r="M169" s="156"/>
      <c r="N169" s="138"/>
      <c r="O169" s="138"/>
      <c r="P169" s="251"/>
      <c r="Q169" s="251"/>
    </row>
    <row r="170" spans="1:17" ht="31.8">
      <c r="A170" s="106"/>
      <c r="B170" s="106"/>
      <c r="C170" s="116" t="s">
        <v>87</v>
      </c>
      <c r="D170" s="295" t="s">
        <v>290</v>
      </c>
      <c r="E170" s="295" t="s">
        <v>229</v>
      </c>
      <c r="F170" s="295" t="s">
        <v>230</v>
      </c>
      <c r="G170" s="295" t="s">
        <v>231</v>
      </c>
      <c r="H170" s="295" t="s">
        <v>232</v>
      </c>
      <c r="I170" s="295" t="s">
        <v>291</v>
      </c>
      <c r="J170" s="295" t="s">
        <v>292</v>
      </c>
      <c r="K170" s="295" t="s">
        <v>293</v>
      </c>
      <c r="L170" s="295" t="s">
        <v>294</v>
      </c>
      <c r="M170" s="295" t="s">
        <v>295</v>
      </c>
      <c r="N170" s="295" t="s">
        <v>296</v>
      </c>
      <c r="O170" s="295" t="s">
        <v>234</v>
      </c>
      <c r="P170" s="296" t="s">
        <v>235</v>
      </c>
      <c r="Q170" s="295" t="s">
        <v>236</v>
      </c>
    </row>
    <row r="171" spans="1:17">
      <c r="D171" s="330" t="s">
        <v>96</v>
      </c>
      <c r="E171" s="330"/>
      <c r="F171" s="330"/>
      <c r="G171" s="330"/>
      <c r="H171" s="330"/>
      <c r="I171" s="330"/>
      <c r="J171" s="330"/>
      <c r="K171" s="330"/>
      <c r="L171" s="365"/>
      <c r="M171" s="161"/>
      <c r="N171" s="197"/>
      <c r="O171" s="330" t="s">
        <v>105</v>
      </c>
      <c r="P171" s="330" t="s">
        <v>140</v>
      </c>
      <c r="Q171" s="330" t="s">
        <v>88</v>
      </c>
    </row>
    <row r="172" spans="1:17" ht="24" customHeight="1">
      <c r="A172" s="1080" t="s">
        <v>120</v>
      </c>
      <c r="B172" s="1080"/>
      <c r="C172" s="118">
        <v>8</v>
      </c>
      <c r="D172" s="300"/>
      <c r="E172" s="300"/>
      <c r="F172" s="300"/>
      <c r="G172" s="300"/>
      <c r="H172" s="309"/>
      <c r="I172" s="309"/>
      <c r="J172" s="309"/>
      <c r="K172" s="309"/>
      <c r="M172" s="106"/>
    </row>
    <row r="173" spans="1:17">
      <c r="A173" s="281"/>
      <c r="B173" s="281"/>
      <c r="D173" s="300"/>
      <c r="E173" s="300"/>
      <c r="F173" s="300"/>
      <c r="G173" s="300"/>
      <c r="H173" s="309"/>
      <c r="I173" s="309"/>
      <c r="J173" s="309"/>
      <c r="K173" s="309"/>
      <c r="M173" s="106"/>
    </row>
    <row r="174" spans="1:17">
      <c r="B174" s="111" t="s">
        <v>237</v>
      </c>
      <c r="D174" s="300"/>
      <c r="E174" s="300"/>
      <c r="F174" s="300"/>
      <c r="G174" s="300"/>
      <c r="H174" s="309"/>
      <c r="I174" s="309"/>
      <c r="J174" s="309"/>
      <c r="K174" s="309"/>
      <c r="M174" s="106"/>
    </row>
    <row r="175" spans="1:17">
      <c r="A175" s="205"/>
      <c r="B175" s="164" t="s">
        <v>107</v>
      </c>
      <c r="C175" s="117"/>
      <c r="D175" s="67">
        <v>0.1</v>
      </c>
      <c r="E175" s="67" t="s">
        <v>30</v>
      </c>
      <c r="F175" s="67" t="s">
        <v>30</v>
      </c>
      <c r="G175" s="67" t="s">
        <v>30</v>
      </c>
      <c r="H175" s="67" t="s">
        <v>30</v>
      </c>
      <c r="I175" s="67" t="s">
        <v>30</v>
      </c>
      <c r="J175" s="67" t="s">
        <v>30</v>
      </c>
      <c r="K175" s="67" t="s">
        <v>30</v>
      </c>
      <c r="L175" s="67" t="s">
        <v>30</v>
      </c>
      <c r="M175" s="67" t="s">
        <v>30</v>
      </c>
      <c r="N175" s="67" t="s">
        <v>30</v>
      </c>
      <c r="O175" s="67" t="s">
        <v>30</v>
      </c>
      <c r="P175" s="67">
        <v>0.1</v>
      </c>
      <c r="Q175" s="332">
        <v>25200</v>
      </c>
    </row>
    <row r="176" spans="1:17">
      <c r="B176" s="164" t="s">
        <v>108</v>
      </c>
      <c r="C176" s="117"/>
      <c r="D176" s="67">
        <v>0.3</v>
      </c>
      <c r="E176" s="67">
        <v>0.1</v>
      </c>
      <c r="F176" s="67">
        <v>0.1</v>
      </c>
      <c r="G176" s="67" t="s">
        <v>30</v>
      </c>
      <c r="H176" s="67" t="s">
        <v>30</v>
      </c>
      <c r="I176" s="67" t="s">
        <v>30</v>
      </c>
      <c r="J176" s="67" t="s">
        <v>30</v>
      </c>
      <c r="K176" s="67" t="s">
        <v>30</v>
      </c>
      <c r="L176" s="67" t="s">
        <v>30</v>
      </c>
      <c r="M176" s="67" t="s">
        <v>30</v>
      </c>
      <c r="N176" s="67" t="s">
        <v>30</v>
      </c>
      <c r="O176" s="67" t="s">
        <v>30</v>
      </c>
      <c r="P176" s="67">
        <v>0.5</v>
      </c>
      <c r="Q176" s="332">
        <v>29900</v>
      </c>
    </row>
    <row r="177" spans="1:17">
      <c r="B177" s="164" t="s">
        <v>109</v>
      </c>
      <c r="C177" s="117"/>
      <c r="D177" s="67">
        <v>0.1</v>
      </c>
      <c r="E177" s="67">
        <v>0.2</v>
      </c>
      <c r="F177" s="67">
        <v>0.2</v>
      </c>
      <c r="G177" s="67">
        <v>0.1</v>
      </c>
      <c r="H177" s="67" t="s">
        <v>30</v>
      </c>
      <c r="I177" s="67" t="s">
        <v>30</v>
      </c>
      <c r="J177" s="67" t="s">
        <v>30</v>
      </c>
      <c r="K177" s="67" t="s">
        <v>30</v>
      </c>
      <c r="L177" s="67" t="s">
        <v>30</v>
      </c>
      <c r="M177" s="67" t="s">
        <v>30</v>
      </c>
      <c r="N177" s="67" t="s">
        <v>30</v>
      </c>
      <c r="O177" s="67" t="s">
        <v>30</v>
      </c>
      <c r="P177" s="67">
        <v>0.6</v>
      </c>
      <c r="Q177" s="332">
        <v>36300</v>
      </c>
    </row>
    <row r="178" spans="1:17">
      <c r="B178" s="164" t="s">
        <v>110</v>
      </c>
      <c r="C178" s="117"/>
      <c r="D178" s="67">
        <v>0.1</v>
      </c>
      <c r="E178" s="67">
        <v>0.1</v>
      </c>
      <c r="F178" s="67">
        <v>0.2</v>
      </c>
      <c r="G178" s="67">
        <v>0.1</v>
      </c>
      <c r="H178" s="67">
        <v>0.1</v>
      </c>
      <c r="I178" s="67" t="s">
        <v>30</v>
      </c>
      <c r="J178" s="67" t="s">
        <v>30</v>
      </c>
      <c r="K178" s="67" t="s">
        <v>30</v>
      </c>
      <c r="L178" s="67" t="s">
        <v>30</v>
      </c>
      <c r="M178" s="67" t="s">
        <v>30</v>
      </c>
      <c r="N178" s="67" t="s">
        <v>30</v>
      </c>
      <c r="O178" s="67" t="s">
        <v>30</v>
      </c>
      <c r="P178" s="67">
        <v>0.7</v>
      </c>
      <c r="Q178" s="332">
        <v>40900</v>
      </c>
    </row>
    <row r="179" spans="1:17">
      <c r="B179" s="164" t="s">
        <v>111</v>
      </c>
      <c r="C179" s="117"/>
      <c r="D179" s="67">
        <v>0.1</v>
      </c>
      <c r="E179" s="67">
        <v>0.1</v>
      </c>
      <c r="F179" s="67">
        <v>0.2</v>
      </c>
      <c r="G179" s="67">
        <v>0.2</v>
      </c>
      <c r="H179" s="67">
        <v>0.1</v>
      </c>
      <c r="I179" s="67">
        <v>0.1</v>
      </c>
      <c r="J179" s="67" t="s">
        <v>30</v>
      </c>
      <c r="K179" s="67" t="s">
        <v>30</v>
      </c>
      <c r="L179" s="67" t="s">
        <v>30</v>
      </c>
      <c r="M179" s="67" t="s">
        <v>30</v>
      </c>
      <c r="N179" s="67" t="s">
        <v>30</v>
      </c>
      <c r="O179" s="67" t="s">
        <v>30</v>
      </c>
      <c r="P179" s="67">
        <v>0.8</v>
      </c>
      <c r="Q179" s="332">
        <v>43900</v>
      </c>
    </row>
    <row r="180" spans="1:17">
      <c r="B180" s="164" t="s">
        <v>112</v>
      </c>
      <c r="C180" s="117"/>
      <c r="D180" s="67">
        <v>0.1</v>
      </c>
      <c r="E180" s="67">
        <v>0.1</v>
      </c>
      <c r="F180" s="67">
        <v>0.2</v>
      </c>
      <c r="G180" s="67">
        <v>0.2</v>
      </c>
      <c r="H180" s="67">
        <v>0.1</v>
      </c>
      <c r="I180" s="67">
        <v>0.1</v>
      </c>
      <c r="J180" s="67" t="s">
        <v>30</v>
      </c>
      <c r="K180" s="67" t="s">
        <v>30</v>
      </c>
      <c r="L180" s="67" t="s">
        <v>30</v>
      </c>
      <c r="M180" s="67" t="s">
        <v>30</v>
      </c>
      <c r="N180" s="67" t="s">
        <v>30</v>
      </c>
      <c r="O180" s="67" t="s">
        <v>30</v>
      </c>
      <c r="P180" s="67">
        <v>0.8</v>
      </c>
      <c r="Q180" s="332">
        <v>44700</v>
      </c>
    </row>
    <row r="181" spans="1:17">
      <c r="B181" s="164" t="s">
        <v>113</v>
      </c>
      <c r="C181" s="117"/>
      <c r="D181" s="67" t="s">
        <v>30</v>
      </c>
      <c r="E181" s="67">
        <v>0.1</v>
      </c>
      <c r="F181" s="67">
        <v>0.2</v>
      </c>
      <c r="G181" s="67">
        <v>0.2</v>
      </c>
      <c r="H181" s="67">
        <v>0.1</v>
      </c>
      <c r="I181" s="67">
        <v>0.1</v>
      </c>
      <c r="J181" s="67" t="s">
        <v>30</v>
      </c>
      <c r="K181" s="67" t="s">
        <v>30</v>
      </c>
      <c r="L181" s="67" t="s">
        <v>30</v>
      </c>
      <c r="M181" s="67" t="s">
        <v>30</v>
      </c>
      <c r="N181" s="67" t="s">
        <v>30</v>
      </c>
      <c r="O181" s="67" t="s">
        <v>30</v>
      </c>
      <c r="P181" s="67">
        <v>0.8</v>
      </c>
      <c r="Q181" s="332">
        <v>47200</v>
      </c>
    </row>
    <row r="182" spans="1:17">
      <c r="B182" s="164" t="s">
        <v>114</v>
      </c>
      <c r="C182" s="117"/>
      <c r="D182" s="67" t="s">
        <v>30</v>
      </c>
      <c r="E182" s="67" t="s">
        <v>30</v>
      </c>
      <c r="F182" s="67">
        <v>0.2</v>
      </c>
      <c r="G182" s="67">
        <v>0.2</v>
      </c>
      <c r="H182" s="67">
        <v>0.1</v>
      </c>
      <c r="I182" s="67">
        <v>0.1</v>
      </c>
      <c r="J182" s="67" t="s">
        <v>30</v>
      </c>
      <c r="K182" s="67" t="s">
        <v>30</v>
      </c>
      <c r="L182" s="67" t="s">
        <v>30</v>
      </c>
      <c r="M182" s="67">
        <v>0.1</v>
      </c>
      <c r="N182" s="67">
        <v>0.1</v>
      </c>
      <c r="O182" s="67" t="s">
        <v>30</v>
      </c>
      <c r="P182" s="67">
        <v>0.8</v>
      </c>
      <c r="Q182" s="332">
        <v>49900</v>
      </c>
    </row>
    <row r="183" spans="1:17">
      <c r="B183" s="164" t="s">
        <v>115</v>
      </c>
      <c r="C183" s="117"/>
      <c r="D183" s="67" t="s">
        <v>30</v>
      </c>
      <c r="E183" s="67" t="s">
        <v>30</v>
      </c>
      <c r="F183" s="67">
        <v>0.2</v>
      </c>
      <c r="G183" s="67">
        <v>0.1</v>
      </c>
      <c r="H183" s="67" t="s">
        <v>30</v>
      </c>
      <c r="I183" s="67" t="s">
        <v>30</v>
      </c>
      <c r="J183" s="67" t="s">
        <v>30</v>
      </c>
      <c r="K183" s="67" t="s">
        <v>30</v>
      </c>
      <c r="L183" s="67" t="s">
        <v>30</v>
      </c>
      <c r="M183" s="67" t="s">
        <v>30</v>
      </c>
      <c r="N183" s="67" t="s">
        <v>30</v>
      </c>
      <c r="O183" s="67" t="s">
        <v>30</v>
      </c>
      <c r="P183" s="67">
        <v>0.4</v>
      </c>
      <c r="Q183" s="332">
        <v>45800</v>
      </c>
    </row>
    <row r="184" spans="1:17">
      <c r="A184" s="110"/>
      <c r="B184" s="164" t="s">
        <v>116</v>
      </c>
      <c r="C184" s="118">
        <v>6</v>
      </c>
      <c r="D184" s="67">
        <v>0.7</v>
      </c>
      <c r="E184" s="67">
        <v>0.7</v>
      </c>
      <c r="F184" s="67">
        <v>1.4</v>
      </c>
      <c r="G184" s="67">
        <v>0.9</v>
      </c>
      <c r="H184" s="67">
        <v>0.5</v>
      </c>
      <c r="I184" s="67">
        <v>0.3</v>
      </c>
      <c r="J184" s="67">
        <v>0.2</v>
      </c>
      <c r="K184" s="67">
        <v>0.1</v>
      </c>
      <c r="L184" s="67">
        <v>0.1</v>
      </c>
      <c r="M184" s="67">
        <v>0.2</v>
      </c>
      <c r="N184" s="67">
        <v>0.2</v>
      </c>
      <c r="O184" s="67">
        <v>0.1</v>
      </c>
      <c r="P184" s="67">
        <v>5.4</v>
      </c>
      <c r="Q184" s="332">
        <v>43000</v>
      </c>
    </row>
    <row r="185" spans="1:17">
      <c r="A185" s="110"/>
      <c r="B185" s="164"/>
      <c r="D185" s="67"/>
      <c r="E185" s="67"/>
      <c r="F185" s="67"/>
      <c r="G185" s="67"/>
      <c r="H185" s="67"/>
      <c r="I185" s="67"/>
      <c r="J185" s="67"/>
      <c r="K185" s="67"/>
      <c r="L185" s="67"/>
      <c r="M185" s="67"/>
      <c r="N185" s="67"/>
      <c r="O185" s="67"/>
      <c r="P185" s="67"/>
      <c r="Q185" s="332"/>
    </row>
    <row r="186" spans="1:17">
      <c r="B186" s="111" t="s">
        <v>238</v>
      </c>
      <c r="C186" s="303"/>
      <c r="D186" s="304"/>
      <c r="E186" s="304"/>
      <c r="F186" s="304"/>
      <c r="G186" s="304"/>
      <c r="H186" s="304"/>
      <c r="I186" s="304"/>
      <c r="J186" s="304"/>
      <c r="K186" s="304"/>
      <c r="L186" s="304"/>
      <c r="M186" s="304"/>
      <c r="N186" s="304"/>
      <c r="O186" s="304"/>
      <c r="P186" s="304"/>
      <c r="Q186" s="332"/>
    </row>
    <row r="187" spans="1:17">
      <c r="B187" s="164" t="s">
        <v>107</v>
      </c>
      <c r="D187" s="67">
        <v>0.3</v>
      </c>
      <c r="E187" s="67" t="s">
        <v>30</v>
      </c>
      <c r="F187" s="67" t="s">
        <v>30</v>
      </c>
      <c r="G187" s="67" t="s">
        <v>30</v>
      </c>
      <c r="H187" s="67" t="s">
        <v>30</v>
      </c>
      <c r="I187" s="67" t="s">
        <v>30</v>
      </c>
      <c r="J187" s="67" t="s">
        <v>30</v>
      </c>
      <c r="K187" s="67" t="s">
        <v>30</v>
      </c>
      <c r="L187" s="67" t="s">
        <v>30</v>
      </c>
      <c r="M187" s="67" t="s">
        <v>30</v>
      </c>
      <c r="N187" s="67" t="s">
        <v>30</v>
      </c>
      <c r="O187" s="67" t="s">
        <v>30</v>
      </c>
      <c r="P187" s="67">
        <v>0.3</v>
      </c>
      <c r="Q187" s="332">
        <v>24900</v>
      </c>
    </row>
    <row r="188" spans="1:17">
      <c r="B188" s="164" t="s">
        <v>108</v>
      </c>
      <c r="D188" s="67">
        <v>0.8</v>
      </c>
      <c r="E188" s="67">
        <v>0.4</v>
      </c>
      <c r="F188" s="67">
        <v>0.2</v>
      </c>
      <c r="G188" s="67" t="s">
        <v>30</v>
      </c>
      <c r="H188" s="67" t="s">
        <v>30</v>
      </c>
      <c r="I188" s="67" t="s">
        <v>30</v>
      </c>
      <c r="J188" s="67" t="s">
        <v>30</v>
      </c>
      <c r="K188" s="67" t="s">
        <v>30</v>
      </c>
      <c r="L188" s="67" t="s">
        <v>30</v>
      </c>
      <c r="M188" s="67" t="s">
        <v>30</v>
      </c>
      <c r="N188" s="67" t="s">
        <v>30</v>
      </c>
      <c r="O188" s="67" t="s">
        <v>30</v>
      </c>
      <c r="P188" s="67">
        <v>1.5</v>
      </c>
      <c r="Q188" s="332">
        <v>30500</v>
      </c>
    </row>
    <row r="189" spans="1:17">
      <c r="B189" s="164" t="s">
        <v>109</v>
      </c>
      <c r="D189" s="67">
        <v>0.3</v>
      </c>
      <c r="E189" s="67">
        <v>0.5</v>
      </c>
      <c r="F189" s="67">
        <v>0.7</v>
      </c>
      <c r="G189" s="67">
        <v>0.3</v>
      </c>
      <c r="H189" s="67">
        <v>0.1</v>
      </c>
      <c r="I189" s="67" t="s">
        <v>30</v>
      </c>
      <c r="J189" s="67" t="s">
        <v>30</v>
      </c>
      <c r="K189" s="67" t="s">
        <v>30</v>
      </c>
      <c r="L189" s="67" t="s">
        <v>30</v>
      </c>
      <c r="M189" s="67" t="s">
        <v>30</v>
      </c>
      <c r="N189" s="67" t="s">
        <v>30</v>
      </c>
      <c r="O189" s="67" t="s">
        <v>30</v>
      </c>
      <c r="P189" s="67">
        <v>2</v>
      </c>
      <c r="Q189" s="332">
        <v>36800</v>
      </c>
    </row>
    <row r="190" spans="1:17">
      <c r="B190" s="164" t="s">
        <v>110</v>
      </c>
      <c r="D190" s="67">
        <v>0.2</v>
      </c>
      <c r="E190" s="67">
        <v>0.3</v>
      </c>
      <c r="F190" s="67">
        <v>0.6</v>
      </c>
      <c r="G190" s="67">
        <v>0.4</v>
      </c>
      <c r="H190" s="67">
        <v>0.2</v>
      </c>
      <c r="I190" s="67">
        <v>0.1</v>
      </c>
      <c r="J190" s="67" t="s">
        <v>30</v>
      </c>
      <c r="K190" s="67" t="s">
        <v>30</v>
      </c>
      <c r="L190" s="67" t="s">
        <v>30</v>
      </c>
      <c r="M190" s="67" t="s">
        <v>30</v>
      </c>
      <c r="N190" s="67" t="s">
        <v>30</v>
      </c>
      <c r="O190" s="67" t="s">
        <v>30</v>
      </c>
      <c r="P190" s="67">
        <v>1.9</v>
      </c>
      <c r="Q190" s="332">
        <v>40300</v>
      </c>
    </row>
    <row r="191" spans="1:17">
      <c r="B191" s="164" t="s">
        <v>111</v>
      </c>
      <c r="D191" s="67">
        <v>0.1</v>
      </c>
      <c r="E191" s="67">
        <v>0.3</v>
      </c>
      <c r="F191" s="67">
        <v>0.7</v>
      </c>
      <c r="G191" s="67">
        <v>0.5</v>
      </c>
      <c r="H191" s="67">
        <v>0.2</v>
      </c>
      <c r="I191" s="67">
        <v>0.1</v>
      </c>
      <c r="J191" s="67">
        <v>0.1</v>
      </c>
      <c r="K191" s="67" t="s">
        <v>30</v>
      </c>
      <c r="L191" s="67" t="s">
        <v>30</v>
      </c>
      <c r="M191" s="67" t="s">
        <v>30</v>
      </c>
      <c r="N191" s="67" t="s">
        <v>30</v>
      </c>
      <c r="O191" s="67" t="s">
        <v>30</v>
      </c>
      <c r="P191" s="67">
        <v>2</v>
      </c>
      <c r="Q191" s="332">
        <v>41300</v>
      </c>
    </row>
    <row r="192" spans="1:17">
      <c r="B192" s="164" t="s">
        <v>112</v>
      </c>
      <c r="D192" s="67">
        <v>0.1</v>
      </c>
      <c r="E192" s="67">
        <v>0.3</v>
      </c>
      <c r="F192" s="67">
        <v>0.6</v>
      </c>
      <c r="G192" s="67">
        <v>0.5</v>
      </c>
      <c r="H192" s="67">
        <v>0.2</v>
      </c>
      <c r="I192" s="67">
        <v>0.1</v>
      </c>
      <c r="J192" s="67">
        <v>0.1</v>
      </c>
      <c r="K192" s="67">
        <v>0.1</v>
      </c>
      <c r="L192" s="67">
        <v>0.1</v>
      </c>
      <c r="M192" s="67" t="s">
        <v>30</v>
      </c>
      <c r="N192" s="67" t="s">
        <v>30</v>
      </c>
      <c r="O192" s="67" t="s">
        <v>30</v>
      </c>
      <c r="P192" s="67">
        <v>2.2000000000000002</v>
      </c>
      <c r="Q192" s="332">
        <v>43000</v>
      </c>
    </row>
    <row r="193" spans="1:17">
      <c r="B193" s="164" t="s">
        <v>113</v>
      </c>
      <c r="D193" s="67">
        <v>0.1</v>
      </c>
      <c r="E193" s="67">
        <v>0.2</v>
      </c>
      <c r="F193" s="67">
        <v>0.6</v>
      </c>
      <c r="G193" s="67">
        <v>0.5</v>
      </c>
      <c r="H193" s="67">
        <v>0.3</v>
      </c>
      <c r="I193" s="67">
        <v>0.2</v>
      </c>
      <c r="J193" s="67">
        <v>0.1</v>
      </c>
      <c r="K193" s="67">
        <v>0.1</v>
      </c>
      <c r="L193" s="67">
        <v>0.1</v>
      </c>
      <c r="M193" s="67">
        <v>0.1</v>
      </c>
      <c r="N193" s="67" t="s">
        <v>30</v>
      </c>
      <c r="O193" s="67" t="s">
        <v>30</v>
      </c>
      <c r="P193" s="67">
        <v>2.1</v>
      </c>
      <c r="Q193" s="332">
        <v>44700</v>
      </c>
    </row>
    <row r="194" spans="1:17">
      <c r="B194" s="164" t="s">
        <v>114</v>
      </c>
      <c r="D194" s="67" t="s">
        <v>30</v>
      </c>
      <c r="E194" s="67">
        <v>0.1</v>
      </c>
      <c r="F194" s="67">
        <v>0.7</v>
      </c>
      <c r="G194" s="67">
        <v>0.7</v>
      </c>
      <c r="H194" s="67">
        <v>0.3</v>
      </c>
      <c r="I194" s="67">
        <v>0.2</v>
      </c>
      <c r="J194" s="67">
        <v>0.1</v>
      </c>
      <c r="K194" s="67">
        <v>0.1</v>
      </c>
      <c r="L194" s="67">
        <v>0.1</v>
      </c>
      <c r="M194" s="67">
        <v>0.1</v>
      </c>
      <c r="N194" s="67">
        <v>0.1</v>
      </c>
      <c r="O194" s="67" t="s">
        <v>30</v>
      </c>
      <c r="P194" s="67">
        <v>2.5</v>
      </c>
      <c r="Q194" s="332">
        <v>46200</v>
      </c>
    </row>
    <row r="195" spans="1:17">
      <c r="B195" s="164" t="s">
        <v>115</v>
      </c>
      <c r="D195" s="67" t="s">
        <v>30</v>
      </c>
      <c r="E195" s="67">
        <v>0.1</v>
      </c>
      <c r="F195" s="67">
        <v>0.3</v>
      </c>
      <c r="G195" s="67">
        <v>0.2</v>
      </c>
      <c r="H195" s="67">
        <v>0.1</v>
      </c>
      <c r="I195" s="67">
        <v>0.1</v>
      </c>
      <c r="J195" s="67" t="s">
        <v>30</v>
      </c>
      <c r="K195" s="67" t="s">
        <v>30</v>
      </c>
      <c r="L195" s="67" t="s">
        <v>30</v>
      </c>
      <c r="M195" s="67" t="s">
        <v>30</v>
      </c>
      <c r="N195" s="67" t="s">
        <v>30</v>
      </c>
      <c r="O195" s="67" t="s">
        <v>30</v>
      </c>
      <c r="P195" s="67">
        <v>1</v>
      </c>
      <c r="Q195" s="332">
        <v>45100</v>
      </c>
    </row>
    <row r="196" spans="1:17">
      <c r="A196" s="110"/>
      <c r="B196" s="164" t="s">
        <v>116</v>
      </c>
      <c r="C196" s="118">
        <v>6</v>
      </c>
      <c r="D196" s="67">
        <v>1.9</v>
      </c>
      <c r="E196" s="67">
        <v>2.1</v>
      </c>
      <c r="F196" s="67">
        <v>4.4000000000000004</v>
      </c>
      <c r="G196" s="67">
        <v>3</v>
      </c>
      <c r="H196" s="67">
        <v>1.4</v>
      </c>
      <c r="I196" s="67">
        <v>0.8</v>
      </c>
      <c r="J196" s="67">
        <v>0.4</v>
      </c>
      <c r="K196" s="67">
        <v>0.3</v>
      </c>
      <c r="L196" s="67">
        <v>0.2</v>
      </c>
      <c r="M196" s="67">
        <v>0.3</v>
      </c>
      <c r="N196" s="67">
        <v>0.3</v>
      </c>
      <c r="O196" s="67">
        <v>0.3</v>
      </c>
      <c r="P196" s="67">
        <v>15.4</v>
      </c>
      <c r="Q196" s="332">
        <v>41000</v>
      </c>
    </row>
    <row r="197" spans="1:17">
      <c r="A197" s="110"/>
      <c r="B197" s="164"/>
      <c r="D197" s="67"/>
      <c r="E197" s="67"/>
      <c r="F197" s="67"/>
      <c r="G197" s="67"/>
      <c r="H197" s="67"/>
      <c r="I197" s="67"/>
      <c r="J197" s="67"/>
      <c r="K197" s="67"/>
      <c r="L197" s="67"/>
      <c r="M197" s="67"/>
      <c r="N197" s="67"/>
      <c r="O197" s="67"/>
      <c r="P197" s="67"/>
      <c r="Q197" s="332"/>
    </row>
    <row r="198" spans="1:17">
      <c r="B198" s="111" t="s">
        <v>239</v>
      </c>
      <c r="C198" s="118">
        <v>7</v>
      </c>
      <c r="D198" s="304"/>
      <c r="E198" s="304"/>
      <c r="F198" s="304"/>
      <c r="G198" s="304"/>
      <c r="H198" s="304"/>
      <c r="I198" s="304"/>
      <c r="J198" s="304"/>
      <c r="K198" s="304"/>
      <c r="L198" s="304"/>
      <c r="M198" s="304"/>
      <c r="N198" s="304"/>
      <c r="O198" s="304"/>
      <c r="P198" s="304"/>
      <c r="Q198" s="332"/>
    </row>
    <row r="199" spans="1:17">
      <c r="B199" s="164" t="s">
        <v>107</v>
      </c>
      <c r="D199" s="67">
        <v>0.3</v>
      </c>
      <c r="E199" s="67" t="s">
        <v>30</v>
      </c>
      <c r="F199" s="67" t="s">
        <v>30</v>
      </c>
      <c r="G199" s="67" t="s">
        <v>30</v>
      </c>
      <c r="H199" s="67" t="s">
        <v>30</v>
      </c>
      <c r="I199" s="67" t="s">
        <v>30</v>
      </c>
      <c r="J199" s="67" t="s">
        <v>30</v>
      </c>
      <c r="K199" s="67" t="s">
        <v>30</v>
      </c>
      <c r="L199" s="67" t="s">
        <v>30</v>
      </c>
      <c r="M199" s="67" t="s">
        <v>30</v>
      </c>
      <c r="N199" s="67" t="s">
        <v>30</v>
      </c>
      <c r="O199" s="67" t="s">
        <v>30</v>
      </c>
      <c r="P199" s="67">
        <v>0.4</v>
      </c>
      <c r="Q199" s="332">
        <v>24900</v>
      </c>
    </row>
    <row r="200" spans="1:17">
      <c r="B200" s="164" t="s">
        <v>108</v>
      </c>
      <c r="D200" s="67">
        <v>1</v>
      </c>
      <c r="E200" s="67">
        <v>0.5</v>
      </c>
      <c r="F200" s="67">
        <v>0.2</v>
      </c>
      <c r="G200" s="67" t="s">
        <v>30</v>
      </c>
      <c r="H200" s="67" t="s">
        <v>30</v>
      </c>
      <c r="I200" s="67" t="s">
        <v>30</v>
      </c>
      <c r="J200" s="67" t="s">
        <v>30</v>
      </c>
      <c r="K200" s="67" t="s">
        <v>30</v>
      </c>
      <c r="L200" s="67" t="s">
        <v>30</v>
      </c>
      <c r="M200" s="67" t="s">
        <v>30</v>
      </c>
      <c r="N200" s="67" t="s">
        <v>30</v>
      </c>
      <c r="O200" s="67">
        <v>0.1</v>
      </c>
      <c r="P200" s="67">
        <v>1.9</v>
      </c>
      <c r="Q200" s="332">
        <v>30300</v>
      </c>
    </row>
    <row r="201" spans="1:17">
      <c r="B201" s="164" t="s">
        <v>109</v>
      </c>
      <c r="D201" s="67">
        <v>0.4</v>
      </c>
      <c r="E201" s="67">
        <v>0.7</v>
      </c>
      <c r="F201" s="67">
        <v>0.8</v>
      </c>
      <c r="G201" s="67">
        <v>0.3</v>
      </c>
      <c r="H201" s="67">
        <v>0.2</v>
      </c>
      <c r="I201" s="67">
        <v>0.1</v>
      </c>
      <c r="J201" s="67" t="s">
        <v>30</v>
      </c>
      <c r="K201" s="67" t="s">
        <v>30</v>
      </c>
      <c r="L201" s="67" t="s">
        <v>30</v>
      </c>
      <c r="M201" s="67" t="s">
        <v>30</v>
      </c>
      <c r="N201" s="67" t="s">
        <v>30</v>
      </c>
      <c r="O201" s="67" t="s">
        <v>30</v>
      </c>
      <c r="P201" s="67">
        <v>2.6</v>
      </c>
      <c r="Q201" s="332">
        <v>36700</v>
      </c>
    </row>
    <row r="202" spans="1:17">
      <c r="B202" s="164" t="s">
        <v>110</v>
      </c>
      <c r="D202" s="67">
        <v>0.2</v>
      </c>
      <c r="E202" s="67">
        <v>0.4</v>
      </c>
      <c r="F202" s="67">
        <v>0.8</v>
      </c>
      <c r="G202" s="67">
        <v>0.5</v>
      </c>
      <c r="H202" s="67">
        <v>0.3</v>
      </c>
      <c r="I202" s="67">
        <v>0.1</v>
      </c>
      <c r="J202" s="67">
        <v>0.1</v>
      </c>
      <c r="K202" s="67" t="s">
        <v>30</v>
      </c>
      <c r="L202" s="67" t="s">
        <v>30</v>
      </c>
      <c r="M202" s="67" t="s">
        <v>30</v>
      </c>
      <c r="N202" s="67" t="s">
        <v>30</v>
      </c>
      <c r="O202" s="67">
        <v>0.1</v>
      </c>
      <c r="P202" s="67">
        <v>2.5</v>
      </c>
      <c r="Q202" s="332">
        <v>40400</v>
      </c>
    </row>
    <row r="203" spans="1:17">
      <c r="B203" s="164" t="s">
        <v>111</v>
      </c>
      <c r="D203" s="67">
        <v>0.2</v>
      </c>
      <c r="E203" s="67">
        <v>0.4</v>
      </c>
      <c r="F203" s="67">
        <v>0.9</v>
      </c>
      <c r="G203" s="67">
        <v>0.6</v>
      </c>
      <c r="H203" s="67">
        <v>0.3</v>
      </c>
      <c r="I203" s="67">
        <v>0.2</v>
      </c>
      <c r="J203" s="67">
        <v>0.1</v>
      </c>
      <c r="K203" s="67">
        <v>0.1</v>
      </c>
      <c r="L203" s="67" t="s">
        <v>30</v>
      </c>
      <c r="M203" s="67" t="s">
        <v>30</v>
      </c>
      <c r="N203" s="67" t="s">
        <v>30</v>
      </c>
      <c r="O203" s="67" t="s">
        <v>30</v>
      </c>
      <c r="P203" s="67">
        <v>2.8</v>
      </c>
      <c r="Q203" s="332">
        <v>42100</v>
      </c>
    </row>
    <row r="204" spans="1:17">
      <c r="B204" s="164" t="s">
        <v>112</v>
      </c>
      <c r="D204" s="67">
        <v>0.2</v>
      </c>
      <c r="E204" s="67">
        <v>0.3</v>
      </c>
      <c r="F204" s="67">
        <v>0.8</v>
      </c>
      <c r="G204" s="67">
        <v>0.6</v>
      </c>
      <c r="H204" s="67">
        <v>0.3</v>
      </c>
      <c r="I204" s="67">
        <v>0.2</v>
      </c>
      <c r="J204" s="67">
        <v>0.1</v>
      </c>
      <c r="K204" s="67">
        <v>0.1</v>
      </c>
      <c r="L204" s="67">
        <v>0.1</v>
      </c>
      <c r="M204" s="67">
        <v>0.1</v>
      </c>
      <c r="N204" s="67">
        <v>0.1</v>
      </c>
      <c r="O204" s="67" t="s">
        <v>30</v>
      </c>
      <c r="P204" s="67">
        <v>2.9</v>
      </c>
      <c r="Q204" s="332">
        <v>43500</v>
      </c>
    </row>
    <row r="205" spans="1:17">
      <c r="B205" s="164" t="s">
        <v>113</v>
      </c>
      <c r="D205" s="67">
        <v>0.1</v>
      </c>
      <c r="E205" s="67">
        <v>0.2</v>
      </c>
      <c r="F205" s="67">
        <v>0.8</v>
      </c>
      <c r="G205" s="67">
        <v>0.7</v>
      </c>
      <c r="H205" s="67">
        <v>0.4</v>
      </c>
      <c r="I205" s="67">
        <v>0.2</v>
      </c>
      <c r="J205" s="67">
        <v>0.1</v>
      </c>
      <c r="K205" s="67">
        <v>0.1</v>
      </c>
      <c r="L205" s="67">
        <v>0.1</v>
      </c>
      <c r="M205" s="67">
        <v>0.1</v>
      </c>
      <c r="N205" s="67">
        <v>0.1</v>
      </c>
      <c r="O205" s="67">
        <v>0.1</v>
      </c>
      <c r="P205" s="67">
        <v>2.9</v>
      </c>
      <c r="Q205" s="332">
        <v>45400</v>
      </c>
    </row>
    <row r="206" spans="1:17">
      <c r="B206" s="164" t="s">
        <v>114</v>
      </c>
      <c r="D206" s="67">
        <v>0.1</v>
      </c>
      <c r="E206" s="67">
        <v>0.2</v>
      </c>
      <c r="F206" s="67">
        <v>0.9</v>
      </c>
      <c r="G206" s="67">
        <v>0.8</v>
      </c>
      <c r="H206" s="67">
        <v>0.4</v>
      </c>
      <c r="I206" s="67">
        <v>0.3</v>
      </c>
      <c r="J206" s="67">
        <v>0.1</v>
      </c>
      <c r="K206" s="67">
        <v>0.1</v>
      </c>
      <c r="L206" s="67">
        <v>0.1</v>
      </c>
      <c r="M206" s="67">
        <v>0.1</v>
      </c>
      <c r="N206" s="67">
        <v>0.1</v>
      </c>
      <c r="O206" s="67">
        <v>0.1</v>
      </c>
      <c r="P206" s="67">
        <v>3.2</v>
      </c>
      <c r="Q206" s="332">
        <v>47100</v>
      </c>
    </row>
    <row r="207" spans="1:17">
      <c r="B207" s="164" t="s">
        <v>115</v>
      </c>
      <c r="D207" s="67" t="s">
        <v>30</v>
      </c>
      <c r="E207" s="67">
        <v>0.1</v>
      </c>
      <c r="F207" s="67">
        <v>0.5</v>
      </c>
      <c r="G207" s="67">
        <v>0.3</v>
      </c>
      <c r="H207" s="67">
        <v>0.1</v>
      </c>
      <c r="I207" s="67">
        <v>0.1</v>
      </c>
      <c r="J207" s="67">
        <v>0.1</v>
      </c>
      <c r="K207" s="67" t="s">
        <v>30</v>
      </c>
      <c r="L207" s="67" t="s">
        <v>30</v>
      </c>
      <c r="M207" s="67" t="s">
        <v>30</v>
      </c>
      <c r="N207" s="67">
        <v>0.1</v>
      </c>
      <c r="O207" s="67" t="s">
        <v>30</v>
      </c>
      <c r="P207" s="67">
        <v>1.4</v>
      </c>
      <c r="Q207" s="332">
        <v>45300</v>
      </c>
    </row>
    <row r="208" spans="1:17">
      <c r="A208" s="110"/>
      <c r="B208" s="164" t="s">
        <v>116</v>
      </c>
      <c r="C208" s="118">
        <v>6</v>
      </c>
      <c r="D208" s="67">
        <v>2.6</v>
      </c>
      <c r="E208" s="67">
        <v>2.8</v>
      </c>
      <c r="F208" s="67">
        <v>5.9</v>
      </c>
      <c r="G208" s="67">
        <v>3.9</v>
      </c>
      <c r="H208" s="67">
        <v>1.9</v>
      </c>
      <c r="I208" s="67">
        <v>1.1000000000000001</v>
      </c>
      <c r="J208" s="67">
        <v>0.6</v>
      </c>
      <c r="K208" s="67">
        <v>0.4</v>
      </c>
      <c r="L208" s="67">
        <v>0.3</v>
      </c>
      <c r="M208" s="67">
        <v>0.4</v>
      </c>
      <c r="N208" s="67">
        <v>0.4</v>
      </c>
      <c r="O208" s="67">
        <v>0.4</v>
      </c>
      <c r="P208" s="67">
        <v>20.8</v>
      </c>
      <c r="Q208" s="332">
        <v>41500</v>
      </c>
    </row>
    <row r="209" spans="1:17">
      <c r="A209" s="106"/>
      <c r="B209" s="107"/>
      <c r="C209" s="116"/>
      <c r="D209" s="304"/>
      <c r="E209" s="304"/>
      <c r="F209" s="304"/>
      <c r="G209" s="304"/>
      <c r="H209" s="304"/>
      <c r="I209" s="304"/>
      <c r="J209" s="304"/>
      <c r="K209" s="304"/>
      <c r="L209" s="304"/>
      <c r="M209" s="304"/>
      <c r="N209" s="304"/>
      <c r="O209" s="304"/>
      <c r="P209" s="304"/>
      <c r="Q209" s="332"/>
    </row>
    <row r="210" spans="1:17">
      <c r="B210" s="319" t="s">
        <v>31</v>
      </c>
      <c r="D210" s="304"/>
      <c r="E210" s="304"/>
      <c r="F210" s="304"/>
      <c r="G210" s="304"/>
      <c r="H210" s="304"/>
      <c r="I210" s="304"/>
      <c r="J210" s="304"/>
      <c r="K210" s="304"/>
      <c r="L210" s="304"/>
      <c r="M210" s="304"/>
      <c r="N210" s="304"/>
      <c r="O210" s="304"/>
      <c r="P210" s="304"/>
      <c r="Q210" s="332"/>
    </row>
    <row r="211" spans="1:17">
      <c r="B211" s="319"/>
      <c r="D211" s="304"/>
      <c r="E211" s="304"/>
      <c r="F211" s="304"/>
      <c r="G211" s="304"/>
      <c r="H211" s="304"/>
      <c r="I211" s="304"/>
      <c r="J211" s="304"/>
      <c r="K211" s="304"/>
      <c r="L211" s="304"/>
      <c r="M211" s="304"/>
      <c r="N211" s="304"/>
      <c r="O211" s="304"/>
      <c r="P211" s="304"/>
      <c r="Q211" s="332"/>
    </row>
    <row r="212" spans="1:17">
      <c r="B212" s="111" t="s">
        <v>237</v>
      </c>
      <c r="D212" s="304"/>
      <c r="E212" s="304"/>
      <c r="F212" s="304"/>
      <c r="G212" s="304"/>
      <c r="H212" s="304"/>
      <c r="I212" s="304"/>
      <c r="J212" s="304"/>
      <c r="K212" s="304"/>
      <c r="L212" s="304"/>
      <c r="M212" s="304"/>
      <c r="N212" s="304"/>
      <c r="O212" s="304"/>
      <c r="P212" s="304"/>
      <c r="Q212" s="332"/>
    </row>
    <row r="213" spans="1:17">
      <c r="A213" s="205"/>
      <c r="B213" s="164" t="s">
        <v>107</v>
      </c>
      <c r="C213" s="117"/>
      <c r="D213" s="67" t="s">
        <v>30</v>
      </c>
      <c r="E213" s="67" t="s">
        <v>30</v>
      </c>
      <c r="F213" s="67" t="s">
        <v>30</v>
      </c>
      <c r="G213" s="67" t="s">
        <v>30</v>
      </c>
      <c r="H213" s="67" t="s">
        <v>30</v>
      </c>
      <c r="I213" s="67" t="s">
        <v>30</v>
      </c>
      <c r="J213" s="67" t="s">
        <v>30</v>
      </c>
      <c r="K213" s="67" t="s">
        <v>30</v>
      </c>
      <c r="L213" s="67" t="s">
        <v>30</v>
      </c>
      <c r="M213" s="67" t="s">
        <v>30</v>
      </c>
      <c r="N213" s="67" t="s">
        <v>30</v>
      </c>
      <c r="O213" s="67" t="s">
        <v>30</v>
      </c>
      <c r="P213" s="67" t="s">
        <v>30</v>
      </c>
      <c r="Q213" s="332" t="s">
        <v>30</v>
      </c>
    </row>
    <row r="214" spans="1:17">
      <c r="B214" s="164" t="s">
        <v>108</v>
      </c>
      <c r="C214" s="117"/>
      <c r="D214" s="67" t="s">
        <v>30</v>
      </c>
      <c r="E214" s="67" t="s">
        <v>30</v>
      </c>
      <c r="F214" s="67" t="s">
        <v>30</v>
      </c>
      <c r="G214" s="67" t="s">
        <v>30</v>
      </c>
      <c r="H214" s="67" t="s">
        <v>30</v>
      </c>
      <c r="I214" s="67" t="s">
        <v>30</v>
      </c>
      <c r="J214" s="67" t="s">
        <v>30</v>
      </c>
      <c r="K214" s="67" t="s">
        <v>30</v>
      </c>
      <c r="L214" s="67" t="s">
        <v>30</v>
      </c>
      <c r="M214" s="67" t="s">
        <v>30</v>
      </c>
      <c r="N214" s="67" t="s">
        <v>30</v>
      </c>
      <c r="O214" s="67">
        <v>0.1</v>
      </c>
      <c r="P214" s="67">
        <v>0.1</v>
      </c>
      <c r="Q214" s="332">
        <v>36500</v>
      </c>
    </row>
    <row r="215" spans="1:17">
      <c r="B215" s="164" t="s">
        <v>109</v>
      </c>
      <c r="C215" s="117"/>
      <c r="D215" s="67" t="s">
        <v>30</v>
      </c>
      <c r="E215" s="67" t="s">
        <v>30</v>
      </c>
      <c r="F215" s="67" t="s">
        <v>30</v>
      </c>
      <c r="G215" s="67" t="s">
        <v>30</v>
      </c>
      <c r="H215" s="67" t="s">
        <v>30</v>
      </c>
      <c r="I215" s="67" t="s">
        <v>30</v>
      </c>
      <c r="J215" s="67" t="s">
        <v>30</v>
      </c>
      <c r="K215" s="67" t="s">
        <v>30</v>
      </c>
      <c r="L215" s="67" t="s">
        <v>30</v>
      </c>
      <c r="M215" s="67" t="s">
        <v>30</v>
      </c>
      <c r="N215" s="67" t="s">
        <v>30</v>
      </c>
      <c r="O215" s="67">
        <v>0.1</v>
      </c>
      <c r="P215" s="67">
        <v>0.2</v>
      </c>
      <c r="Q215" s="332">
        <v>36600</v>
      </c>
    </row>
    <row r="216" spans="1:17">
      <c r="B216" s="164" t="s">
        <v>110</v>
      </c>
      <c r="C216" s="117"/>
      <c r="D216" s="67" t="s">
        <v>30</v>
      </c>
      <c r="E216" s="67" t="s">
        <v>30</v>
      </c>
      <c r="F216" s="67" t="s">
        <v>30</v>
      </c>
      <c r="G216" s="67" t="s">
        <v>30</v>
      </c>
      <c r="H216" s="67" t="s">
        <v>30</v>
      </c>
      <c r="I216" s="67" t="s">
        <v>30</v>
      </c>
      <c r="J216" s="67" t="s">
        <v>30</v>
      </c>
      <c r="K216" s="67" t="s">
        <v>30</v>
      </c>
      <c r="L216" s="67" t="s">
        <v>30</v>
      </c>
      <c r="M216" s="67" t="s">
        <v>30</v>
      </c>
      <c r="N216" s="67" t="s">
        <v>30</v>
      </c>
      <c r="O216" s="67">
        <v>0.1</v>
      </c>
      <c r="P216" s="67">
        <v>0.2</v>
      </c>
      <c r="Q216" s="332">
        <v>37500</v>
      </c>
    </row>
    <row r="217" spans="1:17">
      <c r="B217" s="164" t="s">
        <v>111</v>
      </c>
      <c r="C217" s="117"/>
      <c r="D217" s="67" t="s">
        <v>30</v>
      </c>
      <c r="E217" s="67" t="s">
        <v>30</v>
      </c>
      <c r="F217" s="67" t="s">
        <v>30</v>
      </c>
      <c r="G217" s="67" t="s">
        <v>30</v>
      </c>
      <c r="H217" s="67" t="s">
        <v>30</v>
      </c>
      <c r="I217" s="67" t="s">
        <v>30</v>
      </c>
      <c r="J217" s="67" t="s">
        <v>30</v>
      </c>
      <c r="K217" s="67" t="s">
        <v>30</v>
      </c>
      <c r="L217" s="67" t="s">
        <v>30</v>
      </c>
      <c r="M217" s="67" t="s">
        <v>30</v>
      </c>
      <c r="N217" s="67" t="s">
        <v>30</v>
      </c>
      <c r="O217" s="67">
        <v>0.1</v>
      </c>
      <c r="P217" s="67">
        <v>0.2</v>
      </c>
      <c r="Q217" s="332">
        <v>40300</v>
      </c>
    </row>
    <row r="218" spans="1:17">
      <c r="B218" s="164" t="s">
        <v>112</v>
      </c>
      <c r="C218" s="117"/>
      <c r="D218" s="67" t="s">
        <v>30</v>
      </c>
      <c r="E218" s="67" t="s">
        <v>30</v>
      </c>
      <c r="F218" s="67">
        <v>0.1</v>
      </c>
      <c r="G218" s="67" t="s">
        <v>30</v>
      </c>
      <c r="H218" s="67" t="s">
        <v>30</v>
      </c>
      <c r="I218" s="67" t="s">
        <v>30</v>
      </c>
      <c r="J218" s="67" t="s">
        <v>30</v>
      </c>
      <c r="K218" s="67" t="s">
        <v>30</v>
      </c>
      <c r="L218" s="67" t="s">
        <v>30</v>
      </c>
      <c r="M218" s="67" t="s">
        <v>30</v>
      </c>
      <c r="N218" s="67" t="s">
        <v>30</v>
      </c>
      <c r="O218" s="67">
        <v>0.1</v>
      </c>
      <c r="P218" s="67">
        <v>0.2</v>
      </c>
      <c r="Q218" s="332">
        <v>41700</v>
      </c>
    </row>
    <row r="219" spans="1:17">
      <c r="B219" s="164" t="s">
        <v>113</v>
      </c>
      <c r="C219" s="117"/>
      <c r="D219" s="67" t="s">
        <v>30</v>
      </c>
      <c r="E219" s="67" t="s">
        <v>30</v>
      </c>
      <c r="F219" s="67">
        <v>0.1</v>
      </c>
      <c r="G219" s="67" t="s">
        <v>30</v>
      </c>
      <c r="H219" s="67" t="s">
        <v>30</v>
      </c>
      <c r="I219" s="67" t="s">
        <v>30</v>
      </c>
      <c r="J219" s="67" t="s">
        <v>30</v>
      </c>
      <c r="K219" s="67" t="s">
        <v>30</v>
      </c>
      <c r="L219" s="67" t="s">
        <v>30</v>
      </c>
      <c r="M219" s="67" t="s">
        <v>30</v>
      </c>
      <c r="N219" s="67" t="s">
        <v>30</v>
      </c>
      <c r="O219" s="67">
        <v>0.1</v>
      </c>
      <c r="P219" s="67">
        <v>0.3</v>
      </c>
      <c r="Q219" s="332">
        <v>43100</v>
      </c>
    </row>
    <row r="220" spans="1:17">
      <c r="B220" s="164" t="s">
        <v>114</v>
      </c>
      <c r="C220" s="117"/>
      <c r="D220" s="67" t="s">
        <v>30</v>
      </c>
      <c r="E220" s="67" t="s">
        <v>30</v>
      </c>
      <c r="F220" s="67">
        <v>0.1</v>
      </c>
      <c r="G220" s="67" t="s">
        <v>30</v>
      </c>
      <c r="H220" s="67" t="s">
        <v>30</v>
      </c>
      <c r="I220" s="67" t="s">
        <v>30</v>
      </c>
      <c r="J220" s="67" t="s">
        <v>30</v>
      </c>
      <c r="K220" s="67" t="s">
        <v>30</v>
      </c>
      <c r="L220" s="67" t="s">
        <v>30</v>
      </c>
      <c r="M220" s="67" t="s">
        <v>30</v>
      </c>
      <c r="N220" s="67" t="s">
        <v>30</v>
      </c>
      <c r="O220" s="67">
        <v>0.1</v>
      </c>
      <c r="P220" s="67">
        <v>0.4</v>
      </c>
      <c r="Q220" s="332">
        <v>42900</v>
      </c>
    </row>
    <row r="221" spans="1:17">
      <c r="B221" s="164" t="s">
        <v>115</v>
      </c>
      <c r="C221" s="117"/>
      <c r="D221" s="67" t="s">
        <v>30</v>
      </c>
      <c r="E221" s="67">
        <v>0.1</v>
      </c>
      <c r="F221" s="67">
        <v>0.1</v>
      </c>
      <c r="G221" s="67" t="s">
        <v>30</v>
      </c>
      <c r="H221" s="67" t="s">
        <v>30</v>
      </c>
      <c r="I221" s="67" t="s">
        <v>30</v>
      </c>
      <c r="J221" s="67" t="s">
        <v>30</v>
      </c>
      <c r="K221" s="67" t="s">
        <v>30</v>
      </c>
      <c r="L221" s="67" t="s">
        <v>30</v>
      </c>
      <c r="M221" s="67" t="s">
        <v>30</v>
      </c>
      <c r="N221" s="67" t="s">
        <v>30</v>
      </c>
      <c r="O221" s="67">
        <v>0.2</v>
      </c>
      <c r="P221" s="67">
        <v>0.5</v>
      </c>
      <c r="Q221" s="332">
        <v>42000</v>
      </c>
    </row>
    <row r="222" spans="1:17">
      <c r="A222" s="110"/>
      <c r="B222" s="164" t="s">
        <v>116</v>
      </c>
      <c r="C222" s="118">
        <v>6</v>
      </c>
      <c r="D222" s="67">
        <v>0.1</v>
      </c>
      <c r="E222" s="67">
        <v>0.2</v>
      </c>
      <c r="F222" s="67">
        <v>0.4</v>
      </c>
      <c r="G222" s="67">
        <v>0.2</v>
      </c>
      <c r="H222" s="67">
        <v>0.1</v>
      </c>
      <c r="I222" s="67">
        <v>0.1</v>
      </c>
      <c r="J222" s="67" t="s">
        <v>30</v>
      </c>
      <c r="K222" s="67" t="s">
        <v>30</v>
      </c>
      <c r="L222" s="67" t="s">
        <v>30</v>
      </c>
      <c r="M222" s="67" t="s">
        <v>30</v>
      </c>
      <c r="N222" s="67">
        <v>0.1</v>
      </c>
      <c r="O222" s="67">
        <v>0.9</v>
      </c>
      <c r="P222" s="67">
        <v>2.1</v>
      </c>
      <c r="Q222" s="332">
        <v>41000</v>
      </c>
    </row>
    <row r="223" spans="1:17">
      <c r="A223" s="110"/>
      <c r="B223" s="164"/>
      <c r="D223" s="67"/>
      <c r="E223" s="67"/>
      <c r="F223" s="67"/>
      <c r="G223" s="67"/>
      <c r="H223" s="67"/>
      <c r="I223" s="67"/>
      <c r="J223" s="67"/>
      <c r="K223" s="67"/>
      <c r="L223" s="67"/>
      <c r="M223" s="67"/>
      <c r="N223" s="67"/>
      <c r="O223" s="67"/>
      <c r="P223" s="67"/>
      <c r="Q223" s="332"/>
    </row>
    <row r="224" spans="1:17">
      <c r="B224" s="111" t="s">
        <v>238</v>
      </c>
      <c r="C224" s="119"/>
      <c r="D224" s="304"/>
      <c r="E224" s="304"/>
      <c r="F224" s="304"/>
      <c r="G224" s="304"/>
      <c r="H224" s="304"/>
      <c r="I224" s="304"/>
      <c r="J224" s="304"/>
      <c r="K224" s="304"/>
      <c r="L224" s="304"/>
      <c r="M224" s="304"/>
      <c r="N224" s="304"/>
      <c r="O224" s="304"/>
      <c r="P224" s="304"/>
      <c r="Q224" s="332"/>
    </row>
    <row r="225" spans="1:17">
      <c r="B225" s="164" t="s">
        <v>107</v>
      </c>
      <c r="C225" s="303"/>
      <c r="D225" s="67" t="s">
        <v>30</v>
      </c>
      <c r="E225" s="67" t="s">
        <v>30</v>
      </c>
      <c r="F225" s="67" t="s">
        <v>30</v>
      </c>
      <c r="G225" s="67" t="s">
        <v>30</v>
      </c>
      <c r="H225" s="67" t="s">
        <v>30</v>
      </c>
      <c r="I225" s="67" t="s">
        <v>30</v>
      </c>
      <c r="J225" s="67" t="s">
        <v>30</v>
      </c>
      <c r="K225" s="67" t="s">
        <v>30</v>
      </c>
      <c r="L225" s="67" t="s">
        <v>30</v>
      </c>
      <c r="M225" s="67" t="s">
        <v>30</v>
      </c>
      <c r="N225" s="67" t="s">
        <v>30</v>
      </c>
      <c r="O225" s="67">
        <v>0.1</v>
      </c>
      <c r="P225" s="67">
        <v>0.1</v>
      </c>
      <c r="Q225" s="332">
        <v>22300</v>
      </c>
    </row>
    <row r="226" spans="1:17">
      <c r="B226" s="164" t="s">
        <v>108</v>
      </c>
      <c r="D226" s="67">
        <v>0.1</v>
      </c>
      <c r="E226" s="67" t="s">
        <v>30</v>
      </c>
      <c r="F226" s="67" t="s">
        <v>30</v>
      </c>
      <c r="G226" s="67" t="s">
        <v>30</v>
      </c>
      <c r="H226" s="67" t="s">
        <v>30</v>
      </c>
      <c r="I226" s="67" t="s">
        <v>30</v>
      </c>
      <c r="J226" s="67" t="s">
        <v>30</v>
      </c>
      <c r="K226" s="67" t="s">
        <v>30</v>
      </c>
      <c r="L226" s="67" t="s">
        <v>30</v>
      </c>
      <c r="M226" s="67" t="s">
        <v>30</v>
      </c>
      <c r="N226" s="67" t="s">
        <v>30</v>
      </c>
      <c r="O226" s="67">
        <v>0.2</v>
      </c>
      <c r="P226" s="67">
        <v>0.3</v>
      </c>
      <c r="Q226" s="332">
        <v>30600</v>
      </c>
    </row>
    <row r="227" spans="1:17">
      <c r="B227" s="164" t="s">
        <v>109</v>
      </c>
      <c r="D227" s="67">
        <v>0.1</v>
      </c>
      <c r="E227" s="67">
        <v>0.1</v>
      </c>
      <c r="F227" s="67">
        <v>0.1</v>
      </c>
      <c r="G227" s="67" t="s">
        <v>30</v>
      </c>
      <c r="H227" s="67" t="s">
        <v>30</v>
      </c>
      <c r="I227" s="67" t="s">
        <v>30</v>
      </c>
      <c r="J227" s="67" t="s">
        <v>30</v>
      </c>
      <c r="K227" s="67" t="s">
        <v>30</v>
      </c>
      <c r="L227" s="67" t="s">
        <v>30</v>
      </c>
      <c r="M227" s="67" t="s">
        <v>30</v>
      </c>
      <c r="N227" s="67" t="s">
        <v>30</v>
      </c>
      <c r="O227" s="67">
        <v>0.4</v>
      </c>
      <c r="P227" s="67">
        <v>0.8</v>
      </c>
      <c r="Q227" s="332">
        <v>36900</v>
      </c>
    </row>
    <row r="228" spans="1:17">
      <c r="B228" s="164" t="s">
        <v>110</v>
      </c>
      <c r="D228" s="67" t="s">
        <v>30</v>
      </c>
      <c r="E228" s="67">
        <v>0.1</v>
      </c>
      <c r="F228" s="67">
        <v>0.2</v>
      </c>
      <c r="G228" s="67">
        <v>0.1</v>
      </c>
      <c r="H228" s="67" t="s">
        <v>30</v>
      </c>
      <c r="I228" s="67" t="s">
        <v>30</v>
      </c>
      <c r="J228" s="67" t="s">
        <v>30</v>
      </c>
      <c r="K228" s="67" t="s">
        <v>30</v>
      </c>
      <c r="L228" s="67" t="s">
        <v>30</v>
      </c>
      <c r="M228" s="67" t="s">
        <v>30</v>
      </c>
      <c r="N228" s="67" t="s">
        <v>30</v>
      </c>
      <c r="O228" s="67">
        <v>0.7</v>
      </c>
      <c r="P228" s="67">
        <v>1.2</v>
      </c>
      <c r="Q228" s="332">
        <v>38900</v>
      </c>
    </row>
    <row r="229" spans="1:17">
      <c r="B229" s="164" t="s">
        <v>111</v>
      </c>
      <c r="D229" s="67" t="s">
        <v>30</v>
      </c>
      <c r="E229" s="67">
        <v>0.2</v>
      </c>
      <c r="F229" s="67">
        <v>0.3</v>
      </c>
      <c r="G229" s="67">
        <v>0.1</v>
      </c>
      <c r="H229" s="67" t="s">
        <v>30</v>
      </c>
      <c r="I229" s="67" t="s">
        <v>30</v>
      </c>
      <c r="J229" s="67" t="s">
        <v>30</v>
      </c>
      <c r="K229" s="67" t="s">
        <v>30</v>
      </c>
      <c r="L229" s="67" t="s">
        <v>30</v>
      </c>
      <c r="M229" s="67" t="s">
        <v>30</v>
      </c>
      <c r="N229" s="67" t="s">
        <v>30</v>
      </c>
      <c r="O229" s="67">
        <v>0.8</v>
      </c>
      <c r="P229" s="67">
        <v>1.6</v>
      </c>
      <c r="Q229" s="332">
        <v>40500</v>
      </c>
    </row>
    <row r="230" spans="1:17">
      <c r="B230" s="164" t="s">
        <v>112</v>
      </c>
      <c r="D230" s="67" t="s">
        <v>30</v>
      </c>
      <c r="E230" s="67">
        <v>0.2</v>
      </c>
      <c r="F230" s="67">
        <v>0.3</v>
      </c>
      <c r="G230" s="67">
        <v>0.2</v>
      </c>
      <c r="H230" s="67">
        <v>0.1</v>
      </c>
      <c r="I230" s="67" t="s">
        <v>30</v>
      </c>
      <c r="J230" s="67" t="s">
        <v>30</v>
      </c>
      <c r="K230" s="67" t="s">
        <v>30</v>
      </c>
      <c r="L230" s="67" t="s">
        <v>30</v>
      </c>
      <c r="M230" s="67" t="s">
        <v>30</v>
      </c>
      <c r="N230" s="67" t="s">
        <v>30</v>
      </c>
      <c r="O230" s="67">
        <v>0.8</v>
      </c>
      <c r="P230" s="67">
        <v>1.7</v>
      </c>
      <c r="Q230" s="332">
        <v>40600</v>
      </c>
    </row>
    <row r="231" spans="1:17">
      <c r="B231" s="164" t="s">
        <v>113</v>
      </c>
      <c r="D231" s="67" t="s">
        <v>30</v>
      </c>
      <c r="E231" s="67">
        <v>0.1</v>
      </c>
      <c r="F231" s="67">
        <v>0.3</v>
      </c>
      <c r="G231" s="67">
        <v>0.2</v>
      </c>
      <c r="H231" s="67">
        <v>0.1</v>
      </c>
      <c r="I231" s="67">
        <v>0.1</v>
      </c>
      <c r="J231" s="67" t="s">
        <v>30</v>
      </c>
      <c r="K231" s="67" t="s">
        <v>30</v>
      </c>
      <c r="L231" s="67" t="s">
        <v>30</v>
      </c>
      <c r="M231" s="67" t="s">
        <v>30</v>
      </c>
      <c r="N231" s="67" t="s">
        <v>30</v>
      </c>
      <c r="O231" s="67">
        <v>0.7</v>
      </c>
      <c r="P231" s="67">
        <v>1.6</v>
      </c>
      <c r="Q231" s="332">
        <v>42900</v>
      </c>
    </row>
    <row r="232" spans="1:17">
      <c r="B232" s="164" t="s">
        <v>114</v>
      </c>
      <c r="D232" s="67" t="s">
        <v>30</v>
      </c>
      <c r="E232" s="67">
        <v>0.1</v>
      </c>
      <c r="F232" s="67">
        <v>0.4</v>
      </c>
      <c r="G232" s="67">
        <v>0.2</v>
      </c>
      <c r="H232" s="67">
        <v>0.1</v>
      </c>
      <c r="I232" s="67">
        <v>0.1</v>
      </c>
      <c r="J232" s="67" t="s">
        <v>30</v>
      </c>
      <c r="K232" s="67" t="s">
        <v>30</v>
      </c>
      <c r="L232" s="67" t="s">
        <v>30</v>
      </c>
      <c r="M232" s="67" t="s">
        <v>30</v>
      </c>
      <c r="N232" s="67">
        <v>0.1</v>
      </c>
      <c r="O232" s="67">
        <v>0.9</v>
      </c>
      <c r="P232" s="67">
        <v>2</v>
      </c>
      <c r="Q232" s="332">
        <v>42900</v>
      </c>
    </row>
    <row r="233" spans="1:17">
      <c r="B233" s="164" t="s">
        <v>115</v>
      </c>
      <c r="D233" s="67" t="s">
        <v>30</v>
      </c>
      <c r="E233" s="67">
        <v>0.1</v>
      </c>
      <c r="F233" s="67">
        <v>0.3</v>
      </c>
      <c r="G233" s="67">
        <v>0.1</v>
      </c>
      <c r="H233" s="67" t="s">
        <v>30</v>
      </c>
      <c r="I233" s="67" t="s">
        <v>30</v>
      </c>
      <c r="J233" s="67" t="s">
        <v>30</v>
      </c>
      <c r="K233" s="67" t="s">
        <v>30</v>
      </c>
      <c r="L233" s="67" t="s">
        <v>30</v>
      </c>
      <c r="M233" s="67" t="s">
        <v>30</v>
      </c>
      <c r="N233" s="67" t="s">
        <v>30</v>
      </c>
      <c r="O233" s="67">
        <v>0.9</v>
      </c>
      <c r="P233" s="67">
        <v>1.5</v>
      </c>
      <c r="Q233" s="332">
        <v>41500</v>
      </c>
    </row>
    <row r="234" spans="1:17">
      <c r="A234" s="110"/>
      <c r="B234" s="164" t="s">
        <v>116</v>
      </c>
      <c r="C234" s="118">
        <v>6</v>
      </c>
      <c r="D234" s="67">
        <v>0.3</v>
      </c>
      <c r="E234" s="67">
        <v>1</v>
      </c>
      <c r="F234" s="67">
        <v>1.9</v>
      </c>
      <c r="G234" s="67">
        <v>0.9</v>
      </c>
      <c r="H234" s="67">
        <v>0.4</v>
      </c>
      <c r="I234" s="67">
        <v>0.2</v>
      </c>
      <c r="J234" s="67">
        <v>0.1</v>
      </c>
      <c r="K234" s="67">
        <v>0.1</v>
      </c>
      <c r="L234" s="67">
        <v>0.1</v>
      </c>
      <c r="M234" s="67">
        <v>0.1</v>
      </c>
      <c r="N234" s="67">
        <v>0.2</v>
      </c>
      <c r="O234" s="67">
        <v>5.5</v>
      </c>
      <c r="P234" s="67">
        <v>10.8</v>
      </c>
      <c r="Q234" s="332">
        <v>40800</v>
      </c>
    </row>
    <row r="235" spans="1:17">
      <c r="A235" s="110"/>
      <c r="B235" s="164"/>
      <c r="D235" s="67"/>
      <c r="E235" s="67"/>
      <c r="F235" s="67"/>
      <c r="G235" s="67"/>
      <c r="H235" s="67"/>
      <c r="I235" s="67"/>
      <c r="J235" s="67"/>
      <c r="K235" s="67"/>
      <c r="L235" s="67"/>
      <c r="M235" s="67"/>
      <c r="N235" s="67"/>
      <c r="O235" s="67"/>
      <c r="P235" s="67"/>
      <c r="Q235" s="332"/>
    </row>
    <row r="236" spans="1:17">
      <c r="B236" s="111" t="s">
        <v>239</v>
      </c>
      <c r="C236" s="118">
        <v>7</v>
      </c>
      <c r="D236" s="304"/>
      <c r="E236" s="304"/>
      <c r="F236" s="304"/>
      <c r="G236" s="304"/>
      <c r="H236" s="304"/>
      <c r="I236" s="304"/>
      <c r="J236" s="304"/>
      <c r="K236" s="304"/>
      <c r="L236" s="304"/>
      <c r="M236" s="304"/>
      <c r="N236" s="304"/>
      <c r="O236" s="304"/>
      <c r="P236" s="304"/>
      <c r="Q236" s="332"/>
    </row>
    <row r="237" spans="1:17">
      <c r="B237" s="164" t="s">
        <v>107</v>
      </c>
      <c r="C237" s="119"/>
      <c r="D237" s="67" t="s">
        <v>30</v>
      </c>
      <c r="E237" s="67" t="s">
        <v>30</v>
      </c>
      <c r="F237" s="67" t="s">
        <v>30</v>
      </c>
      <c r="G237" s="67" t="s">
        <v>30</v>
      </c>
      <c r="H237" s="67" t="s">
        <v>30</v>
      </c>
      <c r="I237" s="67" t="s">
        <v>30</v>
      </c>
      <c r="J237" s="67" t="s">
        <v>30</v>
      </c>
      <c r="K237" s="67" t="s">
        <v>30</v>
      </c>
      <c r="L237" s="67" t="s">
        <v>30</v>
      </c>
      <c r="M237" s="67" t="s">
        <v>30</v>
      </c>
      <c r="N237" s="67" t="s">
        <v>30</v>
      </c>
      <c r="O237" s="67">
        <v>0.1</v>
      </c>
      <c r="P237" s="67">
        <v>0.2</v>
      </c>
      <c r="Q237" s="332">
        <v>23800</v>
      </c>
    </row>
    <row r="238" spans="1:17">
      <c r="B238" s="164" t="s">
        <v>108</v>
      </c>
      <c r="D238" s="67">
        <v>0.1</v>
      </c>
      <c r="E238" s="67" t="s">
        <v>30</v>
      </c>
      <c r="F238" s="67" t="s">
        <v>30</v>
      </c>
      <c r="G238" s="67" t="s">
        <v>30</v>
      </c>
      <c r="H238" s="67" t="s">
        <v>30</v>
      </c>
      <c r="I238" s="67" t="s">
        <v>30</v>
      </c>
      <c r="J238" s="67" t="s">
        <v>30</v>
      </c>
      <c r="K238" s="67" t="s">
        <v>30</v>
      </c>
      <c r="L238" s="67" t="s">
        <v>30</v>
      </c>
      <c r="M238" s="67" t="s">
        <v>30</v>
      </c>
      <c r="N238" s="67" t="s">
        <v>30</v>
      </c>
      <c r="O238" s="67">
        <v>0.3</v>
      </c>
      <c r="P238" s="67">
        <v>0.4</v>
      </c>
      <c r="Q238" s="332">
        <v>32200</v>
      </c>
    </row>
    <row r="239" spans="1:17">
      <c r="B239" s="164" t="s">
        <v>109</v>
      </c>
      <c r="D239" s="67">
        <v>0.1</v>
      </c>
      <c r="E239" s="67">
        <v>0.2</v>
      </c>
      <c r="F239" s="67">
        <v>0.1</v>
      </c>
      <c r="G239" s="67" t="s">
        <v>30</v>
      </c>
      <c r="H239" s="67" t="s">
        <v>30</v>
      </c>
      <c r="I239" s="67" t="s">
        <v>30</v>
      </c>
      <c r="J239" s="67" t="s">
        <v>30</v>
      </c>
      <c r="K239" s="67" t="s">
        <v>30</v>
      </c>
      <c r="L239" s="67" t="s">
        <v>30</v>
      </c>
      <c r="M239" s="67" t="s">
        <v>30</v>
      </c>
      <c r="N239" s="67" t="s">
        <v>30</v>
      </c>
      <c r="O239" s="67">
        <v>0.5</v>
      </c>
      <c r="P239" s="67">
        <v>0.9</v>
      </c>
      <c r="Q239" s="332">
        <v>36800</v>
      </c>
    </row>
    <row r="240" spans="1:17">
      <c r="B240" s="164" t="s">
        <v>110</v>
      </c>
      <c r="D240" s="67">
        <v>0.1</v>
      </c>
      <c r="E240" s="67">
        <v>0.2</v>
      </c>
      <c r="F240" s="67">
        <v>0.2</v>
      </c>
      <c r="G240" s="67">
        <v>0.1</v>
      </c>
      <c r="H240" s="67" t="s">
        <v>30</v>
      </c>
      <c r="I240" s="67" t="s">
        <v>30</v>
      </c>
      <c r="J240" s="67" t="s">
        <v>30</v>
      </c>
      <c r="K240" s="67" t="s">
        <v>30</v>
      </c>
      <c r="L240" s="67" t="s">
        <v>30</v>
      </c>
      <c r="M240" s="67" t="s">
        <v>30</v>
      </c>
      <c r="N240" s="67" t="s">
        <v>30</v>
      </c>
      <c r="O240" s="67">
        <v>0.7</v>
      </c>
      <c r="P240" s="67">
        <v>1.4</v>
      </c>
      <c r="Q240" s="332">
        <v>38700</v>
      </c>
    </row>
    <row r="241" spans="1:17">
      <c r="B241" s="164" t="s">
        <v>111</v>
      </c>
      <c r="D241" s="67">
        <v>0.1</v>
      </c>
      <c r="E241" s="67">
        <v>0.2</v>
      </c>
      <c r="F241" s="67">
        <v>0.3</v>
      </c>
      <c r="G241" s="67">
        <v>0.2</v>
      </c>
      <c r="H241" s="67">
        <v>0.1</v>
      </c>
      <c r="I241" s="67" t="s">
        <v>30</v>
      </c>
      <c r="J241" s="67" t="s">
        <v>30</v>
      </c>
      <c r="K241" s="67" t="s">
        <v>30</v>
      </c>
      <c r="L241" s="67" t="s">
        <v>30</v>
      </c>
      <c r="M241" s="67" t="s">
        <v>30</v>
      </c>
      <c r="N241" s="67" t="s">
        <v>30</v>
      </c>
      <c r="O241" s="67">
        <v>0.9</v>
      </c>
      <c r="P241" s="67">
        <v>1.8</v>
      </c>
      <c r="Q241" s="332">
        <v>40500</v>
      </c>
    </row>
    <row r="242" spans="1:17">
      <c r="B242" s="164" t="s">
        <v>112</v>
      </c>
      <c r="D242" s="67">
        <v>0.1</v>
      </c>
      <c r="E242" s="67">
        <v>0.2</v>
      </c>
      <c r="F242" s="67">
        <v>0.4</v>
      </c>
      <c r="G242" s="67">
        <v>0.2</v>
      </c>
      <c r="H242" s="67">
        <v>0.1</v>
      </c>
      <c r="I242" s="67" t="s">
        <v>30</v>
      </c>
      <c r="J242" s="67" t="s">
        <v>30</v>
      </c>
      <c r="K242" s="67" t="s">
        <v>30</v>
      </c>
      <c r="L242" s="67" t="s">
        <v>30</v>
      </c>
      <c r="M242" s="67" t="s">
        <v>30</v>
      </c>
      <c r="N242" s="67" t="s">
        <v>30</v>
      </c>
      <c r="O242" s="67">
        <v>0.9</v>
      </c>
      <c r="P242" s="67">
        <v>1.9</v>
      </c>
      <c r="Q242" s="332">
        <v>40700</v>
      </c>
    </row>
    <row r="243" spans="1:17">
      <c r="B243" s="164" t="s">
        <v>113</v>
      </c>
      <c r="D243" s="67" t="s">
        <v>30</v>
      </c>
      <c r="E243" s="67">
        <v>0.1</v>
      </c>
      <c r="F243" s="67">
        <v>0.4</v>
      </c>
      <c r="G243" s="67">
        <v>0.2</v>
      </c>
      <c r="H243" s="67">
        <v>0.1</v>
      </c>
      <c r="I243" s="67">
        <v>0.1</v>
      </c>
      <c r="J243" s="67" t="s">
        <v>30</v>
      </c>
      <c r="K243" s="67" t="s">
        <v>30</v>
      </c>
      <c r="L243" s="67" t="s">
        <v>30</v>
      </c>
      <c r="M243" s="67" t="s">
        <v>30</v>
      </c>
      <c r="N243" s="67">
        <v>0.1</v>
      </c>
      <c r="O243" s="67">
        <v>0.8</v>
      </c>
      <c r="P243" s="67">
        <v>1.9</v>
      </c>
      <c r="Q243" s="332">
        <v>43000</v>
      </c>
    </row>
    <row r="244" spans="1:17">
      <c r="B244" s="164" t="s">
        <v>114</v>
      </c>
      <c r="D244" s="67" t="s">
        <v>30</v>
      </c>
      <c r="E244" s="67">
        <v>0.2</v>
      </c>
      <c r="F244" s="67">
        <v>0.5</v>
      </c>
      <c r="G244" s="67">
        <v>0.2</v>
      </c>
      <c r="H244" s="67">
        <v>0.1</v>
      </c>
      <c r="I244" s="67">
        <v>0.1</v>
      </c>
      <c r="J244" s="67" t="s">
        <v>30</v>
      </c>
      <c r="K244" s="67" t="s">
        <v>30</v>
      </c>
      <c r="L244" s="67" t="s">
        <v>30</v>
      </c>
      <c r="M244" s="67" t="s">
        <v>30</v>
      </c>
      <c r="N244" s="67">
        <v>0.1</v>
      </c>
      <c r="O244" s="67">
        <v>1</v>
      </c>
      <c r="P244" s="67">
        <v>2.4</v>
      </c>
      <c r="Q244" s="332">
        <v>42900</v>
      </c>
    </row>
    <row r="245" spans="1:17">
      <c r="B245" s="164" t="s">
        <v>115</v>
      </c>
      <c r="D245" s="67" t="s">
        <v>30</v>
      </c>
      <c r="E245" s="67">
        <v>0.2</v>
      </c>
      <c r="F245" s="67">
        <v>0.3</v>
      </c>
      <c r="G245" s="67">
        <v>0.1</v>
      </c>
      <c r="H245" s="67">
        <v>0.1</v>
      </c>
      <c r="I245" s="67" t="s">
        <v>30</v>
      </c>
      <c r="J245" s="67" t="s">
        <v>30</v>
      </c>
      <c r="K245" s="67" t="s">
        <v>30</v>
      </c>
      <c r="L245" s="67" t="s">
        <v>30</v>
      </c>
      <c r="M245" s="67" t="s">
        <v>30</v>
      </c>
      <c r="N245" s="67">
        <v>0.1</v>
      </c>
      <c r="O245" s="67">
        <v>1.1000000000000001</v>
      </c>
      <c r="P245" s="67">
        <v>2</v>
      </c>
      <c r="Q245" s="332">
        <v>41600</v>
      </c>
    </row>
    <row r="246" spans="1:17">
      <c r="A246" s="110"/>
      <c r="B246" s="164" t="s">
        <v>116</v>
      </c>
      <c r="C246" s="118">
        <v>6</v>
      </c>
      <c r="D246" s="67">
        <v>0.5</v>
      </c>
      <c r="E246" s="67">
        <v>1.2</v>
      </c>
      <c r="F246" s="67">
        <v>2.2000000000000002</v>
      </c>
      <c r="G246" s="67">
        <v>1</v>
      </c>
      <c r="H246" s="67">
        <v>0.5</v>
      </c>
      <c r="I246" s="67">
        <v>0.3</v>
      </c>
      <c r="J246" s="67">
        <v>0.2</v>
      </c>
      <c r="K246" s="67">
        <v>0.1</v>
      </c>
      <c r="L246" s="67">
        <v>0.1</v>
      </c>
      <c r="M246" s="67">
        <v>0.1</v>
      </c>
      <c r="N246" s="67">
        <v>0.3</v>
      </c>
      <c r="O246" s="67">
        <v>6.3</v>
      </c>
      <c r="P246" s="67">
        <v>12.8</v>
      </c>
      <c r="Q246" s="332">
        <v>40900</v>
      </c>
    </row>
    <row r="247" spans="1:17">
      <c r="A247" s="321"/>
      <c r="B247" s="321"/>
      <c r="C247" s="120"/>
      <c r="D247" s="170"/>
      <c r="E247" s="170"/>
      <c r="F247" s="170"/>
      <c r="G247" s="170"/>
      <c r="H247" s="170"/>
      <c r="I247" s="170"/>
      <c r="J247" s="170"/>
      <c r="K247" s="170"/>
      <c r="L247" s="114"/>
      <c r="M247" s="113"/>
      <c r="N247" s="113"/>
      <c r="O247" s="113"/>
      <c r="P247" s="113"/>
      <c r="Q247" s="113"/>
    </row>
    <row r="248" spans="1:17">
      <c r="A248" s="308"/>
      <c r="B248" s="117"/>
      <c r="C248" s="104"/>
      <c r="D248" s="309"/>
      <c r="E248" s="309"/>
      <c r="F248" s="309"/>
      <c r="G248" s="309"/>
      <c r="H248" s="309"/>
      <c r="I248" s="309"/>
      <c r="J248" s="309"/>
      <c r="K248" s="309"/>
      <c r="N248" s="1076" t="s">
        <v>25</v>
      </c>
      <c r="O248" s="1076"/>
      <c r="P248" s="1076"/>
      <c r="Q248" s="1081"/>
    </row>
    <row r="249" spans="1:17">
      <c r="A249" s="1056"/>
      <c r="B249" s="1057"/>
      <c r="C249" s="1057"/>
      <c r="D249" s="309"/>
      <c r="E249" s="309"/>
      <c r="F249" s="309"/>
      <c r="G249" s="309"/>
      <c r="H249" s="309"/>
      <c r="I249" s="309"/>
      <c r="J249" s="309"/>
      <c r="K249" s="309"/>
      <c r="M249" s="106"/>
    </row>
    <row r="250" spans="1:17" ht="39.75" customHeight="1" thickBot="1">
      <c r="A250" s="1089" t="s">
        <v>307</v>
      </c>
      <c r="B250" s="1090"/>
      <c r="C250" s="1090"/>
      <c r="D250" s="1090"/>
      <c r="E250" s="1090"/>
      <c r="F250" s="1090"/>
      <c r="G250" s="1090"/>
      <c r="H250" s="1090"/>
      <c r="I250" s="1090"/>
      <c r="J250" s="1090"/>
      <c r="K250" s="1090"/>
      <c r="L250" s="1090"/>
      <c r="M250" s="1090"/>
      <c r="N250" s="1090"/>
      <c r="O250" s="1090"/>
      <c r="P250" s="1090"/>
      <c r="Q250" s="1090"/>
    </row>
    <row r="251" spans="1:17">
      <c r="A251" s="138" t="str">
        <f>"November 2013"</f>
        <v>November 2013</v>
      </c>
      <c r="B251" s="138"/>
      <c r="D251" s="361"/>
      <c r="E251" s="361"/>
      <c r="F251" s="361"/>
      <c r="G251" s="361"/>
      <c r="H251" s="361"/>
      <c r="I251" s="362"/>
      <c r="J251" s="361"/>
      <c r="K251" s="361"/>
      <c r="L251" s="361"/>
      <c r="M251" s="363"/>
      <c r="N251" s="361"/>
      <c r="O251" s="363"/>
      <c r="P251" s="363"/>
      <c r="Q251" s="364" t="s">
        <v>2</v>
      </c>
    </row>
    <row r="252" spans="1:17">
      <c r="A252" s="138" t="s">
        <v>3</v>
      </c>
      <c r="B252" s="138"/>
      <c r="D252" s="138"/>
      <c r="E252" s="138"/>
      <c r="F252" s="138"/>
      <c r="G252" s="138"/>
      <c r="H252" s="138"/>
      <c r="I252" s="135"/>
      <c r="J252" s="138"/>
      <c r="K252" s="138"/>
      <c r="L252" s="138"/>
      <c r="M252" s="156"/>
      <c r="N252" s="138"/>
      <c r="O252" s="138"/>
      <c r="P252" s="251"/>
      <c r="Q252" s="251"/>
    </row>
    <row r="253" spans="1:17" ht="31.8">
      <c r="A253" s="106"/>
      <c r="B253" s="106"/>
      <c r="C253" s="116" t="s">
        <v>87</v>
      </c>
      <c r="D253" s="295" t="s">
        <v>290</v>
      </c>
      <c r="E253" s="295" t="s">
        <v>229</v>
      </c>
      <c r="F253" s="295" t="s">
        <v>230</v>
      </c>
      <c r="G253" s="295" t="s">
        <v>231</v>
      </c>
      <c r="H253" s="295" t="s">
        <v>232</v>
      </c>
      <c r="I253" s="295" t="s">
        <v>291</v>
      </c>
      <c r="J253" s="295" t="s">
        <v>292</v>
      </c>
      <c r="K253" s="295" t="s">
        <v>293</v>
      </c>
      <c r="L253" s="295" t="s">
        <v>294</v>
      </c>
      <c r="M253" s="295" t="s">
        <v>295</v>
      </c>
      <c r="N253" s="295" t="s">
        <v>296</v>
      </c>
      <c r="O253" s="295" t="s">
        <v>234</v>
      </c>
      <c r="P253" s="296" t="s">
        <v>235</v>
      </c>
      <c r="Q253" s="295" t="s">
        <v>236</v>
      </c>
    </row>
    <row r="254" spans="1:17">
      <c r="D254" s="330" t="s">
        <v>96</v>
      </c>
      <c r="E254" s="330"/>
      <c r="F254" s="330"/>
      <c r="G254" s="330"/>
      <c r="H254" s="330"/>
      <c r="I254" s="330"/>
      <c r="J254" s="330"/>
      <c r="K254" s="330"/>
      <c r="L254" s="365"/>
      <c r="M254" s="161"/>
      <c r="N254" s="197"/>
      <c r="O254" s="330" t="s">
        <v>105</v>
      </c>
      <c r="P254" s="330" t="s">
        <v>140</v>
      </c>
      <c r="Q254" s="330" t="s">
        <v>88</v>
      </c>
    </row>
    <row r="255" spans="1:17" ht="24" customHeight="1">
      <c r="A255" s="1080" t="s">
        <v>35</v>
      </c>
      <c r="B255" s="1080"/>
      <c r="D255" s="300"/>
      <c r="E255" s="300"/>
      <c r="F255" s="300"/>
      <c r="G255" s="300"/>
      <c r="H255" s="309"/>
      <c r="I255" s="309"/>
      <c r="J255" s="309"/>
      <c r="K255" s="309"/>
      <c r="M255" s="106"/>
    </row>
    <row r="256" spans="1:17">
      <c r="B256" s="111"/>
      <c r="D256" s="300"/>
      <c r="E256" s="300"/>
      <c r="F256" s="300"/>
      <c r="G256" s="300"/>
      <c r="H256" s="309"/>
      <c r="I256" s="309"/>
      <c r="J256" s="309"/>
      <c r="K256" s="309"/>
      <c r="M256" s="106"/>
    </row>
    <row r="257" spans="1:17">
      <c r="B257" s="111" t="s">
        <v>237</v>
      </c>
      <c r="D257" s="300"/>
      <c r="E257" s="300"/>
      <c r="F257" s="300"/>
      <c r="G257" s="300"/>
      <c r="H257" s="309"/>
      <c r="I257" s="309"/>
      <c r="J257" s="309"/>
      <c r="K257" s="309"/>
      <c r="M257" s="106"/>
      <c r="O257" s="283"/>
    </row>
    <row r="258" spans="1:17">
      <c r="A258" s="205"/>
      <c r="B258" s="164" t="s">
        <v>107</v>
      </c>
      <c r="C258" s="117"/>
      <c r="D258" s="67">
        <v>4</v>
      </c>
      <c r="E258" s="67">
        <v>0.1</v>
      </c>
      <c r="F258" s="67" t="s">
        <v>30</v>
      </c>
      <c r="G258" s="67" t="s">
        <v>30</v>
      </c>
      <c r="H258" s="67" t="s">
        <v>30</v>
      </c>
      <c r="I258" s="67" t="s">
        <v>30</v>
      </c>
      <c r="J258" s="67" t="s">
        <v>30</v>
      </c>
      <c r="K258" s="67" t="s">
        <v>30</v>
      </c>
      <c r="L258" s="67" t="s">
        <v>30</v>
      </c>
      <c r="M258" s="67" t="s">
        <v>30</v>
      </c>
      <c r="N258" s="67" t="s">
        <v>30</v>
      </c>
      <c r="O258" s="67">
        <v>0.3</v>
      </c>
      <c r="P258" s="67">
        <v>4.4000000000000004</v>
      </c>
      <c r="Q258" s="332">
        <v>24200</v>
      </c>
    </row>
    <row r="259" spans="1:17">
      <c r="B259" s="164" t="s">
        <v>108</v>
      </c>
      <c r="C259" s="117"/>
      <c r="D259" s="67">
        <v>10.9</v>
      </c>
      <c r="E259" s="67">
        <v>3.6</v>
      </c>
      <c r="F259" s="67">
        <v>1.6</v>
      </c>
      <c r="G259" s="67">
        <v>0.5</v>
      </c>
      <c r="H259" s="67">
        <v>0.2</v>
      </c>
      <c r="I259" s="67">
        <v>0.1</v>
      </c>
      <c r="J259" s="67" t="s">
        <v>30</v>
      </c>
      <c r="K259" s="67" t="s">
        <v>30</v>
      </c>
      <c r="L259" s="67" t="s">
        <v>30</v>
      </c>
      <c r="M259" s="67" t="s">
        <v>30</v>
      </c>
      <c r="N259" s="67" t="s">
        <v>30</v>
      </c>
      <c r="O259" s="67">
        <v>0.6</v>
      </c>
      <c r="P259" s="67">
        <v>17.5</v>
      </c>
      <c r="Q259" s="332">
        <v>29300</v>
      </c>
    </row>
    <row r="260" spans="1:17">
      <c r="B260" s="164" t="s">
        <v>109</v>
      </c>
      <c r="C260" s="117"/>
      <c r="D260" s="67">
        <v>4.4000000000000004</v>
      </c>
      <c r="E260" s="67">
        <v>4.7</v>
      </c>
      <c r="F260" s="67">
        <v>5.0999999999999996</v>
      </c>
      <c r="G260" s="67">
        <v>3.2</v>
      </c>
      <c r="H260" s="67">
        <v>1.3</v>
      </c>
      <c r="I260" s="67">
        <v>0.7</v>
      </c>
      <c r="J260" s="67">
        <v>0.3</v>
      </c>
      <c r="K260" s="67">
        <v>0.1</v>
      </c>
      <c r="L260" s="67">
        <v>0.1</v>
      </c>
      <c r="M260" s="67">
        <v>0.1</v>
      </c>
      <c r="N260" s="67">
        <v>0.1</v>
      </c>
      <c r="O260" s="67">
        <v>0.4</v>
      </c>
      <c r="P260" s="67">
        <v>20.5</v>
      </c>
      <c r="Q260" s="332">
        <v>36700</v>
      </c>
    </row>
    <row r="261" spans="1:17">
      <c r="B261" s="164" t="s">
        <v>110</v>
      </c>
      <c r="C261" s="117"/>
      <c r="D261" s="67">
        <v>1.8</v>
      </c>
      <c r="E261" s="67">
        <v>2.5</v>
      </c>
      <c r="F261" s="67">
        <v>4.5999999999999996</v>
      </c>
      <c r="G261" s="67">
        <v>3.6</v>
      </c>
      <c r="H261" s="67">
        <v>2.1</v>
      </c>
      <c r="I261" s="67">
        <v>1.3</v>
      </c>
      <c r="J261" s="67">
        <v>0.7</v>
      </c>
      <c r="K261" s="67">
        <v>0.4</v>
      </c>
      <c r="L261" s="67">
        <v>0.2</v>
      </c>
      <c r="M261" s="67">
        <v>0.2</v>
      </c>
      <c r="N261" s="67">
        <v>0.2</v>
      </c>
      <c r="O261" s="67">
        <v>0.3</v>
      </c>
      <c r="P261" s="67">
        <v>17.7</v>
      </c>
      <c r="Q261" s="332">
        <v>41600</v>
      </c>
    </row>
    <row r="262" spans="1:17">
      <c r="B262" s="164" t="s">
        <v>111</v>
      </c>
      <c r="C262" s="117"/>
      <c r="D262" s="67">
        <v>1.2</v>
      </c>
      <c r="E262" s="67">
        <v>1.8</v>
      </c>
      <c r="F262" s="67">
        <v>4.3</v>
      </c>
      <c r="G262" s="67">
        <v>3.3</v>
      </c>
      <c r="H262" s="67">
        <v>2.2000000000000002</v>
      </c>
      <c r="I262" s="67">
        <v>1.5</v>
      </c>
      <c r="J262" s="67">
        <v>1</v>
      </c>
      <c r="K262" s="67">
        <v>0.7</v>
      </c>
      <c r="L262" s="67">
        <v>0.4</v>
      </c>
      <c r="M262" s="67">
        <v>0.4</v>
      </c>
      <c r="N262" s="67">
        <v>0.3</v>
      </c>
      <c r="O262" s="67">
        <v>0.4</v>
      </c>
      <c r="P262" s="67">
        <v>17.399999999999999</v>
      </c>
      <c r="Q262" s="332">
        <v>44500</v>
      </c>
    </row>
    <row r="263" spans="1:17">
      <c r="B263" s="164" t="s">
        <v>112</v>
      </c>
      <c r="C263" s="117"/>
      <c r="D263" s="67">
        <v>0.8</v>
      </c>
      <c r="E263" s="67">
        <v>1.3</v>
      </c>
      <c r="F263" s="67">
        <v>3.8</v>
      </c>
      <c r="G263" s="67">
        <v>2.6</v>
      </c>
      <c r="H263" s="67">
        <v>1.6</v>
      </c>
      <c r="I263" s="67">
        <v>1.1000000000000001</v>
      </c>
      <c r="J263" s="67">
        <v>0.7</v>
      </c>
      <c r="K263" s="67">
        <v>0.5</v>
      </c>
      <c r="L263" s="67">
        <v>0.4</v>
      </c>
      <c r="M263" s="67">
        <v>0.3</v>
      </c>
      <c r="N263" s="67">
        <v>0.5</v>
      </c>
      <c r="O263" s="67">
        <v>0.3</v>
      </c>
      <c r="P263" s="67">
        <v>14</v>
      </c>
      <c r="Q263" s="332">
        <v>45300</v>
      </c>
    </row>
    <row r="264" spans="1:17">
      <c r="B264" s="164" t="s">
        <v>113</v>
      </c>
      <c r="C264" s="117"/>
      <c r="D264" s="67">
        <v>0.5</v>
      </c>
      <c r="E264" s="67">
        <v>1</v>
      </c>
      <c r="F264" s="67">
        <v>3.5</v>
      </c>
      <c r="G264" s="67">
        <v>2.4</v>
      </c>
      <c r="H264" s="67">
        <v>1.3</v>
      </c>
      <c r="I264" s="67">
        <v>0.8</v>
      </c>
      <c r="J264" s="67">
        <v>0.7</v>
      </c>
      <c r="K264" s="67">
        <v>0.5</v>
      </c>
      <c r="L264" s="67">
        <v>0.4</v>
      </c>
      <c r="M264" s="67">
        <v>0.3</v>
      </c>
      <c r="N264" s="67">
        <v>0.6</v>
      </c>
      <c r="O264" s="67">
        <v>0.3</v>
      </c>
      <c r="P264" s="67">
        <v>12.3</v>
      </c>
      <c r="Q264" s="332">
        <v>46600</v>
      </c>
    </row>
    <row r="265" spans="1:17">
      <c r="B265" s="164" t="s">
        <v>114</v>
      </c>
      <c r="C265" s="117"/>
      <c r="D265" s="67">
        <v>0.2</v>
      </c>
      <c r="E265" s="67">
        <v>0.7</v>
      </c>
      <c r="F265" s="67">
        <v>2.9</v>
      </c>
      <c r="G265" s="67">
        <v>1.8</v>
      </c>
      <c r="H265" s="67">
        <v>1</v>
      </c>
      <c r="I265" s="67">
        <v>0.6</v>
      </c>
      <c r="J265" s="67">
        <v>0.5</v>
      </c>
      <c r="K265" s="67">
        <v>0.4</v>
      </c>
      <c r="L265" s="67">
        <v>0.4</v>
      </c>
      <c r="M265" s="67">
        <v>0.4</v>
      </c>
      <c r="N265" s="67">
        <v>0.6</v>
      </c>
      <c r="O265" s="67">
        <v>0.4</v>
      </c>
      <c r="P265" s="67">
        <v>9.8000000000000007</v>
      </c>
      <c r="Q265" s="332">
        <v>48200</v>
      </c>
    </row>
    <row r="266" spans="1:17">
      <c r="B266" s="164" t="s">
        <v>115</v>
      </c>
      <c r="C266" s="117"/>
      <c r="D266" s="67">
        <v>0.1</v>
      </c>
      <c r="E266" s="67">
        <v>0.5</v>
      </c>
      <c r="F266" s="67">
        <v>1.7</v>
      </c>
      <c r="G266" s="67">
        <v>0.6</v>
      </c>
      <c r="H266" s="67">
        <v>0.3</v>
      </c>
      <c r="I266" s="67">
        <v>0.2</v>
      </c>
      <c r="J266" s="67">
        <v>0.1</v>
      </c>
      <c r="K266" s="67">
        <v>0.1</v>
      </c>
      <c r="L266" s="67">
        <v>0.1</v>
      </c>
      <c r="M266" s="67">
        <v>0.1</v>
      </c>
      <c r="N266" s="67">
        <v>0.3</v>
      </c>
      <c r="O266" s="67">
        <v>0.5</v>
      </c>
      <c r="P266" s="67">
        <v>4.7</v>
      </c>
      <c r="Q266" s="332">
        <v>45700</v>
      </c>
    </row>
    <row r="267" spans="1:17">
      <c r="A267" s="110"/>
      <c r="B267" s="164" t="s">
        <v>116</v>
      </c>
      <c r="C267" s="118">
        <v>6</v>
      </c>
      <c r="D267" s="67">
        <v>24</v>
      </c>
      <c r="E267" s="67">
        <v>16.2</v>
      </c>
      <c r="F267" s="67">
        <v>27.5</v>
      </c>
      <c r="G267" s="67">
        <v>17.899999999999999</v>
      </c>
      <c r="H267" s="67">
        <v>10</v>
      </c>
      <c r="I267" s="67">
        <v>6.3</v>
      </c>
      <c r="J267" s="67">
        <v>4.0999999999999996</v>
      </c>
      <c r="K267" s="67">
        <v>2.7</v>
      </c>
      <c r="L267" s="67">
        <v>1.9</v>
      </c>
      <c r="M267" s="67">
        <v>1.7</v>
      </c>
      <c r="N267" s="67">
        <v>2.5</v>
      </c>
      <c r="O267" s="67">
        <v>3.5</v>
      </c>
      <c r="P267" s="67">
        <v>118.4</v>
      </c>
      <c r="Q267" s="332">
        <v>40500</v>
      </c>
    </row>
    <row r="268" spans="1:17">
      <c r="A268" s="110"/>
      <c r="B268" s="164"/>
      <c r="D268" s="67"/>
      <c r="E268" s="67"/>
      <c r="F268" s="67"/>
      <c r="G268" s="67"/>
      <c r="H268" s="67"/>
      <c r="I268" s="67"/>
      <c r="J268" s="67"/>
      <c r="K268" s="67"/>
      <c r="L268" s="67"/>
      <c r="M268" s="67"/>
      <c r="N268" s="67"/>
      <c r="O268" s="67"/>
      <c r="P268" s="67"/>
      <c r="Q268" s="332"/>
    </row>
    <row r="269" spans="1:17">
      <c r="B269" s="111" t="s">
        <v>238</v>
      </c>
      <c r="C269" s="119"/>
      <c r="D269" s="304"/>
      <c r="E269" s="304"/>
      <c r="F269" s="304"/>
      <c r="G269" s="304"/>
      <c r="H269" s="304"/>
      <c r="I269" s="304"/>
      <c r="J269" s="304"/>
      <c r="K269" s="304"/>
      <c r="L269" s="304"/>
      <c r="M269" s="304"/>
      <c r="N269" s="304"/>
      <c r="O269" s="304"/>
      <c r="P269" s="304"/>
      <c r="Q269" s="332"/>
    </row>
    <row r="270" spans="1:17">
      <c r="B270" s="164" t="s">
        <v>107</v>
      </c>
      <c r="C270" s="303"/>
      <c r="D270" s="67">
        <v>19.100000000000001</v>
      </c>
      <c r="E270" s="67">
        <v>0.4</v>
      </c>
      <c r="F270" s="67">
        <v>0.1</v>
      </c>
      <c r="G270" s="67" t="s">
        <v>30</v>
      </c>
      <c r="H270" s="67" t="s">
        <v>30</v>
      </c>
      <c r="I270" s="67" t="s">
        <v>30</v>
      </c>
      <c r="J270" s="67" t="s">
        <v>30</v>
      </c>
      <c r="K270" s="67" t="s">
        <v>30</v>
      </c>
      <c r="L270" s="67" t="s">
        <v>30</v>
      </c>
      <c r="M270" s="67" t="s">
        <v>30</v>
      </c>
      <c r="N270" s="67" t="s">
        <v>30</v>
      </c>
      <c r="O270" s="67">
        <v>1</v>
      </c>
      <c r="P270" s="67">
        <v>20.6</v>
      </c>
      <c r="Q270" s="332">
        <v>24200</v>
      </c>
    </row>
    <row r="271" spans="1:17">
      <c r="B271" s="164" t="s">
        <v>108</v>
      </c>
      <c r="D271" s="67">
        <v>35.299999999999997</v>
      </c>
      <c r="E271" s="67">
        <v>16.2</v>
      </c>
      <c r="F271" s="67">
        <v>5.4</v>
      </c>
      <c r="G271" s="67">
        <v>1.5</v>
      </c>
      <c r="H271" s="67">
        <v>0.5</v>
      </c>
      <c r="I271" s="67">
        <v>0.2</v>
      </c>
      <c r="J271" s="67">
        <v>0.1</v>
      </c>
      <c r="K271" s="67" t="s">
        <v>30</v>
      </c>
      <c r="L271" s="67" t="s">
        <v>30</v>
      </c>
      <c r="M271" s="67" t="s">
        <v>30</v>
      </c>
      <c r="N271" s="67">
        <v>0.1</v>
      </c>
      <c r="O271" s="67">
        <v>1.6</v>
      </c>
      <c r="P271" s="67">
        <v>60.8</v>
      </c>
      <c r="Q271" s="332">
        <v>29700</v>
      </c>
    </row>
    <row r="272" spans="1:17">
      <c r="B272" s="164" t="s">
        <v>109</v>
      </c>
      <c r="D272" s="67">
        <v>10.3</v>
      </c>
      <c r="E272" s="67">
        <v>18.899999999999999</v>
      </c>
      <c r="F272" s="67">
        <v>19.100000000000001</v>
      </c>
      <c r="G272" s="67">
        <v>7.8</v>
      </c>
      <c r="H272" s="67">
        <v>3.1</v>
      </c>
      <c r="I272" s="67">
        <v>1.2</v>
      </c>
      <c r="J272" s="67">
        <v>0.6</v>
      </c>
      <c r="K272" s="67">
        <v>0.2</v>
      </c>
      <c r="L272" s="67">
        <v>0.1</v>
      </c>
      <c r="M272" s="67">
        <v>0.2</v>
      </c>
      <c r="N272" s="67">
        <v>0.3</v>
      </c>
      <c r="O272" s="67">
        <v>1.6</v>
      </c>
      <c r="P272" s="67">
        <v>63.3</v>
      </c>
      <c r="Q272" s="332">
        <v>36200</v>
      </c>
    </row>
    <row r="273" spans="1:17">
      <c r="B273" s="164" t="s">
        <v>110</v>
      </c>
      <c r="D273" s="67">
        <v>4.7</v>
      </c>
      <c r="E273" s="67">
        <v>10.5</v>
      </c>
      <c r="F273" s="67">
        <v>19.7</v>
      </c>
      <c r="G273" s="67">
        <v>8.6</v>
      </c>
      <c r="H273" s="67">
        <v>4.2</v>
      </c>
      <c r="I273" s="67">
        <v>2.1</v>
      </c>
      <c r="J273" s="67">
        <v>1</v>
      </c>
      <c r="K273" s="67">
        <v>0.5</v>
      </c>
      <c r="L273" s="67">
        <v>0.3</v>
      </c>
      <c r="M273" s="67">
        <v>0.3</v>
      </c>
      <c r="N273" s="67">
        <v>0.3</v>
      </c>
      <c r="O273" s="67">
        <v>1.6</v>
      </c>
      <c r="P273" s="67">
        <v>53.8</v>
      </c>
      <c r="Q273" s="332">
        <v>38900</v>
      </c>
    </row>
    <row r="274" spans="1:17">
      <c r="B274" s="164" t="s">
        <v>111</v>
      </c>
      <c r="D274" s="67">
        <v>4.7</v>
      </c>
      <c r="E274" s="67">
        <v>8.4</v>
      </c>
      <c r="F274" s="67">
        <v>17.399999999999999</v>
      </c>
      <c r="G274" s="67">
        <v>7.3</v>
      </c>
      <c r="H274" s="67">
        <v>4</v>
      </c>
      <c r="I274" s="67">
        <v>2.4</v>
      </c>
      <c r="J274" s="67">
        <v>1.4</v>
      </c>
      <c r="K274" s="67">
        <v>0.8</v>
      </c>
      <c r="L274" s="67">
        <v>0.4</v>
      </c>
      <c r="M274" s="67">
        <v>0.4</v>
      </c>
      <c r="N274" s="67">
        <v>0.4</v>
      </c>
      <c r="O274" s="67">
        <v>1.7</v>
      </c>
      <c r="P274" s="67">
        <v>49.2</v>
      </c>
      <c r="Q274" s="332">
        <v>39800</v>
      </c>
    </row>
    <row r="275" spans="1:17">
      <c r="B275" s="164" t="s">
        <v>112</v>
      </c>
      <c r="D275" s="67">
        <v>3.6</v>
      </c>
      <c r="E275" s="67">
        <v>7.2</v>
      </c>
      <c r="F275" s="67">
        <v>14.7</v>
      </c>
      <c r="G275" s="67">
        <v>6</v>
      </c>
      <c r="H275" s="67">
        <v>3.4</v>
      </c>
      <c r="I275" s="67">
        <v>2.1</v>
      </c>
      <c r="J275" s="67">
        <v>1.4</v>
      </c>
      <c r="K275" s="67">
        <v>1</v>
      </c>
      <c r="L275" s="67">
        <v>0.6</v>
      </c>
      <c r="M275" s="67">
        <v>0.5</v>
      </c>
      <c r="N275" s="67">
        <v>0.5</v>
      </c>
      <c r="O275" s="67">
        <v>1.6</v>
      </c>
      <c r="P275" s="67">
        <v>42.5</v>
      </c>
      <c r="Q275" s="332">
        <v>40600</v>
      </c>
    </row>
    <row r="276" spans="1:17">
      <c r="B276" s="164" t="s">
        <v>113</v>
      </c>
      <c r="D276" s="67">
        <v>1.6</v>
      </c>
      <c r="E276" s="67">
        <v>4.9000000000000004</v>
      </c>
      <c r="F276" s="67">
        <v>12.6</v>
      </c>
      <c r="G276" s="67">
        <v>5.7</v>
      </c>
      <c r="H276" s="67">
        <v>3.2</v>
      </c>
      <c r="I276" s="67">
        <v>1.9</v>
      </c>
      <c r="J276" s="67">
        <v>1.4</v>
      </c>
      <c r="K276" s="67">
        <v>0.9</v>
      </c>
      <c r="L276" s="67">
        <v>0.6</v>
      </c>
      <c r="M276" s="67">
        <v>0.5</v>
      </c>
      <c r="N276" s="67">
        <v>0.6</v>
      </c>
      <c r="O276" s="67">
        <v>1.3</v>
      </c>
      <c r="P276" s="67">
        <v>35.200000000000003</v>
      </c>
      <c r="Q276" s="332">
        <v>42400</v>
      </c>
    </row>
    <row r="277" spans="1:17">
      <c r="B277" s="164" t="s">
        <v>114</v>
      </c>
      <c r="D277" s="67">
        <v>0.6</v>
      </c>
      <c r="E277" s="67">
        <v>3.1</v>
      </c>
      <c r="F277" s="67">
        <v>11.8</v>
      </c>
      <c r="G277" s="67">
        <v>5.6</v>
      </c>
      <c r="H277" s="67">
        <v>3</v>
      </c>
      <c r="I277" s="67">
        <v>1.9</v>
      </c>
      <c r="J277" s="67">
        <v>1.3</v>
      </c>
      <c r="K277" s="67">
        <v>1</v>
      </c>
      <c r="L277" s="67">
        <v>0.7</v>
      </c>
      <c r="M277" s="67">
        <v>0.6</v>
      </c>
      <c r="N277" s="67">
        <v>0.7</v>
      </c>
      <c r="O277" s="67">
        <v>1.5</v>
      </c>
      <c r="P277" s="67">
        <v>31.8</v>
      </c>
      <c r="Q277" s="332">
        <v>43800</v>
      </c>
    </row>
    <row r="278" spans="1:17">
      <c r="B278" s="164" t="s">
        <v>115</v>
      </c>
      <c r="D278" s="67">
        <v>0.2</v>
      </c>
      <c r="E278" s="67">
        <v>1.2</v>
      </c>
      <c r="F278" s="67">
        <v>4.5</v>
      </c>
      <c r="G278" s="67">
        <v>1.6</v>
      </c>
      <c r="H278" s="67">
        <v>0.9</v>
      </c>
      <c r="I278" s="67">
        <v>0.5</v>
      </c>
      <c r="J278" s="67">
        <v>0.4</v>
      </c>
      <c r="K278" s="67">
        <v>0.3</v>
      </c>
      <c r="L278" s="67">
        <v>0.2</v>
      </c>
      <c r="M278" s="67">
        <v>0.2</v>
      </c>
      <c r="N278" s="67">
        <v>0.3</v>
      </c>
      <c r="O278" s="67">
        <v>1.4</v>
      </c>
      <c r="P278" s="67">
        <v>11.8</v>
      </c>
      <c r="Q278" s="332">
        <v>43200</v>
      </c>
    </row>
    <row r="279" spans="1:17">
      <c r="A279" s="110"/>
      <c r="B279" s="164" t="s">
        <v>116</v>
      </c>
      <c r="C279" s="118">
        <v>6</v>
      </c>
      <c r="D279" s="67">
        <v>80.099999999999994</v>
      </c>
      <c r="E279" s="67">
        <v>70.900000000000006</v>
      </c>
      <c r="F279" s="67">
        <v>105.1</v>
      </c>
      <c r="G279" s="67">
        <v>44.1</v>
      </c>
      <c r="H279" s="67">
        <v>22.2</v>
      </c>
      <c r="I279" s="67">
        <v>12.2</v>
      </c>
      <c r="J279" s="67">
        <v>7.5</v>
      </c>
      <c r="K279" s="67">
        <v>4.8</v>
      </c>
      <c r="L279" s="67">
        <v>2.9</v>
      </c>
      <c r="M279" s="67">
        <v>2.8</v>
      </c>
      <c r="N279" s="67">
        <v>3.2</v>
      </c>
      <c r="O279" s="67">
        <v>13.2</v>
      </c>
      <c r="P279" s="67">
        <v>369</v>
      </c>
      <c r="Q279" s="332">
        <v>37300</v>
      </c>
    </row>
    <row r="280" spans="1:17">
      <c r="A280" s="110"/>
      <c r="B280" s="164"/>
      <c r="D280" s="67"/>
      <c r="E280" s="67"/>
      <c r="F280" s="67"/>
      <c r="G280" s="67"/>
      <c r="H280" s="67"/>
      <c r="I280" s="67"/>
      <c r="J280" s="67"/>
      <c r="K280" s="67"/>
      <c r="L280" s="67"/>
      <c r="M280" s="67"/>
      <c r="N280" s="67"/>
      <c r="O280" s="67"/>
      <c r="P280" s="67"/>
      <c r="Q280" s="332"/>
    </row>
    <row r="281" spans="1:17">
      <c r="B281" s="111" t="s">
        <v>239</v>
      </c>
      <c r="C281" s="118">
        <v>7</v>
      </c>
      <c r="D281" s="304"/>
      <c r="E281" s="304"/>
      <c r="F281" s="304"/>
      <c r="G281" s="304"/>
      <c r="H281" s="304"/>
      <c r="I281" s="304"/>
      <c r="J281" s="304"/>
      <c r="K281" s="304"/>
      <c r="L281" s="304"/>
      <c r="M281" s="304"/>
      <c r="N281" s="304"/>
      <c r="O281" s="304"/>
      <c r="P281" s="304"/>
      <c r="Q281" s="332"/>
    </row>
    <row r="282" spans="1:17">
      <c r="B282" s="164" t="s">
        <v>107</v>
      </c>
      <c r="C282" s="119"/>
      <c r="D282" s="67">
        <v>23.2</v>
      </c>
      <c r="E282" s="67">
        <v>0.5</v>
      </c>
      <c r="F282" s="67">
        <v>0.1</v>
      </c>
      <c r="G282" s="67" t="s">
        <v>30</v>
      </c>
      <c r="H282" s="67" t="s">
        <v>30</v>
      </c>
      <c r="I282" s="67" t="s">
        <v>30</v>
      </c>
      <c r="J282" s="67" t="s">
        <v>30</v>
      </c>
      <c r="K282" s="67" t="s">
        <v>30</v>
      </c>
      <c r="L282" s="67" t="s">
        <v>30</v>
      </c>
      <c r="M282" s="67" t="s">
        <v>30</v>
      </c>
      <c r="N282" s="67" t="s">
        <v>30</v>
      </c>
      <c r="O282" s="67">
        <v>1.2</v>
      </c>
      <c r="P282" s="67">
        <v>25.1</v>
      </c>
      <c r="Q282" s="332">
        <v>24200</v>
      </c>
    </row>
    <row r="283" spans="1:17">
      <c r="B283" s="164" t="s">
        <v>108</v>
      </c>
      <c r="D283" s="67">
        <v>46.2</v>
      </c>
      <c r="E283" s="67">
        <v>19.8</v>
      </c>
      <c r="F283" s="67">
        <v>7</v>
      </c>
      <c r="G283" s="67">
        <v>2</v>
      </c>
      <c r="H283" s="67">
        <v>0.7</v>
      </c>
      <c r="I283" s="67">
        <v>0.3</v>
      </c>
      <c r="J283" s="67">
        <v>0.1</v>
      </c>
      <c r="K283" s="67" t="s">
        <v>30</v>
      </c>
      <c r="L283" s="67" t="s">
        <v>30</v>
      </c>
      <c r="M283" s="67">
        <v>0.1</v>
      </c>
      <c r="N283" s="67">
        <v>0.1</v>
      </c>
      <c r="O283" s="67">
        <v>2.1</v>
      </c>
      <c r="P283" s="67">
        <v>78.400000000000006</v>
      </c>
      <c r="Q283" s="332">
        <v>29600</v>
      </c>
    </row>
    <row r="284" spans="1:17">
      <c r="B284" s="164" t="s">
        <v>109</v>
      </c>
      <c r="D284" s="67">
        <v>14.7</v>
      </c>
      <c r="E284" s="67">
        <v>23.6</v>
      </c>
      <c r="F284" s="67">
        <v>24.2</v>
      </c>
      <c r="G284" s="67">
        <v>11</v>
      </c>
      <c r="H284" s="67">
        <v>4.4000000000000004</v>
      </c>
      <c r="I284" s="67">
        <v>1.9</v>
      </c>
      <c r="J284" s="67">
        <v>0.9</v>
      </c>
      <c r="K284" s="67">
        <v>0.3</v>
      </c>
      <c r="L284" s="67">
        <v>0.2</v>
      </c>
      <c r="M284" s="67">
        <v>0.2</v>
      </c>
      <c r="N284" s="67">
        <v>0.3</v>
      </c>
      <c r="O284" s="67">
        <v>2</v>
      </c>
      <c r="P284" s="67">
        <v>83.8</v>
      </c>
      <c r="Q284" s="332">
        <v>36300</v>
      </c>
    </row>
    <row r="285" spans="1:17">
      <c r="B285" s="164" t="s">
        <v>110</v>
      </c>
      <c r="D285" s="67">
        <v>6.5</v>
      </c>
      <c r="E285" s="67">
        <v>13</v>
      </c>
      <c r="F285" s="67">
        <v>24.3</v>
      </c>
      <c r="G285" s="67">
        <v>12.1</v>
      </c>
      <c r="H285" s="67">
        <v>6.3</v>
      </c>
      <c r="I285" s="67">
        <v>3.4</v>
      </c>
      <c r="J285" s="67">
        <v>1.7</v>
      </c>
      <c r="K285" s="67">
        <v>0.9</v>
      </c>
      <c r="L285" s="67">
        <v>0.5</v>
      </c>
      <c r="M285" s="67">
        <v>0.4</v>
      </c>
      <c r="N285" s="67">
        <v>0.5</v>
      </c>
      <c r="O285" s="67">
        <v>1.9</v>
      </c>
      <c r="P285" s="67">
        <v>71.5</v>
      </c>
      <c r="Q285" s="332">
        <v>39600</v>
      </c>
    </row>
    <row r="286" spans="1:17">
      <c r="B286" s="164" t="s">
        <v>111</v>
      </c>
      <c r="D286" s="67">
        <v>5.9</v>
      </c>
      <c r="E286" s="67">
        <v>10.199999999999999</v>
      </c>
      <c r="F286" s="67">
        <v>21.7</v>
      </c>
      <c r="G286" s="67">
        <v>10.5</v>
      </c>
      <c r="H286" s="67">
        <v>6.2</v>
      </c>
      <c r="I286" s="67">
        <v>3.8</v>
      </c>
      <c r="J286" s="67">
        <v>2.4</v>
      </c>
      <c r="K286" s="67">
        <v>1.5</v>
      </c>
      <c r="L286" s="67">
        <v>0.8</v>
      </c>
      <c r="M286" s="67">
        <v>0.8</v>
      </c>
      <c r="N286" s="67">
        <v>0.8</v>
      </c>
      <c r="O286" s="67">
        <v>2.1</v>
      </c>
      <c r="P286" s="67">
        <v>66.7</v>
      </c>
      <c r="Q286" s="332">
        <v>41000</v>
      </c>
    </row>
    <row r="287" spans="1:17">
      <c r="B287" s="164" t="s">
        <v>112</v>
      </c>
      <c r="D287" s="67">
        <v>4.4000000000000004</v>
      </c>
      <c r="E287" s="67">
        <v>8.5</v>
      </c>
      <c r="F287" s="67">
        <v>18.5</v>
      </c>
      <c r="G287" s="67">
        <v>8.6999999999999993</v>
      </c>
      <c r="H287" s="67">
        <v>5</v>
      </c>
      <c r="I287" s="67">
        <v>3.1</v>
      </c>
      <c r="J287" s="67">
        <v>2.1</v>
      </c>
      <c r="K287" s="67">
        <v>1.5</v>
      </c>
      <c r="L287" s="67">
        <v>1</v>
      </c>
      <c r="M287" s="67">
        <v>0.8</v>
      </c>
      <c r="N287" s="67">
        <v>1</v>
      </c>
      <c r="O287" s="67">
        <v>1.9</v>
      </c>
      <c r="P287" s="67">
        <v>56.5</v>
      </c>
      <c r="Q287" s="332">
        <v>41800</v>
      </c>
    </row>
    <row r="288" spans="1:17">
      <c r="B288" s="164" t="s">
        <v>113</v>
      </c>
      <c r="D288" s="67">
        <v>2.1</v>
      </c>
      <c r="E288" s="67">
        <v>5.9</v>
      </c>
      <c r="F288" s="67">
        <v>16.100000000000001</v>
      </c>
      <c r="G288" s="67">
        <v>8.1</v>
      </c>
      <c r="H288" s="67">
        <v>4.5</v>
      </c>
      <c r="I288" s="67">
        <v>2.8</v>
      </c>
      <c r="J288" s="67">
        <v>2</v>
      </c>
      <c r="K288" s="67">
        <v>1.4</v>
      </c>
      <c r="L288" s="67">
        <v>1</v>
      </c>
      <c r="M288" s="67">
        <v>0.9</v>
      </c>
      <c r="N288" s="67">
        <v>1.2</v>
      </c>
      <c r="O288" s="67">
        <v>1.6</v>
      </c>
      <c r="P288" s="67">
        <v>47.6</v>
      </c>
      <c r="Q288" s="332">
        <v>43500</v>
      </c>
    </row>
    <row r="289" spans="1:17">
      <c r="B289" s="164" t="s">
        <v>114</v>
      </c>
      <c r="D289" s="67">
        <v>0.8</v>
      </c>
      <c r="E289" s="67">
        <v>3.8</v>
      </c>
      <c r="F289" s="67">
        <v>14.7</v>
      </c>
      <c r="G289" s="67">
        <v>7.3</v>
      </c>
      <c r="H289" s="67">
        <v>4</v>
      </c>
      <c r="I289" s="67">
        <v>2.5</v>
      </c>
      <c r="J289" s="67">
        <v>1.8</v>
      </c>
      <c r="K289" s="67">
        <v>1.4</v>
      </c>
      <c r="L289" s="67">
        <v>1.1000000000000001</v>
      </c>
      <c r="M289" s="67">
        <v>1</v>
      </c>
      <c r="N289" s="67">
        <v>1.3</v>
      </c>
      <c r="O289" s="67">
        <v>1.9</v>
      </c>
      <c r="P289" s="67">
        <v>41.6</v>
      </c>
      <c r="Q289" s="332">
        <v>44800</v>
      </c>
    </row>
    <row r="290" spans="1:17">
      <c r="B290" s="164" t="s">
        <v>115</v>
      </c>
      <c r="D290" s="67">
        <v>0.3</v>
      </c>
      <c r="E290" s="67">
        <v>1.8</v>
      </c>
      <c r="F290" s="67">
        <v>6.2</v>
      </c>
      <c r="G290" s="67">
        <v>2.2000000000000002</v>
      </c>
      <c r="H290" s="67">
        <v>1.2</v>
      </c>
      <c r="I290" s="67">
        <v>0.7</v>
      </c>
      <c r="J290" s="67">
        <v>0.5</v>
      </c>
      <c r="K290" s="67">
        <v>0.4</v>
      </c>
      <c r="L290" s="67">
        <v>0.3</v>
      </c>
      <c r="M290" s="67">
        <v>0.3</v>
      </c>
      <c r="N290" s="67">
        <v>0.6</v>
      </c>
      <c r="O290" s="67">
        <v>1.9</v>
      </c>
      <c r="P290" s="67">
        <v>16.5</v>
      </c>
      <c r="Q290" s="332">
        <v>43900</v>
      </c>
    </row>
    <row r="291" spans="1:17">
      <c r="A291" s="110"/>
      <c r="B291" s="164" t="s">
        <v>116</v>
      </c>
      <c r="C291" s="118">
        <v>6</v>
      </c>
      <c r="D291" s="67">
        <v>104.2</v>
      </c>
      <c r="E291" s="67">
        <v>87.1</v>
      </c>
      <c r="F291" s="67">
        <v>132.69999999999999</v>
      </c>
      <c r="G291" s="67">
        <v>62</v>
      </c>
      <c r="H291" s="67">
        <v>32.200000000000003</v>
      </c>
      <c r="I291" s="67">
        <v>18.5</v>
      </c>
      <c r="J291" s="67">
        <v>11.5</v>
      </c>
      <c r="K291" s="67">
        <v>7.5</v>
      </c>
      <c r="L291" s="67">
        <v>4.8</v>
      </c>
      <c r="M291" s="67">
        <v>4.5</v>
      </c>
      <c r="N291" s="67">
        <v>5.7</v>
      </c>
      <c r="O291" s="67">
        <v>16.600000000000001</v>
      </c>
      <c r="P291" s="67">
        <v>487.5</v>
      </c>
      <c r="Q291" s="332">
        <v>38100</v>
      </c>
    </row>
    <row r="292" spans="1:17">
      <c r="A292" s="113"/>
      <c r="B292" s="113"/>
      <c r="C292" s="120"/>
      <c r="D292" s="324"/>
      <c r="E292" s="324"/>
      <c r="F292" s="324"/>
      <c r="G292" s="324"/>
      <c r="H292" s="324"/>
      <c r="I292" s="324"/>
      <c r="J292" s="324"/>
      <c r="K292" s="324"/>
      <c r="L292" s="324"/>
      <c r="M292" s="324"/>
      <c r="N292" s="324"/>
      <c r="O292" s="325"/>
      <c r="P292" s="324"/>
      <c r="Q292" s="366"/>
    </row>
    <row r="293" spans="1:17">
      <c r="A293" s="106"/>
      <c r="B293" s="106"/>
      <c r="C293" s="116"/>
      <c r="D293" s="367"/>
      <c r="E293" s="367"/>
      <c r="F293" s="367"/>
      <c r="G293" s="367"/>
      <c r="H293" s="367"/>
      <c r="I293" s="367"/>
      <c r="J293" s="367"/>
      <c r="K293" s="367"/>
      <c r="L293" s="367"/>
      <c r="M293" s="367"/>
      <c r="N293" s="367"/>
      <c r="O293" s="368"/>
      <c r="P293" s="367"/>
      <c r="Q293" s="332" t="s">
        <v>94</v>
      </c>
    </row>
    <row r="294" spans="1:17">
      <c r="A294" s="220" t="s">
        <v>6</v>
      </c>
      <c r="B294" s="106"/>
      <c r="C294" s="116"/>
      <c r="D294" s="367"/>
      <c r="E294" s="367"/>
      <c r="F294" s="367"/>
      <c r="G294" s="367"/>
      <c r="H294" s="367"/>
      <c r="I294" s="367"/>
      <c r="J294" s="367"/>
      <c r="K294" s="367"/>
      <c r="L294" s="367"/>
      <c r="M294" s="367"/>
      <c r="N294" s="367"/>
      <c r="O294" s="368"/>
      <c r="P294" s="367"/>
      <c r="Q294" s="332"/>
    </row>
    <row r="295" spans="1:17">
      <c r="A295" s="344" t="str">
        <f>"1."</f>
        <v>1.</v>
      </c>
      <c r="B295" s="344" t="s">
        <v>298</v>
      </c>
      <c r="C295" s="345"/>
      <c r="D295" s="344"/>
      <c r="E295" s="344"/>
      <c r="F295" s="344"/>
      <c r="G295" s="344"/>
      <c r="H295" s="344"/>
      <c r="I295" s="369" t="str">
        <f>"8."</f>
        <v>8.</v>
      </c>
      <c r="J295" s="970" t="s">
        <v>754</v>
      </c>
      <c r="K295" s="224"/>
      <c r="L295" s="971"/>
      <c r="M295" s="971"/>
      <c r="N295" s="971"/>
      <c r="O295"/>
      <c r="P295" s="351"/>
      <c r="Q295" s="350"/>
    </row>
    <row r="296" spans="1:17">
      <c r="A296" s="344" t="str">
        <f>"2."</f>
        <v>2.</v>
      </c>
      <c r="B296" s="344" t="s">
        <v>241</v>
      </c>
      <c r="C296" s="344"/>
      <c r="D296" s="344"/>
      <c r="E296" s="344"/>
      <c r="F296" s="344"/>
      <c r="G296" s="344"/>
      <c r="H296" s="344"/>
      <c r="I296" s="351"/>
      <c r="J296" s="973" t="s">
        <v>744</v>
      </c>
      <c r="K296" s="129"/>
      <c r="L296" s="104"/>
      <c r="P296"/>
      <c r="Q296" s="344"/>
    </row>
    <row r="297" spans="1:17">
      <c r="A297" s="344"/>
      <c r="B297" s="344" t="s">
        <v>300</v>
      </c>
      <c r="C297" s="344"/>
      <c r="D297" s="344"/>
      <c r="E297" s="344"/>
      <c r="F297" s="344"/>
      <c r="G297" s="344"/>
      <c r="H297" s="344"/>
      <c r="I297" s="351"/>
      <c r="J297" s="973" t="s">
        <v>746</v>
      </c>
      <c r="K297" s="970"/>
      <c r="L297" s="125"/>
      <c r="M297" s="125"/>
      <c r="N297" s="125"/>
      <c r="O297" s="125"/>
      <c r="P297"/>
      <c r="Q297" s="344"/>
    </row>
    <row r="298" spans="1:17">
      <c r="A298" s="344"/>
      <c r="B298" s="344" t="s">
        <v>243</v>
      </c>
      <c r="C298" s="344"/>
      <c r="D298" s="344"/>
      <c r="E298" s="344"/>
      <c r="F298" s="344"/>
      <c r="G298" s="344"/>
      <c r="H298" s="344"/>
      <c r="I298" s="351"/>
      <c r="J298" s="973" t="s">
        <v>748</v>
      </c>
      <c r="K298" s="970"/>
      <c r="L298" s="129"/>
      <c r="M298" s="129"/>
      <c r="N298" s="129"/>
      <c r="O298" s="129"/>
      <c r="P298"/>
      <c r="Q298" s="344"/>
    </row>
    <row r="299" spans="1:17">
      <c r="A299" s="344"/>
      <c r="B299" s="344" t="s">
        <v>742</v>
      </c>
      <c r="C299" s="344"/>
      <c r="D299" s="344"/>
      <c r="E299" s="344"/>
      <c r="F299" s="344"/>
      <c r="G299" s="344"/>
      <c r="H299" s="344"/>
      <c r="I299" s="351"/>
      <c r="J299" s="104" t="s">
        <v>750</v>
      </c>
      <c r="K299" s="125"/>
      <c r="L299" s="118"/>
      <c r="P299"/>
      <c r="Q299" s="344"/>
    </row>
    <row r="300" spans="1:17">
      <c r="A300" s="352" t="str">
        <f>"3."</f>
        <v>3.</v>
      </c>
      <c r="B300" s="344" t="s">
        <v>308</v>
      </c>
      <c r="C300" s="351"/>
      <c r="D300" s="351"/>
      <c r="E300" s="351"/>
      <c r="F300" s="351"/>
      <c r="G300" s="351"/>
      <c r="H300" s="351"/>
      <c r="I300" s="351"/>
      <c r="J300" s="104" t="s">
        <v>752</v>
      </c>
      <c r="K300" s="970"/>
      <c r="L300" s="970"/>
      <c r="M300" s="970"/>
      <c r="N300" s="970"/>
      <c r="O300" s="970"/>
      <c r="P300"/>
      <c r="Q300" s="351"/>
    </row>
    <row r="301" spans="1:17">
      <c r="A301" s="352"/>
      <c r="B301" s="344" t="s">
        <v>309</v>
      </c>
      <c r="C301" s="351"/>
      <c r="D301" s="351"/>
      <c r="E301" s="351"/>
      <c r="F301" s="351"/>
      <c r="G301" s="351"/>
      <c r="H301" s="351"/>
      <c r="I301" s="351"/>
      <c r="J301" s="344"/>
      <c r="K301" s="351"/>
      <c r="L301" s="351"/>
      <c r="M301" s="351"/>
      <c r="N301" s="351"/>
      <c r="O301" s="351"/>
      <c r="P301" s="351"/>
      <c r="Q301" s="351"/>
    </row>
    <row r="302" spans="1:17">
      <c r="A302" s="352"/>
      <c r="B302" s="344" t="s">
        <v>301</v>
      </c>
      <c r="C302" s="351"/>
      <c r="D302" s="351"/>
      <c r="E302" s="351"/>
      <c r="F302" s="351"/>
      <c r="G302" s="351"/>
      <c r="H302" s="351"/>
      <c r="J302" s="344" t="s">
        <v>283</v>
      </c>
      <c r="K302" s="351"/>
      <c r="L302" s="351"/>
      <c r="M302" s="351"/>
      <c r="N302" s="351"/>
      <c r="O302" s="351"/>
      <c r="P302" s="351"/>
      <c r="Q302" s="351"/>
    </row>
    <row r="303" spans="1:17">
      <c r="A303" s="352" t="str">
        <f>"4."</f>
        <v>4.</v>
      </c>
      <c r="B303" s="344" t="s">
        <v>302</v>
      </c>
      <c r="C303" s="345"/>
      <c r="D303" s="344"/>
      <c r="E303" s="344"/>
      <c r="F303" s="344"/>
      <c r="G303" s="344"/>
      <c r="H303" s="344"/>
      <c r="J303" s="344" t="s">
        <v>285</v>
      </c>
      <c r="K303" s="351"/>
      <c r="L303" s="351"/>
      <c r="M303" s="351"/>
      <c r="N303" s="351"/>
      <c r="O303" s="351"/>
      <c r="P303" s="351"/>
      <c r="Q303" s="351"/>
    </row>
    <row r="304" spans="1:17">
      <c r="A304" s="352" t="str">
        <f>"5."</f>
        <v>5.</v>
      </c>
      <c r="B304" s="344" t="s">
        <v>286</v>
      </c>
      <c r="C304" s="344"/>
      <c r="D304" s="344"/>
      <c r="E304" s="344"/>
      <c r="F304" s="344"/>
      <c r="G304" s="344"/>
      <c r="H304" s="344"/>
      <c r="J304" s="344"/>
      <c r="K304" s="344"/>
      <c r="L304" s="344"/>
      <c r="M304" s="344"/>
      <c r="N304" s="349"/>
      <c r="O304" s="349"/>
      <c r="P304" s="349"/>
      <c r="Q304" s="350"/>
    </row>
    <row r="305" spans="1:17">
      <c r="A305" s="344"/>
      <c r="B305" s="344" t="s">
        <v>663</v>
      </c>
      <c r="C305" s="344"/>
      <c r="D305" s="344"/>
      <c r="E305" s="344"/>
      <c r="F305" s="344"/>
      <c r="G305" s="344"/>
      <c r="H305" s="344"/>
      <c r="I305" s="344"/>
      <c r="J305" s="352" t="s">
        <v>95</v>
      </c>
      <c r="K305" s="344"/>
      <c r="L305" s="344"/>
      <c r="M305" s="344"/>
      <c r="N305" s="344"/>
      <c r="O305" s="344"/>
      <c r="P305" s="344"/>
      <c r="Q305" s="344"/>
    </row>
    <row r="306" spans="1:17">
      <c r="A306" s="344"/>
      <c r="B306" s="344" t="s">
        <v>664</v>
      </c>
      <c r="C306" s="344"/>
      <c r="D306" s="344"/>
      <c r="E306" s="344"/>
      <c r="F306" s="344"/>
      <c r="G306" s="344"/>
      <c r="H306" s="344"/>
      <c r="I306" s="344"/>
      <c r="J306" s="104" t="s">
        <v>132</v>
      </c>
      <c r="K306" s="344"/>
      <c r="L306" s="344"/>
      <c r="M306" s="344"/>
      <c r="N306" s="344"/>
      <c r="O306" s="344"/>
      <c r="P306" s="344"/>
      <c r="Q306" s="344"/>
    </row>
    <row r="307" spans="1:17">
      <c r="A307" s="352" t="str">
        <f>"6."</f>
        <v>6.</v>
      </c>
      <c r="B307" s="344" t="s">
        <v>287</v>
      </c>
      <c r="C307" s="345"/>
      <c r="D307" s="344"/>
      <c r="E307" s="344"/>
      <c r="F307" s="344"/>
      <c r="G307" s="344"/>
      <c r="H307" s="344"/>
      <c r="I307" s="352"/>
      <c r="J307" s="104" t="s">
        <v>131</v>
      </c>
      <c r="K307" s="344"/>
      <c r="L307" s="344"/>
      <c r="M307" s="344"/>
      <c r="N307" s="344"/>
      <c r="O307" s="344"/>
      <c r="P307" s="344"/>
      <c r="Q307" s="344"/>
    </row>
    <row r="308" spans="1:17">
      <c r="A308" s="344"/>
      <c r="B308" s="344" t="s">
        <v>275</v>
      </c>
      <c r="C308" s="345"/>
      <c r="D308" s="344"/>
      <c r="E308" s="344"/>
      <c r="F308" s="344"/>
      <c r="G308" s="344"/>
      <c r="H308" s="344"/>
      <c r="I308" s="137"/>
      <c r="J308" s="352"/>
      <c r="K308" s="344"/>
      <c r="L308" s="344"/>
      <c r="M308" s="344"/>
      <c r="N308" s="349"/>
      <c r="O308" s="349"/>
      <c r="P308" s="349"/>
      <c r="Q308" s="350"/>
    </row>
    <row r="309" spans="1:17">
      <c r="A309" s="352" t="str">
        <f>"7."</f>
        <v>7.</v>
      </c>
      <c r="B309" s="352" t="s">
        <v>299</v>
      </c>
      <c r="C309" s="354"/>
      <c r="D309" s="352"/>
      <c r="E309" s="352"/>
      <c r="F309" s="352"/>
      <c r="G309" s="352"/>
      <c r="H309" s="352"/>
      <c r="J309" s="344" t="s">
        <v>288</v>
      </c>
      <c r="K309" s="344"/>
      <c r="L309" s="344"/>
      <c r="M309" s="344"/>
      <c r="N309" s="349"/>
      <c r="O309" s="349"/>
      <c r="P309" s="349"/>
      <c r="Q309" s="350"/>
    </row>
    <row r="310" spans="1:17">
      <c r="B310" s="117" t="s">
        <v>256</v>
      </c>
      <c r="C310" s="137"/>
      <c r="D310" s="137"/>
      <c r="E310" s="137"/>
      <c r="F310" s="137"/>
      <c r="G310" s="137"/>
      <c r="H310" s="137"/>
      <c r="K310" s="347"/>
      <c r="L310" s="348"/>
      <c r="M310" s="347"/>
      <c r="N310" s="349"/>
      <c r="O310" s="349"/>
      <c r="P310" s="349"/>
      <c r="Q310" s="350"/>
    </row>
    <row r="311" spans="1:17">
      <c r="B311" s="370"/>
      <c r="C311" s="128"/>
      <c r="D311" s="370"/>
      <c r="E311" s="370"/>
      <c r="F311" s="370"/>
      <c r="G311" s="370"/>
      <c r="H311" s="370"/>
      <c r="I311" s="370"/>
      <c r="K311" s="137"/>
      <c r="L311" s="137"/>
      <c r="M311" s="137"/>
      <c r="N311" s="137"/>
      <c r="O311" s="137"/>
      <c r="P311" s="137"/>
      <c r="Q311" s="137"/>
    </row>
    <row r="312" spans="1:17">
      <c r="B312" s="344"/>
      <c r="C312" s="344"/>
      <c r="D312" s="344"/>
      <c r="E312" s="344"/>
      <c r="F312" s="344"/>
      <c r="G312" s="344"/>
      <c r="H312" s="344"/>
      <c r="I312" s="344"/>
      <c r="J312" s="370"/>
      <c r="K312" s="370"/>
      <c r="L312" s="370"/>
      <c r="M312" s="370"/>
      <c r="N312" s="370"/>
      <c r="O312" s="370"/>
      <c r="P312" s="370"/>
      <c r="Q312" s="370"/>
    </row>
    <row r="313" spans="1:17">
      <c r="B313" s="351"/>
      <c r="C313" s="351"/>
      <c r="D313" s="351"/>
      <c r="E313" s="351"/>
      <c r="F313" s="351"/>
      <c r="G313" s="351"/>
      <c r="H313" s="357"/>
      <c r="I313" s="357"/>
      <c r="J313" s="344"/>
      <c r="K313" s="344"/>
      <c r="L313" s="344"/>
      <c r="M313" s="344"/>
      <c r="N313" s="344"/>
      <c r="O313" s="344"/>
      <c r="P313" s="344"/>
      <c r="Q313" s="344"/>
    </row>
    <row r="314" spans="1:17">
      <c r="B314" s="371"/>
      <c r="C314" s="371"/>
      <c r="D314" s="371"/>
      <c r="E314" s="371"/>
      <c r="F314" s="371"/>
      <c r="G314" s="371"/>
      <c r="H314" s="371"/>
      <c r="I314" s="359"/>
      <c r="J314" s="357"/>
      <c r="K314" s="357"/>
      <c r="L314" s="357"/>
      <c r="M314" s="357"/>
      <c r="N314" s="348"/>
      <c r="O314" s="348"/>
      <c r="P314" s="348"/>
      <c r="Q314" s="347"/>
    </row>
    <row r="315" spans="1:17">
      <c r="J315" s="359"/>
      <c r="K315" s="359"/>
      <c r="L315" s="359"/>
      <c r="M315" s="359"/>
      <c r="N315" s="360"/>
      <c r="O315" s="360"/>
      <c r="P315" s="360"/>
      <c r="Q315" s="359"/>
    </row>
  </sheetData>
  <mergeCells count="14">
    <mergeCell ref="A250:Q250"/>
    <mergeCell ref="A255:B255"/>
    <mergeCell ref="N165:Q165"/>
    <mergeCell ref="A166:C166"/>
    <mergeCell ref="A167:Q167"/>
    <mergeCell ref="A172:B172"/>
    <mergeCell ref="N248:Q248"/>
    <mergeCell ref="A249:C249"/>
    <mergeCell ref="A89:B89"/>
    <mergeCell ref="A1:Q1"/>
    <mergeCell ref="A6:B6"/>
    <mergeCell ref="N82:Q82"/>
    <mergeCell ref="A83:C83"/>
    <mergeCell ref="A84:Q84"/>
  </mergeCells>
  <pageMargins left="0.7" right="0.7" top="0.75" bottom="0.75" header="0.3" footer="0.3"/>
  <pageSetup paperSize="9" scale="59" orientation="portrait" r:id="rId1"/>
  <rowBreaks count="1" manualBreakCount="1">
    <brk id="83"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showGridLines="0" topLeftCell="A73" zoomScaleNormal="100" workbookViewId="0">
      <selection sqref="A1:W1"/>
    </sheetView>
  </sheetViews>
  <sheetFormatPr defaultRowHeight="14.4"/>
  <cols>
    <col min="1" max="1" width="3.33203125" customWidth="1"/>
    <col min="2" max="2" width="20" customWidth="1"/>
    <col min="3" max="3" width="3.33203125" style="118" customWidth="1"/>
    <col min="4" max="4" width="4.6640625" customWidth="1"/>
    <col min="5" max="5" width="4.33203125" customWidth="1"/>
    <col min="6" max="6" width="0.5546875" customWidth="1"/>
    <col min="7" max="7" width="4" customWidth="1"/>
    <col min="8" max="8" width="4.33203125" customWidth="1"/>
    <col min="9" max="9" width="0.6640625" customWidth="1"/>
    <col min="10" max="10" width="4.6640625" customWidth="1"/>
    <col min="11" max="11" width="5.109375" customWidth="1"/>
    <col min="12" max="12" width="0.5546875" customWidth="1"/>
    <col min="13" max="13" width="5.33203125" customWidth="1"/>
    <col min="14" max="14" width="4" customWidth="1"/>
    <col min="15" max="15" width="0.5546875" customWidth="1"/>
    <col min="16" max="16" width="5.5546875" customWidth="1"/>
    <col min="17" max="17" width="3.6640625" customWidth="1"/>
    <col min="18" max="18" width="0.5546875" customWidth="1"/>
    <col min="19" max="19" width="6.6640625" customWidth="1"/>
    <col min="20" max="20" width="6.109375" customWidth="1"/>
    <col min="21" max="21" width="13.88671875" customWidth="1"/>
    <col min="22" max="22" width="12.88671875" customWidth="1"/>
    <col min="23" max="23" width="8.88671875" customWidth="1"/>
  </cols>
  <sheetData>
    <row r="1" spans="1:23" ht="36" customHeight="1">
      <c r="A1" s="1092" t="s">
        <v>310</v>
      </c>
      <c r="B1" s="1092"/>
      <c r="C1" s="1092"/>
      <c r="D1" s="1092"/>
      <c r="E1" s="1092"/>
      <c r="F1" s="1092"/>
      <c r="G1" s="1092"/>
      <c r="H1" s="1092"/>
      <c r="I1" s="1092"/>
      <c r="J1" s="1092"/>
      <c r="K1" s="1092"/>
      <c r="L1" s="1092"/>
      <c r="M1" s="1092"/>
      <c r="N1" s="1092"/>
      <c r="O1" s="1092"/>
      <c r="P1" s="1092"/>
      <c r="Q1" s="1092"/>
      <c r="R1" s="1092"/>
      <c r="S1" s="1092"/>
      <c r="T1" s="1092"/>
      <c r="U1" s="1092"/>
      <c r="V1" s="1092"/>
      <c r="W1" s="1092"/>
    </row>
    <row r="2" spans="1:23">
      <c r="A2" s="1093" t="s">
        <v>311</v>
      </c>
      <c r="B2" s="1049"/>
      <c r="C2" s="1049"/>
      <c r="D2" s="381"/>
      <c r="E2" s="382"/>
      <c r="F2" s="383"/>
      <c r="G2" s="384"/>
      <c r="H2" s="382"/>
      <c r="I2" s="383"/>
      <c r="J2" s="384"/>
      <c r="K2" s="382"/>
      <c r="L2" s="383"/>
      <c r="M2" s="384"/>
      <c r="N2" s="382"/>
      <c r="O2" s="383"/>
      <c r="P2" s="384"/>
      <c r="Q2" s="382"/>
      <c r="R2" s="383"/>
      <c r="S2" s="384"/>
      <c r="T2" s="382"/>
      <c r="U2" s="385"/>
      <c r="V2" s="1094" t="s">
        <v>2</v>
      </c>
      <c r="W2" s="1058"/>
    </row>
    <row r="3" spans="1:23">
      <c r="A3" s="1095" t="s">
        <v>3</v>
      </c>
      <c r="B3" s="1049"/>
      <c r="C3" s="386"/>
      <c r="D3" s="383"/>
      <c r="E3" s="382"/>
      <c r="F3" s="383"/>
      <c r="G3" s="384"/>
      <c r="H3" s="382"/>
      <c r="I3" s="383"/>
      <c r="J3" s="384"/>
      <c r="K3" s="382"/>
      <c r="L3" s="383"/>
      <c r="M3" s="384"/>
      <c r="N3" s="382"/>
      <c r="O3" s="383"/>
      <c r="P3" s="384"/>
      <c r="Q3" s="382"/>
      <c r="R3" s="383"/>
      <c r="S3" s="384"/>
      <c r="T3" s="382"/>
      <c r="U3" s="385"/>
      <c r="V3" s="385"/>
      <c r="W3" s="384"/>
    </row>
    <row r="4" spans="1:23">
      <c r="A4" s="387"/>
      <c r="B4" s="387"/>
      <c r="C4" s="388"/>
      <c r="D4" s="1096" t="s">
        <v>312</v>
      </c>
      <c r="E4" s="1096"/>
      <c r="F4" s="1096"/>
      <c r="G4" s="1096"/>
      <c r="H4" s="1096"/>
      <c r="I4" s="1096"/>
      <c r="J4" s="1096"/>
      <c r="K4" s="1096"/>
      <c r="L4" s="1096"/>
      <c r="M4" s="1096"/>
      <c r="N4" s="1096"/>
      <c r="O4" s="1096"/>
      <c r="P4" s="1096"/>
      <c r="Q4" s="1096"/>
      <c r="R4" s="389"/>
      <c r="S4" s="390"/>
      <c r="T4" s="391"/>
      <c r="U4" s="392"/>
      <c r="V4" s="392"/>
      <c r="W4" s="390"/>
    </row>
    <row r="5" spans="1:23">
      <c r="A5" s="387"/>
      <c r="B5" s="387"/>
      <c r="C5" s="388"/>
      <c r="D5" s="1091" t="s">
        <v>313</v>
      </c>
      <c r="E5" s="1091"/>
      <c r="F5" s="1091"/>
      <c r="G5" s="1091"/>
      <c r="H5" s="1091"/>
      <c r="I5" s="1091"/>
      <c r="J5" s="1091"/>
      <c r="K5" s="1091"/>
      <c r="L5" s="1091"/>
      <c r="M5" s="1091"/>
      <c r="N5" s="1091"/>
      <c r="O5" s="1091"/>
      <c r="P5" s="1091"/>
      <c r="Q5" s="1091"/>
      <c r="R5" s="389"/>
      <c r="S5" s="390"/>
      <c r="T5" s="391"/>
      <c r="U5" s="392"/>
      <c r="V5" s="392"/>
      <c r="W5" s="390"/>
    </row>
    <row r="6" spans="1:23" ht="47.25" customHeight="1">
      <c r="A6" s="393"/>
      <c r="B6" s="393"/>
      <c r="C6" s="386"/>
      <c r="D6" s="1097" t="s">
        <v>314</v>
      </c>
      <c r="E6" s="1097"/>
      <c r="F6" s="394"/>
      <c r="G6" s="1097" t="s">
        <v>315</v>
      </c>
      <c r="H6" s="1097"/>
      <c r="I6" s="394"/>
      <c r="J6" s="1097" t="s">
        <v>316</v>
      </c>
      <c r="K6" s="1097"/>
      <c r="L6" s="394"/>
      <c r="M6" s="1097" t="s">
        <v>317</v>
      </c>
      <c r="N6" s="1097"/>
      <c r="O6" s="394"/>
      <c r="P6" s="1097" t="s">
        <v>318</v>
      </c>
      <c r="Q6" s="1097"/>
      <c r="R6" s="394"/>
      <c r="S6" s="1098" t="s">
        <v>319</v>
      </c>
      <c r="T6" s="1098"/>
      <c r="U6" s="395" t="s">
        <v>320</v>
      </c>
      <c r="V6" s="396" t="s">
        <v>321</v>
      </c>
      <c r="W6" s="395" t="s">
        <v>93</v>
      </c>
    </row>
    <row r="7" spans="1:23">
      <c r="A7" s="387"/>
      <c r="B7" s="387"/>
      <c r="C7" s="388" t="s">
        <v>87</v>
      </c>
      <c r="D7" s="397" t="s">
        <v>322</v>
      </c>
      <c r="E7" s="398" t="s">
        <v>323</v>
      </c>
      <c r="F7" s="399"/>
      <c r="G7" s="397" t="s">
        <v>322</v>
      </c>
      <c r="H7" s="398" t="s">
        <v>323</v>
      </c>
      <c r="I7" s="399"/>
      <c r="J7" s="397" t="s">
        <v>322</v>
      </c>
      <c r="K7" s="398" t="s">
        <v>323</v>
      </c>
      <c r="L7" s="399"/>
      <c r="M7" s="397" t="s">
        <v>322</v>
      </c>
      <c r="N7" s="400" t="s">
        <v>323</v>
      </c>
      <c r="O7" s="399"/>
      <c r="P7" s="397" t="s">
        <v>322</v>
      </c>
      <c r="Q7" s="398" t="s">
        <v>323</v>
      </c>
      <c r="R7" s="399"/>
      <c r="S7" s="401" t="s">
        <v>322</v>
      </c>
      <c r="T7" s="402" t="s">
        <v>323</v>
      </c>
      <c r="U7" s="401" t="s">
        <v>322</v>
      </c>
      <c r="V7" s="401" t="s">
        <v>322</v>
      </c>
      <c r="W7" s="401" t="s">
        <v>322</v>
      </c>
    </row>
    <row r="8" spans="1:23">
      <c r="A8" s="403"/>
      <c r="B8" s="403"/>
      <c r="C8" s="388"/>
      <c r="D8" s="1099" t="s">
        <v>96</v>
      </c>
      <c r="E8" s="1099"/>
      <c r="F8" s="404"/>
      <c r="G8" s="405"/>
      <c r="H8" s="406"/>
      <c r="I8" s="404"/>
      <c r="J8" s="405"/>
      <c r="K8" s="406"/>
      <c r="L8" s="404"/>
      <c r="M8" s="1099" t="s">
        <v>105</v>
      </c>
      <c r="N8" s="1099"/>
      <c r="O8" s="404"/>
      <c r="P8" s="1099" t="s">
        <v>140</v>
      </c>
      <c r="Q8" s="1099"/>
      <c r="R8" s="404"/>
      <c r="S8" s="1099" t="s">
        <v>179</v>
      </c>
      <c r="T8" s="1099"/>
      <c r="U8" s="407" t="s">
        <v>324</v>
      </c>
      <c r="V8" s="408"/>
      <c r="W8" s="407"/>
    </row>
    <row r="9" spans="1:23">
      <c r="A9" s="104"/>
      <c r="B9" s="409" t="s">
        <v>325</v>
      </c>
      <c r="D9" s="410"/>
      <c r="E9" s="411"/>
      <c r="F9" s="387"/>
      <c r="G9" s="410"/>
      <c r="H9" s="411"/>
      <c r="I9" s="387"/>
      <c r="J9" s="410"/>
      <c r="K9" s="411"/>
      <c r="L9" s="387"/>
      <c r="M9" s="410"/>
      <c r="N9" s="411"/>
      <c r="O9" s="387"/>
      <c r="P9" s="412"/>
      <c r="Q9" s="411"/>
      <c r="R9" s="387"/>
      <c r="S9" s="410"/>
      <c r="T9" s="411"/>
      <c r="U9" s="413"/>
      <c r="V9" s="413"/>
      <c r="W9" s="410"/>
    </row>
    <row r="10" spans="1:23">
      <c r="A10" s="393"/>
      <c r="B10" s="414" t="s">
        <v>100</v>
      </c>
      <c r="C10" s="415"/>
      <c r="D10" s="416">
        <v>0.2</v>
      </c>
      <c r="E10" s="417">
        <v>51.4</v>
      </c>
      <c r="F10" s="416"/>
      <c r="G10" s="416">
        <v>0.1</v>
      </c>
      <c r="H10" s="417">
        <v>35</v>
      </c>
      <c r="I10" s="416"/>
      <c r="J10" s="416" t="s">
        <v>30</v>
      </c>
      <c r="K10" s="417" t="s">
        <v>18</v>
      </c>
      <c r="L10" s="416"/>
      <c r="M10" s="416" t="s">
        <v>30</v>
      </c>
      <c r="N10" s="417" t="s">
        <v>18</v>
      </c>
      <c r="O10" s="416"/>
      <c r="P10" s="416" t="s">
        <v>30</v>
      </c>
      <c r="Q10" s="417" t="s">
        <v>18</v>
      </c>
      <c r="R10" s="416"/>
      <c r="S10" s="416" t="s">
        <v>30</v>
      </c>
      <c r="T10" s="417" t="s">
        <v>18</v>
      </c>
      <c r="U10" s="416">
        <v>0.4</v>
      </c>
      <c r="V10" s="416" t="s">
        <v>30</v>
      </c>
      <c r="W10" s="416">
        <v>0.4</v>
      </c>
    </row>
    <row r="11" spans="1:23">
      <c r="A11" s="393"/>
      <c r="B11" s="414" t="s">
        <v>101</v>
      </c>
      <c r="D11" s="416">
        <v>0.1</v>
      </c>
      <c r="E11" s="417">
        <v>53.6</v>
      </c>
      <c r="F11" s="416"/>
      <c r="G11" s="416">
        <v>0.1</v>
      </c>
      <c r="H11" s="417">
        <v>34.799999999999997</v>
      </c>
      <c r="I11" s="416"/>
      <c r="J11" s="416" t="s">
        <v>30</v>
      </c>
      <c r="K11" s="417" t="s">
        <v>18</v>
      </c>
      <c r="L11" s="416"/>
      <c r="M11" s="416" t="s">
        <v>30</v>
      </c>
      <c r="N11" s="417" t="s">
        <v>18</v>
      </c>
      <c r="O11" s="416"/>
      <c r="P11" s="416" t="s">
        <v>30</v>
      </c>
      <c r="Q11" s="417" t="s">
        <v>18</v>
      </c>
      <c r="R11" s="416"/>
      <c r="S11" s="416" t="s">
        <v>30</v>
      </c>
      <c r="T11" s="417" t="s">
        <v>18</v>
      </c>
      <c r="U11" s="416">
        <v>0.2</v>
      </c>
      <c r="V11" s="416" t="s">
        <v>30</v>
      </c>
      <c r="W11" s="416">
        <v>0.2</v>
      </c>
    </row>
    <row r="12" spans="1:23">
      <c r="A12" s="393"/>
      <c r="B12" s="414" t="s">
        <v>102</v>
      </c>
      <c r="C12" s="118">
        <v>8</v>
      </c>
      <c r="D12" s="416">
        <v>0.6</v>
      </c>
      <c r="E12" s="417">
        <v>67.099999999999994</v>
      </c>
      <c r="F12" s="418"/>
      <c r="G12" s="416">
        <v>0.2</v>
      </c>
      <c r="H12" s="417">
        <v>22.5</v>
      </c>
      <c r="I12" s="418"/>
      <c r="J12" s="416" t="s">
        <v>30</v>
      </c>
      <c r="K12" s="417" t="s">
        <v>18</v>
      </c>
      <c r="L12" s="418"/>
      <c r="M12" s="416">
        <v>0.1</v>
      </c>
      <c r="N12" s="417">
        <v>6.2</v>
      </c>
      <c r="O12" s="418"/>
      <c r="P12" s="416" t="s">
        <v>30</v>
      </c>
      <c r="Q12" s="417" t="s">
        <v>18</v>
      </c>
      <c r="R12" s="418"/>
      <c r="S12" s="416" t="s">
        <v>30</v>
      </c>
      <c r="T12" s="417" t="s">
        <v>18</v>
      </c>
      <c r="U12" s="416">
        <v>0.9</v>
      </c>
      <c r="V12" s="416" t="s">
        <v>30</v>
      </c>
      <c r="W12" s="416">
        <v>0.9</v>
      </c>
    </row>
    <row r="13" spans="1:23">
      <c r="A13" s="393"/>
      <c r="B13" s="414" t="s">
        <v>326</v>
      </c>
      <c r="C13" s="415"/>
      <c r="D13" s="416">
        <v>0.9</v>
      </c>
      <c r="E13" s="417">
        <v>61.3</v>
      </c>
      <c r="F13" s="418"/>
      <c r="G13" s="416">
        <v>0.4</v>
      </c>
      <c r="H13" s="417">
        <v>27.4</v>
      </c>
      <c r="I13" s="418"/>
      <c r="J13" s="416" t="s">
        <v>30</v>
      </c>
      <c r="K13" s="417" t="s">
        <v>18</v>
      </c>
      <c r="L13" s="418"/>
      <c r="M13" s="416">
        <v>0.1</v>
      </c>
      <c r="N13" s="417">
        <v>7.5</v>
      </c>
      <c r="O13" s="418"/>
      <c r="P13" s="416" t="s">
        <v>30</v>
      </c>
      <c r="Q13" s="417" t="s">
        <v>18</v>
      </c>
      <c r="R13" s="418"/>
      <c r="S13" s="416" t="s">
        <v>30</v>
      </c>
      <c r="T13" s="417" t="s">
        <v>18</v>
      </c>
      <c r="U13" s="416">
        <v>1.5</v>
      </c>
      <c r="V13" s="416">
        <v>0.1</v>
      </c>
      <c r="W13" s="416">
        <v>1.6</v>
      </c>
    </row>
    <row r="14" spans="1:23">
      <c r="A14" s="393"/>
      <c r="B14" s="414"/>
      <c r="C14" s="415"/>
      <c r="D14" s="418"/>
      <c r="E14" s="417"/>
      <c r="F14" s="418"/>
      <c r="G14" s="418"/>
      <c r="H14" s="417"/>
      <c r="I14" s="418"/>
      <c r="J14" s="418"/>
      <c r="K14" s="417"/>
      <c r="L14" s="418"/>
      <c r="M14" s="418"/>
      <c r="N14" s="417"/>
      <c r="O14" s="418"/>
      <c r="P14" s="418"/>
      <c r="Q14" s="417"/>
      <c r="R14" s="418"/>
      <c r="S14" s="418"/>
      <c r="T14" s="417"/>
      <c r="U14" s="418"/>
      <c r="V14" s="418"/>
      <c r="W14" s="418"/>
    </row>
    <row r="15" spans="1:23">
      <c r="A15" s="104"/>
      <c r="B15" s="409" t="s">
        <v>327</v>
      </c>
      <c r="D15" s="419"/>
      <c r="E15" s="420"/>
      <c r="F15" s="419"/>
      <c r="G15" s="419"/>
      <c r="H15" s="420"/>
      <c r="I15" s="419"/>
      <c r="J15" s="419"/>
      <c r="K15" s="420"/>
      <c r="L15" s="419"/>
      <c r="M15" s="419"/>
      <c r="N15" s="420"/>
      <c r="O15" s="419"/>
      <c r="P15" s="419"/>
      <c r="Q15" s="420"/>
      <c r="R15" s="419"/>
      <c r="S15" s="419"/>
      <c r="T15" s="420"/>
      <c r="U15" s="419"/>
      <c r="V15" s="419"/>
      <c r="W15" s="419"/>
    </row>
    <row r="16" spans="1:23">
      <c r="A16" s="393"/>
      <c r="B16" s="414" t="s">
        <v>100</v>
      </c>
      <c r="C16" s="415"/>
      <c r="D16" s="416">
        <v>7.4</v>
      </c>
      <c r="E16" s="417">
        <v>51.3</v>
      </c>
      <c r="F16" s="416"/>
      <c r="G16" s="416">
        <v>5.6</v>
      </c>
      <c r="H16" s="417">
        <v>39.299999999999997</v>
      </c>
      <c r="I16" s="416"/>
      <c r="J16" s="416">
        <v>0.5</v>
      </c>
      <c r="K16" s="417">
        <v>3.2</v>
      </c>
      <c r="L16" s="416"/>
      <c r="M16" s="416">
        <v>0.9</v>
      </c>
      <c r="N16" s="417">
        <v>5.9</v>
      </c>
      <c r="O16" s="416"/>
      <c r="P16" s="416" t="s">
        <v>30</v>
      </c>
      <c r="Q16" s="417" t="s">
        <v>18</v>
      </c>
      <c r="R16" s="416"/>
      <c r="S16" s="416" t="s">
        <v>30</v>
      </c>
      <c r="T16" s="417" t="s">
        <v>18</v>
      </c>
      <c r="U16" s="416">
        <v>14.4</v>
      </c>
      <c r="V16" s="416">
        <v>0.8</v>
      </c>
      <c r="W16" s="416">
        <v>15.2</v>
      </c>
    </row>
    <row r="17" spans="1:23">
      <c r="A17" s="393"/>
      <c r="B17" s="414" t="s">
        <v>101</v>
      </c>
      <c r="D17" s="416">
        <v>11.8</v>
      </c>
      <c r="E17" s="417">
        <v>64.2</v>
      </c>
      <c r="F17" s="416"/>
      <c r="G17" s="416">
        <v>5.5</v>
      </c>
      <c r="H17" s="417">
        <v>29.7</v>
      </c>
      <c r="I17" s="416"/>
      <c r="J17" s="416">
        <v>0.4</v>
      </c>
      <c r="K17" s="417">
        <v>2</v>
      </c>
      <c r="L17" s="416"/>
      <c r="M17" s="416">
        <v>0.7</v>
      </c>
      <c r="N17" s="417">
        <v>3.7</v>
      </c>
      <c r="O17" s="416"/>
      <c r="P17" s="416" t="s">
        <v>30</v>
      </c>
      <c r="Q17" s="417" t="s">
        <v>18</v>
      </c>
      <c r="R17" s="416"/>
      <c r="S17" s="416" t="s">
        <v>30</v>
      </c>
      <c r="T17" s="417" t="s">
        <v>18</v>
      </c>
      <c r="U17" s="416">
        <v>18.399999999999999</v>
      </c>
      <c r="V17" s="416">
        <v>0.4</v>
      </c>
      <c r="W17" s="416">
        <v>18.8</v>
      </c>
    </row>
    <row r="18" spans="1:23">
      <c r="A18" s="393"/>
      <c r="B18" s="414" t="s">
        <v>102</v>
      </c>
      <c r="C18" s="118">
        <v>8</v>
      </c>
      <c r="D18" s="416">
        <v>127.6</v>
      </c>
      <c r="E18" s="417">
        <v>75.5</v>
      </c>
      <c r="F18" s="418"/>
      <c r="G18" s="416">
        <v>32.1</v>
      </c>
      <c r="H18" s="417">
        <v>19</v>
      </c>
      <c r="I18" s="418"/>
      <c r="J18" s="416">
        <v>3.2</v>
      </c>
      <c r="K18" s="417">
        <v>1.9</v>
      </c>
      <c r="L18" s="418"/>
      <c r="M18" s="416">
        <v>5</v>
      </c>
      <c r="N18" s="417">
        <v>3</v>
      </c>
      <c r="O18" s="418"/>
      <c r="P18" s="416">
        <v>0.7</v>
      </c>
      <c r="Q18" s="417">
        <v>0.4</v>
      </c>
      <c r="R18" s="418"/>
      <c r="S18" s="416">
        <v>0.4</v>
      </c>
      <c r="T18" s="417">
        <v>0.2</v>
      </c>
      <c r="U18" s="416">
        <v>169</v>
      </c>
      <c r="V18" s="416">
        <v>7.8</v>
      </c>
      <c r="W18" s="416">
        <v>176.8</v>
      </c>
    </row>
    <row r="19" spans="1:23">
      <c r="A19" s="393"/>
      <c r="B19" s="414" t="s">
        <v>326</v>
      </c>
      <c r="C19" s="415"/>
      <c r="D19" s="416">
        <v>146.80000000000001</v>
      </c>
      <c r="E19" s="417">
        <v>72.8</v>
      </c>
      <c r="F19" s="418"/>
      <c r="G19" s="416">
        <v>43.2</v>
      </c>
      <c r="H19" s="417">
        <v>21.4</v>
      </c>
      <c r="I19" s="418"/>
      <c r="J19" s="416">
        <v>4</v>
      </c>
      <c r="K19" s="417">
        <v>2</v>
      </c>
      <c r="L19" s="418"/>
      <c r="M19" s="416">
        <v>6.5</v>
      </c>
      <c r="N19" s="417">
        <v>3.2</v>
      </c>
      <c r="O19" s="418"/>
      <c r="P19" s="416">
        <v>0.7</v>
      </c>
      <c r="Q19" s="417">
        <v>0.4</v>
      </c>
      <c r="R19" s="418"/>
      <c r="S19" s="416">
        <v>0.4</v>
      </c>
      <c r="T19" s="417">
        <v>0.2</v>
      </c>
      <c r="U19" s="416">
        <v>201.7</v>
      </c>
      <c r="V19" s="416">
        <v>9.1</v>
      </c>
      <c r="W19" s="416">
        <v>210.8</v>
      </c>
    </row>
    <row r="20" spans="1:23">
      <c r="A20" s="393"/>
      <c r="B20" s="414"/>
      <c r="C20" s="415"/>
      <c r="D20" s="418"/>
      <c r="E20" s="418"/>
      <c r="F20" s="418"/>
      <c r="G20" s="418"/>
      <c r="H20" s="418"/>
      <c r="I20" s="418"/>
      <c r="J20" s="418"/>
      <c r="K20" s="418"/>
      <c r="L20" s="418"/>
      <c r="M20" s="418"/>
      <c r="N20" s="418"/>
      <c r="O20" s="418"/>
      <c r="P20" s="418"/>
      <c r="Q20" s="418"/>
      <c r="R20" s="418"/>
      <c r="S20" s="418"/>
      <c r="T20" s="418"/>
      <c r="U20" s="418"/>
      <c r="V20" s="418"/>
      <c r="W20" s="418"/>
    </row>
    <row r="21" spans="1:23">
      <c r="A21" s="104"/>
      <c r="B21" s="409" t="s">
        <v>21</v>
      </c>
      <c r="C21" s="388"/>
      <c r="D21" s="419"/>
      <c r="E21" s="420"/>
      <c r="F21" s="419"/>
      <c r="G21" s="419"/>
      <c r="H21" s="420"/>
      <c r="I21" s="419"/>
      <c r="J21" s="419"/>
      <c r="K21" s="420"/>
      <c r="L21" s="419"/>
      <c r="M21" s="419"/>
      <c r="N21" s="420"/>
      <c r="O21" s="419"/>
      <c r="P21" s="419"/>
      <c r="Q21" s="420"/>
      <c r="R21" s="419"/>
      <c r="S21" s="419"/>
      <c r="T21" s="420"/>
      <c r="U21" s="419"/>
      <c r="V21" s="419"/>
      <c r="W21" s="419"/>
    </row>
    <row r="22" spans="1:23">
      <c r="A22" s="393"/>
      <c r="B22" s="414" t="s">
        <v>100</v>
      </c>
      <c r="C22" s="415"/>
      <c r="D22" s="416">
        <v>0.8</v>
      </c>
      <c r="E22" s="417">
        <v>55</v>
      </c>
      <c r="F22" s="416"/>
      <c r="G22" s="416">
        <v>0.5</v>
      </c>
      <c r="H22" s="417">
        <v>35.4</v>
      </c>
      <c r="I22" s="416"/>
      <c r="J22" s="416">
        <v>0.1</v>
      </c>
      <c r="K22" s="417">
        <v>3.9</v>
      </c>
      <c r="L22" s="416"/>
      <c r="M22" s="416">
        <v>0.1</v>
      </c>
      <c r="N22" s="417">
        <v>5.7</v>
      </c>
      <c r="O22" s="416"/>
      <c r="P22" s="416" t="s">
        <v>30</v>
      </c>
      <c r="Q22" s="417" t="s">
        <v>18</v>
      </c>
      <c r="R22" s="416"/>
      <c r="S22" s="416" t="s">
        <v>30</v>
      </c>
      <c r="T22" s="417" t="s">
        <v>18</v>
      </c>
      <c r="U22" s="416">
        <v>1.5</v>
      </c>
      <c r="V22" s="416">
        <v>0.1</v>
      </c>
      <c r="W22" s="416">
        <v>1.6</v>
      </c>
    </row>
    <row r="23" spans="1:23">
      <c r="A23" s="393"/>
      <c r="B23" s="414" t="s">
        <v>101</v>
      </c>
      <c r="D23" s="416">
        <v>1.7</v>
      </c>
      <c r="E23" s="417">
        <v>67.900000000000006</v>
      </c>
      <c r="F23" s="416"/>
      <c r="G23" s="416">
        <v>0.7</v>
      </c>
      <c r="H23" s="417">
        <v>26.7</v>
      </c>
      <c r="I23" s="416"/>
      <c r="J23" s="416" t="s">
        <v>30</v>
      </c>
      <c r="K23" s="417" t="s">
        <v>18</v>
      </c>
      <c r="L23" s="416"/>
      <c r="M23" s="416">
        <v>0.1</v>
      </c>
      <c r="N23" s="417">
        <v>3.4</v>
      </c>
      <c r="O23" s="416"/>
      <c r="P23" s="416" t="s">
        <v>30</v>
      </c>
      <c r="Q23" s="417" t="s">
        <v>18</v>
      </c>
      <c r="R23" s="416"/>
      <c r="S23" s="416" t="s">
        <v>30</v>
      </c>
      <c r="T23" s="417" t="s">
        <v>18</v>
      </c>
      <c r="U23" s="416">
        <v>2.4</v>
      </c>
      <c r="V23" s="416">
        <v>0.1</v>
      </c>
      <c r="W23" s="416">
        <v>2.5</v>
      </c>
    </row>
    <row r="24" spans="1:23">
      <c r="A24" s="393"/>
      <c r="B24" s="414" t="s">
        <v>102</v>
      </c>
      <c r="C24" s="118">
        <v>8</v>
      </c>
      <c r="D24" s="416">
        <v>15.9</v>
      </c>
      <c r="E24" s="417">
        <v>78.2</v>
      </c>
      <c r="F24" s="418"/>
      <c r="G24" s="416">
        <v>3.5</v>
      </c>
      <c r="H24" s="417">
        <v>17.3</v>
      </c>
      <c r="I24" s="418"/>
      <c r="J24" s="416">
        <v>0.3</v>
      </c>
      <c r="K24" s="417">
        <v>1.5</v>
      </c>
      <c r="L24" s="418"/>
      <c r="M24" s="416">
        <v>0.5</v>
      </c>
      <c r="N24" s="417">
        <v>2.4</v>
      </c>
      <c r="O24" s="418"/>
      <c r="P24" s="416">
        <v>0.1</v>
      </c>
      <c r="Q24" s="417">
        <v>0.4</v>
      </c>
      <c r="R24" s="418"/>
      <c r="S24" s="416" t="s">
        <v>30</v>
      </c>
      <c r="T24" s="417" t="s">
        <v>18</v>
      </c>
      <c r="U24" s="416">
        <v>20.399999999999999</v>
      </c>
      <c r="V24" s="416">
        <v>1.4</v>
      </c>
      <c r="W24" s="416">
        <v>21.8</v>
      </c>
    </row>
    <row r="25" spans="1:23">
      <c r="A25" s="393"/>
      <c r="B25" s="414" t="s">
        <v>326</v>
      </c>
      <c r="C25" s="415"/>
      <c r="D25" s="416">
        <v>18.399999999999999</v>
      </c>
      <c r="E25" s="417">
        <v>75.7</v>
      </c>
      <c r="F25" s="418"/>
      <c r="G25" s="416">
        <v>4.7</v>
      </c>
      <c r="H25" s="417">
        <v>19.399999999999999</v>
      </c>
      <c r="I25" s="418"/>
      <c r="J25" s="416">
        <v>0.4</v>
      </c>
      <c r="K25" s="417">
        <v>1.7</v>
      </c>
      <c r="L25" s="418"/>
      <c r="M25" s="416">
        <v>0.7</v>
      </c>
      <c r="N25" s="417">
        <v>2.7</v>
      </c>
      <c r="O25" s="418"/>
      <c r="P25" s="416">
        <v>0.1</v>
      </c>
      <c r="Q25" s="417">
        <v>0.4</v>
      </c>
      <c r="R25" s="418"/>
      <c r="S25" s="416" t="s">
        <v>30</v>
      </c>
      <c r="T25" s="417" t="s">
        <v>18</v>
      </c>
      <c r="U25" s="416">
        <v>24.3</v>
      </c>
      <c r="V25" s="416">
        <v>1.6</v>
      </c>
      <c r="W25" s="416">
        <v>25.9</v>
      </c>
    </row>
    <row r="26" spans="1:23">
      <c r="A26" s="393"/>
      <c r="B26" s="421"/>
      <c r="C26" s="386"/>
      <c r="D26" s="422"/>
      <c r="E26" s="418"/>
      <c r="F26" s="422"/>
      <c r="G26" s="422"/>
      <c r="H26" s="418"/>
      <c r="I26" s="422"/>
      <c r="J26" s="422"/>
      <c r="K26" s="418"/>
      <c r="L26" s="422"/>
      <c r="M26" s="422"/>
      <c r="N26" s="418"/>
      <c r="O26" s="422"/>
      <c r="P26" s="422"/>
      <c r="Q26" s="418"/>
      <c r="R26" s="422"/>
      <c r="S26" s="422"/>
      <c r="T26" s="418"/>
      <c r="U26" s="422"/>
      <c r="V26" s="422"/>
      <c r="W26" s="422"/>
    </row>
    <row r="27" spans="1:23">
      <c r="A27" s="104"/>
      <c r="B27" s="409" t="s">
        <v>328</v>
      </c>
      <c r="D27" s="422"/>
      <c r="E27" s="418"/>
      <c r="F27" s="422"/>
      <c r="G27" s="422"/>
      <c r="H27" s="418"/>
      <c r="I27" s="422"/>
      <c r="J27" s="422"/>
      <c r="K27" s="418"/>
      <c r="L27" s="422"/>
      <c r="M27" s="422"/>
      <c r="N27" s="418"/>
      <c r="O27" s="422"/>
      <c r="P27" s="422"/>
      <c r="Q27" s="418"/>
      <c r="R27" s="422"/>
      <c r="S27" s="422"/>
      <c r="T27" s="418"/>
      <c r="U27" s="422"/>
      <c r="V27" s="422"/>
      <c r="W27" s="422"/>
    </row>
    <row r="28" spans="1:23">
      <c r="A28" s="393"/>
      <c r="B28" s="414" t="s">
        <v>100</v>
      </c>
      <c r="C28" s="415"/>
      <c r="D28" s="416">
        <v>8.4</v>
      </c>
      <c r="E28" s="417">
        <v>51.7</v>
      </c>
      <c r="F28" s="416"/>
      <c r="G28" s="416">
        <v>6.3</v>
      </c>
      <c r="H28" s="417">
        <v>38.799999999999997</v>
      </c>
      <c r="I28" s="416"/>
      <c r="J28" s="416">
        <v>0.5</v>
      </c>
      <c r="K28" s="417">
        <v>3.3</v>
      </c>
      <c r="L28" s="416"/>
      <c r="M28" s="416">
        <v>1</v>
      </c>
      <c r="N28" s="417">
        <v>6</v>
      </c>
      <c r="O28" s="416"/>
      <c r="P28" s="416" t="s">
        <v>30</v>
      </c>
      <c r="Q28" s="417" t="s">
        <v>18</v>
      </c>
      <c r="R28" s="416"/>
      <c r="S28" s="416" t="s">
        <v>30</v>
      </c>
      <c r="T28" s="417" t="s">
        <v>18</v>
      </c>
      <c r="U28" s="416">
        <v>16.2</v>
      </c>
      <c r="V28" s="416">
        <v>1</v>
      </c>
      <c r="W28" s="416">
        <v>17.2</v>
      </c>
    </row>
    <row r="29" spans="1:23">
      <c r="A29" s="393"/>
      <c r="B29" s="414" t="s">
        <v>101</v>
      </c>
      <c r="D29" s="416">
        <v>13.6</v>
      </c>
      <c r="E29" s="417">
        <v>64.5</v>
      </c>
      <c r="F29" s="416"/>
      <c r="G29" s="416">
        <v>6.2</v>
      </c>
      <c r="H29" s="417">
        <v>29.4</v>
      </c>
      <c r="I29" s="416"/>
      <c r="J29" s="416">
        <v>0.4</v>
      </c>
      <c r="K29" s="417">
        <v>2</v>
      </c>
      <c r="L29" s="416"/>
      <c r="M29" s="416">
        <v>0.8</v>
      </c>
      <c r="N29" s="417">
        <v>3.7</v>
      </c>
      <c r="O29" s="416"/>
      <c r="P29" s="416">
        <v>0.1</v>
      </c>
      <c r="Q29" s="417">
        <v>0.3</v>
      </c>
      <c r="R29" s="416"/>
      <c r="S29" s="416" t="s">
        <v>30</v>
      </c>
      <c r="T29" s="417" t="s">
        <v>18</v>
      </c>
      <c r="U29" s="416">
        <v>21</v>
      </c>
      <c r="V29" s="416">
        <v>0.5</v>
      </c>
      <c r="W29" s="416">
        <v>21.6</v>
      </c>
    </row>
    <row r="30" spans="1:23">
      <c r="A30" s="393"/>
      <c r="B30" s="414" t="s">
        <v>102</v>
      </c>
      <c r="C30" s="118">
        <v>8</v>
      </c>
      <c r="D30" s="416">
        <v>144.1</v>
      </c>
      <c r="E30" s="417">
        <v>75.8</v>
      </c>
      <c r="F30" s="418"/>
      <c r="G30" s="416">
        <v>35.9</v>
      </c>
      <c r="H30" s="417">
        <v>18.8</v>
      </c>
      <c r="I30" s="418"/>
      <c r="J30" s="416">
        <v>3.5</v>
      </c>
      <c r="K30" s="417">
        <v>1.8</v>
      </c>
      <c r="L30" s="418"/>
      <c r="M30" s="416">
        <v>5.5</v>
      </c>
      <c r="N30" s="417">
        <v>2.9</v>
      </c>
      <c r="O30" s="418"/>
      <c r="P30" s="416">
        <v>0.8</v>
      </c>
      <c r="Q30" s="417">
        <v>0.4</v>
      </c>
      <c r="R30" s="418"/>
      <c r="S30" s="416">
        <v>0.5</v>
      </c>
      <c r="T30" s="417">
        <v>0.2</v>
      </c>
      <c r="U30" s="416">
        <v>190.2</v>
      </c>
      <c r="V30" s="416">
        <v>9.3000000000000007</v>
      </c>
      <c r="W30" s="416">
        <v>199.5</v>
      </c>
    </row>
    <row r="31" spans="1:23">
      <c r="A31" s="393"/>
      <c r="B31" s="414" t="s">
        <v>326</v>
      </c>
      <c r="C31" s="415"/>
      <c r="D31" s="416">
        <v>166.1</v>
      </c>
      <c r="E31" s="417">
        <v>73</v>
      </c>
      <c r="F31" s="418"/>
      <c r="G31" s="416">
        <v>48.3</v>
      </c>
      <c r="H31" s="417">
        <v>21.2</v>
      </c>
      <c r="I31" s="418"/>
      <c r="J31" s="416">
        <v>4.4000000000000004</v>
      </c>
      <c r="K31" s="417">
        <v>2</v>
      </c>
      <c r="L31" s="418"/>
      <c r="M31" s="416">
        <v>7.3</v>
      </c>
      <c r="N31" s="417">
        <v>3.2</v>
      </c>
      <c r="O31" s="418"/>
      <c r="P31" s="416">
        <v>0.8</v>
      </c>
      <c r="Q31" s="417">
        <v>0.4</v>
      </c>
      <c r="R31" s="418"/>
      <c r="S31" s="416">
        <v>0.5</v>
      </c>
      <c r="T31" s="417">
        <v>0.2</v>
      </c>
      <c r="U31" s="416">
        <v>227.5</v>
      </c>
      <c r="V31" s="416">
        <v>10.8</v>
      </c>
      <c r="W31" s="416">
        <v>238.3</v>
      </c>
    </row>
    <row r="32" spans="1:23">
      <c r="A32" s="393"/>
      <c r="B32" s="414"/>
      <c r="C32" s="415"/>
      <c r="D32" s="422"/>
      <c r="E32" s="418"/>
      <c r="F32" s="422"/>
      <c r="G32" s="422"/>
      <c r="H32" s="418"/>
      <c r="I32" s="422"/>
      <c r="J32" s="422"/>
      <c r="K32" s="418"/>
      <c r="L32" s="422"/>
      <c r="M32" s="422"/>
      <c r="N32" s="418"/>
      <c r="O32" s="422"/>
      <c r="P32" s="422"/>
      <c r="Q32" s="418"/>
      <c r="R32" s="422"/>
      <c r="S32" s="422"/>
      <c r="T32" s="418"/>
      <c r="U32" s="422"/>
      <c r="V32" s="422"/>
      <c r="W32" s="422"/>
    </row>
    <row r="33" spans="1:23">
      <c r="A33" s="104"/>
      <c r="B33" s="409" t="s">
        <v>23</v>
      </c>
      <c r="D33" s="139"/>
      <c r="E33" s="418"/>
      <c r="F33" s="422"/>
      <c r="G33" s="422"/>
      <c r="H33" s="418"/>
      <c r="I33" s="422"/>
      <c r="J33" s="422"/>
      <c r="K33" s="418"/>
      <c r="L33" s="422"/>
      <c r="M33" s="422"/>
      <c r="N33" s="418"/>
      <c r="O33" s="422"/>
      <c r="P33" s="422"/>
      <c r="Q33" s="418"/>
      <c r="R33" s="422"/>
      <c r="S33" s="422"/>
      <c r="T33" s="418"/>
      <c r="U33" s="422"/>
      <c r="V33" s="422"/>
      <c r="W33" s="422"/>
    </row>
    <row r="34" spans="1:23">
      <c r="A34" s="393"/>
      <c r="B34" s="414" t="s">
        <v>100</v>
      </c>
      <c r="C34" s="415"/>
      <c r="D34" s="416">
        <v>1</v>
      </c>
      <c r="E34" s="417">
        <v>80.599999999999994</v>
      </c>
      <c r="F34" s="416"/>
      <c r="G34" s="416">
        <v>0.2</v>
      </c>
      <c r="H34" s="417">
        <v>13.2</v>
      </c>
      <c r="I34" s="416"/>
      <c r="J34" s="416">
        <v>0.1</v>
      </c>
      <c r="K34" s="417">
        <v>3.9</v>
      </c>
      <c r="L34" s="416"/>
      <c r="M34" s="416" t="s">
        <v>30</v>
      </c>
      <c r="N34" s="417" t="s">
        <v>18</v>
      </c>
      <c r="O34" s="416"/>
      <c r="P34" s="416" t="s">
        <v>30</v>
      </c>
      <c r="Q34" s="417" t="s">
        <v>18</v>
      </c>
      <c r="R34" s="416"/>
      <c r="S34" s="416" t="s">
        <v>30</v>
      </c>
      <c r="T34" s="417" t="s">
        <v>18</v>
      </c>
      <c r="U34" s="416">
        <v>1.4</v>
      </c>
      <c r="V34" s="416">
        <v>0.1</v>
      </c>
      <c r="W34" s="416">
        <v>1.5</v>
      </c>
    </row>
    <row r="35" spans="1:23">
      <c r="A35" s="393"/>
      <c r="B35" s="414" t="s">
        <v>101</v>
      </c>
      <c r="D35" s="416">
        <v>6.1</v>
      </c>
      <c r="E35" s="417">
        <v>80.599999999999994</v>
      </c>
      <c r="F35" s="416"/>
      <c r="G35" s="416">
        <v>1</v>
      </c>
      <c r="H35" s="417">
        <v>13.2</v>
      </c>
      <c r="I35" s="416"/>
      <c r="J35" s="416">
        <v>0.3</v>
      </c>
      <c r="K35" s="417">
        <v>3.9</v>
      </c>
      <c r="L35" s="416"/>
      <c r="M35" s="416">
        <v>0.2</v>
      </c>
      <c r="N35" s="417">
        <v>2</v>
      </c>
      <c r="O35" s="416"/>
      <c r="P35" s="416" t="s">
        <v>30</v>
      </c>
      <c r="Q35" s="417" t="s">
        <v>18</v>
      </c>
      <c r="R35" s="416"/>
      <c r="S35" s="416" t="s">
        <v>30</v>
      </c>
      <c r="T35" s="417" t="s">
        <v>18</v>
      </c>
      <c r="U35" s="416">
        <v>7.5</v>
      </c>
      <c r="V35" s="416">
        <v>0.2</v>
      </c>
      <c r="W35" s="416">
        <v>7.7</v>
      </c>
    </row>
    <row r="36" spans="1:23">
      <c r="A36" s="393"/>
      <c r="B36" s="414" t="s">
        <v>102</v>
      </c>
      <c r="C36" s="118">
        <v>8</v>
      </c>
      <c r="D36" s="416">
        <v>72.8</v>
      </c>
      <c r="E36" s="417">
        <v>88.6</v>
      </c>
      <c r="F36" s="418"/>
      <c r="G36" s="416">
        <v>5.4</v>
      </c>
      <c r="H36" s="417">
        <v>6.5</v>
      </c>
      <c r="I36" s="418"/>
      <c r="J36" s="416">
        <v>2.1</v>
      </c>
      <c r="K36" s="417">
        <v>2.6</v>
      </c>
      <c r="L36" s="418"/>
      <c r="M36" s="416">
        <v>1.4</v>
      </c>
      <c r="N36" s="417">
        <v>1.7</v>
      </c>
      <c r="O36" s="418"/>
      <c r="P36" s="416">
        <v>0.4</v>
      </c>
      <c r="Q36" s="417">
        <v>0.5</v>
      </c>
      <c r="R36" s="418"/>
      <c r="S36" s="416">
        <v>0.1</v>
      </c>
      <c r="T36" s="417">
        <v>0.2</v>
      </c>
      <c r="U36" s="416">
        <v>82.2</v>
      </c>
      <c r="V36" s="416">
        <v>4.7</v>
      </c>
      <c r="W36" s="416">
        <v>87</v>
      </c>
    </row>
    <row r="37" spans="1:23">
      <c r="A37" s="393"/>
      <c r="B37" s="414" t="s">
        <v>326</v>
      </c>
      <c r="C37" s="415"/>
      <c r="D37" s="416">
        <v>79.900000000000006</v>
      </c>
      <c r="E37" s="417">
        <v>87.7</v>
      </c>
      <c r="F37" s="418"/>
      <c r="G37" s="416">
        <v>6.6</v>
      </c>
      <c r="H37" s="417">
        <v>7.2</v>
      </c>
      <c r="I37" s="418"/>
      <c r="J37" s="416">
        <v>2.5</v>
      </c>
      <c r="K37" s="417">
        <v>2.8</v>
      </c>
      <c r="L37" s="418"/>
      <c r="M37" s="416">
        <v>1.5</v>
      </c>
      <c r="N37" s="417">
        <v>1.7</v>
      </c>
      <c r="O37" s="418"/>
      <c r="P37" s="416">
        <v>0.4</v>
      </c>
      <c r="Q37" s="417">
        <v>0.5</v>
      </c>
      <c r="R37" s="418"/>
      <c r="S37" s="416">
        <v>0.1</v>
      </c>
      <c r="T37" s="417">
        <v>0.1</v>
      </c>
      <c r="U37" s="416">
        <v>91.1</v>
      </c>
      <c r="V37" s="416">
        <v>5</v>
      </c>
      <c r="W37" s="416">
        <v>96.2</v>
      </c>
    </row>
    <row r="38" spans="1:23">
      <c r="A38" s="393"/>
      <c r="B38" s="414"/>
      <c r="C38" s="415"/>
      <c r="D38" s="422"/>
      <c r="E38" s="418"/>
      <c r="F38" s="422"/>
      <c r="G38" s="422"/>
      <c r="H38" s="418"/>
      <c r="I38" s="422"/>
      <c r="J38" s="422"/>
      <c r="K38" s="418"/>
      <c r="L38" s="422"/>
      <c r="M38" s="422"/>
      <c r="N38" s="418"/>
      <c r="O38" s="422"/>
      <c r="P38" s="422"/>
      <c r="Q38" s="418"/>
      <c r="R38" s="422"/>
      <c r="S38" s="422"/>
      <c r="T38" s="418"/>
      <c r="U38" s="422"/>
      <c r="V38" s="422"/>
      <c r="W38" s="422"/>
    </row>
    <row r="39" spans="1:23">
      <c r="A39" s="104"/>
      <c r="B39" s="409" t="s">
        <v>24</v>
      </c>
      <c r="D39" s="422"/>
      <c r="E39" s="418"/>
      <c r="F39" s="422"/>
      <c r="G39" s="422"/>
      <c r="H39" s="418"/>
      <c r="I39" s="422"/>
      <c r="J39" s="422"/>
      <c r="K39" s="418"/>
      <c r="L39" s="422"/>
      <c r="M39" s="422"/>
      <c r="N39" s="418"/>
      <c r="O39" s="422"/>
      <c r="P39" s="422"/>
      <c r="Q39" s="418"/>
      <c r="R39" s="422"/>
      <c r="S39" s="422"/>
      <c r="T39" s="418"/>
      <c r="U39" s="422"/>
      <c r="V39" s="422"/>
      <c r="W39" s="422"/>
    </row>
    <row r="40" spans="1:23">
      <c r="A40" s="393"/>
      <c r="B40" s="414" t="s">
        <v>100</v>
      </c>
      <c r="C40" s="415"/>
      <c r="D40" s="416">
        <v>1.5</v>
      </c>
      <c r="E40" s="417">
        <v>79.099999999999994</v>
      </c>
      <c r="F40" s="416"/>
      <c r="G40" s="416">
        <v>0.2</v>
      </c>
      <c r="H40" s="417">
        <v>13.1</v>
      </c>
      <c r="I40" s="416"/>
      <c r="J40" s="416">
        <v>0.1</v>
      </c>
      <c r="K40" s="417">
        <v>6.7</v>
      </c>
      <c r="L40" s="416"/>
      <c r="M40" s="416" t="s">
        <v>30</v>
      </c>
      <c r="N40" s="417" t="s">
        <v>18</v>
      </c>
      <c r="O40" s="416"/>
      <c r="P40" s="416" t="s">
        <v>30</v>
      </c>
      <c r="Q40" s="417" t="s">
        <v>18</v>
      </c>
      <c r="R40" s="416"/>
      <c r="S40" s="416" t="s">
        <v>30</v>
      </c>
      <c r="T40" s="417" t="s">
        <v>18</v>
      </c>
      <c r="U40" s="416">
        <v>1.9</v>
      </c>
      <c r="V40" s="416">
        <v>0.1</v>
      </c>
      <c r="W40" s="416">
        <v>2</v>
      </c>
    </row>
    <row r="41" spans="1:23">
      <c r="A41" s="393"/>
      <c r="B41" s="414" t="s">
        <v>101</v>
      </c>
      <c r="D41" s="416">
        <v>8.5</v>
      </c>
      <c r="E41" s="417">
        <v>83.2</v>
      </c>
      <c r="F41" s="416"/>
      <c r="G41" s="416">
        <v>1.2</v>
      </c>
      <c r="H41" s="417">
        <v>11.8</v>
      </c>
      <c r="I41" s="416"/>
      <c r="J41" s="416">
        <v>0.3</v>
      </c>
      <c r="K41" s="417">
        <v>3.1</v>
      </c>
      <c r="L41" s="416"/>
      <c r="M41" s="416">
        <v>0.2</v>
      </c>
      <c r="N41" s="417">
        <v>1.6</v>
      </c>
      <c r="O41" s="416"/>
      <c r="P41" s="416" t="s">
        <v>30</v>
      </c>
      <c r="Q41" s="417" t="s">
        <v>18</v>
      </c>
      <c r="R41" s="416"/>
      <c r="S41" s="416" t="s">
        <v>30</v>
      </c>
      <c r="T41" s="417" t="s">
        <v>18</v>
      </c>
      <c r="U41" s="416">
        <v>10.199999999999999</v>
      </c>
      <c r="V41" s="416">
        <v>0.4</v>
      </c>
      <c r="W41" s="416">
        <v>10.5</v>
      </c>
    </row>
    <row r="42" spans="1:23">
      <c r="A42" s="393"/>
      <c r="B42" s="414" t="s">
        <v>102</v>
      </c>
      <c r="C42" s="118">
        <v>8</v>
      </c>
      <c r="D42" s="416">
        <v>99.8</v>
      </c>
      <c r="E42" s="417">
        <v>89.1</v>
      </c>
      <c r="F42" s="418"/>
      <c r="G42" s="416">
        <v>6.8</v>
      </c>
      <c r="H42" s="417">
        <v>6.1</v>
      </c>
      <c r="I42" s="418"/>
      <c r="J42" s="416">
        <v>2.6</v>
      </c>
      <c r="K42" s="417">
        <v>2.2999999999999998</v>
      </c>
      <c r="L42" s="418"/>
      <c r="M42" s="416">
        <v>1.9</v>
      </c>
      <c r="N42" s="417">
        <v>1.7</v>
      </c>
      <c r="O42" s="418"/>
      <c r="P42" s="416">
        <v>0.7</v>
      </c>
      <c r="Q42" s="417">
        <v>0.6</v>
      </c>
      <c r="R42" s="418"/>
      <c r="S42" s="416">
        <v>0.2</v>
      </c>
      <c r="T42" s="417">
        <v>0.2</v>
      </c>
      <c r="U42" s="416">
        <v>112</v>
      </c>
      <c r="V42" s="416">
        <v>7.2</v>
      </c>
      <c r="W42" s="416">
        <v>119.3</v>
      </c>
    </row>
    <row r="43" spans="1:23">
      <c r="A43" s="393"/>
      <c r="B43" s="414" t="s">
        <v>326</v>
      </c>
      <c r="C43" s="415"/>
      <c r="D43" s="416">
        <v>109.8</v>
      </c>
      <c r="E43" s="417">
        <v>88.5</v>
      </c>
      <c r="F43" s="418"/>
      <c r="G43" s="416">
        <v>8.3000000000000007</v>
      </c>
      <c r="H43" s="417">
        <v>6.7</v>
      </c>
      <c r="I43" s="418"/>
      <c r="J43" s="416">
        <v>3.1</v>
      </c>
      <c r="K43" s="417">
        <v>2.5</v>
      </c>
      <c r="L43" s="418"/>
      <c r="M43" s="416">
        <v>2</v>
      </c>
      <c r="N43" s="417">
        <v>1.7</v>
      </c>
      <c r="O43" s="418"/>
      <c r="P43" s="416">
        <v>0.7</v>
      </c>
      <c r="Q43" s="417">
        <v>0.6</v>
      </c>
      <c r="R43" s="418"/>
      <c r="S43" s="416">
        <v>0.2</v>
      </c>
      <c r="T43" s="417">
        <v>0.2</v>
      </c>
      <c r="U43" s="416">
        <v>124.1</v>
      </c>
      <c r="V43" s="416">
        <v>7.7</v>
      </c>
      <c r="W43" s="416">
        <v>131.80000000000001</v>
      </c>
    </row>
    <row r="44" spans="1:23">
      <c r="A44" s="393"/>
      <c r="B44" s="414"/>
      <c r="C44" s="415"/>
      <c r="D44" s="422"/>
      <c r="E44" s="418"/>
      <c r="F44" s="422"/>
      <c r="G44" s="422"/>
      <c r="H44" s="418"/>
      <c r="I44" s="422"/>
      <c r="J44" s="422"/>
      <c r="K44" s="418"/>
      <c r="L44" s="422"/>
      <c r="M44" s="422"/>
      <c r="N44" s="418"/>
      <c r="O44" s="422"/>
      <c r="P44" s="422"/>
      <c r="Q44" s="418"/>
      <c r="R44" s="422"/>
      <c r="S44" s="422"/>
      <c r="T44" s="418"/>
      <c r="U44" s="422"/>
      <c r="V44" s="422"/>
      <c r="W44" s="422"/>
    </row>
    <row r="45" spans="1:23" ht="21.6">
      <c r="A45" s="104"/>
      <c r="B45" s="396" t="s">
        <v>329</v>
      </c>
      <c r="D45" s="139"/>
      <c r="E45" s="418"/>
      <c r="F45" s="422"/>
      <c r="G45" s="422"/>
      <c r="H45" s="418"/>
      <c r="I45" s="422"/>
      <c r="J45" s="422"/>
      <c r="K45" s="418"/>
      <c r="L45" s="422"/>
      <c r="M45" s="422"/>
      <c r="N45" s="418"/>
      <c r="O45" s="422"/>
      <c r="P45" s="422"/>
      <c r="Q45" s="418"/>
      <c r="R45" s="422"/>
      <c r="S45" s="422"/>
      <c r="T45" s="418"/>
      <c r="U45" s="422"/>
      <c r="V45" s="422"/>
      <c r="W45" s="422"/>
    </row>
    <row r="46" spans="1:23">
      <c r="A46" s="393"/>
      <c r="B46" s="414" t="s">
        <v>100</v>
      </c>
      <c r="C46" s="415"/>
      <c r="D46" s="416">
        <v>2.5</v>
      </c>
      <c r="E46" s="417">
        <v>77.599999999999994</v>
      </c>
      <c r="F46" s="416"/>
      <c r="G46" s="416">
        <v>0.5</v>
      </c>
      <c r="H46" s="417">
        <v>13.8</v>
      </c>
      <c r="I46" s="416"/>
      <c r="J46" s="416">
        <v>0.2</v>
      </c>
      <c r="K46" s="417">
        <v>7.4</v>
      </c>
      <c r="L46" s="416"/>
      <c r="M46" s="416" t="s">
        <v>30</v>
      </c>
      <c r="N46" s="417" t="s">
        <v>18</v>
      </c>
      <c r="O46" s="416"/>
      <c r="P46" s="416" t="s">
        <v>30</v>
      </c>
      <c r="Q46" s="417" t="s">
        <v>18</v>
      </c>
      <c r="R46" s="416"/>
      <c r="S46" s="416" t="s">
        <v>30</v>
      </c>
      <c r="T46" s="417" t="s">
        <v>18</v>
      </c>
      <c r="U46" s="416">
        <v>3.3</v>
      </c>
      <c r="V46" s="416">
        <v>0.2</v>
      </c>
      <c r="W46" s="416">
        <v>3.5</v>
      </c>
    </row>
    <row r="47" spans="1:23">
      <c r="A47" s="393"/>
      <c r="B47" s="414" t="s">
        <v>101</v>
      </c>
      <c r="D47" s="416">
        <v>14.5</v>
      </c>
      <c r="E47" s="417">
        <v>82.1</v>
      </c>
      <c r="F47" s="416"/>
      <c r="G47" s="416">
        <v>2.2000000000000002</v>
      </c>
      <c r="H47" s="417">
        <v>12.4</v>
      </c>
      <c r="I47" s="416"/>
      <c r="J47" s="416">
        <v>0.6</v>
      </c>
      <c r="K47" s="417">
        <v>3.5</v>
      </c>
      <c r="L47" s="416"/>
      <c r="M47" s="416">
        <v>0.3</v>
      </c>
      <c r="N47" s="417">
        <v>1.8</v>
      </c>
      <c r="O47" s="416"/>
      <c r="P47" s="416" t="s">
        <v>30</v>
      </c>
      <c r="Q47" s="417" t="s">
        <v>18</v>
      </c>
      <c r="R47" s="416"/>
      <c r="S47" s="416" t="s">
        <v>30</v>
      </c>
      <c r="T47" s="417" t="s">
        <v>18</v>
      </c>
      <c r="U47" s="416">
        <v>17.7</v>
      </c>
      <c r="V47" s="416">
        <v>0.6</v>
      </c>
      <c r="W47" s="416">
        <v>18.3</v>
      </c>
    </row>
    <row r="48" spans="1:23">
      <c r="A48" s="393"/>
      <c r="B48" s="414" t="s">
        <v>102</v>
      </c>
      <c r="C48" s="118">
        <v>8</v>
      </c>
      <c r="D48" s="416">
        <v>172.6</v>
      </c>
      <c r="E48" s="417">
        <v>88.9</v>
      </c>
      <c r="F48" s="418"/>
      <c r="G48" s="416">
        <v>12.2</v>
      </c>
      <c r="H48" s="417">
        <v>6.3</v>
      </c>
      <c r="I48" s="418"/>
      <c r="J48" s="416">
        <v>4.8</v>
      </c>
      <c r="K48" s="417">
        <v>2.5</v>
      </c>
      <c r="L48" s="418"/>
      <c r="M48" s="416">
        <v>3.2</v>
      </c>
      <c r="N48" s="417">
        <v>1.7</v>
      </c>
      <c r="O48" s="418"/>
      <c r="P48" s="416">
        <v>1.1000000000000001</v>
      </c>
      <c r="Q48" s="417">
        <v>0.5</v>
      </c>
      <c r="R48" s="418"/>
      <c r="S48" s="416">
        <v>0.3</v>
      </c>
      <c r="T48" s="417">
        <v>0.2</v>
      </c>
      <c r="U48" s="416">
        <v>194.2</v>
      </c>
      <c r="V48" s="416">
        <v>12</v>
      </c>
      <c r="W48" s="416">
        <v>206.2</v>
      </c>
    </row>
    <row r="49" spans="1:23">
      <c r="A49" s="393"/>
      <c r="B49" s="414" t="s">
        <v>326</v>
      </c>
      <c r="C49" s="415"/>
      <c r="D49" s="416">
        <v>189.7</v>
      </c>
      <c r="E49" s="417">
        <v>88.1</v>
      </c>
      <c r="F49" s="418"/>
      <c r="G49" s="416">
        <v>14.9</v>
      </c>
      <c r="H49" s="417">
        <v>6.9</v>
      </c>
      <c r="I49" s="418"/>
      <c r="J49" s="416">
        <v>5.6</v>
      </c>
      <c r="K49" s="417">
        <v>2.6</v>
      </c>
      <c r="L49" s="418"/>
      <c r="M49" s="416">
        <v>3.6</v>
      </c>
      <c r="N49" s="417">
        <v>1.7</v>
      </c>
      <c r="O49" s="418"/>
      <c r="P49" s="416">
        <v>1.1000000000000001</v>
      </c>
      <c r="Q49" s="417">
        <v>0.5</v>
      </c>
      <c r="R49" s="418"/>
      <c r="S49" s="416">
        <v>0.3</v>
      </c>
      <c r="T49" s="417">
        <v>0.1</v>
      </c>
      <c r="U49" s="416">
        <v>215.2</v>
      </c>
      <c r="V49" s="416">
        <v>12.8</v>
      </c>
      <c r="W49" s="416">
        <v>228</v>
      </c>
    </row>
    <row r="50" spans="1:23">
      <c r="A50" s="393"/>
      <c r="B50" s="421"/>
      <c r="C50" s="386"/>
      <c r="D50" s="422"/>
      <c r="E50" s="418"/>
      <c r="F50" s="422"/>
      <c r="G50" s="422"/>
      <c r="H50" s="418"/>
      <c r="I50" s="422"/>
      <c r="J50" s="422"/>
      <c r="K50" s="418"/>
      <c r="L50" s="422"/>
      <c r="M50" s="422"/>
      <c r="N50" s="418"/>
      <c r="O50" s="422"/>
      <c r="P50" s="422"/>
      <c r="Q50" s="418"/>
      <c r="R50" s="422"/>
      <c r="S50" s="422"/>
      <c r="T50" s="418"/>
      <c r="U50" s="422"/>
      <c r="V50" s="422"/>
      <c r="W50" s="422"/>
    </row>
    <row r="51" spans="1:23">
      <c r="A51" s="1100" t="s">
        <v>28</v>
      </c>
      <c r="B51" s="1100"/>
      <c r="D51" s="422"/>
      <c r="E51" s="418"/>
      <c r="F51" s="422"/>
      <c r="G51" s="422"/>
      <c r="H51" s="418"/>
      <c r="I51" s="422"/>
      <c r="J51" s="422"/>
      <c r="K51" s="418"/>
      <c r="L51" s="422"/>
      <c r="M51" s="422"/>
      <c r="N51" s="418"/>
      <c r="O51" s="422"/>
      <c r="P51" s="422"/>
      <c r="Q51" s="418"/>
      <c r="R51" s="422"/>
      <c r="S51" s="422"/>
      <c r="T51" s="418"/>
      <c r="U51" s="422"/>
      <c r="V51" s="422"/>
      <c r="W51" s="422"/>
    </row>
    <row r="52" spans="1:23">
      <c r="A52" s="393"/>
      <c r="B52" s="414" t="s">
        <v>100</v>
      </c>
      <c r="C52" s="415"/>
      <c r="D52" s="416">
        <v>0.6</v>
      </c>
      <c r="E52" s="417">
        <v>53.6</v>
      </c>
      <c r="F52" s="416"/>
      <c r="G52" s="416">
        <v>0.3</v>
      </c>
      <c r="H52" s="417">
        <v>32.200000000000003</v>
      </c>
      <c r="I52" s="416"/>
      <c r="J52" s="416">
        <v>0.1</v>
      </c>
      <c r="K52" s="417">
        <v>6.1</v>
      </c>
      <c r="L52" s="416"/>
      <c r="M52" s="416">
        <v>0.1</v>
      </c>
      <c r="N52" s="417">
        <v>7.6</v>
      </c>
      <c r="O52" s="416"/>
      <c r="P52" s="416" t="s">
        <v>30</v>
      </c>
      <c r="Q52" s="417" t="s">
        <v>18</v>
      </c>
      <c r="R52" s="416"/>
      <c r="S52" s="416" t="s">
        <v>30</v>
      </c>
      <c r="T52" s="417" t="s">
        <v>18</v>
      </c>
      <c r="U52" s="416">
        <v>1.1000000000000001</v>
      </c>
      <c r="V52" s="416">
        <v>0.1</v>
      </c>
      <c r="W52" s="416">
        <v>1.2</v>
      </c>
    </row>
    <row r="53" spans="1:23">
      <c r="A53" s="393"/>
      <c r="B53" s="414" t="s">
        <v>101</v>
      </c>
      <c r="D53" s="416">
        <v>1.4</v>
      </c>
      <c r="E53" s="417">
        <v>62.1</v>
      </c>
      <c r="F53" s="416"/>
      <c r="G53" s="416">
        <v>0.6</v>
      </c>
      <c r="H53" s="417">
        <v>26.2</v>
      </c>
      <c r="I53" s="416"/>
      <c r="J53" s="416">
        <v>0.1</v>
      </c>
      <c r="K53" s="417">
        <v>5</v>
      </c>
      <c r="L53" s="416"/>
      <c r="M53" s="416">
        <v>0.1</v>
      </c>
      <c r="N53" s="417">
        <v>6.2</v>
      </c>
      <c r="O53" s="416"/>
      <c r="P53" s="416" t="s">
        <v>30</v>
      </c>
      <c r="Q53" s="417" t="s">
        <v>18</v>
      </c>
      <c r="R53" s="416"/>
      <c r="S53" s="416" t="s">
        <v>30</v>
      </c>
      <c r="T53" s="417" t="s">
        <v>18</v>
      </c>
      <c r="U53" s="416">
        <v>2.2000000000000002</v>
      </c>
      <c r="V53" s="416">
        <v>0.2</v>
      </c>
      <c r="W53" s="416">
        <v>2.4</v>
      </c>
    </row>
    <row r="54" spans="1:23">
      <c r="A54" s="393"/>
      <c r="B54" s="414" t="s">
        <v>102</v>
      </c>
      <c r="C54" s="118">
        <v>8</v>
      </c>
      <c r="D54" s="416">
        <v>10.199999999999999</v>
      </c>
      <c r="E54" s="417">
        <v>71</v>
      </c>
      <c r="F54" s="418"/>
      <c r="G54" s="416">
        <v>2.5</v>
      </c>
      <c r="H54" s="417">
        <v>17.5</v>
      </c>
      <c r="I54" s="418"/>
      <c r="J54" s="416">
        <v>0.6</v>
      </c>
      <c r="K54" s="417">
        <v>4</v>
      </c>
      <c r="L54" s="418"/>
      <c r="M54" s="416">
        <v>0.8</v>
      </c>
      <c r="N54" s="417">
        <v>5.5</v>
      </c>
      <c r="O54" s="418"/>
      <c r="P54" s="416">
        <v>0.2</v>
      </c>
      <c r="Q54" s="417">
        <v>1.4</v>
      </c>
      <c r="R54" s="418"/>
      <c r="S54" s="416">
        <v>0.1</v>
      </c>
      <c r="T54" s="417">
        <v>0.5</v>
      </c>
      <c r="U54" s="416">
        <v>14.4</v>
      </c>
      <c r="V54" s="416">
        <v>1.9</v>
      </c>
      <c r="W54" s="416">
        <v>16.3</v>
      </c>
    </row>
    <row r="55" spans="1:23">
      <c r="A55" s="393"/>
      <c r="B55" s="414" t="s">
        <v>326</v>
      </c>
      <c r="C55" s="415"/>
      <c r="D55" s="416">
        <v>12.1</v>
      </c>
      <c r="E55" s="417">
        <v>68.900000000000006</v>
      </c>
      <c r="F55" s="418"/>
      <c r="G55" s="416">
        <v>3.4</v>
      </c>
      <c r="H55" s="417">
        <v>19.5</v>
      </c>
      <c r="I55" s="418"/>
      <c r="J55" s="416">
        <v>0.8</v>
      </c>
      <c r="K55" s="417">
        <v>4.3</v>
      </c>
      <c r="L55" s="418"/>
      <c r="M55" s="416">
        <v>1</v>
      </c>
      <c r="N55" s="417">
        <v>5.7</v>
      </c>
      <c r="O55" s="418"/>
      <c r="P55" s="416">
        <v>0.2</v>
      </c>
      <c r="Q55" s="417">
        <v>1.3</v>
      </c>
      <c r="R55" s="418"/>
      <c r="S55" s="416">
        <v>0.1</v>
      </c>
      <c r="T55" s="417">
        <v>0.4</v>
      </c>
      <c r="U55" s="416">
        <v>17.600000000000001</v>
      </c>
      <c r="V55" s="416">
        <v>2.2000000000000002</v>
      </c>
      <c r="W55" s="416">
        <v>19.899999999999999</v>
      </c>
    </row>
    <row r="56" spans="1:23">
      <c r="A56" s="423"/>
      <c r="B56" s="424"/>
      <c r="C56" s="425"/>
      <c r="D56" s="426"/>
      <c r="E56" s="427"/>
      <c r="F56" s="428"/>
      <c r="G56" s="426"/>
      <c r="H56" s="427"/>
      <c r="I56" s="428"/>
      <c r="J56" s="426"/>
      <c r="K56" s="427"/>
      <c r="L56" s="428"/>
      <c r="M56" s="426"/>
      <c r="N56" s="427"/>
      <c r="O56" s="428"/>
      <c r="P56" s="426"/>
      <c r="Q56" s="427"/>
      <c r="R56" s="428"/>
      <c r="S56" s="426"/>
      <c r="T56" s="427"/>
      <c r="U56" s="426"/>
      <c r="V56" s="426"/>
      <c r="W56" s="426"/>
    </row>
    <row r="57" spans="1:23">
      <c r="A57" s="393"/>
      <c r="B57" s="414"/>
      <c r="C57" s="415"/>
      <c r="D57" s="422"/>
      <c r="E57" s="418"/>
      <c r="F57" s="422"/>
      <c r="G57" s="422"/>
      <c r="H57" s="418"/>
      <c r="I57" s="422"/>
      <c r="J57" s="422"/>
      <c r="K57" s="418"/>
      <c r="L57" s="422"/>
      <c r="M57" s="422"/>
      <c r="N57" s="418"/>
      <c r="O57" s="422"/>
      <c r="P57" s="422"/>
      <c r="Q57" s="418"/>
      <c r="R57" s="422"/>
      <c r="S57" s="422"/>
      <c r="T57" s="418"/>
      <c r="U57" s="422"/>
      <c r="V57" s="422"/>
      <c r="W57" s="422" t="s">
        <v>25</v>
      </c>
    </row>
    <row r="58" spans="1:23">
      <c r="A58" s="393"/>
      <c r="B58" s="414"/>
      <c r="C58" s="415"/>
      <c r="D58" s="422"/>
      <c r="E58" s="418"/>
      <c r="F58" s="422"/>
      <c r="G58" s="422"/>
      <c r="H58" s="418"/>
      <c r="I58" s="422"/>
      <c r="J58" s="422"/>
      <c r="K58" s="418"/>
      <c r="L58" s="422"/>
      <c r="M58" s="422"/>
      <c r="N58" s="418"/>
      <c r="O58" s="422"/>
      <c r="P58" s="422"/>
      <c r="Q58" s="418"/>
      <c r="R58" s="422"/>
      <c r="S58" s="422"/>
      <c r="T58" s="418"/>
      <c r="U58" s="422"/>
      <c r="V58" s="422"/>
      <c r="W58" s="422"/>
    </row>
    <row r="59" spans="1:23" ht="34.5" customHeight="1">
      <c r="A59" s="1092" t="s">
        <v>330</v>
      </c>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row>
    <row r="60" spans="1:23">
      <c r="A60" s="1093" t="s">
        <v>311</v>
      </c>
      <c r="B60" s="1049"/>
      <c r="C60" s="1049"/>
      <c r="D60" s="381"/>
      <c r="E60" s="382"/>
      <c r="F60" s="383"/>
      <c r="G60" s="384"/>
      <c r="H60" s="382"/>
      <c r="I60" s="383"/>
      <c r="J60" s="384"/>
      <c r="K60" s="382"/>
      <c r="L60" s="383"/>
      <c r="M60" s="384"/>
      <c r="N60" s="382"/>
      <c r="O60" s="383"/>
      <c r="P60" s="384"/>
      <c r="Q60" s="382"/>
      <c r="R60" s="383"/>
      <c r="S60" s="384"/>
      <c r="T60" s="382"/>
      <c r="U60" s="385"/>
      <c r="V60" s="1094" t="s">
        <v>2</v>
      </c>
      <c r="W60" s="1058"/>
    </row>
    <row r="61" spans="1:23">
      <c r="A61" s="1095" t="s">
        <v>3</v>
      </c>
      <c r="B61" s="1049"/>
      <c r="C61" s="386"/>
      <c r="D61" s="383"/>
      <c r="E61" s="382"/>
      <c r="F61" s="383"/>
      <c r="G61" s="384"/>
      <c r="H61" s="382"/>
      <c r="I61" s="383"/>
      <c r="J61" s="384"/>
      <c r="K61" s="382"/>
      <c r="L61" s="383"/>
      <c r="M61" s="384"/>
      <c r="N61" s="382"/>
      <c r="O61" s="383"/>
      <c r="P61" s="384"/>
      <c r="Q61" s="382"/>
      <c r="R61" s="383"/>
      <c r="S61" s="384"/>
      <c r="T61" s="382"/>
      <c r="U61" s="385"/>
      <c r="V61" s="385"/>
      <c r="W61" s="384"/>
    </row>
    <row r="62" spans="1:23">
      <c r="A62" s="387"/>
      <c r="B62" s="387"/>
      <c r="C62" s="388"/>
      <c r="D62" s="1096" t="s">
        <v>312</v>
      </c>
      <c r="E62" s="1096"/>
      <c r="F62" s="1096"/>
      <c r="G62" s="1096"/>
      <c r="H62" s="1096"/>
      <c r="I62" s="1096"/>
      <c r="J62" s="1096"/>
      <c r="K62" s="1096"/>
      <c r="L62" s="1096"/>
      <c r="M62" s="1096"/>
      <c r="N62" s="1096"/>
      <c r="O62" s="1096"/>
      <c r="P62" s="1096"/>
      <c r="Q62" s="1096"/>
      <c r="R62" s="389"/>
      <c r="S62" s="390"/>
      <c r="T62" s="391"/>
      <c r="U62" s="392"/>
      <c r="V62" s="392"/>
      <c r="W62" s="390"/>
    </row>
    <row r="63" spans="1:23">
      <c r="A63" s="387"/>
      <c r="B63" s="387"/>
      <c r="C63" s="388"/>
      <c r="D63" s="1091" t="s">
        <v>313</v>
      </c>
      <c r="E63" s="1091"/>
      <c r="F63" s="1091"/>
      <c r="G63" s="1091"/>
      <c r="H63" s="1091"/>
      <c r="I63" s="1091"/>
      <c r="J63" s="1091"/>
      <c r="K63" s="1091"/>
      <c r="L63" s="1091"/>
      <c r="M63" s="1091"/>
      <c r="N63" s="1091"/>
      <c r="O63" s="1091"/>
      <c r="P63" s="1091"/>
      <c r="Q63" s="1091"/>
      <c r="R63" s="389"/>
      <c r="S63" s="390"/>
      <c r="T63" s="391"/>
      <c r="U63" s="392"/>
      <c r="V63" s="392"/>
      <c r="W63" s="390"/>
    </row>
    <row r="64" spans="1:23" ht="42">
      <c r="A64" s="393"/>
      <c r="B64" s="393"/>
      <c r="C64" s="386"/>
      <c r="D64" s="1097" t="s">
        <v>314</v>
      </c>
      <c r="E64" s="1097"/>
      <c r="F64" s="394"/>
      <c r="G64" s="1097" t="s">
        <v>315</v>
      </c>
      <c r="H64" s="1097"/>
      <c r="I64" s="394"/>
      <c r="J64" s="1097" t="s">
        <v>316</v>
      </c>
      <c r="K64" s="1097"/>
      <c r="L64" s="394"/>
      <c r="M64" s="1097" t="s">
        <v>317</v>
      </c>
      <c r="N64" s="1097"/>
      <c r="O64" s="394"/>
      <c r="P64" s="1097" t="s">
        <v>318</v>
      </c>
      <c r="Q64" s="1097"/>
      <c r="R64" s="394"/>
      <c r="S64" s="1098" t="s">
        <v>319</v>
      </c>
      <c r="T64" s="1098"/>
      <c r="U64" s="395" t="s">
        <v>320</v>
      </c>
      <c r="V64" s="396" t="s">
        <v>321</v>
      </c>
      <c r="W64" s="395" t="s">
        <v>93</v>
      </c>
    </row>
    <row r="65" spans="1:23">
      <c r="A65" s="387"/>
      <c r="B65" s="387"/>
      <c r="C65" s="388" t="s">
        <v>87</v>
      </c>
      <c r="D65" s="397" t="s">
        <v>322</v>
      </c>
      <c r="E65" s="398" t="s">
        <v>323</v>
      </c>
      <c r="F65" s="399"/>
      <c r="G65" s="397" t="s">
        <v>322</v>
      </c>
      <c r="H65" s="398" t="s">
        <v>323</v>
      </c>
      <c r="I65" s="399"/>
      <c r="J65" s="397" t="s">
        <v>322</v>
      </c>
      <c r="K65" s="398" t="s">
        <v>323</v>
      </c>
      <c r="L65" s="399"/>
      <c r="M65" s="397" t="s">
        <v>322</v>
      </c>
      <c r="N65" s="400" t="s">
        <v>323</v>
      </c>
      <c r="O65" s="399"/>
      <c r="P65" s="397" t="s">
        <v>322</v>
      </c>
      <c r="Q65" s="398" t="s">
        <v>323</v>
      </c>
      <c r="R65" s="399"/>
      <c r="S65" s="401" t="s">
        <v>322</v>
      </c>
      <c r="T65" s="402" t="s">
        <v>323</v>
      </c>
      <c r="U65" s="401" t="s">
        <v>322</v>
      </c>
      <c r="V65" s="401" t="s">
        <v>322</v>
      </c>
      <c r="W65" s="401" t="s">
        <v>322</v>
      </c>
    </row>
    <row r="66" spans="1:23">
      <c r="A66" s="403"/>
      <c r="B66" s="403"/>
      <c r="C66" s="388"/>
      <c r="D66" s="1099" t="s">
        <v>96</v>
      </c>
      <c r="E66" s="1099"/>
      <c r="F66" s="404"/>
      <c r="G66" s="405"/>
      <c r="H66" s="406"/>
      <c r="I66" s="404"/>
      <c r="J66" s="405"/>
      <c r="K66" s="406"/>
      <c r="L66" s="404"/>
      <c r="M66" s="1099" t="s">
        <v>105</v>
      </c>
      <c r="N66" s="1099"/>
      <c r="O66" s="404"/>
      <c r="P66" s="1099" t="s">
        <v>140</v>
      </c>
      <c r="Q66" s="1099"/>
      <c r="R66" s="404"/>
      <c r="S66" s="1099" t="s">
        <v>179</v>
      </c>
      <c r="T66" s="1099"/>
      <c r="U66" s="407" t="s">
        <v>324</v>
      </c>
      <c r="V66" s="408"/>
      <c r="W66" s="407"/>
    </row>
    <row r="67" spans="1:23">
      <c r="A67" s="104"/>
      <c r="B67" s="409" t="s">
        <v>29</v>
      </c>
      <c r="C67" s="388"/>
      <c r="D67" s="422"/>
      <c r="E67" s="418"/>
      <c r="F67" s="422"/>
      <c r="G67" s="422"/>
      <c r="H67" s="418"/>
      <c r="I67" s="422"/>
      <c r="J67" s="422"/>
      <c r="K67" s="418"/>
      <c r="L67" s="422"/>
      <c r="M67" s="422"/>
      <c r="N67" s="418"/>
      <c r="O67" s="422"/>
      <c r="P67" s="422"/>
      <c r="Q67" s="418"/>
      <c r="R67" s="422"/>
      <c r="S67" s="422"/>
      <c r="T67" s="418"/>
      <c r="U67" s="422"/>
      <c r="V67" s="422"/>
      <c r="W67" s="422"/>
    </row>
    <row r="68" spans="1:23">
      <c r="A68" s="393"/>
      <c r="B68" s="414" t="s">
        <v>100</v>
      </c>
      <c r="C68" s="415"/>
      <c r="D68" s="416">
        <v>0.1</v>
      </c>
      <c r="E68" s="417">
        <v>48.8</v>
      </c>
      <c r="F68" s="416"/>
      <c r="G68" s="416" t="s">
        <v>30</v>
      </c>
      <c r="H68" s="417" t="s">
        <v>18</v>
      </c>
      <c r="I68" s="416"/>
      <c r="J68" s="416" t="s">
        <v>30</v>
      </c>
      <c r="K68" s="417" t="s">
        <v>18</v>
      </c>
      <c r="L68" s="416"/>
      <c r="M68" s="416" t="s">
        <v>30</v>
      </c>
      <c r="N68" s="417" t="s">
        <v>18</v>
      </c>
      <c r="O68" s="416"/>
      <c r="P68" s="416" t="s">
        <v>30</v>
      </c>
      <c r="Q68" s="417" t="s">
        <v>18</v>
      </c>
      <c r="R68" s="416"/>
      <c r="S68" s="416" t="s">
        <v>30</v>
      </c>
      <c r="T68" s="417" t="s">
        <v>18</v>
      </c>
      <c r="U68" s="416">
        <v>0.1</v>
      </c>
      <c r="V68" s="416" t="s">
        <v>30</v>
      </c>
      <c r="W68" s="416">
        <v>0.1</v>
      </c>
    </row>
    <row r="69" spans="1:23">
      <c r="A69" s="393"/>
      <c r="B69" s="414" t="s">
        <v>101</v>
      </c>
      <c r="D69" s="416">
        <v>0.2</v>
      </c>
      <c r="E69" s="417">
        <v>63.6</v>
      </c>
      <c r="F69" s="416"/>
      <c r="G69" s="416">
        <v>0.1</v>
      </c>
      <c r="H69" s="417">
        <v>27.7</v>
      </c>
      <c r="I69" s="416"/>
      <c r="J69" s="416" t="s">
        <v>30</v>
      </c>
      <c r="K69" s="417" t="s">
        <v>18</v>
      </c>
      <c r="L69" s="416"/>
      <c r="M69" s="416" t="s">
        <v>30</v>
      </c>
      <c r="N69" s="417" t="s">
        <v>18</v>
      </c>
      <c r="O69" s="416"/>
      <c r="P69" s="416" t="s">
        <v>30</v>
      </c>
      <c r="Q69" s="417" t="s">
        <v>18</v>
      </c>
      <c r="R69" s="416"/>
      <c r="S69" s="416" t="s">
        <v>30</v>
      </c>
      <c r="T69" s="417" t="s">
        <v>18</v>
      </c>
      <c r="U69" s="416">
        <v>0.3</v>
      </c>
      <c r="V69" s="416" t="s">
        <v>30</v>
      </c>
      <c r="W69" s="416">
        <v>0.3</v>
      </c>
    </row>
    <row r="70" spans="1:23">
      <c r="A70" s="393"/>
      <c r="B70" s="414" t="s">
        <v>102</v>
      </c>
      <c r="C70" s="118">
        <v>8</v>
      </c>
      <c r="D70" s="416">
        <v>1.3</v>
      </c>
      <c r="E70" s="417">
        <v>72.5</v>
      </c>
      <c r="F70" s="418"/>
      <c r="G70" s="416">
        <v>0.3</v>
      </c>
      <c r="H70" s="417">
        <v>17</v>
      </c>
      <c r="I70" s="418"/>
      <c r="J70" s="416">
        <v>0.1</v>
      </c>
      <c r="K70" s="417">
        <v>3</v>
      </c>
      <c r="L70" s="418"/>
      <c r="M70" s="416">
        <v>0.1</v>
      </c>
      <c r="N70" s="417">
        <v>6</v>
      </c>
      <c r="O70" s="418"/>
      <c r="P70" s="416" t="s">
        <v>30</v>
      </c>
      <c r="Q70" s="417" t="s">
        <v>18</v>
      </c>
      <c r="R70" s="418"/>
      <c r="S70" s="416" t="s">
        <v>30</v>
      </c>
      <c r="T70" s="417" t="s">
        <v>18</v>
      </c>
      <c r="U70" s="416">
        <v>1.8</v>
      </c>
      <c r="V70" s="416">
        <v>0.4</v>
      </c>
      <c r="W70" s="416">
        <v>2.1</v>
      </c>
    </row>
    <row r="71" spans="1:23">
      <c r="A71" s="393"/>
      <c r="B71" s="414" t="s">
        <v>326</v>
      </c>
      <c r="C71" s="415"/>
      <c r="D71" s="416">
        <v>1.5</v>
      </c>
      <c r="E71" s="417">
        <v>70</v>
      </c>
      <c r="F71" s="418"/>
      <c r="G71" s="416">
        <v>0.4</v>
      </c>
      <c r="H71" s="417">
        <v>19.5</v>
      </c>
      <c r="I71" s="418"/>
      <c r="J71" s="416">
        <v>0.1</v>
      </c>
      <c r="K71" s="417">
        <v>3.3</v>
      </c>
      <c r="L71" s="418"/>
      <c r="M71" s="416">
        <v>0.1</v>
      </c>
      <c r="N71" s="417">
        <v>5.8</v>
      </c>
      <c r="O71" s="418"/>
      <c r="P71" s="416" t="s">
        <v>30</v>
      </c>
      <c r="Q71" s="417" t="s">
        <v>18</v>
      </c>
      <c r="R71" s="418"/>
      <c r="S71" s="416" t="s">
        <v>30</v>
      </c>
      <c r="T71" s="417" t="s">
        <v>18</v>
      </c>
      <c r="U71" s="416">
        <v>2.1</v>
      </c>
      <c r="V71" s="416">
        <v>0.4</v>
      </c>
      <c r="W71" s="416">
        <v>2.5</v>
      </c>
    </row>
    <row r="72" spans="1:23">
      <c r="A72" s="393"/>
      <c r="B72" s="414"/>
      <c r="C72" s="415"/>
      <c r="D72" s="422"/>
      <c r="E72" s="418"/>
      <c r="F72" s="422"/>
      <c r="G72" s="422"/>
      <c r="H72" s="418"/>
      <c r="I72" s="422"/>
      <c r="J72" s="422"/>
      <c r="K72" s="418"/>
      <c r="L72" s="422"/>
      <c r="M72" s="422"/>
      <c r="N72" s="418"/>
      <c r="O72" s="422"/>
      <c r="P72" s="422"/>
      <c r="Q72" s="418"/>
      <c r="R72" s="422"/>
      <c r="S72" s="422"/>
      <c r="T72" s="418"/>
      <c r="U72" s="422"/>
      <c r="V72" s="422"/>
      <c r="W72" s="422"/>
    </row>
    <row r="73" spans="1:23" ht="24.75" customHeight="1">
      <c r="A73" s="1100" t="s">
        <v>120</v>
      </c>
      <c r="B73" s="1100"/>
      <c r="D73" s="422"/>
      <c r="E73" s="418"/>
      <c r="F73" s="422"/>
      <c r="G73" s="422"/>
      <c r="H73" s="418"/>
      <c r="I73" s="422"/>
      <c r="J73" s="422"/>
      <c r="K73" s="418"/>
      <c r="L73" s="422"/>
      <c r="M73" s="422"/>
      <c r="N73" s="418"/>
      <c r="O73" s="422"/>
      <c r="P73" s="422"/>
      <c r="Q73" s="418"/>
      <c r="R73" s="422"/>
      <c r="S73" s="422"/>
      <c r="T73" s="418"/>
      <c r="U73" s="422"/>
      <c r="V73" s="422"/>
      <c r="W73" s="422"/>
    </row>
    <row r="74" spans="1:23">
      <c r="A74" s="393"/>
      <c r="B74" s="414" t="s">
        <v>100</v>
      </c>
      <c r="C74" s="415"/>
      <c r="D74" s="416">
        <v>0.6</v>
      </c>
      <c r="E74" s="417">
        <v>53.1</v>
      </c>
      <c r="F74" s="416"/>
      <c r="G74" s="416">
        <v>0.4</v>
      </c>
      <c r="H74" s="417">
        <v>32.799999999999997</v>
      </c>
      <c r="I74" s="416"/>
      <c r="J74" s="416">
        <v>0.1</v>
      </c>
      <c r="K74" s="417">
        <v>5.9</v>
      </c>
      <c r="L74" s="416"/>
      <c r="M74" s="416">
        <v>0.1</v>
      </c>
      <c r="N74" s="417">
        <v>7.7</v>
      </c>
      <c r="O74" s="416"/>
      <c r="P74" s="416" t="s">
        <v>30</v>
      </c>
      <c r="Q74" s="417" t="s">
        <v>18</v>
      </c>
      <c r="R74" s="416"/>
      <c r="S74" s="416" t="s">
        <v>30</v>
      </c>
      <c r="T74" s="417" t="s">
        <v>18</v>
      </c>
      <c r="U74" s="416">
        <v>1.2</v>
      </c>
      <c r="V74" s="416">
        <v>0.1</v>
      </c>
      <c r="W74" s="416">
        <v>1.3</v>
      </c>
    </row>
    <row r="75" spans="1:23">
      <c r="A75" s="393"/>
      <c r="B75" s="414" t="s">
        <v>101</v>
      </c>
      <c r="D75" s="416">
        <v>1.5</v>
      </c>
      <c r="E75" s="417">
        <v>62.3</v>
      </c>
      <c r="F75" s="416"/>
      <c r="G75" s="416">
        <v>0.7</v>
      </c>
      <c r="H75" s="417">
        <v>26.4</v>
      </c>
      <c r="I75" s="416"/>
      <c r="J75" s="416">
        <v>0.1</v>
      </c>
      <c r="K75" s="417">
        <v>5.0999999999999996</v>
      </c>
      <c r="L75" s="416"/>
      <c r="M75" s="416">
        <v>0.1</v>
      </c>
      <c r="N75" s="417">
        <v>5.9</v>
      </c>
      <c r="O75" s="416"/>
      <c r="P75" s="416" t="s">
        <v>30</v>
      </c>
      <c r="Q75" s="417" t="s">
        <v>18</v>
      </c>
      <c r="R75" s="416"/>
      <c r="S75" s="416" t="s">
        <v>30</v>
      </c>
      <c r="T75" s="417" t="s">
        <v>18</v>
      </c>
      <c r="U75" s="416">
        <v>2.5</v>
      </c>
      <c r="V75" s="416">
        <v>0.2</v>
      </c>
      <c r="W75" s="416">
        <v>2.7</v>
      </c>
    </row>
    <row r="76" spans="1:23">
      <c r="A76" s="393"/>
      <c r="B76" s="414" t="s">
        <v>102</v>
      </c>
      <c r="C76" s="118">
        <v>8</v>
      </c>
      <c r="D76" s="416">
        <v>11.5</v>
      </c>
      <c r="E76" s="417">
        <v>71.2</v>
      </c>
      <c r="F76" s="418"/>
      <c r="G76" s="416">
        <v>2.8</v>
      </c>
      <c r="H76" s="417">
        <v>17.5</v>
      </c>
      <c r="I76" s="418"/>
      <c r="J76" s="416">
        <v>0.6</v>
      </c>
      <c r="K76" s="417">
        <v>3.9</v>
      </c>
      <c r="L76" s="418"/>
      <c r="M76" s="416">
        <v>0.9</v>
      </c>
      <c r="N76" s="417">
        <v>5.6</v>
      </c>
      <c r="O76" s="418"/>
      <c r="P76" s="416">
        <v>0.2</v>
      </c>
      <c r="Q76" s="417">
        <v>1.4</v>
      </c>
      <c r="R76" s="418"/>
      <c r="S76" s="416">
        <v>0.1</v>
      </c>
      <c r="T76" s="417">
        <v>0.5</v>
      </c>
      <c r="U76" s="416">
        <v>16.100000000000001</v>
      </c>
      <c r="V76" s="416">
        <v>2.2999999999999998</v>
      </c>
      <c r="W76" s="416">
        <v>18.5</v>
      </c>
    </row>
    <row r="77" spans="1:23">
      <c r="A77" s="393"/>
      <c r="B77" s="414" t="s">
        <v>326</v>
      </c>
      <c r="C77" s="415"/>
      <c r="D77" s="416">
        <v>13.6</v>
      </c>
      <c r="E77" s="417">
        <v>69</v>
      </c>
      <c r="F77" s="418"/>
      <c r="G77" s="416">
        <v>3.9</v>
      </c>
      <c r="H77" s="417">
        <v>19.5</v>
      </c>
      <c r="I77" s="418"/>
      <c r="J77" s="416">
        <v>0.8</v>
      </c>
      <c r="K77" s="417">
        <v>4.2</v>
      </c>
      <c r="L77" s="418"/>
      <c r="M77" s="416">
        <v>1.1000000000000001</v>
      </c>
      <c r="N77" s="417">
        <v>5.7</v>
      </c>
      <c r="O77" s="418"/>
      <c r="P77" s="416">
        <v>0.2</v>
      </c>
      <c r="Q77" s="417">
        <v>1.2</v>
      </c>
      <c r="R77" s="418"/>
      <c r="S77" s="416">
        <v>0.1</v>
      </c>
      <c r="T77" s="417">
        <v>0.4</v>
      </c>
      <c r="U77" s="416">
        <v>19.8</v>
      </c>
      <c r="V77" s="416">
        <v>2.6</v>
      </c>
      <c r="W77" s="416">
        <v>22.4</v>
      </c>
    </row>
    <row r="78" spans="1:23">
      <c r="A78" s="393"/>
      <c r="B78" s="414"/>
      <c r="C78" s="415"/>
      <c r="D78" s="422"/>
      <c r="E78" s="418"/>
      <c r="F78" s="422"/>
      <c r="G78" s="422"/>
      <c r="H78" s="418"/>
      <c r="I78" s="422"/>
      <c r="J78" s="422"/>
      <c r="K78" s="418"/>
      <c r="L78" s="422"/>
      <c r="M78" s="422"/>
      <c r="N78" s="418"/>
      <c r="O78" s="422"/>
      <c r="P78" s="422"/>
      <c r="Q78" s="418"/>
      <c r="R78" s="422"/>
      <c r="S78" s="422"/>
      <c r="T78" s="418"/>
      <c r="U78" s="422"/>
      <c r="V78" s="422"/>
      <c r="W78" s="422"/>
    </row>
    <row r="79" spans="1:23">
      <c r="A79" s="104"/>
      <c r="B79" s="409" t="s">
        <v>31</v>
      </c>
      <c r="D79" s="422"/>
      <c r="E79" s="418"/>
      <c r="F79" s="422"/>
      <c r="G79" s="422"/>
      <c r="H79" s="418"/>
      <c r="I79" s="422"/>
      <c r="J79" s="422"/>
      <c r="K79" s="418"/>
      <c r="L79" s="422"/>
      <c r="M79" s="422"/>
      <c r="N79" s="418"/>
      <c r="O79" s="422"/>
      <c r="P79" s="422"/>
      <c r="Q79" s="418"/>
      <c r="R79" s="422"/>
      <c r="S79" s="422"/>
      <c r="T79" s="418"/>
      <c r="U79" s="422"/>
      <c r="V79" s="422"/>
      <c r="W79" s="422"/>
    </row>
    <row r="80" spans="1:23">
      <c r="A80" s="393"/>
      <c r="B80" s="414" t="s">
        <v>100</v>
      </c>
      <c r="C80" s="415"/>
      <c r="D80" s="416">
        <v>0.1</v>
      </c>
      <c r="E80" s="417">
        <v>52.3</v>
      </c>
      <c r="F80" s="416"/>
      <c r="G80" s="416" t="s">
        <v>30</v>
      </c>
      <c r="H80" s="417" t="s">
        <v>18</v>
      </c>
      <c r="I80" s="416"/>
      <c r="J80" s="416" t="s">
        <v>30</v>
      </c>
      <c r="K80" s="417" t="s">
        <v>18</v>
      </c>
      <c r="L80" s="416"/>
      <c r="M80" s="416" t="s">
        <v>30</v>
      </c>
      <c r="N80" s="417" t="s">
        <v>18</v>
      </c>
      <c r="O80" s="416"/>
      <c r="P80" s="416" t="s">
        <v>30</v>
      </c>
      <c r="Q80" s="417" t="s">
        <v>18</v>
      </c>
      <c r="R80" s="416"/>
      <c r="S80" s="416" t="s">
        <v>30</v>
      </c>
      <c r="T80" s="417" t="s">
        <v>18</v>
      </c>
      <c r="U80" s="416">
        <v>0.1</v>
      </c>
      <c r="V80" s="416" t="s">
        <v>30</v>
      </c>
      <c r="W80" s="416">
        <v>0.2</v>
      </c>
    </row>
    <row r="81" spans="1:23">
      <c r="A81" s="393"/>
      <c r="B81" s="414" t="s">
        <v>101</v>
      </c>
      <c r="D81" s="416">
        <v>0.1</v>
      </c>
      <c r="E81" s="417">
        <v>61.8</v>
      </c>
      <c r="F81" s="416"/>
      <c r="G81" s="416" t="s">
        <v>30</v>
      </c>
      <c r="H81" s="417" t="s">
        <v>18</v>
      </c>
      <c r="I81" s="416"/>
      <c r="J81" s="416" t="s">
        <v>30</v>
      </c>
      <c r="K81" s="417" t="s">
        <v>18</v>
      </c>
      <c r="L81" s="416"/>
      <c r="M81" s="416" t="s">
        <v>30</v>
      </c>
      <c r="N81" s="417" t="s">
        <v>18</v>
      </c>
      <c r="O81" s="416"/>
      <c r="P81" s="416" t="s">
        <v>30</v>
      </c>
      <c r="Q81" s="417" t="s">
        <v>18</v>
      </c>
      <c r="R81" s="416"/>
      <c r="S81" s="416" t="s">
        <v>30</v>
      </c>
      <c r="T81" s="417" t="s">
        <v>18</v>
      </c>
      <c r="U81" s="416">
        <v>0.2</v>
      </c>
      <c r="V81" s="416" t="s">
        <v>30</v>
      </c>
      <c r="W81" s="416">
        <v>0.2</v>
      </c>
    </row>
    <row r="82" spans="1:23">
      <c r="A82" s="393"/>
      <c r="B82" s="414" t="s">
        <v>102</v>
      </c>
      <c r="C82" s="118">
        <v>8</v>
      </c>
      <c r="D82" s="416">
        <v>6</v>
      </c>
      <c r="E82" s="417">
        <v>61.3</v>
      </c>
      <c r="F82" s="418"/>
      <c r="G82" s="416">
        <v>2.2000000000000002</v>
      </c>
      <c r="H82" s="417">
        <v>22.6</v>
      </c>
      <c r="I82" s="418"/>
      <c r="J82" s="416">
        <v>0.9</v>
      </c>
      <c r="K82" s="417">
        <v>9</v>
      </c>
      <c r="L82" s="418"/>
      <c r="M82" s="416">
        <v>0.5</v>
      </c>
      <c r="N82" s="417">
        <v>5.5</v>
      </c>
      <c r="O82" s="418"/>
      <c r="P82" s="416">
        <v>0.1</v>
      </c>
      <c r="Q82" s="417">
        <v>1.4</v>
      </c>
      <c r="R82" s="418"/>
      <c r="S82" s="416" t="s">
        <v>30</v>
      </c>
      <c r="T82" s="417" t="s">
        <v>18</v>
      </c>
      <c r="U82" s="416">
        <v>9.6999999999999993</v>
      </c>
      <c r="V82" s="416">
        <v>4</v>
      </c>
      <c r="W82" s="416">
        <v>13.7</v>
      </c>
    </row>
    <row r="83" spans="1:23">
      <c r="A83" s="393"/>
      <c r="B83" s="414" t="s">
        <v>326</v>
      </c>
      <c r="C83" s="415"/>
      <c r="D83" s="416">
        <v>6.1</v>
      </c>
      <c r="E83" s="417">
        <v>61.2</v>
      </c>
      <c r="F83" s="418"/>
      <c r="G83" s="416">
        <v>2.2999999999999998</v>
      </c>
      <c r="H83" s="417">
        <v>22.6</v>
      </c>
      <c r="I83" s="418"/>
      <c r="J83" s="416">
        <v>0.9</v>
      </c>
      <c r="K83" s="417">
        <v>9</v>
      </c>
      <c r="L83" s="418"/>
      <c r="M83" s="416">
        <v>0.6</v>
      </c>
      <c r="N83" s="417">
        <v>5.6</v>
      </c>
      <c r="O83" s="418"/>
      <c r="P83" s="416">
        <v>0.1</v>
      </c>
      <c r="Q83" s="417">
        <v>1.4</v>
      </c>
      <c r="R83" s="418"/>
      <c r="S83" s="416" t="s">
        <v>30</v>
      </c>
      <c r="T83" s="417" t="s">
        <v>18</v>
      </c>
      <c r="U83" s="416">
        <v>10</v>
      </c>
      <c r="V83" s="416">
        <v>4.0999999999999996</v>
      </c>
      <c r="W83" s="416">
        <v>14.1</v>
      </c>
    </row>
    <row r="84" spans="1:23">
      <c r="A84" s="393"/>
      <c r="B84" s="414"/>
      <c r="C84" s="415"/>
      <c r="D84" s="418"/>
      <c r="E84" s="418"/>
      <c r="F84" s="418"/>
      <c r="G84" s="418"/>
      <c r="H84" s="418"/>
      <c r="I84" s="418"/>
      <c r="J84" s="418"/>
      <c r="K84" s="418"/>
      <c r="L84" s="418"/>
      <c r="M84" s="418"/>
      <c r="N84" s="418"/>
      <c r="O84" s="418"/>
      <c r="P84" s="418"/>
      <c r="Q84" s="418"/>
      <c r="R84" s="418"/>
      <c r="S84" s="418"/>
      <c r="T84" s="418"/>
      <c r="U84" s="418"/>
      <c r="V84" s="418"/>
      <c r="W84" s="418"/>
    </row>
    <row r="85" spans="1:23" ht="21.6">
      <c r="A85" s="104"/>
      <c r="B85" s="74" t="s">
        <v>32</v>
      </c>
      <c r="D85" s="108"/>
      <c r="E85" s="418"/>
      <c r="F85" s="418"/>
      <c r="G85" s="418"/>
      <c r="H85" s="418"/>
      <c r="I85" s="418"/>
      <c r="J85" s="418"/>
      <c r="K85" s="418"/>
      <c r="L85" s="418"/>
      <c r="M85" s="418"/>
      <c r="N85" s="418"/>
      <c r="O85" s="418"/>
      <c r="P85" s="418"/>
      <c r="Q85" s="418"/>
      <c r="R85" s="418"/>
      <c r="S85" s="418"/>
      <c r="T85" s="418"/>
      <c r="U85" s="418"/>
      <c r="V85" s="418"/>
      <c r="W85" s="418"/>
    </row>
    <row r="86" spans="1:23">
      <c r="A86" s="393"/>
      <c r="B86" s="414" t="s">
        <v>100</v>
      </c>
      <c r="C86" s="415"/>
      <c r="D86" s="416">
        <v>9.1999999999999993</v>
      </c>
      <c r="E86" s="417">
        <v>53.4</v>
      </c>
      <c r="F86" s="416"/>
      <c r="G86" s="416">
        <v>6.3</v>
      </c>
      <c r="H86" s="417">
        <v>36.700000000000003</v>
      </c>
      <c r="I86" s="416"/>
      <c r="J86" s="416">
        <v>0.7</v>
      </c>
      <c r="K86" s="417">
        <v>3.8</v>
      </c>
      <c r="L86" s="416"/>
      <c r="M86" s="416">
        <v>1</v>
      </c>
      <c r="N86" s="417">
        <v>5.8</v>
      </c>
      <c r="O86" s="416"/>
      <c r="P86" s="416" t="s">
        <v>30</v>
      </c>
      <c r="Q86" s="417" t="s">
        <v>18</v>
      </c>
      <c r="R86" s="416"/>
      <c r="S86" s="416" t="s">
        <v>30</v>
      </c>
      <c r="T86" s="417" t="s">
        <v>18</v>
      </c>
      <c r="U86" s="416">
        <v>17.3</v>
      </c>
      <c r="V86" s="416">
        <v>1.1000000000000001</v>
      </c>
      <c r="W86" s="416">
        <v>18.399999999999999</v>
      </c>
    </row>
    <row r="87" spans="1:23">
      <c r="A87" s="393"/>
      <c r="B87" s="414" t="s">
        <v>101</v>
      </c>
      <c r="D87" s="416">
        <v>19.399999999999999</v>
      </c>
      <c r="E87" s="417">
        <v>68.3</v>
      </c>
      <c r="F87" s="416"/>
      <c r="G87" s="416">
        <v>7.1</v>
      </c>
      <c r="H87" s="417">
        <v>25.1</v>
      </c>
      <c r="I87" s="416"/>
      <c r="J87" s="416">
        <v>0.8</v>
      </c>
      <c r="K87" s="417">
        <v>2.8</v>
      </c>
      <c r="L87" s="416"/>
      <c r="M87" s="416">
        <v>1</v>
      </c>
      <c r="N87" s="417">
        <v>3.5</v>
      </c>
      <c r="O87" s="416"/>
      <c r="P87" s="416">
        <v>0.1</v>
      </c>
      <c r="Q87" s="417">
        <v>0.3</v>
      </c>
      <c r="R87" s="416"/>
      <c r="S87" s="416" t="s">
        <v>30</v>
      </c>
      <c r="T87" s="417" t="s">
        <v>18</v>
      </c>
      <c r="U87" s="416">
        <v>28.5</v>
      </c>
      <c r="V87" s="416">
        <v>0.9</v>
      </c>
      <c r="W87" s="416">
        <v>29.4</v>
      </c>
    </row>
    <row r="88" spans="1:23">
      <c r="A88" s="393"/>
      <c r="B88" s="414" t="s">
        <v>102</v>
      </c>
      <c r="C88" s="118">
        <v>8</v>
      </c>
      <c r="D88" s="416">
        <v>217.2</v>
      </c>
      <c r="E88" s="417">
        <v>78.599999999999994</v>
      </c>
      <c r="F88" s="418"/>
      <c r="G88" s="416">
        <v>42.4</v>
      </c>
      <c r="H88" s="417">
        <v>15.4</v>
      </c>
      <c r="I88" s="418"/>
      <c r="J88" s="416">
        <v>6.8</v>
      </c>
      <c r="K88" s="417">
        <v>2.5</v>
      </c>
      <c r="L88" s="418"/>
      <c r="M88" s="416">
        <v>7.8</v>
      </c>
      <c r="N88" s="417">
        <v>2.8</v>
      </c>
      <c r="O88" s="418"/>
      <c r="P88" s="416">
        <v>1.4</v>
      </c>
      <c r="Q88" s="417">
        <v>0.5</v>
      </c>
      <c r="R88" s="418"/>
      <c r="S88" s="416">
        <v>0.6</v>
      </c>
      <c r="T88" s="417">
        <v>0.2</v>
      </c>
      <c r="U88" s="416">
        <v>276.2</v>
      </c>
      <c r="V88" s="416">
        <v>18.5</v>
      </c>
      <c r="W88" s="416">
        <v>294.7</v>
      </c>
    </row>
    <row r="89" spans="1:23">
      <c r="A89" s="393"/>
      <c r="B89" s="414" t="s">
        <v>326</v>
      </c>
      <c r="C89" s="415"/>
      <c r="D89" s="416">
        <v>245.9</v>
      </c>
      <c r="E89" s="417">
        <v>76.400000000000006</v>
      </c>
      <c r="F89" s="418"/>
      <c r="G89" s="416">
        <v>55.9</v>
      </c>
      <c r="H89" s="417">
        <v>17.399999999999999</v>
      </c>
      <c r="I89" s="418"/>
      <c r="J89" s="416">
        <v>8.1999999999999993</v>
      </c>
      <c r="K89" s="417">
        <v>2.6</v>
      </c>
      <c r="L89" s="418"/>
      <c r="M89" s="416">
        <v>9.8000000000000007</v>
      </c>
      <c r="N89" s="417">
        <v>3</v>
      </c>
      <c r="O89" s="418"/>
      <c r="P89" s="416">
        <v>1.5</v>
      </c>
      <c r="Q89" s="417">
        <v>0.5</v>
      </c>
      <c r="R89" s="418"/>
      <c r="S89" s="416">
        <v>0.7</v>
      </c>
      <c r="T89" s="417">
        <v>0.2</v>
      </c>
      <c r="U89" s="416">
        <v>321.89999999999998</v>
      </c>
      <c r="V89" s="416">
        <v>20.5</v>
      </c>
      <c r="W89" s="416">
        <v>342.5</v>
      </c>
    </row>
    <row r="90" spans="1:23">
      <c r="A90" s="393"/>
      <c r="B90" s="414"/>
      <c r="C90" s="415"/>
      <c r="D90" s="418"/>
      <c r="E90" s="418"/>
      <c r="F90" s="418"/>
      <c r="G90" s="418"/>
      <c r="H90" s="418"/>
      <c r="I90" s="418"/>
      <c r="J90" s="418"/>
      <c r="K90" s="418"/>
      <c r="L90" s="418"/>
      <c r="M90" s="418"/>
      <c r="N90" s="418"/>
      <c r="O90" s="418"/>
      <c r="P90" s="418"/>
      <c r="Q90" s="418"/>
      <c r="R90" s="418"/>
      <c r="S90" s="418"/>
      <c r="T90" s="418"/>
      <c r="U90" s="418"/>
      <c r="V90" s="418"/>
      <c r="W90" s="418"/>
    </row>
    <row r="91" spans="1:23">
      <c r="A91" s="104"/>
      <c r="B91" s="40" t="s">
        <v>34</v>
      </c>
      <c r="C91" s="429"/>
      <c r="D91" s="72"/>
      <c r="E91" s="72"/>
      <c r="F91" s="418"/>
      <c r="G91" s="418"/>
      <c r="H91" s="418"/>
      <c r="I91" s="418"/>
      <c r="J91" s="418"/>
      <c r="K91" s="418"/>
      <c r="L91" s="418"/>
      <c r="M91" s="418"/>
      <c r="N91" s="418"/>
      <c r="O91" s="418"/>
      <c r="P91" s="418"/>
      <c r="Q91" s="418"/>
      <c r="R91" s="418"/>
      <c r="S91" s="418"/>
      <c r="T91" s="418"/>
      <c r="U91" s="418"/>
      <c r="V91" s="418"/>
      <c r="W91" s="418"/>
    </row>
    <row r="92" spans="1:23">
      <c r="A92" s="393"/>
      <c r="B92" s="414" t="s">
        <v>100</v>
      </c>
      <c r="C92" s="415"/>
      <c r="D92" s="416">
        <v>2.4</v>
      </c>
      <c r="E92" s="417">
        <v>67.7</v>
      </c>
      <c r="F92" s="416"/>
      <c r="G92" s="416">
        <v>0.8</v>
      </c>
      <c r="H92" s="417">
        <v>23.6</v>
      </c>
      <c r="I92" s="416"/>
      <c r="J92" s="416">
        <v>0.2</v>
      </c>
      <c r="K92" s="417">
        <v>5.4</v>
      </c>
      <c r="L92" s="416"/>
      <c r="M92" s="416">
        <v>0.1</v>
      </c>
      <c r="N92" s="417">
        <v>3.1</v>
      </c>
      <c r="O92" s="416"/>
      <c r="P92" s="416" t="s">
        <v>30</v>
      </c>
      <c r="Q92" s="417" t="s">
        <v>18</v>
      </c>
      <c r="R92" s="416"/>
      <c r="S92" s="416" t="s">
        <v>30</v>
      </c>
      <c r="T92" s="417" t="s">
        <v>18</v>
      </c>
      <c r="U92" s="416">
        <v>3.5</v>
      </c>
      <c r="V92" s="416">
        <v>0.2</v>
      </c>
      <c r="W92" s="416">
        <v>3.7</v>
      </c>
    </row>
    <row r="93" spans="1:23">
      <c r="A93" s="393"/>
      <c r="B93" s="414" t="s">
        <v>101</v>
      </c>
      <c r="D93" s="416">
        <v>10.3</v>
      </c>
      <c r="E93" s="417">
        <v>79.900000000000006</v>
      </c>
      <c r="F93" s="416"/>
      <c r="G93" s="416">
        <v>1.9</v>
      </c>
      <c r="H93" s="417">
        <v>15</v>
      </c>
      <c r="I93" s="416"/>
      <c r="J93" s="416">
        <v>0.4</v>
      </c>
      <c r="K93" s="417">
        <v>2.9</v>
      </c>
      <c r="L93" s="416"/>
      <c r="M93" s="416">
        <v>0.3</v>
      </c>
      <c r="N93" s="417">
        <v>2</v>
      </c>
      <c r="O93" s="416"/>
      <c r="P93" s="416" t="s">
        <v>30</v>
      </c>
      <c r="Q93" s="417" t="s">
        <v>18</v>
      </c>
      <c r="R93" s="416"/>
      <c r="S93" s="416" t="s">
        <v>30</v>
      </c>
      <c r="T93" s="417" t="s">
        <v>18</v>
      </c>
      <c r="U93" s="416">
        <v>12.9</v>
      </c>
      <c r="V93" s="416">
        <v>0.5</v>
      </c>
      <c r="W93" s="416">
        <v>13.3</v>
      </c>
    </row>
    <row r="94" spans="1:23">
      <c r="A94" s="393"/>
      <c r="B94" s="414" t="s">
        <v>102</v>
      </c>
      <c r="C94" s="118">
        <v>8</v>
      </c>
      <c r="D94" s="416">
        <v>117</v>
      </c>
      <c r="E94" s="417">
        <v>87.2</v>
      </c>
      <c r="F94" s="418"/>
      <c r="G94" s="416">
        <v>10.7</v>
      </c>
      <c r="H94" s="417">
        <v>8</v>
      </c>
      <c r="I94" s="418"/>
      <c r="J94" s="416">
        <v>3</v>
      </c>
      <c r="K94" s="417">
        <v>2.2000000000000002</v>
      </c>
      <c r="L94" s="418"/>
      <c r="M94" s="416">
        <v>2.5</v>
      </c>
      <c r="N94" s="417">
        <v>1.8</v>
      </c>
      <c r="O94" s="418"/>
      <c r="P94" s="416">
        <v>0.8</v>
      </c>
      <c r="Q94" s="417">
        <v>0.6</v>
      </c>
      <c r="R94" s="418"/>
      <c r="S94" s="416">
        <v>0.2</v>
      </c>
      <c r="T94" s="417">
        <v>0.2</v>
      </c>
      <c r="U94" s="416">
        <v>134.1</v>
      </c>
      <c r="V94" s="416">
        <v>9</v>
      </c>
      <c r="W94" s="416">
        <v>143.19999999999999</v>
      </c>
    </row>
    <row r="95" spans="1:23">
      <c r="A95" s="393"/>
      <c r="B95" s="414" t="s">
        <v>326</v>
      </c>
      <c r="C95" s="415"/>
      <c r="D95" s="416">
        <v>129.69999999999999</v>
      </c>
      <c r="E95" s="417">
        <v>86.2</v>
      </c>
      <c r="F95" s="418"/>
      <c r="G95" s="416">
        <v>13.4</v>
      </c>
      <c r="H95" s="417">
        <v>8.9</v>
      </c>
      <c r="I95" s="418"/>
      <c r="J95" s="416">
        <v>3.5</v>
      </c>
      <c r="K95" s="417">
        <v>2.4</v>
      </c>
      <c r="L95" s="418"/>
      <c r="M95" s="416">
        <v>2.8</v>
      </c>
      <c r="N95" s="417">
        <v>1.9</v>
      </c>
      <c r="O95" s="418"/>
      <c r="P95" s="416">
        <v>0.8</v>
      </c>
      <c r="Q95" s="417">
        <v>0.5</v>
      </c>
      <c r="R95" s="418"/>
      <c r="S95" s="416">
        <v>0.2</v>
      </c>
      <c r="T95" s="417">
        <v>0.2</v>
      </c>
      <c r="U95" s="416">
        <v>150.5</v>
      </c>
      <c r="V95" s="416">
        <v>9.6999999999999993</v>
      </c>
      <c r="W95" s="416">
        <v>160.30000000000001</v>
      </c>
    </row>
    <row r="96" spans="1:23">
      <c r="A96" s="393"/>
      <c r="B96" s="414"/>
      <c r="C96" s="415"/>
      <c r="D96" s="418"/>
      <c r="E96" s="418"/>
      <c r="F96" s="418"/>
      <c r="G96" s="418"/>
      <c r="H96" s="418"/>
      <c r="I96" s="418"/>
      <c r="J96" s="418"/>
      <c r="K96" s="418"/>
      <c r="L96" s="418"/>
      <c r="M96" s="418"/>
      <c r="N96" s="418"/>
      <c r="O96" s="418"/>
      <c r="P96" s="418"/>
      <c r="Q96" s="418"/>
      <c r="R96" s="418"/>
      <c r="S96" s="418"/>
      <c r="T96" s="418"/>
      <c r="U96" s="418"/>
      <c r="V96" s="418"/>
      <c r="W96" s="418"/>
    </row>
    <row r="97" spans="1:23" ht="22.5" customHeight="1">
      <c r="A97" s="1101" t="s">
        <v>35</v>
      </c>
      <c r="B97" s="1101"/>
      <c r="D97" s="139"/>
      <c r="E97" s="139"/>
      <c r="F97" s="418"/>
      <c r="G97" s="418"/>
      <c r="H97" s="418"/>
      <c r="I97" s="418"/>
      <c r="J97" s="418"/>
      <c r="K97" s="418"/>
      <c r="L97" s="418"/>
      <c r="M97" s="418"/>
      <c r="N97" s="418"/>
      <c r="O97" s="418"/>
      <c r="P97" s="418"/>
      <c r="Q97" s="418"/>
      <c r="R97" s="418"/>
      <c r="S97" s="418"/>
      <c r="T97" s="418"/>
      <c r="U97" s="418"/>
      <c r="V97" s="418"/>
      <c r="W97" s="418"/>
    </row>
    <row r="98" spans="1:23">
      <c r="A98" s="393"/>
      <c r="B98" s="414" t="s">
        <v>100</v>
      </c>
      <c r="C98" s="415"/>
      <c r="D98" s="416">
        <v>11.6</v>
      </c>
      <c r="E98" s="417">
        <v>55.8</v>
      </c>
      <c r="F98" s="416"/>
      <c r="G98" s="416">
        <v>7.2</v>
      </c>
      <c r="H98" s="417">
        <v>34.5</v>
      </c>
      <c r="I98" s="416"/>
      <c r="J98" s="416">
        <v>0.9</v>
      </c>
      <c r="K98" s="417">
        <v>4.0999999999999996</v>
      </c>
      <c r="L98" s="416"/>
      <c r="M98" s="416">
        <v>1.1000000000000001</v>
      </c>
      <c r="N98" s="417">
        <v>5.3</v>
      </c>
      <c r="O98" s="416"/>
      <c r="P98" s="416" t="s">
        <v>30</v>
      </c>
      <c r="Q98" s="417" t="s">
        <v>18</v>
      </c>
      <c r="R98" s="416"/>
      <c r="S98" s="416" t="s">
        <v>30</v>
      </c>
      <c r="T98" s="417" t="s">
        <v>18</v>
      </c>
      <c r="U98" s="416">
        <v>20.8</v>
      </c>
      <c r="V98" s="416">
        <v>1.4</v>
      </c>
      <c r="W98" s="416">
        <v>22.1</v>
      </c>
    </row>
    <row r="99" spans="1:23">
      <c r="A99" s="393"/>
      <c r="B99" s="414" t="s">
        <v>101</v>
      </c>
      <c r="D99" s="416">
        <v>29.7</v>
      </c>
      <c r="E99" s="417">
        <v>71.900000000000006</v>
      </c>
      <c r="F99" s="416"/>
      <c r="G99" s="416">
        <v>9.1</v>
      </c>
      <c r="H99" s="417">
        <v>21.9</v>
      </c>
      <c r="I99" s="416"/>
      <c r="J99" s="416">
        <v>1.2</v>
      </c>
      <c r="K99" s="417">
        <v>2.8</v>
      </c>
      <c r="L99" s="416"/>
      <c r="M99" s="416">
        <v>1.3</v>
      </c>
      <c r="N99" s="417">
        <v>3</v>
      </c>
      <c r="O99" s="416"/>
      <c r="P99" s="416">
        <v>0.1</v>
      </c>
      <c r="Q99" s="417">
        <v>0.3</v>
      </c>
      <c r="R99" s="416"/>
      <c r="S99" s="416" t="s">
        <v>30</v>
      </c>
      <c r="T99" s="417" t="s">
        <v>18</v>
      </c>
      <c r="U99" s="416">
        <v>41.4</v>
      </c>
      <c r="V99" s="416">
        <v>1.4</v>
      </c>
      <c r="W99" s="416">
        <v>42.7</v>
      </c>
    </row>
    <row r="100" spans="1:23">
      <c r="A100" s="393"/>
      <c r="B100" s="414" t="s">
        <v>102</v>
      </c>
      <c r="C100" s="118">
        <v>8</v>
      </c>
      <c r="D100" s="416">
        <v>334.2</v>
      </c>
      <c r="E100" s="417">
        <v>81.400000000000006</v>
      </c>
      <c r="F100" s="418"/>
      <c r="G100" s="416">
        <v>53.1</v>
      </c>
      <c r="H100" s="417">
        <v>12.9</v>
      </c>
      <c r="I100" s="418"/>
      <c r="J100" s="416">
        <v>9.8000000000000007</v>
      </c>
      <c r="K100" s="417">
        <v>2.4</v>
      </c>
      <c r="L100" s="418"/>
      <c r="M100" s="416">
        <v>10.199999999999999</v>
      </c>
      <c r="N100" s="417">
        <v>2.5</v>
      </c>
      <c r="O100" s="418"/>
      <c r="P100" s="416">
        <v>2.2000000000000002</v>
      </c>
      <c r="Q100" s="417">
        <v>0.5</v>
      </c>
      <c r="R100" s="418"/>
      <c r="S100" s="416">
        <v>0.9</v>
      </c>
      <c r="T100" s="417">
        <v>0.2</v>
      </c>
      <c r="U100" s="416">
        <v>410.3</v>
      </c>
      <c r="V100" s="416">
        <v>27.5</v>
      </c>
      <c r="W100" s="416">
        <v>437.9</v>
      </c>
    </row>
    <row r="101" spans="1:23">
      <c r="A101" s="393"/>
      <c r="B101" s="414" t="s">
        <v>326</v>
      </c>
      <c r="C101" s="415"/>
      <c r="D101" s="416">
        <v>375.5</v>
      </c>
      <c r="E101" s="417">
        <v>79.5</v>
      </c>
      <c r="F101" s="418"/>
      <c r="G101" s="416">
        <v>69.3</v>
      </c>
      <c r="H101" s="417">
        <v>14.7</v>
      </c>
      <c r="I101" s="418"/>
      <c r="J101" s="416">
        <v>11.8</v>
      </c>
      <c r="K101" s="417">
        <v>2.5</v>
      </c>
      <c r="L101" s="418"/>
      <c r="M101" s="416">
        <v>12.6</v>
      </c>
      <c r="N101" s="417">
        <v>2.7</v>
      </c>
      <c r="O101" s="418"/>
      <c r="P101" s="416">
        <v>2.2999999999999998</v>
      </c>
      <c r="Q101" s="417">
        <v>0.5</v>
      </c>
      <c r="R101" s="418"/>
      <c r="S101" s="416">
        <v>0.9</v>
      </c>
      <c r="T101" s="417">
        <v>0.2</v>
      </c>
      <c r="U101" s="416">
        <v>472.5</v>
      </c>
      <c r="V101" s="416">
        <v>30.3</v>
      </c>
      <c r="W101" s="416">
        <v>502.7</v>
      </c>
    </row>
    <row r="102" spans="1:23">
      <c r="A102" s="423"/>
      <c r="B102" s="430"/>
      <c r="C102" s="425"/>
      <c r="D102" s="431"/>
      <c r="E102" s="432"/>
      <c r="F102" s="433"/>
      <c r="G102" s="431"/>
      <c r="H102" s="432"/>
      <c r="I102" s="433"/>
      <c r="J102" s="431"/>
      <c r="K102" s="432"/>
      <c r="L102" s="433"/>
      <c r="M102" s="431"/>
      <c r="N102" s="432"/>
      <c r="O102" s="433"/>
      <c r="P102" s="431"/>
      <c r="Q102" s="432"/>
      <c r="R102" s="433"/>
      <c r="S102" s="431"/>
      <c r="T102" s="432"/>
      <c r="U102" s="434"/>
      <c r="V102" s="435"/>
      <c r="W102" s="434"/>
    </row>
    <row r="103" spans="1:23">
      <c r="A103" s="1102"/>
      <c r="B103" s="1102"/>
      <c r="C103" s="1102"/>
      <c r="D103" s="1102"/>
      <c r="E103" s="436"/>
      <c r="F103" s="437"/>
      <c r="G103" s="438"/>
      <c r="H103" s="436"/>
      <c r="I103" s="437"/>
      <c r="J103" s="438"/>
      <c r="K103" s="436"/>
      <c r="L103" s="437"/>
      <c r="M103" s="438"/>
      <c r="N103" s="436"/>
      <c r="O103" s="437"/>
      <c r="P103" s="438"/>
      <c r="Q103" s="436"/>
      <c r="R103" s="437"/>
      <c r="S103" s="438"/>
      <c r="T103" s="436"/>
      <c r="U103" s="1103" t="s">
        <v>94</v>
      </c>
      <c r="V103" s="1081"/>
      <c r="W103" s="1081"/>
    </row>
    <row r="104" spans="1:23">
      <c r="A104" s="387"/>
      <c r="B104" s="387"/>
      <c r="C104" s="388"/>
      <c r="D104" s="410"/>
      <c r="E104" s="411"/>
      <c r="F104" s="387"/>
      <c r="G104" s="410"/>
      <c r="H104" s="411"/>
      <c r="I104" s="387"/>
      <c r="J104" s="410"/>
      <c r="K104" s="411"/>
      <c r="L104" s="387"/>
      <c r="M104" s="410"/>
      <c r="N104" s="411"/>
      <c r="O104" s="387"/>
      <c r="P104" s="410"/>
      <c r="Q104" s="411"/>
      <c r="R104" s="387"/>
      <c r="S104" s="410"/>
      <c r="T104" s="411"/>
      <c r="U104" s="1104" t="s">
        <v>331</v>
      </c>
      <c r="V104" s="1057"/>
      <c r="W104" s="1057"/>
    </row>
    <row r="105" spans="1:23">
      <c r="A105" s="1105" t="s">
        <v>6</v>
      </c>
      <c r="B105" s="1049"/>
      <c r="C105" s="388"/>
      <c r="D105" s="410"/>
      <c r="E105" s="411"/>
      <c r="F105" s="387"/>
      <c r="G105" s="410"/>
      <c r="H105" s="411"/>
      <c r="I105" s="387"/>
      <c r="J105" s="410"/>
      <c r="K105" s="411"/>
      <c r="L105" s="387"/>
      <c r="M105" s="410"/>
      <c r="N105" s="411"/>
      <c r="O105" s="387"/>
      <c r="P105" s="410"/>
      <c r="Q105" s="411"/>
      <c r="R105" s="387"/>
      <c r="S105" s="410"/>
      <c r="T105" s="411"/>
      <c r="U105" s="439"/>
      <c r="V105" s="439"/>
      <c r="W105" s="440"/>
    </row>
    <row r="106" spans="1:23">
      <c r="A106" s="441" t="str">
        <f>"1."</f>
        <v>1.</v>
      </c>
      <c r="B106" s="344" t="s">
        <v>332</v>
      </c>
      <c r="C106" s="344"/>
      <c r="D106" s="344"/>
      <c r="E106" s="344"/>
      <c r="F106" s="344"/>
      <c r="G106" s="344"/>
      <c r="H106" s="344"/>
      <c r="I106" s="344"/>
      <c r="J106" s="344"/>
      <c r="K106" s="344"/>
      <c r="L106" s="344"/>
      <c r="M106" s="344"/>
      <c r="N106" s="442" t="str">
        <f>"6."</f>
        <v>6.</v>
      </c>
      <c r="O106" s="344" t="s">
        <v>333</v>
      </c>
      <c r="P106" s="344"/>
      <c r="Q106" s="344"/>
      <c r="R106" s="344"/>
      <c r="S106" s="344"/>
      <c r="T106" s="344"/>
      <c r="U106" s="344"/>
      <c r="V106" s="344"/>
      <c r="W106" s="344"/>
    </row>
    <row r="107" spans="1:23">
      <c r="A107" s="443"/>
      <c r="B107" s="444" t="s">
        <v>334</v>
      </c>
      <c r="C107" s="444"/>
      <c r="D107" s="444"/>
      <c r="E107" s="444"/>
      <c r="F107" s="444"/>
      <c r="G107" s="444"/>
      <c r="H107" s="444"/>
      <c r="I107" s="444"/>
      <c r="J107" s="444"/>
      <c r="K107" s="444"/>
      <c r="L107" s="444"/>
      <c r="M107" s="444"/>
      <c r="N107" s="442" t="str">
        <f>"7."</f>
        <v>7.</v>
      </c>
      <c r="O107" s="344" t="s">
        <v>335</v>
      </c>
      <c r="P107" s="444"/>
      <c r="Q107" s="444"/>
      <c r="R107" s="444"/>
      <c r="S107" s="444"/>
      <c r="T107" s="444"/>
      <c r="U107" s="444"/>
      <c r="V107" s="444"/>
      <c r="W107" s="444"/>
    </row>
    <row r="108" spans="1:23">
      <c r="A108" s="443"/>
      <c r="B108" s="444" t="s">
        <v>336</v>
      </c>
      <c r="C108" s="444"/>
      <c r="D108" s="444"/>
      <c r="E108" s="444"/>
      <c r="F108" s="444"/>
      <c r="G108" s="444"/>
      <c r="H108" s="444"/>
      <c r="I108" s="444"/>
      <c r="J108" s="444"/>
      <c r="K108" s="444"/>
      <c r="L108" s="444"/>
      <c r="M108" s="444"/>
      <c r="N108" s="442" t="str">
        <f>"8."</f>
        <v>8.</v>
      </c>
      <c r="O108" s="444" t="s">
        <v>734</v>
      </c>
      <c r="P108" s="104"/>
      <c r="Q108" s="444"/>
      <c r="R108" s="444"/>
      <c r="S108" s="444"/>
      <c r="T108" s="444"/>
      <c r="U108" s="444"/>
      <c r="V108" s="444"/>
      <c r="W108" s="444"/>
    </row>
    <row r="109" spans="1:23">
      <c r="A109" s="441" t="str">
        <f>"2."</f>
        <v>2.</v>
      </c>
      <c r="B109" s="344" t="s">
        <v>337</v>
      </c>
      <c r="C109" s="344"/>
      <c r="D109" s="344"/>
      <c r="E109" s="344"/>
      <c r="F109" s="344"/>
      <c r="G109" s="344"/>
      <c r="H109" s="344"/>
      <c r="I109" s="344"/>
      <c r="J109" s="344"/>
      <c r="K109" s="344"/>
      <c r="L109" s="445"/>
      <c r="M109" s="445"/>
      <c r="N109" s="442"/>
      <c r="O109" s="443"/>
      <c r="P109" s="445"/>
      <c r="Q109" s="445"/>
      <c r="R109" s="445"/>
      <c r="S109" s="445"/>
      <c r="T109" s="445"/>
      <c r="U109" s="445"/>
      <c r="V109" s="445"/>
      <c r="W109" s="445"/>
    </row>
    <row r="110" spans="1:23">
      <c r="A110" s="441" t="str">
        <f>"3."</f>
        <v>3.</v>
      </c>
      <c r="B110" s="441" t="s">
        <v>338</v>
      </c>
      <c r="C110" s="441"/>
      <c r="D110" s="441"/>
      <c r="E110" s="441"/>
      <c r="F110" s="441"/>
      <c r="G110" s="441"/>
      <c r="H110" s="441"/>
      <c r="I110" s="441"/>
      <c r="J110" s="441"/>
      <c r="K110" s="441"/>
      <c r="L110" s="441"/>
      <c r="M110" s="441"/>
      <c r="N110" s="104"/>
      <c r="O110" s="446" t="s">
        <v>339</v>
      </c>
      <c r="P110" s="441"/>
      <c r="Q110" s="441"/>
      <c r="R110" s="441"/>
      <c r="S110" s="441"/>
      <c r="T110" s="441"/>
      <c r="U110" s="441"/>
      <c r="V110" s="441"/>
      <c r="W110" s="441"/>
    </row>
    <row r="111" spans="1:23">
      <c r="A111" s="441"/>
      <c r="B111" s="441" t="s">
        <v>340</v>
      </c>
      <c r="C111" s="441"/>
      <c r="D111" s="441"/>
      <c r="E111" s="441"/>
      <c r="F111" s="441"/>
      <c r="G111" s="441"/>
      <c r="H111" s="441"/>
      <c r="I111" s="441"/>
      <c r="J111" s="441"/>
      <c r="K111" s="441"/>
      <c r="L111" s="441"/>
      <c r="M111" s="441"/>
      <c r="N111" s="104"/>
      <c r="O111" s="344" t="s">
        <v>341</v>
      </c>
      <c r="P111" s="441"/>
      <c r="Q111" s="441"/>
      <c r="R111" s="441"/>
      <c r="S111" s="441"/>
      <c r="T111" s="441"/>
      <c r="U111" s="441"/>
      <c r="V111" s="441"/>
      <c r="W111" s="441"/>
    </row>
    <row r="112" spans="1:23">
      <c r="A112" s="441"/>
      <c r="B112" s="441" t="s">
        <v>342</v>
      </c>
      <c r="C112" s="441"/>
      <c r="D112" s="441"/>
      <c r="E112" s="441"/>
      <c r="F112" s="441"/>
      <c r="G112" s="441"/>
      <c r="H112" s="441"/>
      <c r="I112" s="441"/>
      <c r="J112" s="441"/>
      <c r="K112" s="441"/>
      <c r="L112" s="441"/>
      <c r="M112" s="441"/>
      <c r="N112" s="104"/>
      <c r="O112" s="344"/>
      <c r="P112" s="441"/>
      <c r="Q112" s="441"/>
      <c r="R112" s="441"/>
      <c r="S112" s="441"/>
      <c r="T112" s="441"/>
      <c r="U112" s="441"/>
      <c r="V112" s="441"/>
      <c r="W112" s="441"/>
    </row>
    <row r="113" spans="1:23">
      <c r="A113" s="441"/>
      <c r="B113" s="441" t="s">
        <v>343</v>
      </c>
      <c r="C113" s="441"/>
      <c r="D113" s="441"/>
      <c r="E113" s="441"/>
      <c r="F113" s="441"/>
      <c r="G113" s="441"/>
      <c r="H113" s="441"/>
      <c r="I113" s="441"/>
      <c r="J113" s="441"/>
      <c r="K113" s="441"/>
      <c r="L113" s="441"/>
      <c r="M113" s="441"/>
      <c r="N113" s="104"/>
      <c r="O113" s="441" t="s">
        <v>73</v>
      </c>
      <c r="P113" s="441"/>
      <c r="Q113" s="441"/>
      <c r="R113" s="441"/>
      <c r="S113" s="441"/>
      <c r="T113" s="441"/>
      <c r="U113" s="441"/>
      <c r="V113" s="441"/>
      <c r="W113" s="441"/>
    </row>
    <row r="114" spans="1:23">
      <c r="A114" s="441" t="str">
        <f>"4."</f>
        <v>4.</v>
      </c>
      <c r="B114" s="892" t="s">
        <v>665</v>
      </c>
      <c r="C114" s="447"/>
      <c r="D114" s="447"/>
      <c r="E114" s="447"/>
      <c r="F114" s="447"/>
      <c r="G114" s="447"/>
      <c r="H114" s="447"/>
      <c r="I114" s="447"/>
      <c r="J114" s="447"/>
      <c r="K114" s="447"/>
      <c r="L114" s="447"/>
      <c r="M114" s="447"/>
      <c r="N114" s="104"/>
      <c r="O114" s="441" t="s">
        <v>344</v>
      </c>
      <c r="P114" s="447"/>
      <c r="Q114" s="447"/>
      <c r="R114" s="447"/>
      <c r="S114" s="447"/>
      <c r="T114" s="447"/>
      <c r="U114" s="447"/>
      <c r="V114" s="447"/>
      <c r="W114" s="447"/>
    </row>
    <row r="115" spans="1:23">
      <c r="A115" s="447"/>
      <c r="B115" s="892" t="s">
        <v>345</v>
      </c>
      <c r="C115" s="447"/>
      <c r="D115" s="447"/>
      <c r="E115" s="447"/>
      <c r="F115" s="447"/>
      <c r="G115" s="447"/>
      <c r="H115" s="447"/>
      <c r="I115" s="447"/>
      <c r="J115" s="447"/>
      <c r="K115" s="447"/>
      <c r="L115" s="447"/>
      <c r="M115" s="447"/>
      <c r="N115" s="104"/>
      <c r="O115" s="441" t="s">
        <v>346</v>
      </c>
      <c r="P115" s="447"/>
      <c r="Q115" s="447"/>
      <c r="R115" s="447"/>
      <c r="S115" s="447"/>
      <c r="T115" s="447"/>
      <c r="U115" s="447"/>
      <c r="V115" s="447"/>
      <c r="W115" s="447"/>
    </row>
    <row r="116" spans="1:23">
      <c r="A116" s="447"/>
      <c r="B116" s="892" t="s">
        <v>347</v>
      </c>
      <c r="C116" s="447"/>
      <c r="D116" s="447"/>
      <c r="E116" s="447"/>
      <c r="F116" s="447"/>
      <c r="G116" s="447"/>
      <c r="H116" s="447"/>
      <c r="I116" s="447"/>
      <c r="J116" s="447"/>
      <c r="K116" s="447"/>
      <c r="L116" s="447"/>
      <c r="M116" s="447"/>
      <c r="N116" s="104"/>
      <c r="O116" s="443"/>
      <c r="P116" s="447"/>
      <c r="Q116" s="447"/>
      <c r="R116" s="447"/>
      <c r="S116" s="447"/>
      <c r="T116" s="447"/>
      <c r="U116" s="447"/>
      <c r="V116" s="447"/>
      <c r="W116" s="447"/>
    </row>
    <row r="117" spans="1:23">
      <c r="A117" s="447"/>
      <c r="B117" s="892" t="s">
        <v>348</v>
      </c>
      <c r="C117" s="447"/>
      <c r="D117" s="447"/>
      <c r="E117" s="447"/>
      <c r="F117" s="447"/>
      <c r="G117" s="447"/>
      <c r="H117" s="447"/>
      <c r="I117" s="447"/>
      <c r="J117" s="447"/>
      <c r="K117" s="447"/>
      <c r="L117" s="447"/>
      <c r="M117" s="447"/>
      <c r="N117" s="104"/>
      <c r="O117" s="104" t="s">
        <v>132</v>
      </c>
      <c r="P117" s="104"/>
      <c r="Q117" s="447"/>
      <c r="R117" s="447"/>
      <c r="S117" s="447"/>
      <c r="T117" s="447"/>
      <c r="U117" s="447"/>
      <c r="V117" s="447"/>
      <c r="W117" s="447"/>
    </row>
    <row r="118" spans="1:23">
      <c r="A118" s="441" t="str">
        <f>"5."</f>
        <v>5.</v>
      </c>
      <c r="B118" s="441" t="s">
        <v>349</v>
      </c>
      <c r="C118" s="441"/>
      <c r="D118" s="441"/>
      <c r="E118" s="441"/>
      <c r="F118" s="441"/>
      <c r="G118" s="441"/>
      <c r="H118" s="441"/>
      <c r="I118" s="441"/>
      <c r="J118" s="441"/>
      <c r="K118" s="441"/>
      <c r="L118" s="441"/>
      <c r="M118" s="441"/>
      <c r="N118" s="441"/>
      <c r="O118" s="441" t="s">
        <v>131</v>
      </c>
      <c r="P118" s="441"/>
      <c r="Q118" s="441"/>
      <c r="R118" s="441"/>
      <c r="S118" s="441"/>
      <c r="T118" s="441"/>
      <c r="U118" s="441"/>
      <c r="V118" s="441"/>
      <c r="W118" s="441"/>
    </row>
    <row r="119" spans="1:23">
      <c r="A119" s="441"/>
      <c r="B119" s="441" t="s">
        <v>350</v>
      </c>
      <c r="C119" s="441"/>
      <c r="D119" s="441"/>
      <c r="E119" s="441"/>
      <c r="F119" s="441"/>
      <c r="G119" s="441"/>
      <c r="H119" s="441"/>
      <c r="I119" s="441"/>
      <c r="J119" s="441"/>
      <c r="K119" s="441"/>
      <c r="L119" s="441"/>
      <c r="M119" s="441"/>
      <c r="N119" s="441"/>
      <c r="O119" s="441"/>
      <c r="P119" s="448"/>
      <c r="Q119" s="441"/>
      <c r="R119" s="441"/>
      <c r="S119" s="441"/>
      <c r="T119" s="441"/>
      <c r="U119" s="441"/>
      <c r="V119" s="441"/>
      <c r="W119" s="441"/>
    </row>
    <row r="120" spans="1:23">
      <c r="A120" s="441"/>
      <c r="B120" s="441" t="s">
        <v>351</v>
      </c>
      <c r="C120" s="441"/>
      <c r="D120" s="441"/>
      <c r="E120" s="441"/>
      <c r="F120" s="441"/>
      <c r="G120" s="441"/>
      <c r="H120" s="441"/>
      <c r="I120" s="441"/>
      <c r="J120" s="441"/>
      <c r="K120" s="441"/>
      <c r="L120" s="441"/>
      <c r="M120" s="441"/>
      <c r="N120" s="441"/>
      <c r="O120" s="441" t="s">
        <v>92</v>
      </c>
      <c r="P120" s="441"/>
      <c r="Q120" s="441"/>
      <c r="R120" s="441"/>
      <c r="S120" s="441"/>
      <c r="T120" s="441"/>
      <c r="U120" s="441"/>
      <c r="V120" s="441"/>
      <c r="W120" s="441"/>
    </row>
    <row r="121" spans="1:23">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row>
    <row r="122" spans="1:23">
      <c r="A122" s="104"/>
      <c r="B122" s="104"/>
      <c r="C122" s="344"/>
      <c r="D122" s="344"/>
      <c r="E122" s="344"/>
      <c r="F122" s="344"/>
      <c r="G122" s="344"/>
      <c r="H122" s="344"/>
      <c r="I122" s="344"/>
      <c r="J122" s="344"/>
      <c r="K122" s="344"/>
      <c r="L122" s="344"/>
      <c r="M122" s="344"/>
      <c r="N122" s="443"/>
      <c r="O122" s="443"/>
      <c r="P122" s="443"/>
      <c r="Q122" s="443"/>
      <c r="R122" s="443"/>
      <c r="S122" s="443"/>
      <c r="T122" s="443"/>
      <c r="U122" s="443"/>
      <c r="V122" s="443"/>
      <c r="W122" s="443"/>
    </row>
    <row r="123" spans="1:23">
      <c r="A123" s="104"/>
      <c r="B123" s="104"/>
      <c r="C123" s="344"/>
      <c r="D123" s="344"/>
      <c r="E123" s="443"/>
      <c r="F123" s="443"/>
      <c r="G123" s="443"/>
      <c r="H123" s="443"/>
      <c r="I123" s="443"/>
      <c r="J123" s="443"/>
      <c r="K123" s="443"/>
      <c r="L123" s="443"/>
      <c r="M123" s="443"/>
      <c r="N123" s="443"/>
      <c r="O123" s="443"/>
      <c r="P123" s="443"/>
      <c r="Q123" s="443"/>
      <c r="R123" s="443"/>
      <c r="S123" s="443"/>
      <c r="T123" s="443"/>
      <c r="U123" s="443"/>
      <c r="V123" s="443"/>
      <c r="W123" s="443"/>
    </row>
    <row r="124" spans="1:23">
      <c r="A124" s="104"/>
      <c r="B124" s="104"/>
      <c r="C124" s="344"/>
      <c r="D124" s="344"/>
      <c r="E124" s="344"/>
      <c r="F124" s="344"/>
      <c r="G124" s="344"/>
      <c r="H124" s="344"/>
      <c r="I124" s="443"/>
      <c r="J124" s="443"/>
      <c r="K124" s="443"/>
      <c r="L124" s="443"/>
      <c r="M124" s="443"/>
      <c r="N124" s="443"/>
      <c r="O124" s="443"/>
      <c r="P124" s="443"/>
      <c r="Q124" s="443"/>
      <c r="R124" s="443"/>
      <c r="S124" s="443"/>
      <c r="T124" s="443"/>
      <c r="U124" s="443"/>
      <c r="V124" s="443"/>
      <c r="W124" s="443"/>
    </row>
    <row r="125" spans="1:23">
      <c r="A125" s="104"/>
      <c r="B125" s="104"/>
      <c r="C125" s="449"/>
      <c r="D125" s="443"/>
      <c r="E125" s="443"/>
      <c r="F125" s="443"/>
      <c r="G125" s="443"/>
      <c r="H125" s="443"/>
      <c r="I125" s="443"/>
      <c r="J125" s="443"/>
      <c r="K125" s="443"/>
      <c r="L125" s="443"/>
      <c r="M125" s="443"/>
      <c r="N125" s="443"/>
      <c r="O125" s="443"/>
      <c r="P125" s="443"/>
      <c r="Q125" s="443"/>
      <c r="R125" s="443"/>
      <c r="S125" s="443"/>
      <c r="T125" s="443"/>
      <c r="U125" s="443"/>
      <c r="V125" s="443"/>
      <c r="W125" s="443"/>
    </row>
    <row r="126" spans="1:23">
      <c r="A126" s="104"/>
      <c r="B126" s="104"/>
      <c r="C126" s="344"/>
      <c r="D126" s="344"/>
      <c r="E126" s="344"/>
      <c r="F126" s="344"/>
      <c r="G126" s="344"/>
      <c r="H126" s="344"/>
      <c r="I126" s="344"/>
      <c r="J126" s="344"/>
      <c r="K126" s="344"/>
      <c r="L126" s="344"/>
      <c r="M126" s="344"/>
      <c r="N126" s="344"/>
      <c r="O126" s="344"/>
      <c r="P126" s="344"/>
      <c r="Q126" s="344"/>
      <c r="R126" s="344"/>
      <c r="S126" s="344"/>
      <c r="T126" s="344"/>
      <c r="U126" s="443"/>
      <c r="V126" s="443"/>
      <c r="W126" s="443"/>
    </row>
    <row r="127" spans="1:23">
      <c r="A127" s="104"/>
      <c r="B127" s="104"/>
      <c r="C127" s="344"/>
      <c r="D127" s="344"/>
      <c r="E127" s="344"/>
      <c r="F127" s="344"/>
      <c r="G127" s="344"/>
      <c r="H127" s="443"/>
      <c r="I127" s="443"/>
      <c r="J127" s="443"/>
      <c r="K127" s="443"/>
      <c r="L127" s="443"/>
      <c r="M127" s="443"/>
      <c r="N127" s="443"/>
      <c r="O127" s="443"/>
      <c r="P127" s="443"/>
      <c r="Q127" s="443"/>
      <c r="R127" s="443"/>
      <c r="S127" s="443"/>
      <c r="T127" s="443"/>
      <c r="U127" s="443"/>
      <c r="V127" s="443"/>
      <c r="W127" s="443"/>
    </row>
    <row r="128" spans="1:23">
      <c r="A128" s="104"/>
      <c r="B128" s="104"/>
      <c r="C128" s="449"/>
      <c r="D128" s="443"/>
      <c r="E128" s="443"/>
      <c r="F128" s="443"/>
      <c r="G128" s="443"/>
      <c r="H128" s="443"/>
      <c r="I128" s="443"/>
      <c r="J128" s="443"/>
      <c r="K128" s="443"/>
      <c r="L128" s="443"/>
      <c r="M128" s="443"/>
      <c r="N128" s="443"/>
      <c r="O128" s="443"/>
      <c r="P128" s="443"/>
      <c r="Q128" s="443"/>
      <c r="R128" s="443"/>
      <c r="S128" s="443"/>
      <c r="T128" s="443"/>
      <c r="U128" s="443"/>
      <c r="V128" s="443"/>
      <c r="W128" s="443"/>
    </row>
    <row r="129" spans="1:23">
      <c r="A129" s="104"/>
      <c r="B129" s="104"/>
      <c r="C129" s="449"/>
      <c r="D129" s="443"/>
      <c r="E129" s="443"/>
      <c r="F129" s="443"/>
      <c r="G129" s="443"/>
      <c r="H129" s="443"/>
      <c r="I129" s="443"/>
      <c r="J129" s="443"/>
      <c r="K129" s="443"/>
      <c r="L129" s="443"/>
      <c r="M129" s="443"/>
      <c r="N129" s="443"/>
      <c r="O129" s="443"/>
      <c r="P129" s="443"/>
      <c r="Q129" s="443"/>
      <c r="R129" s="443"/>
      <c r="S129" s="443"/>
      <c r="T129" s="443"/>
      <c r="U129" s="443"/>
      <c r="V129" s="443"/>
      <c r="W129" s="443"/>
    </row>
    <row r="130" spans="1:23">
      <c r="A130" s="104"/>
      <c r="B130" s="104"/>
      <c r="C130" s="449"/>
      <c r="D130" s="443"/>
      <c r="E130" s="443"/>
      <c r="F130" s="443"/>
      <c r="G130" s="443"/>
      <c r="H130" s="443"/>
      <c r="I130" s="443"/>
      <c r="J130" s="443"/>
      <c r="K130" s="443"/>
      <c r="L130" s="443"/>
      <c r="M130" s="443"/>
      <c r="N130" s="443"/>
      <c r="O130" s="443"/>
      <c r="P130" s="443"/>
      <c r="Q130" s="443"/>
      <c r="R130" s="443"/>
      <c r="S130" s="443"/>
      <c r="T130" s="443"/>
      <c r="U130" s="443"/>
      <c r="V130" s="443"/>
      <c r="W130" s="443"/>
    </row>
    <row r="131" spans="1:23">
      <c r="A131" s="104"/>
      <c r="B131" s="104"/>
      <c r="C131" s="344"/>
      <c r="D131" s="344"/>
      <c r="E131" s="344"/>
      <c r="F131" s="344"/>
      <c r="G131" s="344"/>
      <c r="H131" s="344"/>
      <c r="I131" s="344"/>
      <c r="J131" s="344"/>
      <c r="K131" s="344"/>
      <c r="L131" s="344"/>
      <c r="M131" s="344"/>
      <c r="N131" s="344"/>
      <c r="O131" s="450"/>
      <c r="P131" s="450"/>
      <c r="Q131" s="450"/>
      <c r="R131" s="450"/>
      <c r="S131" s="450"/>
      <c r="T131" s="450"/>
      <c r="U131" s="450"/>
      <c r="V131" s="450"/>
      <c r="W131" s="450"/>
    </row>
  </sheetData>
  <mergeCells count="39">
    <mergeCell ref="A97:B97"/>
    <mergeCell ref="A103:D103"/>
    <mergeCell ref="U103:W103"/>
    <mergeCell ref="U104:W104"/>
    <mergeCell ref="A105:B105"/>
    <mergeCell ref="A73:B73"/>
    <mergeCell ref="A60:C60"/>
    <mergeCell ref="V60:W60"/>
    <mergeCell ref="A61:B61"/>
    <mergeCell ref="D62:Q62"/>
    <mergeCell ref="D63:Q63"/>
    <mergeCell ref="D64:E64"/>
    <mergeCell ref="G64:H64"/>
    <mergeCell ref="J64:K64"/>
    <mergeCell ref="M64:N64"/>
    <mergeCell ref="P64:Q64"/>
    <mergeCell ref="S64:T64"/>
    <mergeCell ref="D66:E66"/>
    <mergeCell ref="M66:N66"/>
    <mergeCell ref="P66:Q66"/>
    <mergeCell ref="S66:T66"/>
    <mergeCell ref="A59:W59"/>
    <mergeCell ref="D6:E6"/>
    <mergeCell ref="G6:H6"/>
    <mergeCell ref="J6:K6"/>
    <mergeCell ref="M6:N6"/>
    <mergeCell ref="P6:Q6"/>
    <mergeCell ref="S6:T6"/>
    <mergeCell ref="D8:E8"/>
    <mergeCell ref="M8:N8"/>
    <mergeCell ref="P8:Q8"/>
    <mergeCell ref="S8:T8"/>
    <mergeCell ref="A51:B51"/>
    <mergeCell ref="D5:Q5"/>
    <mergeCell ref="A1:W1"/>
    <mergeCell ref="A2:C2"/>
    <mergeCell ref="V2:W2"/>
    <mergeCell ref="A3:B3"/>
    <mergeCell ref="D4:Q4"/>
  </mergeCells>
  <pageMargins left="0.7" right="0.7" top="0.75" bottom="0.75" header="0.3" footer="0.3"/>
  <pageSetup paperSize="9" scale="72" orientation="portrait" r:id="rId1"/>
  <rowBreaks count="1" manualBreakCount="1">
    <brk id="58"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showGridLines="0" zoomScaleNormal="100" workbookViewId="0">
      <selection sqref="A1:N1"/>
    </sheetView>
  </sheetViews>
  <sheetFormatPr defaultRowHeight="14.4"/>
  <cols>
    <col min="1" max="1" width="2.6640625" style="480" customWidth="1"/>
    <col min="2" max="2" width="26.6640625" style="480" customWidth="1"/>
    <col min="3" max="3" width="3.6640625" style="482" customWidth="1"/>
    <col min="4" max="4" width="9.109375" style="480" customWidth="1"/>
    <col min="5" max="5" width="1.33203125" style="480" customWidth="1"/>
    <col min="6" max="8" width="10.109375" style="480" customWidth="1"/>
    <col min="9" max="9" width="1" style="480" customWidth="1"/>
    <col min="10" max="10" width="10.109375" style="480" customWidth="1"/>
    <col min="11" max="11" width="1.33203125" style="480" customWidth="1"/>
    <col min="12" max="14" width="10.109375" style="480" customWidth="1"/>
  </cols>
  <sheetData>
    <row r="1" spans="1:14" ht="39" customHeight="1">
      <c r="A1" s="1106" t="s">
        <v>352</v>
      </c>
      <c r="B1" s="1106"/>
      <c r="C1" s="1106"/>
      <c r="D1" s="1106"/>
      <c r="E1" s="1106"/>
      <c r="F1" s="1106"/>
      <c r="G1" s="1106"/>
      <c r="H1" s="1106"/>
      <c r="I1" s="1106"/>
      <c r="J1" s="1106"/>
      <c r="K1" s="1106"/>
      <c r="L1" s="1106"/>
      <c r="M1" s="1106"/>
      <c r="N1" s="1106"/>
    </row>
    <row r="2" spans="1:14">
      <c r="A2" s="1107" t="s">
        <v>311</v>
      </c>
      <c r="B2" s="1049"/>
      <c r="C2" s="118"/>
      <c r="D2" s="451"/>
      <c r="E2" s="451"/>
      <c r="F2" s="451"/>
      <c r="G2" s="451"/>
      <c r="H2" s="451"/>
      <c r="I2" s="451"/>
      <c r="J2" s="451"/>
      <c r="K2" s="451"/>
      <c r="L2" s="451"/>
      <c r="M2" s="1108" t="s">
        <v>2</v>
      </c>
      <c r="N2" s="1109"/>
    </row>
    <row r="3" spans="1:14">
      <c r="A3" s="1110" t="s">
        <v>3</v>
      </c>
      <c r="B3" s="1058"/>
      <c r="C3" s="116"/>
      <c r="D3" s="452"/>
      <c r="E3" s="452"/>
      <c r="F3" s="452"/>
      <c r="G3" s="452"/>
      <c r="H3" s="452"/>
      <c r="I3" s="452"/>
      <c r="J3" s="452"/>
      <c r="K3" s="452"/>
      <c r="L3" s="452"/>
      <c r="M3" s="452"/>
      <c r="N3" s="452"/>
    </row>
    <row r="4" spans="1:14">
      <c r="A4" s="453"/>
      <c r="B4" s="453"/>
      <c r="C4" s="454"/>
      <c r="D4" s="1111" t="s">
        <v>353</v>
      </c>
      <c r="E4" s="455"/>
      <c r="F4" s="1113" t="s">
        <v>354</v>
      </c>
      <c r="G4" s="1113"/>
      <c r="H4" s="1113"/>
      <c r="I4" s="456"/>
      <c r="J4" s="1111" t="s">
        <v>355</v>
      </c>
      <c r="K4" s="455"/>
      <c r="L4" s="1113" t="s">
        <v>356</v>
      </c>
      <c r="M4" s="1113"/>
      <c r="N4" s="1113"/>
    </row>
    <row r="5" spans="1:14">
      <c r="A5" s="453"/>
      <c r="B5" s="453"/>
      <c r="C5" s="457" t="s">
        <v>87</v>
      </c>
      <c r="D5" s="1112"/>
      <c r="E5" s="455"/>
      <c r="F5" s="458" t="s">
        <v>357</v>
      </c>
      <c r="G5" s="458" t="s">
        <v>358</v>
      </c>
      <c r="H5" s="458" t="s">
        <v>359</v>
      </c>
      <c r="I5" s="459"/>
      <c r="J5" s="1112"/>
      <c r="K5" s="455"/>
      <c r="L5" s="458" t="s">
        <v>357</v>
      </c>
      <c r="M5" s="458" t="s">
        <v>358</v>
      </c>
      <c r="N5" s="458" t="s">
        <v>359</v>
      </c>
    </row>
    <row r="6" spans="1:14">
      <c r="A6" s="460"/>
      <c r="B6" s="460"/>
      <c r="C6" s="457"/>
      <c r="D6" s="461"/>
      <c r="E6" s="461"/>
      <c r="F6" s="405" t="s">
        <v>88</v>
      </c>
      <c r="G6" s="405" t="s">
        <v>88</v>
      </c>
      <c r="H6" s="405" t="s">
        <v>88</v>
      </c>
      <c r="I6" s="405"/>
      <c r="J6" s="405" t="s">
        <v>96</v>
      </c>
      <c r="K6" s="405"/>
      <c r="L6" s="405" t="s">
        <v>88</v>
      </c>
      <c r="M6" s="405" t="s">
        <v>88</v>
      </c>
      <c r="N6" s="405" t="s">
        <v>88</v>
      </c>
    </row>
    <row r="7" spans="1:14">
      <c r="A7" s="1116" t="s">
        <v>360</v>
      </c>
      <c r="B7" s="1115"/>
      <c r="C7" s="118">
        <v>1</v>
      </c>
      <c r="D7" s="462"/>
      <c r="E7" s="462"/>
      <c r="F7" s="462"/>
      <c r="G7" s="462"/>
      <c r="H7" s="462"/>
      <c r="I7" s="462"/>
      <c r="J7" s="463"/>
      <c r="K7" s="463"/>
      <c r="L7" s="463"/>
      <c r="M7" s="463"/>
      <c r="N7" s="463"/>
    </row>
    <row r="8" spans="1:14">
      <c r="A8" s="1114" t="s">
        <v>361</v>
      </c>
      <c r="B8" s="1115"/>
      <c r="C8" s="118"/>
      <c r="D8" s="464">
        <v>33.299999999999997</v>
      </c>
      <c r="E8" s="464"/>
      <c r="F8" s="464">
        <v>29.3</v>
      </c>
      <c r="G8" s="464">
        <v>27.5</v>
      </c>
      <c r="H8" s="464">
        <v>13.3</v>
      </c>
      <c r="I8" s="464"/>
      <c r="J8" s="464">
        <v>487.6</v>
      </c>
      <c r="K8" s="464"/>
      <c r="L8" s="464">
        <v>231.8</v>
      </c>
      <c r="M8" s="464">
        <v>193</v>
      </c>
      <c r="N8" s="464">
        <v>62.8</v>
      </c>
    </row>
    <row r="9" spans="1:14">
      <c r="A9" s="1114" t="s">
        <v>362</v>
      </c>
      <c r="B9" s="1115"/>
      <c r="C9" s="118"/>
      <c r="D9" s="464">
        <v>37.5</v>
      </c>
      <c r="E9" s="464"/>
      <c r="F9" s="464">
        <v>33</v>
      </c>
      <c r="G9" s="464">
        <v>29.1</v>
      </c>
      <c r="H9" s="464">
        <v>13.4</v>
      </c>
      <c r="I9" s="464"/>
      <c r="J9" s="464">
        <v>494.6</v>
      </c>
      <c r="K9" s="464"/>
      <c r="L9" s="464">
        <v>239.8</v>
      </c>
      <c r="M9" s="464">
        <v>201.3</v>
      </c>
      <c r="N9" s="464">
        <v>53.5</v>
      </c>
    </row>
    <row r="10" spans="1:14">
      <c r="A10" s="465"/>
      <c r="B10" s="440"/>
      <c r="C10" s="466"/>
      <c r="D10" s="464"/>
      <c r="E10" s="464"/>
      <c r="F10" s="464"/>
      <c r="G10" s="464"/>
      <c r="H10" s="464"/>
      <c r="I10" s="464"/>
      <c r="J10" s="464"/>
      <c r="K10" s="464"/>
      <c r="L10" s="464"/>
      <c r="M10" s="464"/>
      <c r="N10" s="464"/>
    </row>
    <row r="11" spans="1:14">
      <c r="A11" s="1114" t="s">
        <v>363</v>
      </c>
      <c r="B11" s="1115"/>
      <c r="C11" s="118"/>
      <c r="D11" s="464">
        <v>6.2</v>
      </c>
      <c r="E11" s="464"/>
      <c r="F11" s="464">
        <v>1.3</v>
      </c>
      <c r="G11" s="464">
        <v>3.5</v>
      </c>
      <c r="H11" s="464">
        <v>4.5</v>
      </c>
      <c r="I11" s="464"/>
      <c r="J11" s="464">
        <v>43.4</v>
      </c>
      <c r="K11" s="464"/>
      <c r="L11" s="464">
        <v>3.6</v>
      </c>
      <c r="M11" s="464">
        <v>15.7</v>
      </c>
      <c r="N11" s="464">
        <v>24.2</v>
      </c>
    </row>
    <row r="12" spans="1:14">
      <c r="A12" s="1114" t="s">
        <v>364</v>
      </c>
      <c r="B12" s="1115"/>
      <c r="C12" s="118"/>
      <c r="D12" s="464">
        <v>7.4</v>
      </c>
      <c r="E12" s="464"/>
      <c r="F12" s="464">
        <v>1.3</v>
      </c>
      <c r="G12" s="464">
        <v>3.9</v>
      </c>
      <c r="H12" s="464">
        <v>5.6</v>
      </c>
      <c r="I12" s="464"/>
      <c r="J12" s="464">
        <v>49.5</v>
      </c>
      <c r="K12" s="464"/>
      <c r="L12" s="464">
        <v>3.3</v>
      </c>
      <c r="M12" s="464">
        <v>15.9</v>
      </c>
      <c r="N12" s="464">
        <v>30.3</v>
      </c>
    </row>
    <row r="13" spans="1:14">
      <c r="A13" s="1114" t="s">
        <v>365</v>
      </c>
      <c r="B13" s="1115"/>
      <c r="C13" s="118"/>
      <c r="D13" s="464">
        <v>8.8000000000000007</v>
      </c>
      <c r="E13" s="464"/>
      <c r="F13" s="464">
        <v>1.5</v>
      </c>
      <c r="G13" s="464">
        <v>4.3</v>
      </c>
      <c r="H13" s="464">
        <v>7</v>
      </c>
      <c r="I13" s="464"/>
      <c r="J13" s="464">
        <v>58.1</v>
      </c>
      <c r="K13" s="464"/>
      <c r="L13" s="464">
        <v>4.5</v>
      </c>
      <c r="M13" s="464">
        <v>17.399999999999999</v>
      </c>
      <c r="N13" s="464">
        <v>36.200000000000003</v>
      </c>
    </row>
    <row r="14" spans="1:14">
      <c r="A14" s="1114" t="s">
        <v>366</v>
      </c>
      <c r="B14" s="1115"/>
      <c r="C14" s="118"/>
      <c r="D14" s="464">
        <v>32.9</v>
      </c>
      <c r="E14" s="464"/>
      <c r="F14" s="464">
        <v>29.3</v>
      </c>
      <c r="G14" s="464">
        <v>26.6</v>
      </c>
      <c r="H14" s="464">
        <v>3</v>
      </c>
      <c r="I14" s="464"/>
      <c r="J14" s="464">
        <v>395.7</v>
      </c>
      <c r="K14" s="464"/>
      <c r="L14" s="464">
        <v>196.1</v>
      </c>
      <c r="M14" s="464">
        <v>189.1</v>
      </c>
      <c r="N14" s="464">
        <v>10.4</v>
      </c>
    </row>
    <row r="15" spans="1:14">
      <c r="A15" s="1114" t="s">
        <v>367</v>
      </c>
      <c r="B15" s="1115"/>
      <c r="C15" s="118"/>
      <c r="D15" s="464">
        <v>2.4</v>
      </c>
      <c r="E15" s="464"/>
      <c r="F15" s="464">
        <v>0.4</v>
      </c>
      <c r="G15" s="464">
        <v>1.2</v>
      </c>
      <c r="H15" s="464">
        <v>1.2</v>
      </c>
      <c r="I15" s="464"/>
      <c r="J15" s="464">
        <v>11.1</v>
      </c>
      <c r="K15" s="464"/>
      <c r="L15" s="464">
        <v>1.9</v>
      </c>
      <c r="M15" s="464">
        <v>5.4</v>
      </c>
      <c r="N15" s="464">
        <v>3.8</v>
      </c>
    </row>
    <row r="16" spans="1:14">
      <c r="A16" s="465"/>
      <c r="B16" s="440"/>
      <c r="C16" s="466"/>
      <c r="D16" s="464"/>
      <c r="E16" s="464"/>
      <c r="F16" s="464"/>
      <c r="G16" s="464"/>
      <c r="H16" s="464"/>
      <c r="I16" s="464"/>
      <c r="J16" s="464"/>
      <c r="K16" s="464"/>
      <c r="L16" s="464"/>
      <c r="M16" s="464"/>
      <c r="N16" s="464"/>
    </row>
    <row r="17" spans="1:14">
      <c r="A17" s="1114" t="s">
        <v>368</v>
      </c>
      <c r="B17" s="1115"/>
      <c r="C17" s="118"/>
      <c r="D17" s="464">
        <v>16.100000000000001</v>
      </c>
      <c r="E17" s="464"/>
      <c r="F17" s="464">
        <v>14.5</v>
      </c>
      <c r="G17" s="464">
        <v>10.4</v>
      </c>
      <c r="H17" s="464">
        <v>6.4</v>
      </c>
      <c r="I17" s="464"/>
      <c r="J17" s="464">
        <v>170.6</v>
      </c>
      <c r="K17" s="464"/>
      <c r="L17" s="464">
        <v>86.1</v>
      </c>
      <c r="M17" s="464">
        <v>54.1</v>
      </c>
      <c r="N17" s="464">
        <v>30.4</v>
      </c>
    </row>
    <row r="18" spans="1:14">
      <c r="A18" s="1114" t="s">
        <v>369</v>
      </c>
      <c r="B18" s="1115"/>
      <c r="C18" s="118"/>
      <c r="D18" s="464">
        <v>14.7</v>
      </c>
      <c r="E18" s="464"/>
      <c r="F18" s="464">
        <v>13.5</v>
      </c>
      <c r="G18" s="464">
        <v>9.1</v>
      </c>
      <c r="H18" s="464">
        <v>5.2</v>
      </c>
      <c r="I18" s="464"/>
      <c r="J18" s="464">
        <v>155.80000000000001</v>
      </c>
      <c r="K18" s="464"/>
      <c r="L18" s="464">
        <v>84.6</v>
      </c>
      <c r="M18" s="464">
        <v>48.3</v>
      </c>
      <c r="N18" s="464">
        <v>22.9</v>
      </c>
    </row>
    <row r="19" spans="1:14">
      <c r="A19" s="440"/>
      <c r="B19" s="440"/>
      <c r="C19" s="466"/>
      <c r="D19" s="464"/>
      <c r="E19" s="464"/>
      <c r="F19" s="464"/>
      <c r="G19" s="464"/>
      <c r="H19" s="464"/>
      <c r="I19" s="464"/>
      <c r="J19" s="464"/>
      <c r="K19" s="464"/>
      <c r="L19" s="464"/>
      <c r="M19" s="464"/>
      <c r="N19" s="464"/>
    </row>
    <row r="20" spans="1:14">
      <c r="A20" s="1114" t="s">
        <v>370</v>
      </c>
      <c r="B20" s="1115"/>
      <c r="C20" s="118"/>
      <c r="D20" s="464">
        <v>14.2</v>
      </c>
      <c r="E20" s="464"/>
      <c r="F20" s="464">
        <v>12.8</v>
      </c>
      <c r="G20" s="464">
        <v>9.1999999999999993</v>
      </c>
      <c r="H20" s="464">
        <v>3.7</v>
      </c>
      <c r="I20" s="464"/>
      <c r="J20" s="464">
        <v>135.80000000000001</v>
      </c>
      <c r="K20" s="464"/>
      <c r="L20" s="464">
        <v>83.2</v>
      </c>
      <c r="M20" s="464">
        <v>40.700000000000003</v>
      </c>
      <c r="N20" s="464">
        <v>11.9</v>
      </c>
    </row>
    <row r="21" spans="1:14">
      <c r="A21" s="1114" t="s">
        <v>371</v>
      </c>
      <c r="B21" s="1115"/>
      <c r="C21" s="118"/>
      <c r="D21" s="464">
        <v>5</v>
      </c>
      <c r="E21" s="464"/>
      <c r="F21" s="464">
        <v>4.3</v>
      </c>
      <c r="G21" s="464">
        <v>3.4</v>
      </c>
      <c r="H21" s="464">
        <v>1.7</v>
      </c>
      <c r="I21" s="464"/>
      <c r="J21" s="464">
        <v>41.2</v>
      </c>
      <c r="K21" s="464"/>
      <c r="L21" s="464">
        <v>20.6</v>
      </c>
      <c r="M21" s="464">
        <v>14.8</v>
      </c>
      <c r="N21" s="464">
        <v>5.8</v>
      </c>
    </row>
    <row r="22" spans="1:14">
      <c r="A22" s="1114" t="s">
        <v>372</v>
      </c>
      <c r="B22" s="1115"/>
      <c r="C22" s="118"/>
      <c r="D22" s="464">
        <v>7.2</v>
      </c>
      <c r="E22" s="464"/>
      <c r="F22" s="464">
        <v>6.2</v>
      </c>
      <c r="G22" s="464">
        <v>4.7</v>
      </c>
      <c r="H22" s="464">
        <v>2.1</v>
      </c>
      <c r="I22" s="464"/>
      <c r="J22" s="464">
        <v>61.6</v>
      </c>
      <c r="K22" s="464"/>
      <c r="L22" s="464">
        <v>32.4</v>
      </c>
      <c r="M22" s="464">
        <v>21.7</v>
      </c>
      <c r="N22" s="464">
        <v>7.5</v>
      </c>
    </row>
    <row r="23" spans="1:14">
      <c r="A23" s="1114" t="s">
        <v>373</v>
      </c>
      <c r="B23" s="1115"/>
      <c r="C23" s="118"/>
      <c r="D23" s="464">
        <v>3</v>
      </c>
      <c r="E23" s="464"/>
      <c r="F23" s="464">
        <v>2.4</v>
      </c>
      <c r="G23" s="464">
        <v>1.1000000000000001</v>
      </c>
      <c r="H23" s="464">
        <v>0.5</v>
      </c>
      <c r="I23" s="464"/>
      <c r="J23" s="464">
        <v>22.6</v>
      </c>
      <c r="K23" s="464"/>
      <c r="L23" s="464">
        <v>16.3</v>
      </c>
      <c r="M23" s="464">
        <v>4.4000000000000004</v>
      </c>
      <c r="N23" s="464">
        <v>1.9</v>
      </c>
    </row>
    <row r="24" spans="1:14">
      <c r="A24" s="440"/>
      <c r="B24" s="440"/>
      <c r="C24" s="466"/>
      <c r="D24" s="464"/>
      <c r="E24" s="464"/>
      <c r="F24" s="464"/>
      <c r="G24" s="464"/>
      <c r="H24" s="464"/>
      <c r="I24" s="464"/>
      <c r="J24" s="464"/>
      <c r="K24" s="464"/>
      <c r="L24" s="464"/>
      <c r="M24" s="464"/>
      <c r="N24" s="464"/>
    </row>
    <row r="25" spans="1:14">
      <c r="A25" s="1114" t="s">
        <v>374</v>
      </c>
      <c r="B25" s="1115"/>
      <c r="C25" s="118"/>
      <c r="D25" s="464">
        <v>13.4</v>
      </c>
      <c r="E25" s="464"/>
      <c r="F25" s="464">
        <v>5.9</v>
      </c>
      <c r="G25" s="464">
        <v>10.9</v>
      </c>
      <c r="H25" s="464">
        <v>3.4</v>
      </c>
      <c r="I25" s="464"/>
      <c r="J25" s="464">
        <v>106.2</v>
      </c>
      <c r="K25" s="464"/>
      <c r="L25" s="464">
        <v>36.1</v>
      </c>
      <c r="M25" s="464">
        <v>56.1</v>
      </c>
      <c r="N25" s="464">
        <v>14</v>
      </c>
    </row>
    <row r="26" spans="1:14">
      <c r="A26" s="467"/>
      <c r="B26" s="465" t="s">
        <v>375</v>
      </c>
      <c r="C26" s="468"/>
      <c r="D26" s="464">
        <v>1.1000000000000001</v>
      </c>
      <c r="E26" s="464"/>
      <c r="F26" s="464">
        <v>0.4</v>
      </c>
      <c r="G26" s="464">
        <v>0.7</v>
      </c>
      <c r="H26" s="464">
        <v>0.2</v>
      </c>
      <c r="I26" s="464"/>
      <c r="J26" s="464">
        <v>6.8</v>
      </c>
      <c r="K26" s="464"/>
      <c r="L26" s="464">
        <v>2.4</v>
      </c>
      <c r="M26" s="464">
        <v>3.4</v>
      </c>
      <c r="N26" s="464">
        <v>1</v>
      </c>
    </row>
    <row r="27" spans="1:14">
      <c r="A27" s="467"/>
      <c r="B27" s="465" t="s">
        <v>376</v>
      </c>
      <c r="C27" s="468"/>
      <c r="D27" s="464">
        <v>4.9000000000000004</v>
      </c>
      <c r="E27" s="464"/>
      <c r="F27" s="464">
        <v>2.4</v>
      </c>
      <c r="G27" s="464">
        <v>3.7</v>
      </c>
      <c r="H27" s="464">
        <v>0.8</v>
      </c>
      <c r="I27" s="464"/>
      <c r="J27" s="464">
        <v>34.4</v>
      </c>
      <c r="K27" s="464"/>
      <c r="L27" s="464">
        <v>13</v>
      </c>
      <c r="M27" s="464">
        <v>18.600000000000001</v>
      </c>
      <c r="N27" s="464">
        <v>2.8</v>
      </c>
    </row>
    <row r="28" spans="1:14">
      <c r="A28" s="467"/>
      <c r="B28" s="465" t="s">
        <v>377</v>
      </c>
      <c r="C28" s="468"/>
      <c r="D28" s="464">
        <v>3.4</v>
      </c>
      <c r="E28" s="464"/>
      <c r="F28" s="464">
        <v>1.1000000000000001</v>
      </c>
      <c r="G28" s="464">
        <v>2.5</v>
      </c>
      <c r="H28" s="464">
        <v>0.8</v>
      </c>
      <c r="I28" s="464"/>
      <c r="J28" s="464">
        <v>19.600000000000001</v>
      </c>
      <c r="K28" s="464"/>
      <c r="L28" s="464">
        <v>5.6</v>
      </c>
      <c r="M28" s="464">
        <v>10.7</v>
      </c>
      <c r="N28" s="464">
        <v>3.3</v>
      </c>
    </row>
    <row r="29" spans="1:14">
      <c r="A29" s="467"/>
      <c r="B29" s="465" t="s">
        <v>378</v>
      </c>
      <c r="C29" s="468"/>
      <c r="D29" s="464">
        <v>4.0999999999999996</v>
      </c>
      <c r="E29" s="464"/>
      <c r="F29" s="464">
        <v>1.7</v>
      </c>
      <c r="G29" s="464">
        <v>3.1</v>
      </c>
      <c r="H29" s="464">
        <v>0.6</v>
      </c>
      <c r="I29" s="464"/>
      <c r="J29" s="464">
        <v>26.2</v>
      </c>
      <c r="K29" s="464"/>
      <c r="L29" s="464">
        <v>9.8000000000000007</v>
      </c>
      <c r="M29" s="464">
        <v>14.3</v>
      </c>
      <c r="N29" s="464">
        <v>2.1</v>
      </c>
    </row>
    <row r="30" spans="1:14">
      <c r="A30" s="467"/>
      <c r="B30" s="465" t="s">
        <v>379</v>
      </c>
      <c r="C30" s="468"/>
      <c r="D30" s="464">
        <v>3.1</v>
      </c>
      <c r="E30" s="464"/>
      <c r="F30" s="464">
        <v>1.1000000000000001</v>
      </c>
      <c r="G30" s="464">
        <v>2.2000000000000002</v>
      </c>
      <c r="H30" s="464">
        <v>1.2</v>
      </c>
      <c r="I30" s="464"/>
      <c r="J30" s="464">
        <v>19.2</v>
      </c>
      <c r="K30" s="464"/>
      <c r="L30" s="464">
        <v>5.3</v>
      </c>
      <c r="M30" s="464">
        <v>9.1</v>
      </c>
      <c r="N30" s="464">
        <v>4.9000000000000004</v>
      </c>
    </row>
    <row r="31" spans="1:14">
      <c r="A31" s="1114" t="s">
        <v>380</v>
      </c>
      <c r="B31" s="1115"/>
      <c r="C31" s="118">
        <v>4</v>
      </c>
      <c r="D31" s="464">
        <v>14.9</v>
      </c>
      <c r="E31" s="464"/>
      <c r="F31" s="464">
        <v>13.5</v>
      </c>
      <c r="G31" s="464">
        <v>3.9</v>
      </c>
      <c r="H31" s="464">
        <v>2.5</v>
      </c>
      <c r="I31" s="464"/>
      <c r="J31" s="464">
        <v>128.6</v>
      </c>
      <c r="K31" s="464"/>
      <c r="L31" s="464">
        <v>100.1</v>
      </c>
      <c r="M31" s="464">
        <v>18.2</v>
      </c>
      <c r="N31" s="464">
        <v>10.199999999999999</v>
      </c>
    </row>
    <row r="32" spans="1:14">
      <c r="A32" s="1114" t="s">
        <v>381</v>
      </c>
      <c r="B32" s="1115"/>
      <c r="C32" s="118"/>
      <c r="D32" s="464">
        <v>1.5</v>
      </c>
      <c r="E32" s="464"/>
      <c r="F32" s="464">
        <v>0.3</v>
      </c>
      <c r="G32" s="464">
        <v>1.2</v>
      </c>
      <c r="H32" s="464">
        <v>0.5</v>
      </c>
      <c r="I32" s="464"/>
      <c r="J32" s="464">
        <v>8.8000000000000007</v>
      </c>
      <c r="K32" s="464"/>
      <c r="L32" s="464">
        <v>0.9</v>
      </c>
      <c r="M32" s="464">
        <v>5.6</v>
      </c>
      <c r="N32" s="464">
        <v>2.2999999999999998</v>
      </c>
    </row>
    <row r="33" spans="1:14">
      <c r="A33" s="1114" t="s">
        <v>382</v>
      </c>
      <c r="B33" s="1115"/>
      <c r="C33" s="118">
        <v>5</v>
      </c>
      <c r="D33" s="464">
        <v>15.4</v>
      </c>
      <c r="E33" s="464"/>
      <c r="F33" s="464">
        <v>13</v>
      </c>
      <c r="G33" s="464">
        <v>10.4</v>
      </c>
      <c r="H33" s="464">
        <v>5.3</v>
      </c>
      <c r="I33" s="464"/>
      <c r="J33" s="464">
        <v>152.5</v>
      </c>
      <c r="K33" s="464"/>
      <c r="L33" s="464">
        <v>65.3</v>
      </c>
      <c r="M33" s="464">
        <v>58.7</v>
      </c>
      <c r="N33" s="464">
        <v>28.6</v>
      </c>
    </row>
    <row r="34" spans="1:14">
      <c r="A34" s="440"/>
      <c r="B34" s="440"/>
      <c r="C34" s="466"/>
      <c r="D34" s="464"/>
      <c r="E34" s="464"/>
      <c r="F34" s="464"/>
      <c r="G34" s="464"/>
      <c r="H34" s="464"/>
      <c r="I34" s="464"/>
      <c r="J34" s="464"/>
      <c r="K34" s="464"/>
      <c r="L34" s="464"/>
      <c r="M34" s="464"/>
      <c r="N34" s="464"/>
    </row>
    <row r="35" spans="1:14">
      <c r="A35" s="1114" t="s">
        <v>383</v>
      </c>
      <c r="B35" s="1115"/>
      <c r="C35" s="118"/>
      <c r="D35" s="464">
        <v>10.3</v>
      </c>
      <c r="E35" s="464"/>
      <c r="F35" s="464">
        <v>1.7</v>
      </c>
      <c r="G35" s="464">
        <v>7.5</v>
      </c>
      <c r="H35" s="464">
        <v>7</v>
      </c>
      <c r="I35" s="464"/>
      <c r="J35" s="464">
        <v>94.2</v>
      </c>
      <c r="K35" s="464"/>
      <c r="L35" s="464">
        <v>5.3</v>
      </c>
      <c r="M35" s="464">
        <v>36.6</v>
      </c>
      <c r="N35" s="464">
        <v>52.4</v>
      </c>
    </row>
    <row r="36" spans="1:14">
      <c r="A36" s="1114" t="s">
        <v>384</v>
      </c>
      <c r="B36" s="1115"/>
      <c r="C36" s="118">
        <v>6</v>
      </c>
      <c r="D36" s="464">
        <v>15.4</v>
      </c>
      <c r="E36" s="464"/>
      <c r="F36" s="464">
        <v>12.3</v>
      </c>
      <c r="G36" s="464">
        <v>9.9</v>
      </c>
      <c r="H36" s="464">
        <v>4</v>
      </c>
      <c r="I36" s="464"/>
      <c r="J36" s="464">
        <v>123</v>
      </c>
      <c r="K36" s="464"/>
      <c r="L36" s="464">
        <v>60.5</v>
      </c>
      <c r="M36" s="464">
        <v>46.3</v>
      </c>
      <c r="N36" s="464">
        <v>16.2</v>
      </c>
    </row>
    <row r="37" spans="1:14">
      <c r="A37" s="1114" t="s">
        <v>385</v>
      </c>
      <c r="B37" s="1115"/>
      <c r="C37" s="118"/>
      <c r="D37" s="464">
        <v>6.1</v>
      </c>
      <c r="E37" s="464"/>
      <c r="F37" s="464">
        <v>4.7</v>
      </c>
      <c r="G37" s="464">
        <v>1.4</v>
      </c>
      <c r="H37" s="464">
        <v>0.9</v>
      </c>
      <c r="I37" s="464"/>
      <c r="J37" s="464">
        <v>31.4</v>
      </c>
      <c r="K37" s="464"/>
      <c r="L37" s="464">
        <v>22</v>
      </c>
      <c r="M37" s="464">
        <v>5.3</v>
      </c>
      <c r="N37" s="464">
        <v>4.0999999999999996</v>
      </c>
    </row>
    <row r="38" spans="1:14">
      <c r="A38" s="1114" t="s">
        <v>386</v>
      </c>
      <c r="B38" s="1115"/>
      <c r="C38" s="118">
        <v>7</v>
      </c>
      <c r="D38" s="464">
        <v>9.1</v>
      </c>
      <c r="E38" s="464"/>
      <c r="F38" s="464">
        <v>0.7</v>
      </c>
      <c r="G38" s="464">
        <v>2.4</v>
      </c>
      <c r="H38" s="464">
        <v>7.7</v>
      </c>
      <c r="I38" s="464"/>
      <c r="J38" s="464">
        <v>73</v>
      </c>
      <c r="K38" s="464"/>
      <c r="L38" s="464">
        <v>1.7</v>
      </c>
      <c r="M38" s="464">
        <v>9.4</v>
      </c>
      <c r="N38" s="464">
        <v>62</v>
      </c>
    </row>
    <row r="39" spans="1:14">
      <c r="A39" s="465"/>
      <c r="B39" s="440"/>
      <c r="C39" s="466"/>
      <c r="D39" s="464"/>
      <c r="E39" s="464"/>
      <c r="F39" s="464"/>
      <c r="G39" s="464"/>
      <c r="H39" s="464"/>
      <c r="I39" s="464"/>
      <c r="J39" s="464"/>
      <c r="K39" s="464"/>
      <c r="L39" s="464"/>
      <c r="M39" s="464"/>
      <c r="N39" s="464"/>
    </row>
    <row r="40" spans="1:14">
      <c r="A40" s="1114" t="s">
        <v>387</v>
      </c>
      <c r="B40" s="1115"/>
      <c r="C40" s="118"/>
      <c r="D40" s="464">
        <v>7.3</v>
      </c>
      <c r="E40" s="464"/>
      <c r="F40" s="464">
        <v>6.8</v>
      </c>
      <c r="G40" s="464">
        <v>5.3</v>
      </c>
      <c r="H40" s="464">
        <v>3.2</v>
      </c>
      <c r="I40" s="464"/>
      <c r="J40" s="464">
        <v>90.9</v>
      </c>
      <c r="K40" s="464"/>
      <c r="L40" s="464">
        <v>57.2</v>
      </c>
      <c r="M40" s="464">
        <v>19.7</v>
      </c>
      <c r="N40" s="464">
        <v>14</v>
      </c>
    </row>
    <row r="41" spans="1:14">
      <c r="A41" s="1114" t="s">
        <v>388</v>
      </c>
      <c r="B41" s="1115"/>
      <c r="C41" s="118"/>
      <c r="D41" s="464">
        <v>10.199999999999999</v>
      </c>
      <c r="E41" s="464"/>
      <c r="F41" s="464">
        <v>8.6999999999999993</v>
      </c>
      <c r="G41" s="464">
        <v>5.8</v>
      </c>
      <c r="H41" s="464">
        <v>3.7</v>
      </c>
      <c r="I41" s="464"/>
      <c r="J41" s="464">
        <v>91.3</v>
      </c>
      <c r="K41" s="464"/>
      <c r="L41" s="464">
        <v>48.7</v>
      </c>
      <c r="M41" s="464">
        <v>26.1</v>
      </c>
      <c r="N41" s="464">
        <v>16.5</v>
      </c>
    </row>
    <row r="42" spans="1:14">
      <c r="A42" s="1114" t="s">
        <v>389</v>
      </c>
      <c r="B42" s="1115"/>
      <c r="C42" s="118"/>
      <c r="D42" s="464">
        <v>12.7</v>
      </c>
      <c r="E42" s="464"/>
      <c r="F42" s="464">
        <v>11.3</v>
      </c>
      <c r="G42" s="464">
        <v>8.9</v>
      </c>
      <c r="H42" s="464">
        <v>6</v>
      </c>
      <c r="I42" s="464"/>
      <c r="J42" s="464">
        <v>150.19999999999999</v>
      </c>
      <c r="K42" s="464"/>
      <c r="L42" s="464">
        <v>72.5</v>
      </c>
      <c r="M42" s="464">
        <v>46.9</v>
      </c>
      <c r="N42" s="464">
        <v>30.8</v>
      </c>
    </row>
    <row r="43" spans="1:14">
      <c r="A43" s="1114" t="s">
        <v>390</v>
      </c>
      <c r="B43" s="1115"/>
      <c r="C43" s="118"/>
      <c r="D43" s="464">
        <v>6.1</v>
      </c>
      <c r="E43" s="464"/>
      <c r="F43" s="464">
        <v>0.9</v>
      </c>
      <c r="G43" s="464">
        <v>3.6</v>
      </c>
      <c r="H43" s="464">
        <v>3.8</v>
      </c>
      <c r="I43" s="464"/>
      <c r="J43" s="464">
        <v>37.200000000000003</v>
      </c>
      <c r="K43" s="464"/>
      <c r="L43" s="464">
        <v>2.2999999999999998</v>
      </c>
      <c r="M43" s="464">
        <v>14.8</v>
      </c>
      <c r="N43" s="464">
        <v>20.100000000000001</v>
      </c>
    </row>
    <row r="44" spans="1:14">
      <c r="A44" s="1114" t="s">
        <v>391</v>
      </c>
      <c r="B44" s="1115"/>
      <c r="C44" s="118"/>
      <c r="D44" s="464">
        <v>0.8</v>
      </c>
      <c r="E44" s="464"/>
      <c r="F44" s="464">
        <v>0.5</v>
      </c>
      <c r="G44" s="464">
        <v>0.2</v>
      </c>
      <c r="H44" s="464">
        <v>0.1</v>
      </c>
      <c r="I44" s="464"/>
      <c r="J44" s="464">
        <v>3</v>
      </c>
      <c r="K44" s="464"/>
      <c r="L44" s="464">
        <v>2.2000000000000002</v>
      </c>
      <c r="M44" s="464">
        <v>0.4</v>
      </c>
      <c r="N44" s="464">
        <v>0.5</v>
      </c>
    </row>
    <row r="45" spans="1:14">
      <c r="A45" s="465"/>
      <c r="B45" s="440"/>
      <c r="C45" s="466"/>
      <c r="D45" s="464"/>
      <c r="E45" s="464"/>
      <c r="F45" s="464"/>
      <c r="G45" s="464"/>
      <c r="H45" s="464"/>
      <c r="I45" s="464"/>
      <c r="J45" s="464"/>
      <c r="K45" s="464"/>
      <c r="L45" s="464"/>
      <c r="M45" s="464"/>
      <c r="N45" s="464"/>
    </row>
    <row r="46" spans="1:14">
      <c r="A46" s="1114" t="s">
        <v>392</v>
      </c>
      <c r="B46" s="1115"/>
      <c r="C46" s="118"/>
      <c r="D46" s="464">
        <v>24.6</v>
      </c>
      <c r="E46" s="464"/>
      <c r="F46" s="464">
        <v>21.7</v>
      </c>
      <c r="G46" s="464">
        <v>21.4</v>
      </c>
      <c r="H46" s="464">
        <v>10.1</v>
      </c>
      <c r="I46" s="464"/>
      <c r="J46" s="464">
        <v>314.3</v>
      </c>
      <c r="K46" s="464"/>
      <c r="L46" s="464">
        <v>149.4</v>
      </c>
      <c r="M46" s="464">
        <v>127.7</v>
      </c>
      <c r="N46" s="464">
        <v>37.1</v>
      </c>
    </row>
    <row r="47" spans="1:14">
      <c r="A47" s="465"/>
      <c r="B47" s="440"/>
      <c r="C47" s="466"/>
      <c r="D47" s="464"/>
      <c r="E47" s="464"/>
      <c r="F47" s="464"/>
      <c r="G47" s="464"/>
      <c r="H47" s="464"/>
      <c r="I47" s="464"/>
      <c r="J47" s="464"/>
      <c r="K47" s="464"/>
      <c r="L47" s="464"/>
      <c r="M47" s="464"/>
      <c r="N47" s="464"/>
    </row>
    <row r="48" spans="1:14">
      <c r="A48" s="1114" t="s">
        <v>393</v>
      </c>
      <c r="B48" s="1115"/>
      <c r="C48" s="118">
        <v>5</v>
      </c>
      <c r="D48" s="464">
        <v>33.799999999999997</v>
      </c>
      <c r="E48" s="464"/>
      <c r="F48" s="464">
        <v>16.8</v>
      </c>
      <c r="G48" s="464">
        <v>14.3</v>
      </c>
      <c r="H48" s="464">
        <v>7.6</v>
      </c>
      <c r="I48" s="464"/>
      <c r="J48" s="464">
        <v>80.2</v>
      </c>
      <c r="K48" s="464"/>
      <c r="L48" s="464">
        <v>26.9</v>
      </c>
      <c r="M48" s="464">
        <v>30.8</v>
      </c>
      <c r="N48" s="464">
        <v>22.6</v>
      </c>
    </row>
    <row r="49" spans="1:15">
      <c r="A49" s="1114" t="s">
        <v>394</v>
      </c>
      <c r="B49" s="1115"/>
      <c r="C49" s="118"/>
      <c r="D49" s="464">
        <v>7</v>
      </c>
      <c r="E49" s="464"/>
      <c r="F49" s="464">
        <v>4.3</v>
      </c>
      <c r="G49" s="464">
        <v>3.2</v>
      </c>
      <c r="H49" s="464">
        <v>0.5</v>
      </c>
      <c r="I49" s="464"/>
      <c r="J49" s="464">
        <v>15.3</v>
      </c>
      <c r="K49" s="464"/>
      <c r="L49" s="464">
        <v>7.9</v>
      </c>
      <c r="M49" s="464">
        <v>6.5</v>
      </c>
      <c r="N49" s="464">
        <v>0.9</v>
      </c>
    </row>
    <row r="50" spans="1:15">
      <c r="A50" s="1114" t="s">
        <v>395</v>
      </c>
      <c r="B50" s="1115"/>
      <c r="C50" s="118"/>
      <c r="D50" s="464">
        <v>4.0999999999999996</v>
      </c>
      <c r="E50" s="464"/>
      <c r="F50" s="464">
        <v>0.7</v>
      </c>
      <c r="G50" s="464">
        <v>0.8</v>
      </c>
      <c r="H50" s="464">
        <v>2.8</v>
      </c>
      <c r="I50" s="464"/>
      <c r="J50" s="464">
        <v>7.1</v>
      </c>
      <c r="K50" s="464"/>
      <c r="L50" s="464">
        <v>1.7</v>
      </c>
      <c r="M50" s="464">
        <v>1.5</v>
      </c>
      <c r="N50" s="464">
        <v>3.9</v>
      </c>
    </row>
    <row r="51" spans="1:15">
      <c r="A51" s="1104" t="s">
        <v>396</v>
      </c>
      <c r="B51" s="1115"/>
      <c r="C51" s="118"/>
      <c r="D51" s="464">
        <v>1.1000000000000001</v>
      </c>
      <c r="E51" s="464"/>
      <c r="F51" s="464">
        <v>0.3</v>
      </c>
      <c r="G51" s="464">
        <v>0.7</v>
      </c>
      <c r="H51" s="464">
        <v>0.2</v>
      </c>
      <c r="I51" s="464"/>
      <c r="J51" s="464">
        <v>2.7</v>
      </c>
      <c r="K51" s="464"/>
      <c r="L51" s="464">
        <v>0.9</v>
      </c>
      <c r="M51" s="464">
        <v>1.4</v>
      </c>
      <c r="N51" s="464">
        <v>0.5</v>
      </c>
    </row>
    <row r="52" spans="1:15">
      <c r="A52" s="440"/>
      <c r="B52" s="440"/>
      <c r="C52" s="466"/>
      <c r="D52" s="464"/>
      <c r="E52" s="464"/>
      <c r="F52" s="464"/>
      <c r="G52" s="464"/>
      <c r="H52" s="464"/>
      <c r="I52" s="464"/>
      <c r="J52" s="464"/>
      <c r="K52" s="464"/>
      <c r="L52" s="464"/>
      <c r="M52" s="464"/>
      <c r="N52" s="464"/>
    </row>
    <row r="53" spans="1:15">
      <c r="A53" s="1104" t="s">
        <v>397</v>
      </c>
      <c r="B53" s="1115"/>
      <c r="C53" s="118"/>
      <c r="D53" s="464">
        <v>37.9</v>
      </c>
      <c r="E53" s="464"/>
      <c r="F53" s="464">
        <v>13.7</v>
      </c>
      <c r="G53" s="464">
        <v>15.9</v>
      </c>
      <c r="H53" s="464">
        <v>13.3</v>
      </c>
      <c r="I53" s="464"/>
      <c r="J53" s="464">
        <v>119.7</v>
      </c>
      <c r="K53" s="464"/>
      <c r="L53" s="464">
        <v>37.799999999999997</v>
      </c>
      <c r="M53" s="464">
        <v>46.3</v>
      </c>
      <c r="N53" s="464">
        <v>35.6</v>
      </c>
    </row>
    <row r="54" spans="1:15">
      <c r="A54" s="440"/>
      <c r="B54" s="440"/>
      <c r="C54" s="466"/>
      <c r="D54" s="464"/>
      <c r="E54" s="464"/>
      <c r="F54" s="464"/>
      <c r="G54" s="464"/>
      <c r="H54" s="464"/>
      <c r="I54" s="464"/>
      <c r="J54" s="464"/>
      <c r="K54" s="464"/>
      <c r="L54" s="464"/>
      <c r="M54" s="464"/>
      <c r="N54" s="464"/>
    </row>
    <row r="55" spans="1:15">
      <c r="A55" s="1104" t="s">
        <v>398</v>
      </c>
      <c r="B55" s="1115"/>
      <c r="C55" s="118"/>
      <c r="D55" s="464">
        <v>233</v>
      </c>
      <c r="E55" s="464"/>
      <c r="F55" s="464">
        <v>206.5</v>
      </c>
      <c r="G55" s="464">
        <v>205.6</v>
      </c>
      <c r="H55" s="464">
        <v>121</v>
      </c>
      <c r="I55" s="464"/>
      <c r="J55" s="464">
        <v>3757.5</v>
      </c>
      <c r="K55" s="464"/>
      <c r="L55" s="464">
        <v>1703.8</v>
      </c>
      <c r="M55" s="464">
        <v>1379.9</v>
      </c>
      <c r="N55" s="464">
        <v>673.8</v>
      </c>
    </row>
    <row r="56" spans="1:15">
      <c r="A56" s="469"/>
      <c r="B56" s="469"/>
      <c r="C56" s="470"/>
      <c r="D56" s="469"/>
      <c r="E56" s="469"/>
      <c r="F56" s="469"/>
      <c r="G56" s="469"/>
      <c r="H56" s="469"/>
      <c r="I56" s="469"/>
      <c r="J56" s="469"/>
      <c r="K56" s="469"/>
      <c r="L56" s="469"/>
      <c r="M56" s="469"/>
      <c r="N56" s="469"/>
    </row>
    <row r="57" spans="1:15">
      <c r="A57" s="467"/>
      <c r="B57" s="467"/>
      <c r="C57" s="466"/>
      <c r="D57" s="467"/>
      <c r="E57" s="467"/>
      <c r="F57" s="467"/>
      <c r="G57" s="467"/>
      <c r="H57" s="467"/>
      <c r="I57" s="467"/>
      <c r="J57" s="467"/>
      <c r="K57" s="467"/>
      <c r="L57" s="1103" t="s">
        <v>94</v>
      </c>
      <c r="M57" s="1109"/>
      <c r="N57" s="1109"/>
    </row>
    <row r="58" spans="1:15">
      <c r="A58" s="467"/>
      <c r="B58" s="467"/>
      <c r="C58" s="466"/>
      <c r="D58" s="467"/>
      <c r="E58" s="467"/>
      <c r="F58" s="467"/>
      <c r="G58" s="467"/>
      <c r="H58" s="1104" t="s">
        <v>399</v>
      </c>
      <c r="I58" s="1084"/>
      <c r="J58" s="1084"/>
      <c r="K58" s="1084"/>
      <c r="L58" s="1084"/>
      <c r="M58" s="1084"/>
      <c r="N58" s="1084"/>
    </row>
    <row r="59" spans="1:15">
      <c r="A59" s="471" t="s">
        <v>6</v>
      </c>
      <c r="B59" s="471"/>
      <c r="C59" s="472"/>
      <c r="D59" s="471"/>
      <c r="E59" s="471"/>
      <c r="F59" s="471"/>
      <c r="G59" s="471"/>
      <c r="H59" s="471"/>
      <c r="I59" s="471"/>
      <c r="J59" s="471"/>
      <c r="K59" s="471"/>
      <c r="L59" s="471"/>
      <c r="M59" s="471"/>
      <c r="N59" s="473"/>
    </row>
    <row r="60" spans="1:15">
      <c r="A60" s="474" t="str">
        <f>"1."</f>
        <v>1.</v>
      </c>
      <c r="B60" s="474" t="s">
        <v>400</v>
      </c>
      <c r="C60" s="474"/>
      <c r="D60" s="474"/>
      <c r="E60" s="474"/>
      <c r="F60" s="474"/>
      <c r="G60" s="474"/>
      <c r="H60" s="474" t="s">
        <v>401</v>
      </c>
      <c r="I60" s="104"/>
      <c r="J60" s="474"/>
      <c r="K60" s="474"/>
      <c r="L60" s="474"/>
      <c r="M60" s="474"/>
      <c r="N60" s="474"/>
      <c r="O60" s="474"/>
    </row>
    <row r="61" spans="1:15">
      <c r="A61" s="474"/>
      <c r="B61" s="474" t="s">
        <v>402</v>
      </c>
      <c r="C61" s="474"/>
      <c r="D61" s="474"/>
      <c r="E61" s="474"/>
      <c r="F61" s="474"/>
      <c r="G61" s="474"/>
      <c r="H61" s="104" t="s">
        <v>403</v>
      </c>
      <c r="I61" s="104"/>
      <c r="J61" s="474"/>
      <c r="K61" s="474"/>
      <c r="L61" s="474"/>
      <c r="M61" s="474"/>
      <c r="N61" s="474"/>
      <c r="O61" s="474"/>
    </row>
    <row r="62" spans="1:15">
      <c r="A62" s="474"/>
      <c r="B62" s="474" t="s">
        <v>404</v>
      </c>
      <c r="C62" s="474"/>
      <c r="D62" s="474"/>
      <c r="E62" s="474"/>
      <c r="F62" s="474"/>
      <c r="G62" s="474"/>
      <c r="H62" s="474" t="s">
        <v>405</v>
      </c>
      <c r="I62" s="104"/>
      <c r="J62" s="474"/>
      <c r="K62" s="474"/>
      <c r="L62" s="474"/>
      <c r="M62" s="474"/>
      <c r="N62" s="474"/>
      <c r="O62" s="474"/>
    </row>
    <row r="63" spans="1:15">
      <c r="A63" s="474"/>
      <c r="B63" s="474" t="s">
        <v>406</v>
      </c>
      <c r="C63" s="474"/>
      <c r="D63" s="474"/>
      <c r="E63" s="474"/>
      <c r="F63" s="474"/>
      <c r="G63" s="474"/>
      <c r="H63" s="474" t="s">
        <v>407</v>
      </c>
      <c r="I63" s="104"/>
      <c r="J63" s="474"/>
      <c r="K63" s="474"/>
      <c r="L63" s="474"/>
      <c r="M63" s="474"/>
      <c r="N63" s="474"/>
      <c r="O63" s="474"/>
    </row>
    <row r="64" spans="1:15">
      <c r="A64" s="104"/>
      <c r="B64" s="104" t="s">
        <v>408</v>
      </c>
      <c r="C64" s="137"/>
      <c r="D64" s="137"/>
      <c r="E64" s="137"/>
      <c r="F64" s="137"/>
      <c r="G64" s="137"/>
      <c r="H64" s="104"/>
      <c r="I64" s="104"/>
      <c r="J64" s="137"/>
      <c r="K64" s="475"/>
      <c r="L64" s="475"/>
      <c r="M64" s="475"/>
      <c r="N64" s="475"/>
      <c r="O64" s="475"/>
    </row>
    <row r="65" spans="1:15">
      <c r="A65" s="474" t="str">
        <f>"2."</f>
        <v>2.</v>
      </c>
      <c r="B65" s="117" t="s">
        <v>409</v>
      </c>
      <c r="C65" s="137"/>
      <c r="D65" s="137"/>
      <c r="E65" s="137"/>
      <c r="F65" s="137"/>
      <c r="G65" s="137"/>
      <c r="H65" s="476" t="s">
        <v>410</v>
      </c>
      <c r="I65" s="104"/>
      <c r="J65" s="137"/>
      <c r="K65" s="475"/>
      <c r="L65" s="475"/>
      <c r="M65" s="475"/>
      <c r="N65" s="475"/>
      <c r="O65" s="475"/>
    </row>
    <row r="66" spans="1:15">
      <c r="A66" s="474"/>
      <c r="B66" s="117" t="s">
        <v>411</v>
      </c>
      <c r="C66" s="137"/>
      <c r="D66" s="137"/>
      <c r="E66" s="137"/>
      <c r="F66" s="137"/>
      <c r="G66" s="104"/>
      <c r="H66" s="104"/>
      <c r="I66" s="137"/>
      <c r="J66" s="137"/>
      <c r="K66" s="137"/>
      <c r="L66" s="475"/>
      <c r="M66" s="475"/>
      <c r="N66" s="475"/>
    </row>
    <row r="67" spans="1:15">
      <c r="A67" s="474" t="str">
        <f>"3."</f>
        <v>3.</v>
      </c>
      <c r="B67" s="117" t="s">
        <v>412</v>
      </c>
      <c r="C67" s="137"/>
      <c r="D67" s="137"/>
      <c r="E67" s="137"/>
      <c r="F67" s="137"/>
      <c r="G67" s="104"/>
      <c r="H67" s="137"/>
      <c r="I67" s="137"/>
      <c r="J67" s="137"/>
      <c r="K67" s="137"/>
      <c r="L67" s="475"/>
      <c r="M67" s="475"/>
      <c r="N67" s="475"/>
    </row>
    <row r="68" spans="1:15">
      <c r="A68" s="474"/>
      <c r="B68" s="117" t="s">
        <v>413</v>
      </c>
      <c r="C68" s="137"/>
      <c r="D68" s="137"/>
      <c r="E68" s="137"/>
      <c r="F68" s="475"/>
      <c r="G68" s="104"/>
      <c r="H68" s="475"/>
      <c r="I68" s="475"/>
      <c r="J68" s="475"/>
      <c r="K68" s="475"/>
      <c r="L68" s="475"/>
      <c r="M68" s="475"/>
      <c r="N68" s="475"/>
    </row>
    <row r="69" spans="1:15">
      <c r="A69" s="474" t="str">
        <f>"4."</f>
        <v>4.</v>
      </c>
      <c r="B69" s="117" t="s">
        <v>414</v>
      </c>
      <c r="C69" s="137"/>
      <c r="D69" s="137"/>
      <c r="E69" s="137"/>
      <c r="F69" s="137"/>
      <c r="G69" s="137"/>
      <c r="H69" s="137"/>
      <c r="I69" s="137"/>
      <c r="J69" s="137"/>
      <c r="K69" s="137"/>
      <c r="L69" s="137"/>
      <c r="M69" s="475"/>
      <c r="N69" s="475"/>
    </row>
    <row r="70" spans="1:15">
      <c r="A70" s="104"/>
      <c r="B70" s="137"/>
      <c r="C70" s="118"/>
      <c r="D70" s="475"/>
      <c r="E70" s="475"/>
      <c r="F70" s="475"/>
      <c r="G70" s="475"/>
      <c r="H70" s="475"/>
      <c r="I70" s="475"/>
      <c r="J70" s="475"/>
      <c r="K70" s="475"/>
      <c r="L70" s="475"/>
      <c r="M70" s="475"/>
      <c r="N70" s="475"/>
    </row>
    <row r="71" spans="1:15">
      <c r="A71" s="104"/>
      <c r="B71" s="137"/>
      <c r="C71" s="137"/>
      <c r="D71" s="137"/>
      <c r="E71" s="137"/>
      <c r="F71" s="475"/>
      <c r="G71" s="475"/>
      <c r="H71" s="475"/>
      <c r="I71" s="475"/>
      <c r="J71" s="475"/>
      <c r="K71" s="475"/>
      <c r="L71" s="475"/>
      <c r="M71" s="475"/>
      <c r="N71" s="475"/>
    </row>
    <row r="72" spans="1:15">
      <c r="A72" s="104"/>
      <c r="B72" s="477"/>
      <c r="C72" s="478"/>
      <c r="D72" s="477"/>
      <c r="E72" s="477"/>
      <c r="F72" s="477"/>
      <c r="G72" s="477"/>
      <c r="H72" s="477"/>
      <c r="I72" s="477"/>
      <c r="J72" s="477"/>
      <c r="K72" s="477"/>
      <c r="L72" s="477"/>
      <c r="M72" s="477"/>
      <c r="N72" s="477"/>
    </row>
    <row r="73" spans="1:15">
      <c r="A73" s="104"/>
      <c r="B73" s="138"/>
      <c r="C73" s="138"/>
      <c r="D73" s="138"/>
      <c r="E73" s="138"/>
      <c r="F73" s="138"/>
      <c r="G73" s="138"/>
      <c r="H73" s="479"/>
      <c r="I73" s="479"/>
      <c r="J73" s="479"/>
      <c r="K73" s="479"/>
      <c r="L73" s="479"/>
      <c r="M73" s="479"/>
      <c r="N73" s="479"/>
    </row>
    <row r="74" spans="1:15">
      <c r="B74" s="481"/>
      <c r="D74" s="481"/>
      <c r="E74" s="481"/>
      <c r="F74" s="481"/>
      <c r="G74" s="481"/>
      <c r="H74" s="481"/>
      <c r="I74" s="481"/>
      <c r="J74" s="481"/>
      <c r="K74" s="481"/>
      <c r="L74" s="481"/>
      <c r="M74" s="481"/>
      <c r="N74" s="481"/>
    </row>
    <row r="75" spans="1:15">
      <c r="A75" s="481"/>
      <c r="B75" s="481"/>
      <c r="D75" s="481"/>
      <c r="E75" s="481"/>
      <c r="F75" s="481"/>
      <c r="G75" s="481"/>
      <c r="H75" s="481"/>
      <c r="I75" s="481"/>
      <c r="J75" s="481"/>
      <c r="K75" s="481"/>
      <c r="L75" s="481"/>
      <c r="M75" s="481"/>
      <c r="N75" s="481"/>
    </row>
    <row r="76" spans="1:15">
      <c r="A76" s="481"/>
      <c r="B76" s="481"/>
      <c r="D76" s="481"/>
      <c r="E76" s="481"/>
      <c r="F76" s="481"/>
      <c r="G76" s="481"/>
      <c r="H76" s="481"/>
      <c r="I76" s="481"/>
      <c r="J76" s="481"/>
      <c r="K76" s="481"/>
      <c r="L76" s="481"/>
      <c r="M76" s="481"/>
      <c r="N76" s="481"/>
    </row>
    <row r="77" spans="1:15">
      <c r="A77" s="481"/>
      <c r="B77" s="481"/>
      <c r="D77" s="481"/>
      <c r="E77" s="481"/>
      <c r="F77" s="481"/>
      <c r="G77" s="481"/>
      <c r="H77" s="481"/>
      <c r="I77" s="481"/>
      <c r="J77" s="481"/>
      <c r="K77" s="481"/>
      <c r="L77" s="481"/>
      <c r="M77" s="481"/>
      <c r="N77" s="481"/>
    </row>
    <row r="78" spans="1:15">
      <c r="A78" s="481"/>
      <c r="B78" s="481"/>
      <c r="D78" s="481"/>
      <c r="E78" s="481"/>
      <c r="F78" s="481"/>
      <c r="G78" s="481"/>
      <c r="H78" s="481"/>
      <c r="I78" s="481"/>
      <c r="J78" s="481"/>
      <c r="K78" s="481"/>
      <c r="L78" s="481"/>
      <c r="M78" s="481"/>
      <c r="N78" s="481"/>
    </row>
    <row r="79" spans="1:15">
      <c r="A79" s="481"/>
      <c r="B79" s="481"/>
      <c r="D79" s="481"/>
      <c r="E79" s="481"/>
      <c r="F79" s="481"/>
      <c r="G79" s="481"/>
      <c r="H79" s="481"/>
      <c r="I79" s="481"/>
      <c r="J79" s="481"/>
      <c r="K79" s="481"/>
      <c r="L79" s="481"/>
      <c r="M79" s="481"/>
      <c r="N79" s="481"/>
    </row>
    <row r="80" spans="1:15">
      <c r="A80" s="481"/>
      <c r="B80" s="481"/>
      <c r="D80" s="481"/>
      <c r="E80" s="481"/>
      <c r="F80" s="481"/>
      <c r="G80" s="481"/>
      <c r="H80" s="481"/>
      <c r="I80" s="481"/>
      <c r="J80" s="481"/>
      <c r="K80" s="481"/>
      <c r="L80" s="481"/>
      <c r="M80" s="481"/>
      <c r="N80" s="481"/>
    </row>
    <row r="81" spans="1:14">
      <c r="A81" s="481"/>
      <c r="B81" s="481"/>
      <c r="D81" s="481"/>
      <c r="E81" s="481"/>
      <c r="F81" s="481"/>
      <c r="G81" s="481"/>
      <c r="H81" s="481"/>
      <c r="I81" s="481"/>
      <c r="J81" s="481"/>
      <c r="K81" s="481"/>
      <c r="L81" s="481"/>
      <c r="M81" s="481"/>
      <c r="N81" s="481"/>
    </row>
    <row r="82" spans="1:14">
      <c r="A82" s="481"/>
      <c r="B82" s="481"/>
      <c r="D82" s="481"/>
      <c r="E82" s="481"/>
      <c r="F82" s="481"/>
      <c r="G82" s="481"/>
      <c r="H82" s="481"/>
      <c r="I82" s="481"/>
      <c r="J82" s="481"/>
      <c r="K82" s="481"/>
      <c r="L82" s="481"/>
      <c r="M82" s="481"/>
      <c r="N82" s="481"/>
    </row>
    <row r="83" spans="1:14">
      <c r="A83" s="481"/>
      <c r="B83" s="481"/>
      <c r="D83" s="481"/>
      <c r="E83" s="481"/>
      <c r="F83" s="481"/>
      <c r="G83" s="481"/>
      <c r="H83" s="481"/>
      <c r="I83" s="481"/>
      <c r="J83" s="481"/>
      <c r="K83" s="481"/>
      <c r="L83" s="481"/>
      <c r="M83" s="481"/>
      <c r="N83" s="481"/>
    </row>
    <row r="84" spans="1:14">
      <c r="A84" s="481"/>
      <c r="B84" s="481"/>
      <c r="D84" s="481"/>
      <c r="E84" s="481"/>
      <c r="F84" s="481"/>
      <c r="G84" s="481"/>
      <c r="H84" s="481"/>
      <c r="I84" s="481"/>
      <c r="J84" s="481"/>
      <c r="K84" s="481"/>
      <c r="L84" s="481"/>
      <c r="M84" s="481"/>
      <c r="N84" s="481"/>
    </row>
    <row r="85" spans="1:14">
      <c r="A85" s="481"/>
      <c r="B85" s="481"/>
      <c r="D85" s="481"/>
      <c r="E85" s="481"/>
      <c r="F85" s="481"/>
      <c r="G85" s="481"/>
      <c r="H85" s="481"/>
      <c r="I85" s="481"/>
      <c r="J85" s="481"/>
      <c r="K85" s="481"/>
      <c r="L85" s="481"/>
      <c r="M85" s="481"/>
      <c r="N85" s="481"/>
    </row>
    <row r="86" spans="1:14">
      <c r="A86" s="481"/>
      <c r="B86" s="481"/>
      <c r="D86" s="481"/>
      <c r="E86" s="481"/>
      <c r="F86" s="481"/>
      <c r="G86" s="481"/>
      <c r="H86" s="481"/>
      <c r="I86" s="481"/>
      <c r="J86" s="481"/>
      <c r="K86" s="481"/>
      <c r="L86" s="481"/>
      <c r="M86" s="481"/>
      <c r="N86" s="481"/>
    </row>
    <row r="87" spans="1:14">
      <c r="A87" s="481"/>
      <c r="B87" s="481"/>
      <c r="D87" s="481"/>
      <c r="E87" s="481"/>
      <c r="F87" s="481"/>
      <c r="G87" s="481"/>
      <c r="H87" s="481"/>
      <c r="I87" s="481"/>
      <c r="J87" s="481"/>
      <c r="K87" s="481"/>
      <c r="L87" s="481"/>
      <c r="M87" s="481"/>
      <c r="N87" s="481"/>
    </row>
    <row r="88" spans="1:14">
      <c r="A88" s="481"/>
      <c r="B88" s="481"/>
      <c r="D88" s="481"/>
      <c r="E88" s="481"/>
      <c r="F88" s="481"/>
      <c r="G88" s="481"/>
      <c r="H88" s="481"/>
      <c r="I88" s="481"/>
      <c r="J88" s="481"/>
      <c r="K88" s="481"/>
      <c r="L88" s="481"/>
      <c r="M88" s="481"/>
      <c r="N88" s="481"/>
    </row>
    <row r="89" spans="1:14">
      <c r="A89" s="481"/>
      <c r="B89" s="481"/>
      <c r="D89" s="481"/>
      <c r="E89" s="481"/>
      <c r="F89" s="481"/>
      <c r="G89" s="481"/>
      <c r="H89" s="481"/>
      <c r="I89" s="481"/>
      <c r="J89" s="481"/>
      <c r="K89" s="481"/>
      <c r="L89" s="481"/>
      <c r="M89" s="481"/>
      <c r="N89" s="481"/>
    </row>
    <row r="90" spans="1:14">
      <c r="A90" s="481"/>
      <c r="B90" s="481"/>
      <c r="D90" s="481"/>
      <c r="E90" s="481"/>
      <c r="F90" s="481"/>
      <c r="G90" s="481"/>
      <c r="H90" s="481"/>
      <c r="I90" s="481"/>
      <c r="J90" s="481"/>
      <c r="K90" s="481"/>
      <c r="L90" s="481"/>
      <c r="M90" s="481"/>
      <c r="N90" s="481"/>
    </row>
    <row r="91" spans="1:14">
      <c r="A91" s="481"/>
      <c r="B91" s="481"/>
      <c r="D91" s="481"/>
      <c r="E91" s="481"/>
      <c r="F91" s="481"/>
      <c r="G91" s="481"/>
      <c r="H91" s="481"/>
      <c r="I91" s="481"/>
      <c r="J91" s="481"/>
      <c r="K91" s="481"/>
      <c r="L91" s="481"/>
      <c r="M91" s="481"/>
      <c r="N91" s="481"/>
    </row>
    <row r="92" spans="1:14">
      <c r="A92" s="481"/>
      <c r="B92" s="481"/>
      <c r="D92" s="481"/>
      <c r="E92" s="481"/>
      <c r="F92" s="481"/>
      <c r="G92" s="481"/>
      <c r="H92" s="481"/>
      <c r="I92" s="481"/>
      <c r="J92" s="481"/>
      <c r="K92" s="481"/>
      <c r="L92" s="481"/>
      <c r="M92" s="481"/>
      <c r="N92" s="481"/>
    </row>
    <row r="93" spans="1:14">
      <c r="A93" s="481"/>
      <c r="B93" s="481"/>
      <c r="D93" s="481"/>
      <c r="E93" s="481"/>
      <c r="F93" s="481"/>
      <c r="G93" s="481"/>
      <c r="H93" s="481"/>
      <c r="I93" s="481"/>
      <c r="J93" s="481"/>
      <c r="K93" s="481"/>
      <c r="L93" s="481"/>
      <c r="M93" s="481"/>
      <c r="N93" s="481"/>
    </row>
    <row r="94" spans="1:14">
      <c r="A94" s="481"/>
      <c r="B94" s="481"/>
      <c r="D94" s="481"/>
      <c r="E94" s="481"/>
      <c r="F94" s="481"/>
      <c r="G94" s="481"/>
      <c r="H94" s="481"/>
      <c r="I94" s="481"/>
      <c r="J94" s="481"/>
      <c r="K94" s="481"/>
      <c r="L94" s="481"/>
      <c r="M94" s="481"/>
      <c r="N94" s="481"/>
    </row>
    <row r="95" spans="1:14">
      <c r="A95" s="481"/>
      <c r="B95" s="481"/>
      <c r="D95" s="481"/>
      <c r="E95" s="481"/>
      <c r="F95" s="481"/>
      <c r="G95" s="481"/>
      <c r="H95" s="481"/>
      <c r="I95" s="481"/>
      <c r="J95" s="481"/>
      <c r="K95" s="481"/>
      <c r="L95" s="481"/>
      <c r="M95" s="481"/>
      <c r="N95" s="481"/>
    </row>
    <row r="96" spans="1:14">
      <c r="A96" s="481"/>
      <c r="B96" s="481"/>
      <c r="D96" s="481"/>
      <c r="E96" s="481"/>
      <c r="F96" s="481"/>
      <c r="G96" s="481"/>
      <c r="H96" s="481"/>
      <c r="I96" s="481"/>
      <c r="J96" s="481"/>
      <c r="K96" s="481"/>
      <c r="L96" s="481"/>
      <c r="M96" s="481"/>
      <c r="N96" s="481"/>
    </row>
    <row r="97" spans="1:14">
      <c r="A97" s="481"/>
      <c r="B97" s="481"/>
      <c r="D97" s="481"/>
      <c r="E97" s="481"/>
      <c r="F97" s="481"/>
      <c r="G97" s="481"/>
      <c r="H97" s="481"/>
      <c r="I97" s="481"/>
      <c r="J97" s="481"/>
      <c r="K97" s="481"/>
      <c r="L97" s="481"/>
      <c r="M97" s="481"/>
      <c r="N97" s="481"/>
    </row>
    <row r="98" spans="1:14">
      <c r="A98" s="481"/>
      <c r="B98" s="481"/>
      <c r="D98" s="481"/>
      <c r="E98" s="481"/>
      <c r="F98" s="481"/>
      <c r="G98" s="481"/>
      <c r="H98" s="481"/>
      <c r="I98" s="481"/>
      <c r="J98" s="481"/>
      <c r="K98" s="481"/>
      <c r="L98" s="481"/>
      <c r="M98" s="481"/>
      <c r="N98" s="481"/>
    </row>
    <row r="99" spans="1:14">
      <c r="A99" s="481"/>
      <c r="B99" s="481"/>
      <c r="D99" s="481"/>
      <c r="E99" s="481"/>
      <c r="F99" s="481"/>
      <c r="G99" s="481"/>
      <c r="H99" s="481"/>
      <c r="I99" s="481"/>
      <c r="J99" s="481"/>
      <c r="K99" s="481"/>
      <c r="L99" s="481"/>
      <c r="M99" s="481"/>
      <c r="N99" s="481"/>
    </row>
    <row r="100" spans="1:14">
      <c r="A100" s="481"/>
      <c r="B100" s="481"/>
      <c r="D100" s="481"/>
      <c r="E100" s="481"/>
      <c r="F100" s="481"/>
      <c r="G100" s="481"/>
      <c r="H100" s="481"/>
      <c r="I100" s="481"/>
      <c r="J100" s="481"/>
      <c r="K100" s="481"/>
      <c r="L100" s="481"/>
      <c r="M100" s="481"/>
      <c r="N100" s="481"/>
    </row>
    <row r="101" spans="1:14">
      <c r="A101" s="481"/>
      <c r="B101" s="481"/>
      <c r="D101" s="481"/>
      <c r="E101" s="481"/>
      <c r="F101" s="481"/>
      <c r="G101" s="481"/>
      <c r="H101" s="481"/>
      <c r="I101" s="481"/>
      <c r="J101" s="481"/>
      <c r="K101" s="481"/>
      <c r="L101" s="481"/>
      <c r="M101" s="481"/>
      <c r="N101" s="481"/>
    </row>
    <row r="102" spans="1:14">
      <c r="A102" s="481"/>
      <c r="B102" s="481"/>
      <c r="D102" s="481"/>
      <c r="E102" s="481"/>
      <c r="F102" s="481"/>
      <c r="G102" s="481"/>
      <c r="H102" s="481"/>
      <c r="I102" s="481"/>
      <c r="J102" s="481"/>
      <c r="K102" s="481"/>
      <c r="L102" s="481"/>
      <c r="M102" s="481"/>
      <c r="N102" s="481"/>
    </row>
    <row r="103" spans="1:14">
      <c r="A103" s="481"/>
      <c r="B103" s="481"/>
      <c r="D103" s="481"/>
      <c r="E103" s="481"/>
      <c r="F103" s="481"/>
      <c r="G103" s="481"/>
      <c r="H103" s="481"/>
      <c r="I103" s="481"/>
      <c r="J103" s="481"/>
      <c r="K103" s="481"/>
      <c r="L103" s="481"/>
      <c r="M103" s="481"/>
      <c r="N103" s="481"/>
    </row>
    <row r="104" spans="1:14">
      <c r="A104" s="481"/>
      <c r="B104" s="481"/>
      <c r="D104" s="481"/>
      <c r="E104" s="481"/>
      <c r="F104" s="481"/>
      <c r="G104" s="481"/>
      <c r="H104" s="481"/>
      <c r="I104" s="481"/>
      <c r="J104" s="481"/>
      <c r="K104" s="481"/>
      <c r="L104" s="481"/>
      <c r="M104" s="481"/>
      <c r="N104" s="481"/>
    </row>
    <row r="105" spans="1:14">
      <c r="A105" s="481"/>
      <c r="B105" s="481"/>
      <c r="D105" s="481"/>
      <c r="E105" s="481"/>
      <c r="F105" s="481"/>
      <c r="G105" s="481"/>
      <c r="H105" s="481"/>
      <c r="I105" s="481"/>
      <c r="J105" s="481"/>
      <c r="K105" s="481"/>
      <c r="L105" s="481"/>
      <c r="M105" s="481"/>
      <c r="N105" s="481"/>
    </row>
    <row r="106" spans="1:14">
      <c r="A106" s="481"/>
      <c r="B106" s="481"/>
      <c r="D106" s="481"/>
      <c r="E106" s="481"/>
      <c r="F106" s="481"/>
      <c r="G106" s="481"/>
      <c r="H106" s="481"/>
      <c r="I106" s="481"/>
      <c r="J106" s="481"/>
      <c r="K106" s="481"/>
      <c r="L106" s="481"/>
      <c r="M106" s="481"/>
      <c r="N106" s="481"/>
    </row>
    <row r="107" spans="1:14">
      <c r="A107" s="481"/>
      <c r="B107" s="481"/>
      <c r="D107" s="481"/>
      <c r="E107" s="481"/>
      <c r="F107" s="481"/>
      <c r="G107" s="481"/>
      <c r="H107" s="481"/>
      <c r="I107" s="481"/>
      <c r="J107" s="481"/>
      <c r="K107" s="481"/>
      <c r="L107" s="481"/>
      <c r="M107" s="481"/>
      <c r="N107" s="481"/>
    </row>
    <row r="108" spans="1:14">
      <c r="A108" s="481"/>
      <c r="B108" s="481"/>
      <c r="D108" s="481"/>
      <c r="E108" s="481"/>
      <c r="F108" s="481"/>
      <c r="G108" s="481"/>
      <c r="H108" s="481"/>
      <c r="I108" s="481"/>
      <c r="J108" s="481"/>
      <c r="K108" s="481"/>
      <c r="L108" s="481"/>
      <c r="M108" s="481"/>
      <c r="N108" s="481"/>
    </row>
    <row r="109" spans="1:14">
      <c r="A109" s="481"/>
      <c r="B109" s="481"/>
      <c r="D109" s="481"/>
      <c r="E109" s="481"/>
      <c r="F109" s="481"/>
      <c r="G109" s="481"/>
      <c r="H109" s="481"/>
      <c r="I109" s="481"/>
      <c r="J109" s="481"/>
      <c r="K109" s="481"/>
      <c r="L109" s="481"/>
      <c r="M109" s="481"/>
      <c r="N109" s="481"/>
    </row>
    <row r="110" spans="1:14">
      <c r="A110" s="481"/>
      <c r="B110" s="481"/>
      <c r="D110" s="481"/>
      <c r="E110" s="481"/>
      <c r="F110" s="481"/>
      <c r="G110" s="481"/>
      <c r="H110" s="481"/>
      <c r="I110" s="481"/>
      <c r="J110" s="481"/>
      <c r="K110" s="481"/>
      <c r="L110" s="481"/>
      <c r="M110" s="481"/>
      <c r="N110" s="481"/>
    </row>
    <row r="111" spans="1:14">
      <c r="A111" s="481"/>
      <c r="B111" s="481"/>
      <c r="D111" s="481"/>
      <c r="E111" s="481"/>
      <c r="F111" s="481"/>
      <c r="G111" s="481"/>
      <c r="H111" s="481"/>
      <c r="I111" s="481"/>
      <c r="J111" s="481"/>
      <c r="K111" s="481"/>
      <c r="L111" s="481"/>
      <c r="M111" s="481"/>
      <c r="N111" s="481"/>
    </row>
    <row r="112" spans="1:14">
      <c r="A112" s="481"/>
      <c r="B112" s="481"/>
      <c r="D112" s="481"/>
      <c r="E112" s="481"/>
      <c r="F112" s="481"/>
      <c r="G112" s="481"/>
      <c r="H112" s="481"/>
      <c r="I112" s="481"/>
      <c r="J112" s="481"/>
      <c r="K112" s="481"/>
      <c r="L112" s="481"/>
      <c r="M112" s="481"/>
      <c r="N112" s="481"/>
    </row>
    <row r="113" spans="1:14">
      <c r="A113" s="481"/>
      <c r="B113" s="481"/>
      <c r="D113" s="481"/>
      <c r="E113" s="481"/>
      <c r="F113" s="481"/>
      <c r="G113" s="481"/>
      <c r="H113" s="481"/>
      <c r="I113" s="481"/>
      <c r="J113" s="481"/>
      <c r="K113" s="481"/>
      <c r="L113" s="481"/>
      <c r="M113" s="481"/>
      <c r="N113" s="481"/>
    </row>
    <row r="114" spans="1:14">
      <c r="A114" s="481"/>
      <c r="B114" s="481"/>
      <c r="D114" s="481"/>
      <c r="E114" s="481"/>
      <c r="F114" s="481"/>
      <c r="G114" s="481"/>
      <c r="H114" s="481"/>
      <c r="I114" s="481"/>
      <c r="J114" s="481"/>
      <c r="K114" s="481"/>
      <c r="L114" s="481"/>
      <c r="M114" s="481"/>
      <c r="N114" s="481"/>
    </row>
    <row r="115" spans="1:14">
      <c r="A115" s="481"/>
      <c r="B115" s="481"/>
      <c r="D115" s="481"/>
      <c r="E115" s="481"/>
      <c r="F115" s="481"/>
      <c r="G115" s="481"/>
      <c r="H115" s="481"/>
      <c r="I115" s="481"/>
      <c r="J115" s="481"/>
      <c r="K115" s="481"/>
      <c r="L115" s="481"/>
      <c r="M115" s="481"/>
      <c r="N115" s="481"/>
    </row>
    <row r="116" spans="1:14">
      <c r="A116" s="481"/>
      <c r="B116" s="481"/>
      <c r="D116" s="481"/>
      <c r="E116" s="481"/>
      <c r="F116" s="481"/>
      <c r="G116" s="481"/>
      <c r="H116" s="481"/>
      <c r="I116" s="481"/>
      <c r="J116" s="481"/>
      <c r="K116" s="481"/>
      <c r="L116" s="481"/>
      <c r="M116" s="481"/>
      <c r="N116" s="481"/>
    </row>
    <row r="117" spans="1:14">
      <c r="A117" s="481"/>
      <c r="B117" s="481"/>
      <c r="D117" s="481"/>
      <c r="E117" s="481"/>
      <c r="F117" s="481"/>
      <c r="G117" s="481"/>
      <c r="H117" s="481"/>
      <c r="I117" s="481"/>
      <c r="J117" s="481"/>
      <c r="K117" s="481"/>
      <c r="L117" s="481"/>
      <c r="M117" s="481"/>
      <c r="N117" s="481"/>
    </row>
    <row r="118" spans="1:14">
      <c r="A118" s="481"/>
      <c r="B118" s="481"/>
      <c r="D118" s="481"/>
      <c r="E118" s="481"/>
      <c r="F118" s="481"/>
      <c r="G118" s="481"/>
      <c r="H118" s="481"/>
      <c r="I118" s="481"/>
      <c r="J118" s="481"/>
      <c r="K118" s="481"/>
      <c r="L118" s="481"/>
      <c r="M118" s="481"/>
      <c r="N118" s="481"/>
    </row>
    <row r="119" spans="1:14">
      <c r="A119" s="481"/>
      <c r="B119" s="481"/>
      <c r="D119" s="481"/>
      <c r="E119" s="481"/>
      <c r="F119" s="481"/>
      <c r="G119" s="481"/>
      <c r="H119" s="481"/>
      <c r="I119" s="481"/>
      <c r="J119" s="481"/>
      <c r="K119" s="481"/>
      <c r="L119" s="481"/>
      <c r="M119" s="481"/>
      <c r="N119" s="481"/>
    </row>
    <row r="120" spans="1:14">
      <c r="A120" s="481"/>
      <c r="B120" s="481"/>
      <c r="D120" s="481"/>
      <c r="E120" s="481"/>
      <c r="F120" s="481"/>
      <c r="G120" s="481"/>
      <c r="H120" s="481"/>
      <c r="I120" s="481"/>
      <c r="J120" s="481"/>
      <c r="K120" s="481"/>
      <c r="L120" s="481"/>
      <c r="M120" s="481"/>
      <c r="N120" s="481"/>
    </row>
    <row r="121" spans="1:14">
      <c r="A121" s="481"/>
      <c r="B121" s="481"/>
      <c r="D121" s="481"/>
      <c r="E121" s="481"/>
      <c r="F121" s="481"/>
      <c r="G121" s="481"/>
      <c r="H121" s="481"/>
      <c r="I121" s="481"/>
      <c r="J121" s="481"/>
      <c r="K121" s="481"/>
      <c r="L121" s="481"/>
      <c r="M121" s="481"/>
      <c r="N121" s="481"/>
    </row>
    <row r="122" spans="1:14">
      <c r="A122" s="481"/>
      <c r="B122" s="481"/>
      <c r="D122" s="481"/>
      <c r="E122" s="481"/>
      <c r="F122" s="481"/>
      <c r="G122" s="481"/>
      <c r="H122" s="481"/>
      <c r="I122" s="481"/>
      <c r="J122" s="481"/>
      <c r="K122" s="481"/>
      <c r="L122" s="481"/>
      <c r="M122" s="481"/>
      <c r="N122" s="481"/>
    </row>
    <row r="123" spans="1:14">
      <c r="A123" s="481"/>
      <c r="B123" s="481"/>
      <c r="D123" s="481"/>
      <c r="E123" s="481"/>
      <c r="F123" s="481"/>
      <c r="G123" s="481"/>
      <c r="H123" s="481"/>
      <c r="I123" s="481"/>
      <c r="J123" s="481"/>
      <c r="K123" s="481"/>
      <c r="L123" s="481"/>
      <c r="M123" s="481"/>
      <c r="N123" s="481"/>
    </row>
    <row r="124" spans="1:14">
      <c r="A124" s="481"/>
      <c r="B124" s="481"/>
      <c r="D124" s="481"/>
      <c r="E124" s="481"/>
      <c r="F124" s="481"/>
      <c r="G124" s="481"/>
      <c r="H124" s="481"/>
      <c r="I124" s="481"/>
      <c r="J124" s="481"/>
      <c r="K124" s="481"/>
      <c r="L124" s="481"/>
      <c r="M124" s="481"/>
      <c r="N124" s="481"/>
    </row>
    <row r="125" spans="1:14">
      <c r="A125" s="481"/>
      <c r="B125" s="481"/>
      <c r="D125" s="481"/>
      <c r="E125" s="481"/>
      <c r="F125" s="481"/>
      <c r="G125" s="481"/>
      <c r="H125" s="481"/>
      <c r="I125" s="481"/>
      <c r="J125" s="481"/>
      <c r="K125" s="481"/>
      <c r="L125" s="481"/>
      <c r="M125" s="481"/>
      <c r="N125" s="481"/>
    </row>
    <row r="126" spans="1:14">
      <c r="A126" s="481"/>
      <c r="B126" s="481"/>
      <c r="D126" s="481"/>
      <c r="E126" s="481"/>
      <c r="F126" s="481"/>
      <c r="G126" s="481"/>
      <c r="H126" s="481"/>
      <c r="I126" s="481"/>
      <c r="J126" s="481"/>
      <c r="K126" s="481"/>
      <c r="L126" s="481"/>
      <c r="M126" s="481"/>
      <c r="N126" s="481"/>
    </row>
    <row r="127" spans="1:14">
      <c r="A127" s="481"/>
      <c r="B127" s="481"/>
      <c r="D127" s="481"/>
      <c r="E127" s="481"/>
      <c r="F127" s="481"/>
      <c r="G127" s="481"/>
      <c r="H127" s="481"/>
      <c r="I127" s="481"/>
      <c r="J127" s="481"/>
      <c r="K127" s="481"/>
      <c r="L127" s="481"/>
      <c r="M127" s="481"/>
      <c r="N127" s="481"/>
    </row>
    <row r="128" spans="1:14">
      <c r="A128" s="481"/>
      <c r="B128" s="481"/>
      <c r="D128" s="481"/>
      <c r="E128" s="481"/>
      <c r="F128" s="481"/>
      <c r="G128" s="481"/>
      <c r="H128" s="481"/>
      <c r="I128" s="481"/>
      <c r="J128" s="481"/>
      <c r="K128" s="481"/>
      <c r="L128" s="481"/>
      <c r="M128" s="481"/>
      <c r="N128" s="481"/>
    </row>
    <row r="129" spans="1:14">
      <c r="A129" s="481"/>
      <c r="B129" s="481"/>
      <c r="D129" s="481"/>
      <c r="E129" s="481"/>
      <c r="F129" s="481"/>
      <c r="G129" s="481"/>
      <c r="H129" s="481"/>
      <c r="I129" s="481"/>
      <c r="J129" s="481"/>
      <c r="K129" s="481"/>
      <c r="L129" s="481"/>
      <c r="M129" s="481"/>
      <c r="N129" s="481"/>
    </row>
    <row r="130" spans="1:14">
      <c r="A130" s="481"/>
      <c r="B130" s="481"/>
      <c r="D130" s="481"/>
      <c r="E130" s="481"/>
      <c r="F130" s="481"/>
      <c r="G130" s="481"/>
      <c r="H130" s="481"/>
      <c r="I130" s="481"/>
      <c r="J130" s="481"/>
      <c r="K130" s="481"/>
      <c r="L130" s="481"/>
      <c r="M130" s="481"/>
      <c r="N130" s="481"/>
    </row>
    <row r="131" spans="1:14">
      <c r="A131" s="481"/>
      <c r="B131" s="481"/>
      <c r="D131" s="481"/>
      <c r="E131" s="481"/>
      <c r="F131" s="481"/>
      <c r="G131" s="481"/>
      <c r="H131" s="481"/>
      <c r="I131" s="481"/>
      <c r="J131" s="481"/>
      <c r="K131" s="481"/>
      <c r="L131" s="481"/>
      <c r="M131" s="481"/>
      <c r="N131" s="481"/>
    </row>
    <row r="132" spans="1:14">
      <c r="A132" s="481"/>
      <c r="B132" s="481"/>
      <c r="D132" s="481"/>
      <c r="E132" s="481"/>
      <c r="F132" s="481"/>
      <c r="G132" s="481"/>
      <c r="H132" s="481"/>
      <c r="I132" s="481"/>
      <c r="J132" s="481"/>
      <c r="K132" s="481"/>
      <c r="L132" s="481"/>
      <c r="M132" s="481"/>
      <c r="N132" s="481"/>
    </row>
    <row r="133" spans="1:14">
      <c r="A133" s="481"/>
      <c r="B133" s="481"/>
      <c r="D133" s="481"/>
      <c r="E133" s="481"/>
      <c r="F133" s="481"/>
      <c r="G133" s="481"/>
      <c r="H133" s="481"/>
      <c r="I133" s="481"/>
      <c r="J133" s="481"/>
      <c r="K133" s="481"/>
      <c r="L133" s="481"/>
      <c r="M133" s="481"/>
      <c r="N133" s="481"/>
    </row>
    <row r="134" spans="1:14">
      <c r="A134" s="481"/>
      <c r="B134" s="481"/>
      <c r="D134" s="481"/>
      <c r="E134" s="481"/>
      <c r="F134" s="481"/>
      <c r="G134" s="481"/>
      <c r="H134" s="481"/>
      <c r="I134" s="481"/>
      <c r="J134" s="481"/>
      <c r="K134" s="481"/>
      <c r="L134" s="481"/>
      <c r="M134" s="481"/>
      <c r="N134" s="481"/>
    </row>
    <row r="135" spans="1:14">
      <c r="A135" s="481"/>
      <c r="B135" s="481"/>
      <c r="D135" s="481"/>
      <c r="E135" s="481"/>
      <c r="F135" s="481"/>
      <c r="G135" s="481"/>
      <c r="H135" s="481"/>
      <c r="I135" s="481"/>
      <c r="J135" s="481"/>
      <c r="K135" s="481"/>
      <c r="L135" s="481"/>
      <c r="M135" s="481"/>
      <c r="N135" s="481"/>
    </row>
    <row r="136" spans="1:14">
      <c r="A136" s="481"/>
      <c r="B136" s="481"/>
      <c r="D136" s="481"/>
      <c r="E136" s="481"/>
      <c r="F136" s="481"/>
      <c r="G136" s="481"/>
      <c r="H136" s="481"/>
      <c r="I136" s="481"/>
      <c r="J136" s="481"/>
      <c r="K136" s="481"/>
      <c r="L136" s="481"/>
      <c r="M136" s="481"/>
      <c r="N136" s="481"/>
    </row>
    <row r="137" spans="1:14">
      <c r="A137" s="481"/>
      <c r="B137" s="481"/>
      <c r="D137" s="481"/>
      <c r="E137" s="481"/>
      <c r="F137" s="481"/>
      <c r="G137" s="481"/>
      <c r="H137" s="481"/>
      <c r="I137" s="481"/>
      <c r="J137" s="481"/>
      <c r="K137" s="481"/>
      <c r="L137" s="481"/>
      <c r="M137" s="481"/>
      <c r="N137" s="481"/>
    </row>
    <row r="138" spans="1:14">
      <c r="A138" s="481"/>
      <c r="B138" s="481"/>
      <c r="D138" s="481"/>
      <c r="E138" s="481"/>
      <c r="F138" s="481"/>
      <c r="G138" s="481"/>
      <c r="H138" s="481"/>
      <c r="I138" s="481"/>
      <c r="J138" s="481"/>
      <c r="K138" s="481"/>
      <c r="L138" s="481"/>
      <c r="M138" s="481"/>
      <c r="N138" s="481"/>
    </row>
    <row r="139" spans="1:14">
      <c r="A139" s="481"/>
      <c r="B139" s="481"/>
      <c r="D139" s="481"/>
      <c r="E139" s="481"/>
      <c r="F139" s="481"/>
      <c r="G139" s="481"/>
      <c r="H139" s="481"/>
      <c r="I139" s="481"/>
      <c r="J139" s="481"/>
      <c r="K139" s="481"/>
      <c r="L139" s="481"/>
      <c r="M139" s="481"/>
      <c r="N139" s="481"/>
    </row>
    <row r="140" spans="1:14">
      <c r="A140" s="481"/>
      <c r="B140" s="481"/>
      <c r="D140" s="481"/>
      <c r="E140" s="481"/>
      <c r="F140" s="481"/>
      <c r="G140" s="481"/>
      <c r="H140" s="481"/>
      <c r="I140" s="481"/>
      <c r="J140" s="481"/>
      <c r="K140" s="481"/>
      <c r="L140" s="481"/>
      <c r="M140" s="481"/>
      <c r="N140" s="481"/>
    </row>
    <row r="141" spans="1:14">
      <c r="A141" s="481"/>
      <c r="B141" s="481"/>
      <c r="D141" s="481"/>
      <c r="E141" s="481"/>
      <c r="F141" s="481"/>
      <c r="G141" s="481"/>
      <c r="H141" s="481"/>
      <c r="I141" s="481"/>
      <c r="J141" s="481"/>
      <c r="K141" s="481"/>
      <c r="L141" s="481"/>
      <c r="M141" s="481"/>
      <c r="N141" s="481"/>
    </row>
    <row r="142" spans="1:14">
      <c r="A142" s="481"/>
      <c r="B142" s="481"/>
      <c r="D142" s="481"/>
      <c r="E142" s="481"/>
      <c r="F142" s="481"/>
      <c r="G142" s="481"/>
      <c r="H142" s="481"/>
      <c r="I142" s="481"/>
      <c r="J142" s="481"/>
      <c r="K142" s="481"/>
      <c r="L142" s="481"/>
      <c r="M142" s="481"/>
      <c r="N142" s="481"/>
    </row>
    <row r="143" spans="1:14">
      <c r="A143" s="481"/>
      <c r="B143" s="481"/>
      <c r="D143" s="481"/>
      <c r="E143" s="481"/>
      <c r="F143" s="481"/>
      <c r="G143" s="481"/>
      <c r="H143" s="481"/>
      <c r="I143" s="481"/>
      <c r="J143" s="481"/>
      <c r="K143" s="481"/>
      <c r="L143" s="481"/>
      <c r="M143" s="481"/>
      <c r="N143" s="481"/>
    </row>
    <row r="144" spans="1:14">
      <c r="A144" s="481"/>
      <c r="B144" s="481"/>
      <c r="D144" s="481"/>
      <c r="E144" s="481"/>
      <c r="F144" s="481"/>
      <c r="G144" s="481"/>
      <c r="H144" s="481"/>
      <c r="I144" s="481"/>
      <c r="J144" s="481"/>
      <c r="K144" s="481"/>
      <c r="L144" s="481"/>
      <c r="M144" s="481"/>
      <c r="N144" s="481"/>
    </row>
    <row r="145" spans="1:14">
      <c r="A145" s="481"/>
      <c r="B145" s="481"/>
      <c r="D145" s="481"/>
      <c r="E145" s="481"/>
      <c r="F145" s="481"/>
      <c r="G145" s="481"/>
      <c r="H145" s="481"/>
      <c r="I145" s="481"/>
      <c r="J145" s="481"/>
      <c r="K145" s="481"/>
      <c r="L145" s="481"/>
      <c r="M145" s="481"/>
      <c r="N145" s="481"/>
    </row>
    <row r="146" spans="1:14">
      <c r="A146" s="481"/>
      <c r="B146" s="481"/>
      <c r="D146" s="481"/>
      <c r="E146" s="481"/>
      <c r="F146" s="481"/>
      <c r="G146" s="481"/>
      <c r="H146" s="481"/>
      <c r="I146" s="481"/>
      <c r="J146" s="481"/>
      <c r="K146" s="481"/>
      <c r="L146" s="481"/>
      <c r="M146" s="481"/>
      <c r="N146" s="481"/>
    </row>
  </sheetData>
  <mergeCells count="44">
    <mergeCell ref="H58:N58"/>
    <mergeCell ref="A42:B42"/>
    <mergeCell ref="A43:B43"/>
    <mergeCell ref="A44:B44"/>
    <mergeCell ref="A46:B46"/>
    <mergeCell ref="A48:B48"/>
    <mergeCell ref="A49:B49"/>
    <mergeCell ref="A50:B50"/>
    <mergeCell ref="A51:B51"/>
    <mergeCell ref="A53:B53"/>
    <mergeCell ref="A55:B55"/>
    <mergeCell ref="L57:N57"/>
    <mergeCell ref="A41:B41"/>
    <mergeCell ref="A22:B22"/>
    <mergeCell ref="A23:B23"/>
    <mergeCell ref="A25:B25"/>
    <mergeCell ref="A31:B31"/>
    <mergeCell ref="A32:B32"/>
    <mergeCell ref="A33:B33"/>
    <mergeCell ref="A35:B35"/>
    <mergeCell ref="A36:B36"/>
    <mergeCell ref="A37:B37"/>
    <mergeCell ref="A38:B38"/>
    <mergeCell ref="A40:B40"/>
    <mergeCell ref="A21:B21"/>
    <mergeCell ref="A7:B7"/>
    <mergeCell ref="A8:B8"/>
    <mergeCell ref="A9:B9"/>
    <mergeCell ref="A11:B11"/>
    <mergeCell ref="A12:B12"/>
    <mergeCell ref="A13:B13"/>
    <mergeCell ref="A14:B14"/>
    <mergeCell ref="A15:B15"/>
    <mergeCell ref="A17:B17"/>
    <mergeCell ref="A18:B18"/>
    <mergeCell ref="A20:B20"/>
    <mergeCell ref="A1:N1"/>
    <mergeCell ref="A2:B2"/>
    <mergeCell ref="M2:N2"/>
    <mergeCell ref="A3:B3"/>
    <mergeCell ref="D4:D5"/>
    <mergeCell ref="F4:H4"/>
    <mergeCell ref="J4:J5"/>
    <mergeCell ref="L4:N4"/>
  </mergeCells>
  <pageMargins left="0.7" right="0.7" top="0.75" bottom="0.75" header="0.3" footer="0.3"/>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topLeftCell="A40" zoomScaleNormal="100" workbookViewId="0">
      <selection activeCell="H11" sqref="H11"/>
    </sheetView>
  </sheetViews>
  <sheetFormatPr defaultRowHeight="14.4"/>
  <cols>
    <col min="1" max="1" width="1.88671875" customWidth="1"/>
    <col min="2" max="2" width="22.88671875" customWidth="1"/>
    <col min="3" max="3" width="5.109375" style="118" customWidth="1"/>
    <col min="4" max="4" width="5" customWidth="1"/>
    <col min="5" max="5" width="3" customWidth="1"/>
    <col min="6" max="6" width="4" customWidth="1"/>
    <col min="7" max="7" width="2.33203125" customWidth="1"/>
    <col min="8" max="8" width="5" customWidth="1"/>
    <col min="9" max="9" width="3" customWidth="1"/>
    <col min="10" max="10" width="4" customWidth="1"/>
    <col min="11" max="11" width="1.88671875" customWidth="1"/>
    <col min="12" max="12" width="5" customWidth="1"/>
    <col min="13" max="13" width="4.109375" customWidth="1"/>
    <col min="14" max="14" width="4" customWidth="1"/>
    <col min="15" max="15" width="1.33203125" customWidth="1"/>
    <col min="16" max="16" width="5.6640625" customWidth="1"/>
    <col min="17" max="17" width="3" customWidth="1"/>
    <col min="18" max="18" width="4" customWidth="1"/>
    <col min="19" max="19" width="1" customWidth="1"/>
    <col min="20" max="20" width="12.6640625" customWidth="1"/>
    <col min="21" max="21" width="1.33203125" customWidth="1"/>
    <col min="22" max="22" width="12.5546875" customWidth="1"/>
    <col min="23" max="23" width="1.33203125" customWidth="1"/>
    <col min="24" max="24" width="9" customWidth="1"/>
  </cols>
  <sheetData>
    <row r="1" spans="1:25" ht="39" customHeight="1">
      <c r="A1" s="1119" t="s">
        <v>456</v>
      </c>
      <c r="B1" s="1119"/>
      <c r="C1" s="1119"/>
      <c r="D1" s="1119"/>
      <c r="E1" s="1119"/>
      <c r="F1" s="1119"/>
      <c r="G1" s="1119"/>
      <c r="H1" s="1119"/>
      <c r="I1" s="1119"/>
      <c r="J1" s="1119"/>
      <c r="K1" s="1119"/>
      <c r="L1" s="1119"/>
      <c r="M1" s="1119"/>
      <c r="N1" s="1119"/>
      <c r="O1" s="1119"/>
      <c r="P1" s="1119"/>
      <c r="Q1" s="1119"/>
      <c r="R1" s="1120"/>
      <c r="S1" s="1120"/>
      <c r="T1" s="1120"/>
      <c r="U1" s="1120"/>
      <c r="V1" s="1120"/>
      <c r="W1" s="1120"/>
      <c r="X1" s="1120"/>
      <c r="Y1" s="149"/>
    </row>
    <row r="2" spans="1:25">
      <c r="A2" s="1121" t="s">
        <v>311</v>
      </c>
      <c r="B2" s="1049"/>
      <c r="D2" s="532"/>
      <c r="E2" s="532"/>
      <c r="F2" s="531"/>
      <c r="G2" s="531"/>
      <c r="H2" s="532"/>
      <c r="I2" s="532"/>
      <c r="J2" s="532"/>
      <c r="K2" s="531"/>
      <c r="L2" s="532"/>
      <c r="M2" s="532"/>
      <c r="N2" s="532"/>
      <c r="O2" s="531"/>
      <c r="P2" s="531"/>
      <c r="Q2" s="531"/>
      <c r="R2" s="531"/>
      <c r="S2" s="531"/>
      <c r="T2" s="530"/>
      <c r="U2" s="530"/>
      <c r="V2" s="530"/>
      <c r="W2" s="135"/>
      <c r="X2" s="529" t="s">
        <v>134</v>
      </c>
      <c r="Y2" s="135"/>
    </row>
    <row r="3" spans="1:25">
      <c r="A3" s="1122" t="s">
        <v>3</v>
      </c>
      <c r="B3" s="1049"/>
      <c r="D3" s="528"/>
      <c r="E3" s="528"/>
      <c r="F3" s="527"/>
      <c r="G3" s="527"/>
      <c r="H3" s="528"/>
      <c r="I3" s="528"/>
      <c r="J3" s="528"/>
      <c r="K3" s="527"/>
      <c r="L3" s="528"/>
      <c r="M3" s="528"/>
      <c r="N3" s="528"/>
      <c r="O3" s="527"/>
      <c r="P3" s="527"/>
      <c r="Q3" s="527"/>
      <c r="R3" s="527"/>
      <c r="S3" s="527"/>
      <c r="T3" s="528"/>
      <c r="U3" s="528"/>
      <c r="V3" s="528"/>
      <c r="W3" s="528"/>
      <c r="X3" s="527"/>
      <c r="Y3" s="135"/>
    </row>
    <row r="4" spans="1:25">
      <c r="A4" s="525"/>
      <c r="B4" s="516"/>
      <c r="C4" s="515"/>
      <c r="D4" s="526"/>
      <c r="E4" s="526"/>
      <c r="F4" s="516"/>
      <c r="G4" s="516"/>
      <c r="H4" s="526"/>
      <c r="I4" s="526"/>
      <c r="J4" s="526"/>
      <c r="K4" s="516"/>
      <c r="L4" s="526"/>
      <c r="M4" s="526"/>
      <c r="N4" s="526"/>
      <c r="O4" s="516"/>
      <c r="P4" s="516"/>
      <c r="Q4" s="516"/>
      <c r="R4" s="516"/>
      <c r="S4" s="516"/>
      <c r="T4" s="526"/>
      <c r="U4" s="526"/>
      <c r="V4" s="526"/>
      <c r="W4" s="106"/>
      <c r="X4" s="106"/>
      <c r="Y4" s="104"/>
    </row>
    <row r="5" spans="1:25">
      <c r="A5" s="525"/>
      <c r="B5" s="516"/>
      <c r="C5" s="515"/>
      <c r="D5" s="1096" t="s">
        <v>455</v>
      </c>
      <c r="E5" s="1096"/>
      <c r="F5" s="1096"/>
      <c r="G5" s="1096"/>
      <c r="H5" s="1096"/>
      <c r="I5" s="1096"/>
      <c r="J5" s="1096"/>
      <c r="K5" s="1096"/>
      <c r="L5" s="1096"/>
      <c r="M5" s="1096"/>
      <c r="N5" s="1096"/>
      <c r="O5" s="1096"/>
      <c r="P5" s="1096"/>
      <c r="Q5" s="1096"/>
      <c r="R5" s="1096"/>
      <c r="S5" s="104"/>
      <c r="T5" s="104"/>
      <c r="U5" s="104"/>
      <c r="V5" s="104"/>
      <c r="W5" s="104"/>
      <c r="X5" s="104"/>
      <c r="Y5" s="104"/>
    </row>
    <row r="6" spans="1:25">
      <c r="A6" s="516"/>
      <c r="B6" s="516"/>
      <c r="C6" s="515"/>
      <c r="D6" s="1091" t="s">
        <v>454</v>
      </c>
      <c r="E6" s="1091"/>
      <c r="F6" s="1091"/>
      <c r="G6" s="1091"/>
      <c r="H6" s="1091"/>
      <c r="I6" s="1091"/>
      <c r="J6" s="1091"/>
      <c r="K6" s="1091"/>
      <c r="L6" s="1091"/>
      <c r="M6" s="1091"/>
      <c r="N6" s="1091"/>
      <c r="O6" s="1091"/>
      <c r="P6" s="1091"/>
      <c r="Q6" s="1091"/>
      <c r="R6" s="1091"/>
      <c r="S6" s="104"/>
      <c r="T6" s="104"/>
      <c r="U6" s="104"/>
      <c r="V6" s="104"/>
      <c r="W6" s="104"/>
      <c r="X6" s="104"/>
      <c r="Y6" s="104"/>
    </row>
    <row r="7" spans="1:25" ht="38.25" customHeight="1">
      <c r="A7" s="516"/>
      <c r="B7" s="516"/>
      <c r="C7" s="515"/>
      <c r="D7" s="1123" t="s">
        <v>314</v>
      </c>
      <c r="E7" s="1123"/>
      <c r="F7" s="1123"/>
      <c r="G7" s="522"/>
      <c r="H7" s="1123" t="s">
        <v>315</v>
      </c>
      <c r="I7" s="1123"/>
      <c r="J7" s="1123"/>
      <c r="K7" s="524"/>
      <c r="L7" s="1123" t="s">
        <v>316</v>
      </c>
      <c r="M7" s="1123"/>
      <c r="N7" s="1123"/>
      <c r="O7" s="523"/>
      <c r="P7" s="1123" t="s">
        <v>318</v>
      </c>
      <c r="Q7" s="1123"/>
      <c r="R7" s="1123"/>
      <c r="S7" s="522"/>
      <c r="T7" s="1100" t="s">
        <v>453</v>
      </c>
      <c r="U7" s="520"/>
      <c r="V7" s="1124" t="s">
        <v>452</v>
      </c>
      <c r="W7" s="520"/>
      <c r="X7" s="1128" t="s">
        <v>451</v>
      </c>
      <c r="Y7" s="104"/>
    </row>
    <row r="8" spans="1:25">
      <c r="A8" s="516"/>
      <c r="B8" s="516"/>
      <c r="C8" s="515"/>
      <c r="D8" s="1125" t="s">
        <v>140</v>
      </c>
      <c r="E8" s="1125"/>
      <c r="F8" s="1125"/>
      <c r="G8" s="522"/>
      <c r="H8" s="522"/>
      <c r="I8" s="522"/>
      <c r="J8" s="522"/>
      <c r="K8" s="524"/>
      <c r="L8" s="522"/>
      <c r="M8" s="522"/>
      <c r="N8" s="522"/>
      <c r="O8" s="523"/>
      <c r="P8" s="1125" t="s">
        <v>179</v>
      </c>
      <c r="Q8" s="1125"/>
      <c r="R8" s="1125"/>
      <c r="S8" s="522"/>
      <c r="T8" s="1100"/>
      <c r="U8" s="521"/>
      <c r="V8" s="1124"/>
      <c r="W8" s="520"/>
      <c r="X8" s="1128"/>
      <c r="Y8" s="104"/>
    </row>
    <row r="9" spans="1:25">
      <c r="A9" s="516"/>
      <c r="B9" s="516"/>
      <c r="C9" s="515" t="s">
        <v>87</v>
      </c>
      <c r="D9" s="400" t="s">
        <v>323</v>
      </c>
      <c r="E9" s="397" t="s">
        <v>445</v>
      </c>
      <c r="F9" s="519" t="s">
        <v>450</v>
      </c>
      <c r="G9" s="399"/>
      <c r="H9" s="400" t="s">
        <v>323</v>
      </c>
      <c r="I9" s="397" t="s">
        <v>445</v>
      </c>
      <c r="J9" s="519" t="s">
        <v>450</v>
      </c>
      <c r="K9" s="513"/>
      <c r="L9" s="400" t="s">
        <v>323</v>
      </c>
      <c r="M9" s="397" t="s">
        <v>445</v>
      </c>
      <c r="N9" s="519" t="s">
        <v>450</v>
      </c>
      <c r="O9" s="513"/>
      <c r="P9" s="400" t="s">
        <v>323</v>
      </c>
      <c r="Q9" s="397" t="s">
        <v>445</v>
      </c>
      <c r="R9" s="519" t="s">
        <v>450</v>
      </c>
      <c r="S9" s="107"/>
      <c r="T9" s="402" t="s">
        <v>323</v>
      </c>
      <c r="U9" s="518"/>
      <c r="V9" s="402" t="s">
        <v>323</v>
      </c>
      <c r="W9" s="518"/>
      <c r="X9" s="517" t="s">
        <v>2</v>
      </c>
      <c r="Y9" s="104"/>
    </row>
    <row r="10" spans="1:25">
      <c r="A10" s="516"/>
      <c r="B10" s="516"/>
      <c r="C10" s="515"/>
      <c r="D10" s="513"/>
      <c r="E10" s="513"/>
      <c r="F10" s="512" t="s">
        <v>324</v>
      </c>
      <c r="G10" s="511"/>
      <c r="H10" s="514"/>
      <c r="I10" s="513"/>
      <c r="J10" s="512" t="s">
        <v>324</v>
      </c>
      <c r="K10" s="484"/>
      <c r="L10" s="514"/>
      <c r="M10" s="513"/>
      <c r="N10" s="512" t="s">
        <v>324</v>
      </c>
      <c r="O10" s="511"/>
      <c r="P10" s="513"/>
      <c r="Q10" s="513"/>
      <c r="R10" s="512" t="s">
        <v>324</v>
      </c>
      <c r="S10" s="511"/>
      <c r="T10" s="483"/>
      <c r="U10" s="483"/>
      <c r="V10" s="483"/>
      <c r="W10" s="483"/>
      <c r="X10" s="484"/>
      <c r="Y10" s="104"/>
    </row>
    <row r="11" spans="1:25">
      <c r="A11" s="1116" t="s">
        <v>360</v>
      </c>
      <c r="B11" s="1118"/>
      <c r="C11" s="118">
        <v>3</v>
      </c>
      <c r="D11" s="462"/>
      <c r="E11" s="462"/>
      <c r="F11" s="462"/>
      <c r="G11" s="462"/>
      <c r="H11" s="463"/>
      <c r="I11" s="463"/>
      <c r="J11" s="463"/>
      <c r="K11" s="463"/>
      <c r="L11" s="467"/>
      <c r="M11" s="467"/>
      <c r="N11" s="467"/>
      <c r="O11" s="467"/>
      <c r="P11" s="467"/>
      <c r="Q11" s="467"/>
      <c r="R11" s="467"/>
      <c r="S11" s="467"/>
      <c r="T11" s="467"/>
      <c r="U11" s="467"/>
      <c r="V11" s="467"/>
      <c r="W11" s="467"/>
      <c r="X11" s="467"/>
      <c r="Y11" s="104"/>
    </row>
    <row r="12" spans="1:25">
      <c r="A12" s="1117" t="s">
        <v>361</v>
      </c>
      <c r="B12" s="1118"/>
      <c r="D12" s="420">
        <v>45.4</v>
      </c>
      <c r="E12" s="503" t="s">
        <v>445</v>
      </c>
      <c r="F12" s="502">
        <v>1</v>
      </c>
      <c r="G12" s="504"/>
      <c r="H12" s="420">
        <v>5.3</v>
      </c>
      <c r="I12" s="503" t="s">
        <v>445</v>
      </c>
      <c r="J12" s="502">
        <v>0</v>
      </c>
      <c r="K12" s="504"/>
      <c r="L12" s="420">
        <v>21.4</v>
      </c>
      <c r="M12" s="503" t="s">
        <v>445</v>
      </c>
      <c r="N12" s="502">
        <v>1</v>
      </c>
      <c r="O12" s="503"/>
      <c r="P12" s="420">
        <v>5.5</v>
      </c>
      <c r="Q12" s="503" t="s">
        <v>445</v>
      </c>
      <c r="R12" s="502">
        <v>0</v>
      </c>
      <c r="S12" s="505"/>
      <c r="T12" s="420">
        <v>77.599999999999994</v>
      </c>
      <c r="U12" s="420"/>
      <c r="V12" s="420">
        <v>22.4</v>
      </c>
      <c r="W12" s="420"/>
      <c r="X12" s="499">
        <v>33.299999999999997</v>
      </c>
      <c r="Y12" s="104"/>
    </row>
    <row r="13" spans="1:25">
      <c r="A13" s="1117" t="s">
        <v>362</v>
      </c>
      <c r="B13" s="1118"/>
      <c r="D13" s="420">
        <v>64.7</v>
      </c>
      <c r="E13" s="503" t="s">
        <v>445</v>
      </c>
      <c r="F13" s="502">
        <v>1</v>
      </c>
      <c r="G13" s="504"/>
      <c r="H13" s="420">
        <v>3.1</v>
      </c>
      <c r="I13" s="503" t="s">
        <v>445</v>
      </c>
      <c r="J13" s="502">
        <v>0</v>
      </c>
      <c r="K13" s="504"/>
      <c r="L13" s="420">
        <v>8.4</v>
      </c>
      <c r="M13" s="503" t="s">
        <v>445</v>
      </c>
      <c r="N13" s="502">
        <v>0</v>
      </c>
      <c r="O13" s="503"/>
      <c r="P13" s="420">
        <v>3.7</v>
      </c>
      <c r="Q13" s="503" t="s">
        <v>445</v>
      </c>
      <c r="R13" s="502">
        <v>0</v>
      </c>
      <c r="S13" s="505"/>
      <c r="T13" s="420">
        <v>79.900000000000006</v>
      </c>
      <c r="U13" s="420"/>
      <c r="V13" s="420">
        <v>20.100000000000001</v>
      </c>
      <c r="W13" s="420"/>
      <c r="X13" s="499">
        <v>37.5</v>
      </c>
      <c r="Y13" s="104"/>
    </row>
    <row r="14" spans="1:25">
      <c r="A14" s="507"/>
      <c r="B14" s="506"/>
      <c r="C14" s="493"/>
      <c r="D14" s="420"/>
      <c r="E14" s="503"/>
      <c r="F14" s="508"/>
      <c r="G14" s="504"/>
      <c r="H14" s="420"/>
      <c r="I14" s="503"/>
      <c r="J14" s="508"/>
      <c r="K14" s="504"/>
      <c r="L14" s="420"/>
      <c r="M14" s="503"/>
      <c r="N14" s="508"/>
      <c r="O14" s="503"/>
      <c r="P14" s="420"/>
      <c r="Q14" s="503"/>
      <c r="R14" s="508"/>
      <c r="S14" s="505"/>
      <c r="T14" s="420"/>
      <c r="U14" s="420"/>
      <c r="V14" s="420"/>
      <c r="W14" s="420"/>
      <c r="X14" s="499"/>
      <c r="Y14" s="104"/>
    </row>
    <row r="15" spans="1:25">
      <c r="A15" s="1117" t="s">
        <v>363</v>
      </c>
      <c r="B15" s="1118"/>
      <c r="C15" s="118">
        <v>8</v>
      </c>
      <c r="D15" s="420">
        <v>55.8</v>
      </c>
      <c r="E15" s="503" t="s">
        <v>445</v>
      </c>
      <c r="F15" s="502">
        <v>2</v>
      </c>
      <c r="G15" s="504"/>
      <c r="H15" s="420">
        <v>1.8</v>
      </c>
      <c r="I15" s="503" t="s">
        <v>445</v>
      </c>
      <c r="J15" s="502">
        <v>0</v>
      </c>
      <c r="K15" s="504"/>
      <c r="L15" s="420">
        <v>7.9</v>
      </c>
      <c r="M15" s="503" t="s">
        <v>445</v>
      </c>
      <c r="N15" s="502">
        <v>1</v>
      </c>
      <c r="O15" s="503"/>
      <c r="P15" s="420">
        <v>1</v>
      </c>
      <c r="Q15" s="503" t="s">
        <v>445</v>
      </c>
      <c r="R15" s="502">
        <v>0</v>
      </c>
      <c r="S15" s="505"/>
      <c r="T15" s="420">
        <v>66.5</v>
      </c>
      <c r="U15" s="420"/>
      <c r="V15" s="420">
        <v>33.5</v>
      </c>
      <c r="W15" s="420"/>
      <c r="X15" s="499">
        <v>6.2</v>
      </c>
      <c r="Y15" s="104"/>
    </row>
    <row r="16" spans="1:25">
      <c r="A16" s="1117" t="s">
        <v>364</v>
      </c>
      <c r="B16" s="1118"/>
      <c r="C16" s="118">
        <v>8</v>
      </c>
      <c r="D16" s="420">
        <v>65.099999999999994</v>
      </c>
      <c r="E16" s="503" t="s">
        <v>445</v>
      </c>
      <c r="F16" s="502">
        <v>1</v>
      </c>
      <c r="G16" s="504"/>
      <c r="H16" s="420">
        <v>1.6</v>
      </c>
      <c r="I16" s="503" t="s">
        <v>445</v>
      </c>
      <c r="J16" s="502">
        <v>0</v>
      </c>
      <c r="K16" s="504"/>
      <c r="L16" s="420">
        <v>8.1</v>
      </c>
      <c r="M16" s="503" t="s">
        <v>445</v>
      </c>
      <c r="N16" s="502">
        <v>1</v>
      </c>
      <c r="O16" s="503"/>
      <c r="P16" s="420">
        <v>1.3</v>
      </c>
      <c r="Q16" s="503" t="s">
        <v>445</v>
      </c>
      <c r="R16" s="502">
        <v>0</v>
      </c>
      <c r="S16" s="505"/>
      <c r="T16" s="420">
        <v>76.099999999999994</v>
      </c>
      <c r="U16" s="420"/>
      <c r="V16" s="420">
        <v>23.9</v>
      </c>
      <c r="W16" s="420"/>
      <c r="X16" s="499">
        <v>7.4</v>
      </c>
      <c r="Y16" s="104"/>
    </row>
    <row r="17" spans="1:25">
      <c r="A17" s="1117" t="s">
        <v>365</v>
      </c>
      <c r="B17" s="1118"/>
      <c r="C17" s="118">
        <v>8</v>
      </c>
      <c r="D17" s="420">
        <v>78.900000000000006</v>
      </c>
      <c r="E17" s="503" t="s">
        <v>445</v>
      </c>
      <c r="F17" s="502">
        <v>1</v>
      </c>
      <c r="G17" s="504"/>
      <c r="H17" s="420">
        <v>2.2999999999999998</v>
      </c>
      <c r="I17" s="503" t="s">
        <v>445</v>
      </c>
      <c r="J17" s="502">
        <v>0</v>
      </c>
      <c r="K17" s="504"/>
      <c r="L17" s="420">
        <v>4.3</v>
      </c>
      <c r="M17" s="503" t="s">
        <v>445</v>
      </c>
      <c r="N17" s="502">
        <v>1</v>
      </c>
      <c r="O17" s="503"/>
      <c r="P17" s="420">
        <v>0.8</v>
      </c>
      <c r="Q17" s="503" t="s">
        <v>445</v>
      </c>
      <c r="R17" s="502">
        <v>0</v>
      </c>
      <c r="S17" s="505"/>
      <c r="T17" s="420">
        <v>86.3</v>
      </c>
      <c r="U17" s="420"/>
      <c r="V17" s="420">
        <v>13.7</v>
      </c>
      <c r="W17" s="420"/>
      <c r="X17" s="499">
        <v>8.8000000000000007</v>
      </c>
      <c r="Y17" s="104"/>
    </row>
    <row r="18" spans="1:25">
      <c r="A18" s="1117" t="s">
        <v>449</v>
      </c>
      <c r="B18" s="1118"/>
      <c r="C18" s="118">
        <v>8</v>
      </c>
      <c r="D18" s="420">
        <v>77.400000000000006</v>
      </c>
      <c r="E18" s="503" t="s">
        <v>445</v>
      </c>
      <c r="F18" s="502">
        <v>1</v>
      </c>
      <c r="G18" s="504"/>
      <c r="H18" s="420">
        <v>2.8</v>
      </c>
      <c r="I18" s="503" t="s">
        <v>445</v>
      </c>
      <c r="J18" s="502">
        <v>0</v>
      </c>
      <c r="K18" s="504"/>
      <c r="L18" s="420">
        <v>8.8000000000000007</v>
      </c>
      <c r="M18" s="503" t="s">
        <v>445</v>
      </c>
      <c r="N18" s="502">
        <v>0</v>
      </c>
      <c r="O18" s="503"/>
      <c r="P18" s="420">
        <v>2.2999999999999998</v>
      </c>
      <c r="Q18" s="503" t="s">
        <v>445</v>
      </c>
      <c r="R18" s="502">
        <v>0</v>
      </c>
      <c r="S18" s="505"/>
      <c r="T18" s="420">
        <v>91.3</v>
      </c>
      <c r="U18" s="420"/>
      <c r="V18" s="420">
        <v>8.6999999999999993</v>
      </c>
      <c r="W18" s="420"/>
      <c r="X18" s="499">
        <v>32.9</v>
      </c>
      <c r="Y18" s="104"/>
    </row>
    <row r="19" spans="1:25">
      <c r="A19" s="1117" t="s">
        <v>367</v>
      </c>
      <c r="B19" s="1118"/>
      <c r="C19" s="118">
        <v>8</v>
      </c>
      <c r="D19" s="420">
        <v>78.900000000000006</v>
      </c>
      <c r="E19" s="503" t="s">
        <v>445</v>
      </c>
      <c r="F19" s="502">
        <v>2</v>
      </c>
      <c r="G19" s="504"/>
      <c r="H19" s="420">
        <v>2.4</v>
      </c>
      <c r="I19" s="503" t="s">
        <v>445</v>
      </c>
      <c r="J19" s="502">
        <v>1</v>
      </c>
      <c r="K19" s="504"/>
      <c r="L19" s="420">
        <v>3</v>
      </c>
      <c r="M19" s="503" t="s">
        <v>445</v>
      </c>
      <c r="N19" s="502">
        <v>1</v>
      </c>
      <c r="O19" s="503"/>
      <c r="P19" s="420">
        <v>1.1000000000000001</v>
      </c>
      <c r="Q19" s="503" t="s">
        <v>445</v>
      </c>
      <c r="R19" s="502">
        <v>1</v>
      </c>
      <c r="S19" s="505"/>
      <c r="T19" s="420">
        <v>85.4</v>
      </c>
      <c r="U19" s="420"/>
      <c r="V19" s="420">
        <v>14.6</v>
      </c>
      <c r="W19" s="420"/>
      <c r="X19" s="499">
        <v>2.4</v>
      </c>
      <c r="Y19" s="104"/>
    </row>
    <row r="20" spans="1:25">
      <c r="A20" s="507"/>
      <c r="B20" s="506"/>
      <c r="C20" s="493"/>
      <c r="D20" s="420"/>
      <c r="E20" s="503"/>
      <c r="F20" s="508"/>
      <c r="G20" s="504"/>
      <c r="H20" s="420"/>
      <c r="I20" s="503"/>
      <c r="J20" s="508"/>
      <c r="K20" s="504"/>
      <c r="L20" s="420"/>
      <c r="M20" s="503"/>
      <c r="N20" s="508"/>
      <c r="O20" s="503"/>
      <c r="P20" s="420"/>
      <c r="Q20" s="503"/>
      <c r="R20" s="508"/>
      <c r="S20" s="505"/>
      <c r="T20" s="420"/>
      <c r="U20" s="420"/>
      <c r="V20" s="420"/>
      <c r="W20" s="420"/>
      <c r="X20" s="499"/>
      <c r="Y20" s="104"/>
    </row>
    <row r="21" spans="1:25">
      <c r="A21" s="1117" t="s">
        <v>368</v>
      </c>
      <c r="B21" s="1118"/>
      <c r="D21" s="420">
        <v>63.5</v>
      </c>
      <c r="E21" s="503" t="s">
        <v>445</v>
      </c>
      <c r="F21" s="502">
        <v>1</v>
      </c>
      <c r="G21" s="504"/>
      <c r="H21" s="420">
        <v>2</v>
      </c>
      <c r="I21" s="503" t="s">
        <v>445</v>
      </c>
      <c r="J21" s="502">
        <v>0</v>
      </c>
      <c r="K21" s="504"/>
      <c r="L21" s="420">
        <v>5.8</v>
      </c>
      <c r="M21" s="503" t="s">
        <v>445</v>
      </c>
      <c r="N21" s="502">
        <v>1</v>
      </c>
      <c r="O21" s="503"/>
      <c r="P21" s="420">
        <v>1.5</v>
      </c>
      <c r="Q21" s="503" t="s">
        <v>445</v>
      </c>
      <c r="R21" s="502">
        <v>0</v>
      </c>
      <c r="S21" s="505"/>
      <c r="T21" s="420">
        <v>72.8</v>
      </c>
      <c r="U21" s="420"/>
      <c r="V21" s="420">
        <v>27.2</v>
      </c>
      <c r="W21" s="420"/>
      <c r="X21" s="499">
        <v>16.100000000000001</v>
      </c>
      <c r="Y21" s="104"/>
    </row>
    <row r="22" spans="1:25">
      <c r="A22" s="1117" t="s">
        <v>369</v>
      </c>
      <c r="B22" s="1118"/>
      <c r="D22" s="420">
        <v>58.6</v>
      </c>
      <c r="E22" s="503" t="s">
        <v>445</v>
      </c>
      <c r="F22" s="502">
        <v>1</v>
      </c>
      <c r="G22" s="504"/>
      <c r="H22" s="420">
        <v>2.1</v>
      </c>
      <c r="I22" s="503" t="s">
        <v>445</v>
      </c>
      <c r="J22" s="502">
        <v>0</v>
      </c>
      <c r="K22" s="504"/>
      <c r="L22" s="420">
        <v>4.8</v>
      </c>
      <c r="M22" s="503" t="s">
        <v>445</v>
      </c>
      <c r="N22" s="502">
        <v>1</v>
      </c>
      <c r="O22" s="503"/>
      <c r="P22" s="420">
        <v>1.1000000000000001</v>
      </c>
      <c r="Q22" s="503" t="s">
        <v>445</v>
      </c>
      <c r="R22" s="502">
        <v>0</v>
      </c>
      <c r="S22" s="505"/>
      <c r="T22" s="420">
        <v>66.599999999999994</v>
      </c>
      <c r="U22" s="420"/>
      <c r="V22" s="420">
        <v>33.4</v>
      </c>
      <c r="W22" s="420"/>
      <c r="X22" s="499">
        <v>14.7</v>
      </c>
      <c r="Y22" s="104"/>
    </row>
    <row r="23" spans="1:25">
      <c r="A23" s="507"/>
      <c r="B23" s="506"/>
      <c r="C23" s="493"/>
      <c r="D23" s="420"/>
      <c r="E23" s="503"/>
      <c r="F23" s="508"/>
      <c r="G23" s="504"/>
      <c r="H23" s="420"/>
      <c r="I23" s="503"/>
      <c r="J23" s="508"/>
      <c r="K23" s="504"/>
      <c r="L23" s="420"/>
      <c r="M23" s="503"/>
      <c r="N23" s="508"/>
      <c r="O23" s="503"/>
      <c r="P23" s="420"/>
      <c r="Q23" s="503"/>
      <c r="R23" s="508"/>
      <c r="S23" s="505"/>
      <c r="T23" s="420"/>
      <c r="U23" s="420"/>
      <c r="V23" s="420"/>
      <c r="W23" s="420"/>
      <c r="X23" s="499"/>
      <c r="Y23" s="104"/>
    </row>
    <row r="24" spans="1:25">
      <c r="A24" s="1117" t="s">
        <v>370</v>
      </c>
      <c r="B24" s="1118"/>
      <c r="D24" s="420">
        <v>50.9</v>
      </c>
      <c r="E24" s="503" t="s">
        <v>445</v>
      </c>
      <c r="F24" s="502">
        <v>1</v>
      </c>
      <c r="G24" s="504"/>
      <c r="H24" s="420">
        <v>3.2</v>
      </c>
      <c r="I24" s="503" t="s">
        <v>445</v>
      </c>
      <c r="J24" s="502">
        <v>0</v>
      </c>
      <c r="K24" s="504"/>
      <c r="L24" s="420">
        <v>19.5</v>
      </c>
      <c r="M24" s="503" t="s">
        <v>445</v>
      </c>
      <c r="N24" s="502">
        <v>1</v>
      </c>
      <c r="O24" s="503"/>
      <c r="P24" s="420">
        <v>2.2999999999999998</v>
      </c>
      <c r="Q24" s="503" t="s">
        <v>445</v>
      </c>
      <c r="R24" s="502">
        <v>0</v>
      </c>
      <c r="S24" s="505"/>
      <c r="T24" s="420">
        <v>75.900000000000006</v>
      </c>
      <c r="U24" s="420"/>
      <c r="V24" s="420">
        <v>24.1</v>
      </c>
      <c r="W24" s="420"/>
      <c r="X24" s="499">
        <v>14.2</v>
      </c>
      <c r="Y24" s="104"/>
    </row>
    <row r="25" spans="1:25">
      <c r="A25" s="1117" t="s">
        <v>371</v>
      </c>
      <c r="B25" s="1118"/>
      <c r="D25" s="420">
        <v>52.3</v>
      </c>
      <c r="E25" s="503" t="s">
        <v>445</v>
      </c>
      <c r="F25" s="502">
        <v>2</v>
      </c>
      <c r="G25" s="504"/>
      <c r="H25" s="420">
        <v>1.4</v>
      </c>
      <c r="I25" s="503" t="s">
        <v>445</v>
      </c>
      <c r="J25" s="502">
        <v>0</v>
      </c>
      <c r="K25" s="504"/>
      <c r="L25" s="420">
        <v>12.9</v>
      </c>
      <c r="M25" s="503" t="s">
        <v>445</v>
      </c>
      <c r="N25" s="502">
        <v>1</v>
      </c>
      <c r="O25" s="503"/>
      <c r="P25" s="420">
        <v>1.6</v>
      </c>
      <c r="Q25" s="503" t="s">
        <v>445</v>
      </c>
      <c r="R25" s="502">
        <v>0</v>
      </c>
      <c r="S25" s="505"/>
      <c r="T25" s="420">
        <v>68.099999999999994</v>
      </c>
      <c r="U25" s="420"/>
      <c r="V25" s="420">
        <v>31.9</v>
      </c>
      <c r="W25" s="420"/>
      <c r="X25" s="499">
        <v>5</v>
      </c>
      <c r="Y25" s="104"/>
    </row>
    <row r="26" spans="1:25">
      <c r="A26" s="1117" t="s">
        <v>372</v>
      </c>
      <c r="B26" s="1118"/>
      <c r="D26" s="420">
        <v>34.1</v>
      </c>
      <c r="E26" s="503" t="s">
        <v>445</v>
      </c>
      <c r="F26" s="502">
        <v>2</v>
      </c>
      <c r="G26" s="504"/>
      <c r="H26" s="420">
        <v>1.1000000000000001</v>
      </c>
      <c r="I26" s="503" t="s">
        <v>445</v>
      </c>
      <c r="J26" s="502">
        <v>0</v>
      </c>
      <c r="K26" s="504"/>
      <c r="L26" s="420">
        <v>12.8</v>
      </c>
      <c r="M26" s="503" t="s">
        <v>445</v>
      </c>
      <c r="N26" s="502">
        <v>1</v>
      </c>
      <c r="O26" s="503"/>
      <c r="P26" s="420">
        <v>2</v>
      </c>
      <c r="Q26" s="503" t="s">
        <v>445</v>
      </c>
      <c r="R26" s="502">
        <v>1</v>
      </c>
      <c r="S26" s="505"/>
      <c r="T26" s="420">
        <v>50.1</v>
      </c>
      <c r="U26" s="420"/>
      <c r="V26" s="420">
        <v>49.9</v>
      </c>
      <c r="W26" s="420"/>
      <c r="X26" s="499">
        <v>7.2</v>
      </c>
      <c r="Y26" s="104"/>
    </row>
    <row r="27" spans="1:25">
      <c r="A27" s="1117" t="s">
        <v>373</v>
      </c>
      <c r="B27" s="1118"/>
      <c r="D27" s="420">
        <v>23.3</v>
      </c>
      <c r="E27" s="503" t="s">
        <v>445</v>
      </c>
      <c r="F27" s="502">
        <v>3</v>
      </c>
      <c r="G27" s="504"/>
      <c r="H27" s="420">
        <v>0.3</v>
      </c>
      <c r="I27" s="503" t="s">
        <v>445</v>
      </c>
      <c r="J27" s="502">
        <v>0</v>
      </c>
      <c r="K27" s="504"/>
      <c r="L27" s="420">
        <v>10.199999999999999</v>
      </c>
      <c r="M27" s="503" t="s">
        <v>445</v>
      </c>
      <c r="N27" s="502">
        <v>2</v>
      </c>
      <c r="O27" s="503"/>
      <c r="P27" s="420">
        <v>5.0999999999999996</v>
      </c>
      <c r="Q27" s="503" t="s">
        <v>445</v>
      </c>
      <c r="R27" s="502">
        <v>2</v>
      </c>
      <c r="S27" s="505"/>
      <c r="T27" s="420">
        <v>38.799999999999997</v>
      </c>
      <c r="U27" s="420"/>
      <c r="V27" s="420">
        <v>61.2</v>
      </c>
      <c r="W27" s="420"/>
      <c r="X27" s="499">
        <v>3</v>
      </c>
      <c r="Y27" s="104"/>
    </row>
    <row r="28" spans="1:25">
      <c r="A28" s="506"/>
      <c r="B28" s="506"/>
      <c r="C28" s="493"/>
      <c r="D28" s="420"/>
      <c r="E28" s="503"/>
      <c r="F28" s="508"/>
      <c r="G28" s="504"/>
      <c r="H28" s="420"/>
      <c r="I28" s="503"/>
      <c r="J28" s="508"/>
      <c r="K28" s="504"/>
      <c r="L28" s="420"/>
      <c r="M28" s="503"/>
      <c r="N28" s="508"/>
      <c r="O28" s="503"/>
      <c r="P28" s="420"/>
      <c r="Q28" s="503"/>
      <c r="R28" s="508"/>
      <c r="S28" s="505"/>
      <c r="T28" s="420"/>
      <c r="U28" s="420"/>
      <c r="V28" s="420"/>
      <c r="W28" s="420"/>
      <c r="X28" s="499"/>
      <c r="Y28" s="104"/>
    </row>
    <row r="29" spans="1:25">
      <c r="A29" s="1117" t="s">
        <v>374</v>
      </c>
      <c r="B29" s="1118"/>
      <c r="C29" s="118">
        <v>9</v>
      </c>
      <c r="D29" s="420">
        <v>57.1</v>
      </c>
      <c r="E29" s="503" t="s">
        <v>445</v>
      </c>
      <c r="F29" s="502">
        <v>1</v>
      </c>
      <c r="G29" s="504"/>
      <c r="H29" s="420">
        <v>12.3</v>
      </c>
      <c r="I29" s="503" t="s">
        <v>445</v>
      </c>
      <c r="J29" s="502">
        <v>1</v>
      </c>
      <c r="K29" s="504"/>
      <c r="L29" s="420">
        <v>8.5</v>
      </c>
      <c r="M29" s="503" t="s">
        <v>445</v>
      </c>
      <c r="N29" s="502">
        <v>1</v>
      </c>
      <c r="O29" s="503"/>
      <c r="P29" s="420">
        <v>5.8</v>
      </c>
      <c r="Q29" s="510" t="s">
        <v>445</v>
      </c>
      <c r="R29" s="502">
        <v>1</v>
      </c>
      <c r="S29" s="505"/>
      <c r="T29" s="420">
        <v>83.6</v>
      </c>
      <c r="U29" s="420"/>
      <c r="V29" s="420">
        <v>16.399999999999999</v>
      </c>
      <c r="W29" s="509"/>
      <c r="X29" s="499">
        <v>13.4</v>
      </c>
      <c r="Y29" s="104"/>
    </row>
    <row r="30" spans="1:25">
      <c r="A30" s="484"/>
      <c r="B30" s="507" t="s">
        <v>375</v>
      </c>
      <c r="C30" s="118">
        <v>9</v>
      </c>
      <c r="D30" s="420">
        <v>59.7</v>
      </c>
      <c r="E30" s="503" t="s">
        <v>445</v>
      </c>
      <c r="F30" s="502">
        <v>4</v>
      </c>
      <c r="G30" s="504"/>
      <c r="H30" s="420">
        <v>14.9</v>
      </c>
      <c r="I30" s="503" t="s">
        <v>445</v>
      </c>
      <c r="J30" s="502">
        <v>3</v>
      </c>
      <c r="K30" s="504"/>
      <c r="L30" s="420">
        <v>6.8</v>
      </c>
      <c r="M30" s="503" t="s">
        <v>445</v>
      </c>
      <c r="N30" s="502">
        <v>2</v>
      </c>
      <c r="O30" s="503"/>
      <c r="P30" s="420">
        <v>3.3</v>
      </c>
      <c r="Q30" s="510" t="s">
        <v>445</v>
      </c>
      <c r="R30" s="502">
        <v>1</v>
      </c>
      <c r="S30" s="505"/>
      <c r="T30" s="420">
        <v>84.7</v>
      </c>
      <c r="U30" s="420"/>
      <c r="V30" s="420">
        <v>15.3</v>
      </c>
      <c r="W30" s="509"/>
      <c r="X30" s="499">
        <v>1.1000000000000001</v>
      </c>
      <c r="Y30" s="104"/>
    </row>
    <row r="31" spans="1:25">
      <c r="A31" s="484"/>
      <c r="B31" s="507" t="s">
        <v>376</v>
      </c>
      <c r="C31" s="118">
        <v>9</v>
      </c>
      <c r="D31" s="420">
        <v>46.7</v>
      </c>
      <c r="E31" s="503" t="s">
        <v>445</v>
      </c>
      <c r="F31" s="502">
        <v>2</v>
      </c>
      <c r="G31" s="504"/>
      <c r="H31" s="420">
        <v>14.2</v>
      </c>
      <c r="I31" s="503" t="s">
        <v>445</v>
      </c>
      <c r="J31" s="502">
        <v>1</v>
      </c>
      <c r="K31" s="504"/>
      <c r="L31" s="420">
        <v>10.7</v>
      </c>
      <c r="M31" s="503" t="s">
        <v>445</v>
      </c>
      <c r="N31" s="502">
        <v>1</v>
      </c>
      <c r="O31" s="503"/>
      <c r="P31" s="420">
        <v>8.4</v>
      </c>
      <c r="Q31" s="510" t="s">
        <v>445</v>
      </c>
      <c r="R31" s="502">
        <v>1</v>
      </c>
      <c r="S31" s="505"/>
      <c r="T31" s="420">
        <v>80.099999999999994</v>
      </c>
      <c r="U31" s="420"/>
      <c r="V31" s="420">
        <v>19.899999999999999</v>
      </c>
      <c r="W31" s="509"/>
      <c r="X31" s="499">
        <v>4.9000000000000004</v>
      </c>
      <c r="Y31" s="104"/>
    </row>
    <row r="32" spans="1:25">
      <c r="A32" s="484"/>
      <c r="B32" s="507" t="s">
        <v>377</v>
      </c>
      <c r="C32" s="118">
        <v>9</v>
      </c>
      <c r="D32" s="420">
        <v>65.900000000000006</v>
      </c>
      <c r="E32" s="503" t="s">
        <v>445</v>
      </c>
      <c r="F32" s="502">
        <v>2</v>
      </c>
      <c r="G32" s="504"/>
      <c r="H32" s="420">
        <v>10.7</v>
      </c>
      <c r="I32" s="503" t="s">
        <v>445</v>
      </c>
      <c r="J32" s="502">
        <v>1</v>
      </c>
      <c r="K32" s="504"/>
      <c r="L32" s="420">
        <v>8</v>
      </c>
      <c r="M32" s="503" t="s">
        <v>445</v>
      </c>
      <c r="N32" s="502">
        <v>1</v>
      </c>
      <c r="O32" s="503"/>
      <c r="P32" s="420">
        <v>3.6</v>
      </c>
      <c r="Q32" s="510" t="s">
        <v>445</v>
      </c>
      <c r="R32" s="502">
        <v>1</v>
      </c>
      <c r="S32" s="505"/>
      <c r="T32" s="420">
        <v>88.2</v>
      </c>
      <c r="U32" s="420"/>
      <c r="V32" s="420">
        <v>11.8</v>
      </c>
      <c r="W32" s="509"/>
      <c r="X32" s="499">
        <v>3.4</v>
      </c>
      <c r="Y32" s="104"/>
    </row>
    <row r="33" spans="1:25">
      <c r="A33" s="484"/>
      <c r="B33" s="507" t="s">
        <v>378</v>
      </c>
      <c r="C33" s="118">
        <v>9</v>
      </c>
      <c r="D33" s="420">
        <v>64</v>
      </c>
      <c r="E33" s="503" t="s">
        <v>445</v>
      </c>
      <c r="F33" s="502">
        <v>2</v>
      </c>
      <c r="G33" s="504"/>
      <c r="H33" s="420">
        <v>13.3</v>
      </c>
      <c r="I33" s="503" t="s">
        <v>445</v>
      </c>
      <c r="J33" s="502">
        <v>1</v>
      </c>
      <c r="K33" s="504"/>
      <c r="L33" s="420">
        <v>7.8</v>
      </c>
      <c r="M33" s="503" t="s">
        <v>445</v>
      </c>
      <c r="N33" s="502">
        <v>1</v>
      </c>
      <c r="O33" s="503"/>
      <c r="P33" s="420">
        <v>4.5</v>
      </c>
      <c r="Q33" s="510" t="s">
        <v>445</v>
      </c>
      <c r="R33" s="502">
        <v>1</v>
      </c>
      <c r="S33" s="505"/>
      <c r="T33" s="420">
        <v>89.7</v>
      </c>
      <c r="U33" s="420"/>
      <c r="V33" s="420">
        <v>10.3</v>
      </c>
      <c r="W33" s="509"/>
      <c r="X33" s="499">
        <v>4.0999999999999996</v>
      </c>
      <c r="Y33" s="104"/>
    </row>
    <row r="34" spans="1:25">
      <c r="A34" s="484"/>
      <c r="B34" s="507" t="s">
        <v>379</v>
      </c>
      <c r="C34" s="118">
        <v>9</v>
      </c>
      <c r="D34" s="420">
        <v>62.6</v>
      </c>
      <c r="E34" s="503" t="s">
        <v>445</v>
      </c>
      <c r="F34" s="502">
        <v>2</v>
      </c>
      <c r="G34" s="504"/>
      <c r="H34" s="420">
        <v>8.5</v>
      </c>
      <c r="I34" s="503" t="s">
        <v>445</v>
      </c>
      <c r="J34" s="502">
        <v>1</v>
      </c>
      <c r="K34" s="504"/>
      <c r="L34" s="420">
        <v>7.7</v>
      </c>
      <c r="M34" s="503" t="s">
        <v>445</v>
      </c>
      <c r="N34" s="502">
        <v>1</v>
      </c>
      <c r="O34" s="503"/>
      <c r="P34" s="420">
        <v>5.6</v>
      </c>
      <c r="Q34" s="510" t="s">
        <v>445</v>
      </c>
      <c r="R34" s="502">
        <v>1</v>
      </c>
      <c r="S34" s="505"/>
      <c r="T34" s="420">
        <v>84.4</v>
      </c>
      <c r="U34" s="420"/>
      <c r="V34" s="420">
        <v>15.6</v>
      </c>
      <c r="W34" s="509"/>
      <c r="X34" s="499">
        <v>3.1</v>
      </c>
      <c r="Y34" s="104"/>
    </row>
    <row r="35" spans="1:25">
      <c r="A35" s="1117" t="s">
        <v>380</v>
      </c>
      <c r="B35" s="1118"/>
      <c r="C35" s="118">
        <v>9</v>
      </c>
      <c r="D35" s="420">
        <v>54.5</v>
      </c>
      <c r="E35" s="503" t="s">
        <v>445</v>
      </c>
      <c r="F35" s="502">
        <v>1</v>
      </c>
      <c r="G35" s="504"/>
      <c r="H35" s="420">
        <v>11.5</v>
      </c>
      <c r="I35" s="503" t="s">
        <v>445</v>
      </c>
      <c r="J35" s="502">
        <v>1</v>
      </c>
      <c r="K35" s="504"/>
      <c r="L35" s="420">
        <v>8.1999999999999993</v>
      </c>
      <c r="M35" s="503" t="s">
        <v>445</v>
      </c>
      <c r="N35" s="502">
        <v>1</v>
      </c>
      <c r="O35" s="503"/>
      <c r="P35" s="420">
        <v>5.3</v>
      </c>
      <c r="Q35" s="510" t="s">
        <v>445</v>
      </c>
      <c r="R35" s="502">
        <v>0</v>
      </c>
      <c r="S35" s="505"/>
      <c r="T35" s="420">
        <v>79.400000000000006</v>
      </c>
      <c r="U35" s="420"/>
      <c r="V35" s="420">
        <v>20.6</v>
      </c>
      <c r="W35" s="509"/>
      <c r="X35" s="499">
        <v>14.9</v>
      </c>
      <c r="Y35" s="104"/>
    </row>
    <row r="36" spans="1:25">
      <c r="A36" s="1117" t="s">
        <v>381</v>
      </c>
      <c r="B36" s="1118"/>
      <c r="D36" s="420">
        <v>15.8</v>
      </c>
      <c r="E36" s="503" t="s">
        <v>445</v>
      </c>
      <c r="F36" s="502">
        <v>5</v>
      </c>
      <c r="G36" s="504"/>
      <c r="H36" s="420">
        <v>0.8</v>
      </c>
      <c r="I36" s="503" t="s">
        <v>445</v>
      </c>
      <c r="J36" s="502">
        <v>1</v>
      </c>
      <c r="K36" s="504"/>
      <c r="L36" s="420">
        <v>0.8</v>
      </c>
      <c r="M36" s="503" t="s">
        <v>445</v>
      </c>
      <c r="N36" s="502">
        <v>1</v>
      </c>
      <c r="O36" s="503"/>
      <c r="P36" s="420">
        <v>1.1000000000000001</v>
      </c>
      <c r="Q36" s="503" t="s">
        <v>445</v>
      </c>
      <c r="R36" s="502">
        <v>1</v>
      </c>
      <c r="S36" s="505"/>
      <c r="T36" s="420">
        <v>18.600000000000001</v>
      </c>
      <c r="U36" s="420"/>
      <c r="V36" s="420">
        <v>81.400000000000006</v>
      </c>
      <c r="W36" s="420"/>
      <c r="X36" s="499">
        <v>1.5</v>
      </c>
      <c r="Y36" s="104"/>
    </row>
    <row r="37" spans="1:25">
      <c r="A37" s="1117" t="s">
        <v>448</v>
      </c>
      <c r="B37" s="1118"/>
      <c r="C37" s="118">
        <v>10</v>
      </c>
      <c r="D37" s="420">
        <v>27.3</v>
      </c>
      <c r="E37" s="503" t="s">
        <v>445</v>
      </c>
      <c r="F37" s="502">
        <v>1</v>
      </c>
      <c r="G37" s="504"/>
      <c r="H37" s="420">
        <v>1.8</v>
      </c>
      <c r="I37" s="503" t="s">
        <v>445</v>
      </c>
      <c r="J37" s="502">
        <v>0</v>
      </c>
      <c r="K37" s="504"/>
      <c r="L37" s="420">
        <v>10.7</v>
      </c>
      <c r="M37" s="503" t="s">
        <v>445</v>
      </c>
      <c r="N37" s="502">
        <v>1</v>
      </c>
      <c r="O37" s="503"/>
      <c r="P37" s="420">
        <v>5</v>
      </c>
      <c r="Q37" s="503" t="s">
        <v>445</v>
      </c>
      <c r="R37" s="502">
        <v>1</v>
      </c>
      <c r="S37" s="505"/>
      <c r="T37" s="420">
        <v>44.9</v>
      </c>
      <c r="U37" s="420"/>
      <c r="V37" s="420">
        <v>55.1</v>
      </c>
      <c r="W37" s="420"/>
      <c r="X37" s="499">
        <v>15.4</v>
      </c>
      <c r="Y37" s="104"/>
    </row>
    <row r="38" spans="1:25">
      <c r="A38" s="484"/>
      <c r="B38" s="484"/>
      <c r="C38" s="493"/>
      <c r="D38" s="420"/>
      <c r="E38" s="503"/>
      <c r="F38" s="508"/>
      <c r="G38" s="504"/>
      <c r="H38" s="420"/>
      <c r="I38" s="503"/>
      <c r="J38" s="508"/>
      <c r="K38" s="504"/>
      <c r="L38" s="420"/>
      <c r="M38" s="503"/>
      <c r="N38" s="508"/>
      <c r="O38" s="503"/>
      <c r="P38" s="420"/>
      <c r="Q38" s="503"/>
      <c r="R38" s="508"/>
      <c r="S38" s="505"/>
      <c r="T38" s="420"/>
      <c r="U38" s="420"/>
      <c r="V38" s="420"/>
      <c r="W38" s="420"/>
      <c r="X38" s="499"/>
      <c r="Y38" s="104"/>
    </row>
    <row r="39" spans="1:25">
      <c r="A39" s="1114" t="s">
        <v>383</v>
      </c>
      <c r="B39" s="1118"/>
      <c r="D39" s="420">
        <v>56.1</v>
      </c>
      <c r="E39" s="503" t="s">
        <v>445</v>
      </c>
      <c r="F39" s="502">
        <v>1</v>
      </c>
      <c r="G39" s="504"/>
      <c r="H39" s="420">
        <v>4.2</v>
      </c>
      <c r="I39" s="503" t="s">
        <v>445</v>
      </c>
      <c r="J39" s="502">
        <v>1</v>
      </c>
      <c r="K39" s="504"/>
      <c r="L39" s="420">
        <v>4.2</v>
      </c>
      <c r="M39" s="503" t="s">
        <v>445</v>
      </c>
      <c r="N39" s="502">
        <v>1</v>
      </c>
      <c r="O39" s="503"/>
      <c r="P39" s="420">
        <v>1.1000000000000001</v>
      </c>
      <c r="Q39" s="503" t="s">
        <v>445</v>
      </c>
      <c r="R39" s="502">
        <v>0</v>
      </c>
      <c r="S39" s="505"/>
      <c r="T39" s="420">
        <v>65.599999999999994</v>
      </c>
      <c r="U39" s="420"/>
      <c r="V39" s="420">
        <v>34.4</v>
      </c>
      <c r="W39" s="420"/>
      <c r="X39" s="499">
        <v>10.3</v>
      </c>
      <c r="Y39" s="104"/>
    </row>
    <row r="40" spans="1:25">
      <c r="A40" s="1114" t="s">
        <v>384</v>
      </c>
      <c r="B40" s="1118"/>
      <c r="C40" s="118">
        <v>11</v>
      </c>
      <c r="D40" s="420">
        <v>34.1</v>
      </c>
      <c r="E40" s="503" t="s">
        <v>445</v>
      </c>
      <c r="F40" s="502">
        <v>1</v>
      </c>
      <c r="G40" s="504"/>
      <c r="H40" s="420">
        <v>2.4</v>
      </c>
      <c r="I40" s="503" t="s">
        <v>445</v>
      </c>
      <c r="J40" s="502">
        <v>0</v>
      </c>
      <c r="K40" s="504"/>
      <c r="L40" s="420">
        <v>8.1999999999999993</v>
      </c>
      <c r="M40" s="503" t="s">
        <v>445</v>
      </c>
      <c r="N40" s="502">
        <v>1</v>
      </c>
      <c r="O40" s="503"/>
      <c r="P40" s="420">
        <v>2.1</v>
      </c>
      <c r="Q40" s="503" t="s">
        <v>445</v>
      </c>
      <c r="R40" s="502">
        <v>0</v>
      </c>
      <c r="S40" s="505"/>
      <c r="T40" s="420">
        <v>46.8</v>
      </c>
      <c r="U40" s="420"/>
      <c r="V40" s="420">
        <v>53.2</v>
      </c>
      <c r="W40" s="420"/>
      <c r="X40" s="499">
        <v>15.4</v>
      </c>
      <c r="Y40" s="104"/>
    </row>
    <row r="41" spans="1:25">
      <c r="A41" s="484"/>
      <c r="B41" s="484"/>
      <c r="C41" s="493"/>
      <c r="D41" s="420"/>
      <c r="E41" s="503"/>
      <c r="F41" s="508"/>
      <c r="G41" s="504"/>
      <c r="H41" s="420"/>
      <c r="I41" s="503"/>
      <c r="J41" s="508"/>
      <c r="K41" s="504"/>
      <c r="L41" s="420"/>
      <c r="M41" s="503"/>
      <c r="N41" s="508"/>
      <c r="O41" s="503"/>
      <c r="P41" s="420"/>
      <c r="Q41" s="503"/>
      <c r="R41" s="508"/>
      <c r="S41" s="505"/>
      <c r="T41" s="420"/>
      <c r="U41" s="420"/>
      <c r="V41" s="420"/>
      <c r="W41" s="420"/>
      <c r="X41" s="499"/>
      <c r="Y41" s="104"/>
    </row>
    <row r="42" spans="1:25">
      <c r="A42" s="1117" t="s">
        <v>387</v>
      </c>
      <c r="B42" s="1118"/>
      <c r="D42" s="420">
        <v>77.400000000000006</v>
      </c>
      <c r="E42" s="503" t="s">
        <v>445</v>
      </c>
      <c r="F42" s="502">
        <v>1</v>
      </c>
      <c r="G42" s="504"/>
      <c r="H42" s="420">
        <v>3.6</v>
      </c>
      <c r="I42" s="503" t="s">
        <v>445</v>
      </c>
      <c r="J42" s="502">
        <v>1</v>
      </c>
      <c r="K42" s="504"/>
      <c r="L42" s="420">
        <v>3.5</v>
      </c>
      <c r="M42" s="503" t="s">
        <v>445</v>
      </c>
      <c r="N42" s="502">
        <v>1</v>
      </c>
      <c r="O42" s="503"/>
      <c r="P42" s="420">
        <v>2.1</v>
      </c>
      <c r="Q42" s="503" t="s">
        <v>445</v>
      </c>
      <c r="R42" s="502">
        <v>0</v>
      </c>
      <c r="S42" s="505"/>
      <c r="T42" s="420">
        <v>86.7</v>
      </c>
      <c r="U42" s="420"/>
      <c r="V42" s="420">
        <v>13.3</v>
      </c>
      <c r="W42" s="420"/>
      <c r="X42" s="499">
        <v>7.3</v>
      </c>
      <c r="Y42" s="104"/>
    </row>
    <row r="43" spans="1:25">
      <c r="A43" s="1117" t="s">
        <v>388</v>
      </c>
      <c r="B43" s="1118"/>
      <c r="D43" s="420">
        <v>42.7</v>
      </c>
      <c r="E43" s="503" t="s">
        <v>445</v>
      </c>
      <c r="F43" s="502">
        <v>2</v>
      </c>
      <c r="G43" s="504"/>
      <c r="H43" s="420">
        <v>2.2999999999999998</v>
      </c>
      <c r="I43" s="503" t="s">
        <v>445</v>
      </c>
      <c r="J43" s="502">
        <v>0</v>
      </c>
      <c r="K43" s="504"/>
      <c r="L43" s="420">
        <v>6.3</v>
      </c>
      <c r="M43" s="503" t="s">
        <v>445</v>
      </c>
      <c r="N43" s="502">
        <v>1</v>
      </c>
      <c r="O43" s="503"/>
      <c r="P43" s="420">
        <v>2.4</v>
      </c>
      <c r="Q43" s="503" t="s">
        <v>445</v>
      </c>
      <c r="R43" s="502">
        <v>0</v>
      </c>
      <c r="S43" s="505"/>
      <c r="T43" s="420">
        <v>53.7</v>
      </c>
      <c r="U43" s="420"/>
      <c r="V43" s="420">
        <v>46.3</v>
      </c>
      <c r="W43" s="420"/>
      <c r="X43" s="499">
        <v>10.199999999999999</v>
      </c>
      <c r="Y43" s="104"/>
    </row>
    <row r="44" spans="1:25">
      <c r="A44" s="1117" t="s">
        <v>447</v>
      </c>
      <c r="B44" s="1118"/>
      <c r="D44" s="420">
        <v>74.400000000000006</v>
      </c>
      <c r="E44" s="503" t="s">
        <v>445</v>
      </c>
      <c r="F44" s="502">
        <v>1</v>
      </c>
      <c r="G44" s="504"/>
      <c r="H44" s="420">
        <v>3.8</v>
      </c>
      <c r="I44" s="503" t="s">
        <v>445</v>
      </c>
      <c r="J44" s="502">
        <v>0</v>
      </c>
      <c r="K44" s="504"/>
      <c r="L44" s="420">
        <v>6</v>
      </c>
      <c r="M44" s="503" t="s">
        <v>445</v>
      </c>
      <c r="N44" s="502">
        <v>1</v>
      </c>
      <c r="O44" s="503"/>
      <c r="P44" s="420">
        <v>1.6</v>
      </c>
      <c r="Q44" s="503" t="s">
        <v>445</v>
      </c>
      <c r="R44" s="502">
        <v>0</v>
      </c>
      <c r="S44" s="505"/>
      <c r="T44" s="420">
        <v>85.8</v>
      </c>
      <c r="U44" s="420"/>
      <c r="V44" s="420">
        <v>14.2</v>
      </c>
      <c r="W44" s="420"/>
      <c r="X44" s="499">
        <v>12.7</v>
      </c>
      <c r="Y44" s="104"/>
    </row>
    <row r="45" spans="1:25">
      <c r="A45" s="1117" t="s">
        <v>390</v>
      </c>
      <c r="B45" s="1118"/>
      <c r="D45" s="420">
        <v>18.600000000000001</v>
      </c>
      <c r="E45" s="503" t="s">
        <v>445</v>
      </c>
      <c r="F45" s="502">
        <v>2</v>
      </c>
      <c r="G45" s="504"/>
      <c r="H45" s="420">
        <v>0.6</v>
      </c>
      <c r="I45" s="503" t="s">
        <v>445</v>
      </c>
      <c r="J45" s="502">
        <v>0</v>
      </c>
      <c r="K45" s="504"/>
      <c r="L45" s="420">
        <v>2.6</v>
      </c>
      <c r="M45" s="503" t="s">
        <v>445</v>
      </c>
      <c r="N45" s="502">
        <v>1</v>
      </c>
      <c r="O45" s="503"/>
      <c r="P45" s="420">
        <v>0.7</v>
      </c>
      <c r="Q45" s="503" t="s">
        <v>445</v>
      </c>
      <c r="R45" s="502">
        <v>1</v>
      </c>
      <c r="S45" s="505"/>
      <c r="T45" s="420">
        <v>22.6</v>
      </c>
      <c r="U45" s="420"/>
      <c r="V45" s="420">
        <v>77.400000000000006</v>
      </c>
      <c r="W45" s="420"/>
      <c r="X45" s="499">
        <v>6.1</v>
      </c>
      <c r="Y45" s="104"/>
    </row>
    <row r="46" spans="1:25">
      <c r="A46" s="507"/>
      <c r="B46" s="506"/>
      <c r="C46" s="493"/>
      <c r="D46" s="420"/>
      <c r="E46" s="503"/>
      <c r="F46" s="508"/>
      <c r="G46" s="504"/>
      <c r="H46" s="420"/>
      <c r="I46" s="503"/>
      <c r="J46" s="508"/>
      <c r="K46" s="504"/>
      <c r="L46" s="420"/>
      <c r="M46" s="503"/>
      <c r="N46" s="508"/>
      <c r="O46" s="503"/>
      <c r="P46" s="420"/>
      <c r="Q46" s="503"/>
      <c r="R46" s="508"/>
      <c r="S46" s="505"/>
      <c r="T46" s="420"/>
      <c r="U46" s="420"/>
      <c r="V46" s="420"/>
      <c r="W46" s="420"/>
      <c r="X46" s="499"/>
      <c r="Y46" s="104"/>
    </row>
    <row r="47" spans="1:25">
      <c r="A47" s="1117" t="s">
        <v>446</v>
      </c>
      <c r="B47" s="1117"/>
      <c r="D47" s="420">
        <v>61.4</v>
      </c>
      <c r="E47" s="503" t="s">
        <v>445</v>
      </c>
      <c r="F47" s="502">
        <v>1</v>
      </c>
      <c r="G47" s="504"/>
      <c r="H47" s="420">
        <v>13.6</v>
      </c>
      <c r="I47" s="503" t="s">
        <v>445</v>
      </c>
      <c r="J47" s="502">
        <v>1</v>
      </c>
      <c r="K47" s="504"/>
      <c r="L47" s="420">
        <v>6.8</v>
      </c>
      <c r="M47" s="503" t="s">
        <v>445</v>
      </c>
      <c r="N47" s="502">
        <v>0</v>
      </c>
      <c r="O47" s="503"/>
      <c r="P47" s="420">
        <v>2.2000000000000002</v>
      </c>
      <c r="Q47" s="503" t="s">
        <v>445</v>
      </c>
      <c r="R47" s="502">
        <v>0</v>
      </c>
      <c r="S47" s="505"/>
      <c r="T47" s="420">
        <v>84</v>
      </c>
      <c r="U47" s="420"/>
      <c r="V47" s="420">
        <v>16</v>
      </c>
      <c r="W47" s="420"/>
      <c r="X47" s="499">
        <v>24.6</v>
      </c>
      <c r="Y47" s="104"/>
    </row>
    <row r="48" spans="1:25">
      <c r="A48" s="507"/>
      <c r="B48" s="506"/>
      <c r="C48" s="493"/>
      <c r="D48" s="420"/>
      <c r="E48" s="503"/>
      <c r="F48" s="399"/>
      <c r="G48" s="504"/>
      <c r="H48" s="420"/>
      <c r="I48" s="503"/>
      <c r="J48" s="399"/>
      <c r="K48" s="504"/>
      <c r="L48" s="420"/>
      <c r="M48" s="503"/>
      <c r="N48" s="399"/>
      <c r="O48" s="503"/>
      <c r="P48" s="420"/>
      <c r="Q48" s="503"/>
      <c r="R48" s="399"/>
      <c r="S48" s="505"/>
      <c r="T48" s="420"/>
      <c r="U48" s="420"/>
      <c r="V48" s="420"/>
      <c r="W48" s="420"/>
      <c r="X48" s="499"/>
      <c r="Y48" s="104"/>
    </row>
    <row r="49" spans="1:26">
      <c r="A49" s="1114" t="s">
        <v>394</v>
      </c>
      <c r="B49" s="1118"/>
      <c r="D49" s="420">
        <v>3.5</v>
      </c>
      <c r="E49" s="503" t="s">
        <v>445</v>
      </c>
      <c r="F49" s="502">
        <v>2</v>
      </c>
      <c r="G49" s="504"/>
      <c r="H49" s="420">
        <v>0.1</v>
      </c>
      <c r="I49" s="503" t="s">
        <v>445</v>
      </c>
      <c r="J49" s="502">
        <v>0</v>
      </c>
      <c r="K49" s="504"/>
      <c r="L49" s="420">
        <v>3.1</v>
      </c>
      <c r="M49" s="503" t="s">
        <v>445</v>
      </c>
      <c r="N49" s="502">
        <v>2</v>
      </c>
      <c r="O49" s="503"/>
      <c r="P49" s="420">
        <v>0.7</v>
      </c>
      <c r="Q49" s="503" t="s">
        <v>445</v>
      </c>
      <c r="R49" s="502">
        <v>1</v>
      </c>
      <c r="S49" s="501"/>
      <c r="T49" s="420">
        <v>7.4</v>
      </c>
      <c r="U49" s="420"/>
      <c r="V49" s="420">
        <v>92.6</v>
      </c>
      <c r="W49" s="500"/>
      <c r="X49" s="499">
        <v>7</v>
      </c>
      <c r="Y49" s="104"/>
    </row>
    <row r="50" spans="1:26">
      <c r="A50" s="495"/>
      <c r="B50" s="495"/>
      <c r="C50" s="498"/>
      <c r="D50" s="496"/>
      <c r="E50" s="496"/>
      <c r="F50" s="495"/>
      <c r="G50" s="495"/>
      <c r="H50" s="496"/>
      <c r="I50" s="496"/>
      <c r="J50" s="496"/>
      <c r="K50" s="495"/>
      <c r="L50" s="497"/>
      <c r="M50" s="497"/>
      <c r="N50" s="497"/>
      <c r="O50" s="495"/>
      <c r="P50" s="495"/>
      <c r="Q50" s="495"/>
      <c r="R50" s="495"/>
      <c r="S50" s="495"/>
      <c r="T50" s="496"/>
      <c r="U50" s="496"/>
      <c r="V50" s="496"/>
      <c r="W50" s="496"/>
      <c r="X50" s="495"/>
      <c r="Y50" s="104"/>
    </row>
    <row r="51" spans="1:26">
      <c r="A51" s="484"/>
      <c r="B51" s="484"/>
      <c r="C51" s="493"/>
      <c r="D51" s="483"/>
      <c r="E51" s="483"/>
      <c r="F51" s="484"/>
      <c r="G51" s="484"/>
      <c r="H51" s="483"/>
      <c r="I51" s="483"/>
      <c r="J51" s="483"/>
      <c r="K51" s="484"/>
      <c r="L51" s="483"/>
      <c r="M51" s="483"/>
      <c r="N51" s="483"/>
      <c r="O51" s="484"/>
      <c r="P51" s="484"/>
      <c r="Q51" s="484"/>
      <c r="R51" s="484"/>
      <c r="S51" s="484"/>
      <c r="T51" s="1126" t="s">
        <v>94</v>
      </c>
      <c r="U51" s="1081"/>
      <c r="V51" s="1081"/>
      <c r="W51" s="1081"/>
      <c r="X51" s="1081"/>
      <c r="Y51" s="104"/>
    </row>
    <row r="52" spans="1:26">
      <c r="A52" s="484"/>
      <c r="B52" s="484"/>
      <c r="C52" s="493"/>
      <c r="D52" s="483"/>
      <c r="E52" s="483"/>
      <c r="F52" s="484"/>
      <c r="G52" s="484"/>
      <c r="H52" s="483"/>
      <c r="I52" s="483"/>
      <c r="J52" s="483"/>
      <c r="K52" s="484"/>
      <c r="L52" s="483"/>
      <c r="M52" s="483"/>
      <c r="N52" s="483"/>
      <c r="O52" s="484"/>
      <c r="P52" s="1127" t="s">
        <v>444</v>
      </c>
      <c r="Q52" s="1057"/>
      <c r="R52" s="1057"/>
      <c r="S52" s="1057"/>
      <c r="T52" s="1057"/>
      <c r="U52" s="1057"/>
      <c r="V52" s="1057"/>
      <c r="W52" s="1057"/>
      <c r="X52" s="1057"/>
      <c r="Y52" s="104"/>
    </row>
    <row r="53" spans="1:26">
      <c r="A53" s="494" t="s">
        <v>6</v>
      </c>
      <c r="B53" s="484"/>
      <c r="C53" s="493"/>
      <c r="D53" s="483"/>
      <c r="E53" s="483"/>
      <c r="F53" s="484"/>
      <c r="G53" s="484"/>
      <c r="H53" s="483"/>
      <c r="I53" s="483"/>
      <c r="J53" s="483"/>
      <c r="K53" s="484"/>
      <c r="L53" s="483"/>
      <c r="M53" s="483"/>
      <c r="N53" s="483"/>
      <c r="O53" s="484"/>
      <c r="P53" s="484"/>
      <c r="Q53" s="484"/>
      <c r="R53" s="484"/>
      <c r="S53" s="484"/>
      <c r="T53" s="483"/>
      <c r="U53" s="483"/>
      <c r="V53" s="483"/>
      <c r="W53" s="483"/>
      <c r="X53" s="484"/>
      <c r="Y53" s="104"/>
    </row>
    <row r="54" spans="1:26">
      <c r="A54" s="487" t="str">
        <f>"1."</f>
        <v>1.</v>
      </c>
      <c r="B54" s="487" t="s">
        <v>443</v>
      </c>
      <c r="C54" s="487"/>
      <c r="D54" s="487"/>
      <c r="E54" s="487"/>
      <c r="F54" s="487"/>
      <c r="G54" s="487"/>
      <c r="H54" s="487"/>
      <c r="I54" s="487"/>
      <c r="J54" s="487"/>
      <c r="K54" s="487"/>
      <c r="L54" s="487"/>
      <c r="M54" s="491" t="str">
        <f>"8."</f>
        <v>8.</v>
      </c>
      <c r="N54" s="344" t="s">
        <v>442</v>
      </c>
      <c r="O54" s="104"/>
      <c r="P54" s="344"/>
      <c r="Q54" s="344"/>
      <c r="R54" s="344"/>
      <c r="S54" s="344"/>
      <c r="T54" s="344"/>
      <c r="U54" s="344"/>
      <c r="V54" s="344"/>
      <c r="W54" s="344"/>
      <c r="X54" s="344"/>
      <c r="Y54" s="344"/>
      <c r="Z54" s="344"/>
    </row>
    <row r="55" spans="1:26">
      <c r="A55" s="487"/>
      <c r="B55" s="487" t="s">
        <v>441</v>
      </c>
      <c r="C55" s="487"/>
      <c r="D55" s="487"/>
      <c r="E55" s="487"/>
      <c r="F55" s="487"/>
      <c r="G55" s="487"/>
      <c r="H55" s="487"/>
      <c r="I55" s="487"/>
      <c r="J55" s="487"/>
      <c r="K55" s="487"/>
      <c r="L55" s="487"/>
      <c r="M55" s="492"/>
      <c r="N55" s="344" t="s">
        <v>440</v>
      </c>
      <c r="O55" s="104"/>
      <c r="P55" s="344"/>
      <c r="Q55" s="344"/>
      <c r="R55" s="344"/>
      <c r="S55" s="344"/>
      <c r="T55" s="344"/>
      <c r="U55" s="344"/>
      <c r="V55" s="344"/>
      <c r="W55" s="344"/>
      <c r="X55" s="344"/>
      <c r="Y55" s="344"/>
      <c r="Z55" s="344"/>
    </row>
    <row r="56" spans="1:26">
      <c r="A56" s="487"/>
      <c r="B56" s="487" t="s">
        <v>439</v>
      </c>
      <c r="C56" s="487"/>
      <c r="D56" s="487"/>
      <c r="E56" s="487"/>
      <c r="F56" s="487"/>
      <c r="G56" s="487"/>
      <c r="H56" s="487"/>
      <c r="I56" s="487"/>
      <c r="J56" s="487"/>
      <c r="K56" s="487"/>
      <c r="L56" s="487"/>
      <c r="M56" s="491" t="str">
        <f>"9."</f>
        <v>9.</v>
      </c>
      <c r="N56" s="344" t="s">
        <v>438</v>
      </c>
      <c r="O56" s="104"/>
      <c r="P56" s="344"/>
      <c r="Q56" s="344"/>
      <c r="R56" s="344"/>
      <c r="S56" s="344"/>
      <c r="T56" s="344"/>
      <c r="U56" s="344"/>
      <c r="V56" s="344"/>
      <c r="W56" s="344"/>
      <c r="X56" s="344"/>
      <c r="Y56" s="344"/>
      <c r="Z56" s="344"/>
    </row>
    <row r="57" spans="1:26">
      <c r="A57" s="487"/>
      <c r="B57" s="487" t="s">
        <v>437</v>
      </c>
      <c r="C57" s="487"/>
      <c r="D57" s="487"/>
      <c r="E57" s="487"/>
      <c r="F57" s="487"/>
      <c r="G57" s="487"/>
      <c r="H57" s="487"/>
      <c r="I57" s="487"/>
      <c r="J57" s="487"/>
      <c r="K57" s="487"/>
      <c r="L57" s="487"/>
      <c r="M57" s="492"/>
      <c r="N57" s="444" t="s">
        <v>436</v>
      </c>
      <c r="O57" s="104"/>
      <c r="P57" s="475"/>
      <c r="Q57" s="475"/>
      <c r="R57" s="475"/>
      <c r="S57" s="475"/>
      <c r="T57" s="475"/>
      <c r="U57" s="475"/>
      <c r="V57" s="475"/>
      <c r="W57" s="475"/>
      <c r="X57" s="475"/>
      <c r="Y57" s="347"/>
      <c r="Z57" s="347"/>
    </row>
    <row r="58" spans="1:26">
      <c r="A58" s="487" t="str">
        <f>"2."</f>
        <v>2.</v>
      </c>
      <c r="B58" s="344" t="s">
        <v>337</v>
      </c>
      <c r="C58" s="344"/>
      <c r="D58" s="344"/>
      <c r="E58" s="344"/>
      <c r="F58" s="445"/>
      <c r="G58" s="445"/>
      <c r="H58" s="445"/>
      <c r="I58" s="445"/>
      <c r="J58" s="445"/>
      <c r="K58" s="445"/>
      <c r="L58" s="445"/>
      <c r="M58" s="491" t="str">
        <f>"10."</f>
        <v>10.</v>
      </c>
      <c r="N58" s="486" t="s">
        <v>435</v>
      </c>
      <c r="O58" s="104"/>
      <c r="P58" s="483"/>
      <c r="Q58" s="483"/>
      <c r="R58" s="484"/>
      <c r="S58" s="484"/>
      <c r="T58" s="483"/>
      <c r="U58" s="483"/>
      <c r="V58" s="483"/>
      <c r="W58" s="484"/>
      <c r="X58" s="483"/>
      <c r="Y58" s="483"/>
      <c r="Z58" s="483"/>
    </row>
    <row r="59" spans="1:26">
      <c r="A59" s="487" t="str">
        <f>"3."</f>
        <v>3.</v>
      </c>
      <c r="B59" s="487" t="s">
        <v>434</v>
      </c>
      <c r="C59" s="487"/>
      <c r="D59" s="487"/>
      <c r="E59" s="487"/>
      <c r="F59" s="487"/>
      <c r="G59" s="487"/>
      <c r="H59" s="487"/>
      <c r="I59" s="487"/>
      <c r="J59" s="487"/>
      <c r="K59" s="487"/>
      <c r="L59" s="487"/>
      <c r="M59" s="492"/>
      <c r="N59" s="344" t="s">
        <v>433</v>
      </c>
      <c r="O59" s="104"/>
      <c r="P59" s="344"/>
      <c r="Q59" s="344"/>
      <c r="R59" s="344"/>
      <c r="S59" s="344"/>
      <c r="T59" s="344"/>
      <c r="U59" s="344"/>
      <c r="V59" s="344"/>
      <c r="W59" s="344"/>
      <c r="X59" s="344"/>
      <c r="Y59" s="344"/>
      <c r="Z59" s="344"/>
    </row>
    <row r="60" spans="1:26">
      <c r="A60" s="487"/>
      <c r="B60" s="487" t="s">
        <v>432</v>
      </c>
      <c r="C60" s="487"/>
      <c r="D60" s="487"/>
      <c r="E60" s="487"/>
      <c r="F60" s="487"/>
      <c r="G60" s="487"/>
      <c r="H60" s="487"/>
      <c r="I60" s="487"/>
      <c r="J60" s="487"/>
      <c r="K60" s="487"/>
      <c r="L60" s="487"/>
      <c r="M60" s="491" t="str">
        <f>"11."</f>
        <v>11.</v>
      </c>
      <c r="N60" s="344" t="s">
        <v>431</v>
      </c>
      <c r="O60" s="104"/>
      <c r="P60" s="344"/>
      <c r="Q60" s="344"/>
      <c r="R60" s="344"/>
      <c r="S60" s="344"/>
      <c r="T60" s="344"/>
      <c r="U60" s="344"/>
      <c r="V60" s="344"/>
      <c r="W60" s="483"/>
      <c r="X60" s="484"/>
      <c r="Y60" s="483"/>
      <c r="Z60" s="483"/>
    </row>
    <row r="61" spans="1:26">
      <c r="A61" s="487" t="str">
        <f>"4."</f>
        <v>4.</v>
      </c>
      <c r="B61" s="344" t="s">
        <v>430</v>
      </c>
      <c r="C61" s="487"/>
      <c r="D61" s="487"/>
      <c r="E61" s="487"/>
      <c r="F61" s="487"/>
      <c r="G61" s="487"/>
      <c r="H61" s="487"/>
      <c r="I61" s="487"/>
      <c r="J61" s="487"/>
      <c r="K61" s="487"/>
      <c r="L61" s="487"/>
      <c r="M61" s="104"/>
      <c r="N61" s="104"/>
      <c r="O61" s="345"/>
      <c r="P61" s="484"/>
      <c r="Q61" s="483"/>
      <c r="R61" s="483"/>
      <c r="S61" s="484"/>
      <c r="T61" s="484"/>
      <c r="U61" s="483"/>
      <c r="V61" s="483"/>
      <c r="W61" s="483"/>
      <c r="X61" s="484"/>
      <c r="Y61" s="483"/>
      <c r="Z61" s="483"/>
    </row>
    <row r="62" spans="1:26">
      <c r="A62" s="441"/>
      <c r="B62" s="344" t="s">
        <v>429</v>
      </c>
      <c r="C62" s="344"/>
      <c r="D62" s="344"/>
      <c r="E62" s="344"/>
      <c r="F62" s="344"/>
      <c r="G62" s="344"/>
      <c r="H62" s="344"/>
      <c r="I62" s="344"/>
      <c r="J62" s="344"/>
      <c r="K62" s="344"/>
      <c r="L62" s="344"/>
      <c r="M62" s="104"/>
      <c r="N62" s="446" t="s">
        <v>339</v>
      </c>
      <c r="O62" s="345"/>
      <c r="P62" s="484"/>
      <c r="Q62" s="490"/>
      <c r="R62" s="490"/>
      <c r="S62" s="490"/>
      <c r="T62" s="490"/>
      <c r="U62" s="484"/>
      <c r="V62" s="484"/>
      <c r="W62" s="484"/>
      <c r="X62" s="484"/>
      <c r="Y62" s="483"/>
      <c r="Z62" s="483"/>
    </row>
    <row r="63" spans="1:26">
      <c r="A63" s="487" t="str">
        <f>"5."</f>
        <v>5.</v>
      </c>
      <c r="B63" s="104" t="s">
        <v>338</v>
      </c>
      <c r="C63" s="344"/>
      <c r="D63" s="344"/>
      <c r="E63" s="344"/>
      <c r="F63" s="344"/>
      <c r="G63" s="344"/>
      <c r="H63" s="344"/>
      <c r="I63" s="344"/>
      <c r="J63" s="344"/>
      <c r="K63" s="344"/>
      <c r="L63" s="344"/>
      <c r="M63" s="104"/>
      <c r="N63" s="104" t="s">
        <v>428</v>
      </c>
      <c r="O63" s="489"/>
      <c r="P63" s="484"/>
      <c r="Q63" s="483"/>
      <c r="R63" s="483"/>
      <c r="S63" s="484"/>
      <c r="T63" s="484"/>
      <c r="U63" s="483"/>
      <c r="V63" s="483"/>
      <c r="W63" s="483"/>
      <c r="X63" s="484"/>
      <c r="Y63" s="483"/>
      <c r="Z63" s="483"/>
    </row>
    <row r="64" spans="1:26">
      <c r="A64" s="104"/>
      <c r="B64" s="441" t="s">
        <v>427</v>
      </c>
      <c r="C64" s="441"/>
      <c r="D64" s="441"/>
      <c r="E64" s="441"/>
      <c r="F64" s="441"/>
      <c r="G64" s="441"/>
      <c r="H64" s="441"/>
      <c r="I64" s="441"/>
      <c r="J64" s="441"/>
      <c r="K64" s="441"/>
      <c r="L64" s="441"/>
      <c r="M64" s="104"/>
      <c r="N64" s="487"/>
      <c r="O64" s="344"/>
      <c r="P64" s="344"/>
      <c r="Q64" s="344"/>
      <c r="R64" s="344"/>
      <c r="S64" s="344"/>
      <c r="T64" s="344"/>
      <c r="U64" s="344"/>
      <c r="V64" s="483"/>
      <c r="W64" s="483"/>
      <c r="X64" s="484"/>
      <c r="Y64" s="483"/>
      <c r="Z64" s="483"/>
    </row>
    <row r="65" spans="1:26">
      <c r="A65" s="104"/>
      <c r="B65" s="441" t="s">
        <v>426</v>
      </c>
      <c r="C65" s="441"/>
      <c r="D65" s="441"/>
      <c r="E65" s="441"/>
      <c r="F65" s="441"/>
      <c r="G65" s="441"/>
      <c r="H65" s="441"/>
      <c r="I65" s="441"/>
      <c r="J65" s="441"/>
      <c r="K65" s="441"/>
      <c r="L65" s="441"/>
      <c r="M65" s="441"/>
      <c r="N65" s="104" t="s">
        <v>425</v>
      </c>
      <c r="O65" s="441"/>
      <c r="P65" s="441"/>
      <c r="Q65" s="441"/>
      <c r="R65" s="441"/>
      <c r="S65" s="441"/>
      <c r="T65" s="441"/>
      <c r="U65" s="441"/>
      <c r="V65" s="441"/>
      <c r="W65" s="441"/>
      <c r="X65" s="441"/>
      <c r="Y65" s="441"/>
      <c r="Z65" s="104"/>
    </row>
    <row r="66" spans="1:26">
      <c r="A66" s="487" t="str">
        <f>"6."</f>
        <v>6.</v>
      </c>
      <c r="B66" s="487" t="s">
        <v>424</v>
      </c>
      <c r="C66" s="487"/>
      <c r="D66" s="487"/>
      <c r="E66" s="487"/>
      <c r="F66" s="487"/>
      <c r="G66" s="487"/>
      <c r="H66" s="487"/>
      <c r="I66" s="487"/>
      <c r="J66" s="487"/>
      <c r="K66" s="487"/>
      <c r="L66" s="487"/>
      <c r="M66" s="487"/>
      <c r="N66" s="488"/>
      <c r="O66" s="487"/>
      <c r="P66" s="487"/>
      <c r="Q66" s="487"/>
      <c r="R66" s="487"/>
      <c r="S66" s="487"/>
      <c r="T66" s="487"/>
      <c r="U66" s="487"/>
      <c r="V66" s="487"/>
      <c r="W66" s="487"/>
      <c r="X66" s="487"/>
      <c r="Y66" s="487"/>
      <c r="Z66" s="104"/>
    </row>
    <row r="67" spans="1:26">
      <c r="A67" s="487"/>
      <c r="B67" s="487" t="s">
        <v>423</v>
      </c>
      <c r="C67" s="487"/>
      <c r="D67" s="487"/>
      <c r="E67" s="487"/>
      <c r="F67" s="487"/>
      <c r="G67" s="487"/>
      <c r="H67" s="487"/>
      <c r="I67" s="487"/>
      <c r="J67" s="487"/>
      <c r="K67" s="487"/>
      <c r="L67" s="487"/>
      <c r="M67" s="487"/>
      <c r="N67" s="488" t="s">
        <v>92</v>
      </c>
      <c r="O67" s="487"/>
      <c r="P67" s="487"/>
      <c r="Q67" s="487"/>
      <c r="R67" s="487"/>
      <c r="S67" s="487"/>
      <c r="T67" s="487"/>
      <c r="U67" s="487"/>
      <c r="V67" s="487"/>
      <c r="W67" s="487"/>
      <c r="X67" s="487"/>
      <c r="Y67" s="487"/>
      <c r="Z67" s="104"/>
    </row>
    <row r="68" spans="1:26">
      <c r="A68" s="487"/>
      <c r="B68" s="487" t="s">
        <v>422</v>
      </c>
      <c r="C68" s="487"/>
      <c r="D68" s="487"/>
      <c r="E68" s="487"/>
      <c r="F68" s="487"/>
      <c r="G68" s="487"/>
      <c r="H68" s="487"/>
      <c r="I68" s="487"/>
      <c r="J68" s="487"/>
      <c r="K68" s="487"/>
      <c r="L68" s="487"/>
      <c r="M68" s="104"/>
      <c r="N68" s="487"/>
      <c r="O68" s="487"/>
      <c r="P68" s="487"/>
      <c r="Q68" s="487"/>
      <c r="R68" s="487"/>
      <c r="S68" s="487"/>
      <c r="T68" s="487"/>
      <c r="U68" s="487"/>
      <c r="V68" s="487"/>
      <c r="W68" s="487"/>
      <c r="X68" s="487"/>
      <c r="Y68" s="104"/>
    </row>
    <row r="69" spans="1:26">
      <c r="A69" s="487"/>
      <c r="B69" s="487" t="s">
        <v>421</v>
      </c>
      <c r="C69" s="487"/>
      <c r="D69" s="487"/>
      <c r="E69" s="487"/>
      <c r="F69" s="487"/>
      <c r="G69" s="487"/>
      <c r="H69" s="487"/>
      <c r="I69" s="487"/>
      <c r="J69" s="487"/>
      <c r="K69" s="487"/>
      <c r="L69" s="487"/>
      <c r="M69" s="104"/>
      <c r="N69" s="487"/>
      <c r="O69" s="487"/>
      <c r="P69" s="487"/>
      <c r="Q69" s="487"/>
      <c r="R69" s="487"/>
      <c r="S69" s="487"/>
      <c r="T69" s="487"/>
      <c r="U69" s="487"/>
      <c r="V69" s="487"/>
      <c r="W69" s="487"/>
      <c r="X69" s="487"/>
      <c r="Y69" s="104"/>
    </row>
    <row r="70" spans="1:26">
      <c r="A70" s="487" t="str">
        <f>"7."</f>
        <v>7.</v>
      </c>
      <c r="B70" s="487" t="s">
        <v>420</v>
      </c>
      <c r="C70" s="487"/>
      <c r="D70" s="487"/>
      <c r="E70" s="487"/>
      <c r="F70" s="487"/>
      <c r="G70" s="487"/>
      <c r="H70" s="487"/>
      <c r="I70" s="487"/>
      <c r="J70" s="487"/>
      <c r="K70" s="487"/>
      <c r="L70" s="487"/>
      <c r="M70" s="104"/>
      <c r="N70" s="487"/>
      <c r="O70" s="487"/>
      <c r="P70" s="487"/>
      <c r="Q70" s="487"/>
      <c r="R70" s="487"/>
      <c r="S70" s="487"/>
      <c r="T70" s="487"/>
      <c r="U70" s="487"/>
      <c r="V70" s="487"/>
      <c r="W70" s="487"/>
      <c r="X70" s="487"/>
      <c r="Y70" s="104"/>
    </row>
    <row r="71" spans="1:26">
      <c r="A71" s="487"/>
      <c r="B71" s="487" t="s">
        <v>419</v>
      </c>
      <c r="C71" s="487"/>
      <c r="D71" s="487"/>
      <c r="E71" s="487"/>
      <c r="F71" s="487"/>
      <c r="G71" s="487"/>
      <c r="H71" s="487"/>
      <c r="I71" s="487"/>
      <c r="J71" s="487"/>
      <c r="K71" s="487"/>
      <c r="L71" s="487"/>
      <c r="M71" s="487"/>
      <c r="N71" s="487"/>
      <c r="O71" s="487"/>
      <c r="P71" s="487"/>
      <c r="Q71" s="487"/>
      <c r="R71" s="487"/>
      <c r="S71" s="487"/>
      <c r="T71" s="487"/>
      <c r="U71" s="487"/>
      <c r="V71" s="487"/>
      <c r="W71" s="487"/>
      <c r="X71" s="487"/>
      <c r="Y71" s="104"/>
    </row>
    <row r="72" spans="1:26">
      <c r="A72" s="487"/>
      <c r="B72" s="487" t="s">
        <v>418</v>
      </c>
      <c r="C72" s="487"/>
      <c r="D72" s="487"/>
      <c r="E72" s="487"/>
      <c r="F72" s="487"/>
      <c r="G72" s="487"/>
      <c r="H72" s="487"/>
      <c r="I72" s="487"/>
      <c r="J72" s="487"/>
      <c r="K72" s="487"/>
      <c r="L72" s="487"/>
      <c r="M72" s="487"/>
      <c r="N72" s="487"/>
      <c r="O72" s="487"/>
      <c r="P72" s="487"/>
      <c r="Q72" s="487"/>
      <c r="R72" s="487"/>
      <c r="S72" s="487"/>
      <c r="T72" s="487"/>
      <c r="U72" s="487"/>
      <c r="V72" s="487"/>
      <c r="W72" s="487"/>
      <c r="X72" s="487"/>
      <c r="Y72" s="104"/>
    </row>
    <row r="73" spans="1:26">
      <c r="A73" s="487"/>
      <c r="B73" s="487" t="s">
        <v>417</v>
      </c>
      <c r="C73" s="487"/>
      <c r="D73" s="487"/>
      <c r="E73" s="487"/>
      <c r="F73" s="487"/>
      <c r="G73" s="487"/>
      <c r="H73" s="487"/>
      <c r="I73" s="487"/>
      <c r="J73" s="487"/>
      <c r="K73" s="487"/>
      <c r="L73" s="487"/>
      <c r="M73" s="487"/>
      <c r="N73" s="487"/>
      <c r="O73" s="487"/>
      <c r="P73" s="487"/>
      <c r="Q73" s="487"/>
      <c r="R73" s="487"/>
      <c r="S73" s="487"/>
      <c r="T73" s="487"/>
      <c r="U73" s="487"/>
      <c r="V73" s="487"/>
      <c r="W73" s="487"/>
      <c r="X73" s="487"/>
      <c r="Y73" s="104"/>
    </row>
    <row r="74" spans="1:26">
      <c r="A74" s="487"/>
      <c r="B74" s="487" t="s">
        <v>416</v>
      </c>
      <c r="C74" s="487"/>
      <c r="D74" s="487"/>
      <c r="E74" s="487"/>
      <c r="F74" s="487"/>
      <c r="G74" s="487"/>
      <c r="H74" s="487"/>
      <c r="I74" s="487"/>
      <c r="J74" s="487"/>
      <c r="K74" s="487"/>
      <c r="L74" s="487"/>
      <c r="M74" s="487"/>
      <c r="N74" s="487"/>
      <c r="O74" s="487"/>
      <c r="P74" s="487"/>
      <c r="Q74" s="487"/>
      <c r="R74" s="487"/>
      <c r="S74" s="487"/>
      <c r="T74" s="487"/>
      <c r="U74" s="487"/>
      <c r="V74" s="487"/>
      <c r="W74" s="487"/>
      <c r="X74" s="487"/>
      <c r="Y74" s="104"/>
    </row>
    <row r="75" spans="1:26">
      <c r="A75" s="487"/>
      <c r="B75" s="487" t="s">
        <v>415</v>
      </c>
      <c r="C75" s="487"/>
      <c r="D75" s="487"/>
      <c r="E75" s="487"/>
      <c r="F75" s="487"/>
      <c r="G75" s="487"/>
      <c r="H75" s="487"/>
      <c r="I75" s="487"/>
      <c r="J75" s="487"/>
      <c r="K75" s="487"/>
      <c r="L75" s="487"/>
      <c r="M75" s="487"/>
      <c r="N75" s="487"/>
      <c r="O75" s="487"/>
      <c r="P75" s="487"/>
      <c r="Q75" s="487"/>
      <c r="R75" s="487"/>
      <c r="S75" s="487"/>
      <c r="T75" s="487"/>
      <c r="U75" s="487"/>
      <c r="V75" s="487"/>
      <c r="W75" s="487"/>
      <c r="X75" s="487"/>
      <c r="Y75" s="104"/>
    </row>
    <row r="76" spans="1:26">
      <c r="A76" s="104"/>
      <c r="B76" s="104"/>
      <c r="C76" s="104"/>
      <c r="D76" s="104"/>
      <c r="E76" s="104"/>
      <c r="F76" s="104"/>
      <c r="G76" s="104"/>
      <c r="H76" s="104"/>
      <c r="I76" s="104"/>
      <c r="J76" s="104"/>
      <c r="K76" s="104"/>
      <c r="L76" s="104"/>
      <c r="M76" s="104"/>
      <c r="N76" s="104"/>
      <c r="O76" s="104"/>
      <c r="P76" s="104"/>
      <c r="Q76" s="104"/>
      <c r="R76" s="104"/>
      <c r="S76" s="104"/>
      <c r="T76" s="104"/>
      <c r="U76" s="486"/>
      <c r="V76" s="486"/>
      <c r="W76" s="486"/>
      <c r="X76" s="486"/>
      <c r="Y76" s="104"/>
    </row>
    <row r="77" spans="1:26">
      <c r="A77" s="104"/>
      <c r="B77" s="104"/>
      <c r="C77" s="104"/>
      <c r="D77" s="104"/>
      <c r="E77" s="104"/>
      <c r="F77" s="104"/>
      <c r="G77" s="104"/>
      <c r="H77" s="104"/>
      <c r="I77" s="104"/>
      <c r="J77" s="104"/>
      <c r="K77" s="104"/>
      <c r="L77" s="104"/>
      <c r="M77" s="104"/>
      <c r="N77" s="104"/>
      <c r="O77" s="104"/>
      <c r="P77" s="104"/>
      <c r="Q77" s="104"/>
      <c r="R77" s="104"/>
      <c r="S77" s="104"/>
      <c r="T77" s="104"/>
      <c r="U77" s="486"/>
      <c r="V77" s="486"/>
      <c r="W77" s="486"/>
      <c r="X77" s="486"/>
      <c r="Y77" s="104"/>
    </row>
    <row r="78" spans="1:26">
      <c r="A78" s="104"/>
      <c r="B78" s="104"/>
      <c r="C78" s="104"/>
      <c r="D78" s="104"/>
      <c r="E78" s="104"/>
      <c r="F78" s="104"/>
      <c r="G78" s="104"/>
      <c r="H78" s="104"/>
      <c r="I78" s="104"/>
      <c r="J78" s="104"/>
      <c r="K78" s="104"/>
      <c r="L78" s="104"/>
      <c r="M78" s="104"/>
      <c r="N78" s="104"/>
      <c r="O78" s="104"/>
      <c r="P78" s="104"/>
      <c r="Q78" s="104"/>
      <c r="R78" s="104"/>
      <c r="S78" s="104"/>
      <c r="T78" s="104"/>
      <c r="U78" s="483"/>
      <c r="V78" s="483"/>
      <c r="W78" s="483"/>
      <c r="X78" s="484"/>
      <c r="Y78" s="104"/>
    </row>
    <row r="79" spans="1:26">
      <c r="A79" s="104"/>
      <c r="B79" s="104"/>
      <c r="C79" s="104"/>
      <c r="D79" s="104"/>
      <c r="E79" s="104"/>
      <c r="F79" s="104"/>
      <c r="G79" s="104"/>
      <c r="H79" s="104"/>
      <c r="I79" s="104"/>
      <c r="J79" s="104"/>
      <c r="K79" s="104"/>
      <c r="L79" s="104"/>
      <c r="M79" s="104"/>
      <c r="N79" s="104"/>
      <c r="O79" s="104"/>
      <c r="P79" s="104"/>
      <c r="Q79" s="104"/>
      <c r="R79" s="104"/>
      <c r="S79" s="104"/>
      <c r="T79" s="104"/>
      <c r="U79" s="347"/>
      <c r="V79" s="347"/>
      <c r="W79" s="347"/>
      <c r="X79" s="347"/>
      <c r="Y79" s="104"/>
    </row>
    <row r="80" spans="1:26">
      <c r="A80" s="104"/>
      <c r="B80" s="104"/>
      <c r="C80" s="104"/>
      <c r="D80" s="104"/>
      <c r="E80" s="104"/>
      <c r="F80" s="104"/>
      <c r="G80" s="104"/>
      <c r="H80" s="104"/>
      <c r="I80" s="104"/>
      <c r="J80" s="104"/>
      <c r="K80" s="104"/>
      <c r="L80" s="104"/>
      <c r="M80" s="104"/>
      <c r="N80" s="104"/>
      <c r="O80" s="104"/>
      <c r="P80" s="104"/>
      <c r="Q80" s="104"/>
      <c r="R80" s="104"/>
      <c r="S80" s="104"/>
      <c r="T80" s="104"/>
      <c r="U80" s="483"/>
      <c r="V80" s="483"/>
      <c r="W80" s="483"/>
      <c r="X80" s="484"/>
      <c r="Y80" s="104"/>
    </row>
    <row r="81" spans="1:25">
      <c r="A81" s="104"/>
      <c r="B81" s="104"/>
      <c r="C81" s="104"/>
      <c r="D81" s="104"/>
      <c r="E81" s="104"/>
      <c r="F81" s="104"/>
      <c r="G81" s="104"/>
      <c r="H81" s="104"/>
      <c r="I81" s="104"/>
      <c r="J81" s="104"/>
      <c r="K81" s="104"/>
      <c r="L81" s="104"/>
      <c r="M81" s="104"/>
      <c r="N81" s="104"/>
      <c r="O81" s="104"/>
      <c r="P81" s="104"/>
      <c r="Q81" s="104"/>
      <c r="R81" s="104"/>
      <c r="S81" s="104"/>
      <c r="T81" s="104"/>
      <c r="U81" s="483"/>
      <c r="V81" s="483"/>
      <c r="W81" s="483"/>
      <c r="X81" s="484"/>
      <c r="Y81" s="104"/>
    </row>
    <row r="82" spans="1:25">
      <c r="A82" s="104"/>
      <c r="B82" s="104"/>
      <c r="C82" s="104"/>
      <c r="D82" s="104"/>
      <c r="E82" s="104"/>
      <c r="F82" s="104"/>
      <c r="G82" s="104"/>
      <c r="H82" s="104"/>
      <c r="I82" s="104"/>
      <c r="J82" s="104"/>
      <c r="K82" s="104"/>
      <c r="L82" s="104"/>
      <c r="M82" s="104"/>
      <c r="N82" s="104"/>
      <c r="O82" s="104"/>
      <c r="P82" s="104"/>
      <c r="Q82" s="104"/>
      <c r="R82" s="104"/>
      <c r="S82" s="104"/>
      <c r="T82" s="104"/>
      <c r="U82" s="483"/>
      <c r="V82" s="483"/>
      <c r="W82" s="483"/>
      <c r="X82" s="483"/>
      <c r="Y82" s="104"/>
    </row>
    <row r="83" spans="1:25">
      <c r="A83" s="104"/>
      <c r="B83" s="104"/>
      <c r="C83" s="104"/>
      <c r="D83" s="104"/>
      <c r="E83" s="104"/>
      <c r="F83" s="104"/>
      <c r="G83" s="104"/>
      <c r="H83" s="104"/>
      <c r="I83" s="104"/>
      <c r="J83" s="104"/>
      <c r="K83" s="104"/>
      <c r="L83" s="104"/>
      <c r="M83" s="104"/>
      <c r="N83" s="104"/>
      <c r="O83" s="104"/>
      <c r="P83" s="104"/>
      <c r="Q83" s="104"/>
      <c r="R83" s="104"/>
      <c r="S83" s="104"/>
      <c r="T83" s="104"/>
      <c r="U83" s="483"/>
      <c r="V83" s="483"/>
      <c r="W83" s="483"/>
      <c r="X83" s="483"/>
      <c r="Y83" s="104"/>
    </row>
    <row r="84" spans="1:25">
      <c r="A84" s="104"/>
      <c r="B84" s="104"/>
      <c r="C84" s="104"/>
      <c r="D84" s="104"/>
      <c r="E84" s="104"/>
      <c r="F84" s="104"/>
      <c r="G84" s="104"/>
      <c r="H84" s="104"/>
      <c r="I84" s="104"/>
      <c r="J84" s="104"/>
      <c r="K84" s="104"/>
      <c r="L84" s="104"/>
      <c r="M84" s="104"/>
      <c r="N84" s="104"/>
      <c r="O84" s="104"/>
      <c r="P84" s="104"/>
      <c r="Q84" s="104"/>
      <c r="R84" s="104"/>
      <c r="S84" s="104"/>
      <c r="T84" s="104"/>
      <c r="U84" s="484"/>
      <c r="V84" s="484"/>
      <c r="W84" s="484"/>
      <c r="X84" s="484"/>
      <c r="Y84" s="104"/>
    </row>
    <row r="85" spans="1:25">
      <c r="A85" s="104"/>
      <c r="B85" s="104"/>
      <c r="C85" s="104"/>
      <c r="D85" s="104"/>
      <c r="E85" s="104"/>
      <c r="F85" s="104"/>
      <c r="G85" s="104"/>
      <c r="H85" s="104"/>
      <c r="I85" s="104"/>
      <c r="J85" s="104"/>
      <c r="K85" s="104"/>
      <c r="L85" s="104"/>
      <c r="M85" s="104"/>
      <c r="N85" s="104"/>
      <c r="O85" s="104"/>
      <c r="P85" s="104"/>
      <c r="Q85" s="104"/>
      <c r="R85" s="104"/>
      <c r="S85" s="104"/>
      <c r="T85" s="104"/>
      <c r="U85" s="485"/>
      <c r="V85" s="483"/>
      <c r="W85" s="483"/>
      <c r="X85" s="483"/>
      <c r="Y85" s="104"/>
    </row>
    <row r="86" spans="1:25">
      <c r="U86" s="484"/>
      <c r="V86" s="483"/>
      <c r="W86" s="483"/>
      <c r="X86" s="483"/>
    </row>
  </sheetData>
  <mergeCells count="42">
    <mergeCell ref="A37:B37"/>
    <mergeCell ref="T7:T8"/>
    <mergeCell ref="X7:X8"/>
    <mergeCell ref="L7:N7"/>
    <mergeCell ref="P7:R7"/>
    <mergeCell ref="A18:B18"/>
    <mergeCell ref="A19:B19"/>
    <mergeCell ref="A21:B21"/>
    <mergeCell ref="A22:B22"/>
    <mergeCell ref="A24:B24"/>
    <mergeCell ref="A25:B25"/>
    <mergeCell ref="A11:B11"/>
    <mergeCell ref="A12:B12"/>
    <mergeCell ref="A13:B13"/>
    <mergeCell ref="A15:B15"/>
    <mergeCell ref="A16:B16"/>
    <mergeCell ref="A26:B26"/>
    <mergeCell ref="A27:B27"/>
    <mergeCell ref="A29:B29"/>
    <mergeCell ref="A35:B35"/>
    <mergeCell ref="A36:B36"/>
    <mergeCell ref="T51:X51"/>
    <mergeCell ref="P52:X52"/>
    <mergeCell ref="A39:B39"/>
    <mergeCell ref="A40:B40"/>
    <mergeCell ref="A42:B42"/>
    <mergeCell ref="A43:B43"/>
    <mergeCell ref="A44:B44"/>
    <mergeCell ref="A45:B45"/>
    <mergeCell ref="A49:B49"/>
    <mergeCell ref="A47:B47"/>
    <mergeCell ref="A17:B17"/>
    <mergeCell ref="A1:X1"/>
    <mergeCell ref="A2:B2"/>
    <mergeCell ref="A3:B3"/>
    <mergeCell ref="D5:R5"/>
    <mergeCell ref="D7:F7"/>
    <mergeCell ref="H7:J7"/>
    <mergeCell ref="V7:V8"/>
    <mergeCell ref="D6:R6"/>
    <mergeCell ref="D8:F8"/>
    <mergeCell ref="P8:R8"/>
  </mergeCells>
  <conditionalFormatting sqref="W49 S12:S49 O12:O49">
    <cfRule type="cellIs" dxfId="1" priority="1" stopIfTrue="1" operator="lessThan">
      <formula>152</formula>
    </cfRule>
  </conditionalFormatting>
  <pageMargins left="0.7" right="0.7" top="0.75" bottom="0.75" header="0.3" footer="0.3"/>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topLeftCell="A22" zoomScaleNormal="100" workbookViewId="0">
      <selection sqref="A1:X1"/>
    </sheetView>
  </sheetViews>
  <sheetFormatPr defaultRowHeight="14.4"/>
  <cols>
    <col min="1" max="1" width="2.88671875" style="527" customWidth="1"/>
    <col min="2" max="2" width="23.109375" style="527" customWidth="1"/>
    <col min="3" max="3" width="3.44140625" style="562" customWidth="1"/>
    <col min="4" max="4" width="4.109375" style="528" customWidth="1"/>
    <col min="5" max="5" width="2.6640625" style="528" customWidth="1"/>
    <col min="6" max="6" width="3.88671875" style="527" customWidth="1"/>
    <col min="7" max="7" width="1.6640625" style="527" customWidth="1"/>
    <col min="8" max="8" width="5.88671875" style="528" customWidth="1"/>
    <col min="9" max="9" width="2.6640625" style="528" customWidth="1"/>
    <col min="10" max="10" width="3.88671875" style="528" customWidth="1"/>
    <col min="11" max="11" width="1.6640625" style="527" customWidth="1"/>
    <col min="12" max="12" width="6.6640625" style="528" customWidth="1"/>
    <col min="13" max="13" width="2.6640625" style="528" customWidth="1"/>
    <col min="14" max="14" width="3.88671875" style="528" customWidth="1"/>
    <col min="15" max="15" width="1.6640625" style="527" customWidth="1"/>
    <col min="16" max="16" width="5.88671875" style="527" customWidth="1"/>
    <col min="17" max="17" width="2.6640625" style="527" customWidth="1"/>
    <col min="18" max="18" width="3.88671875" style="527" customWidth="1"/>
    <col min="19" max="19" width="1.6640625" style="527" customWidth="1"/>
    <col min="20" max="20" width="13.109375" style="528" customWidth="1"/>
    <col min="21" max="21" width="1.6640625" style="528" customWidth="1"/>
    <col min="22" max="22" width="12.5546875" style="528" customWidth="1"/>
    <col min="23" max="23" width="1.6640625" style="528" customWidth="1"/>
    <col min="24" max="24" width="9.44140625" style="528" customWidth="1"/>
  </cols>
  <sheetData>
    <row r="1" spans="1:25" ht="37.5" customHeight="1">
      <c r="A1" s="1119" t="s">
        <v>457</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row>
    <row r="2" spans="1:25">
      <c r="A2" s="1121" t="s">
        <v>311</v>
      </c>
      <c r="B2" s="1049"/>
      <c r="C2" s="533"/>
      <c r="D2" s="532"/>
      <c r="E2" s="532"/>
      <c r="F2" s="531"/>
      <c r="G2" s="531"/>
      <c r="H2" s="532"/>
      <c r="I2" s="532"/>
      <c r="J2" s="532"/>
      <c r="K2" s="531"/>
      <c r="L2" s="532"/>
      <c r="M2" s="532"/>
      <c r="N2" s="532"/>
      <c r="O2" s="531"/>
      <c r="P2" s="531"/>
      <c r="Q2" s="531"/>
      <c r="R2" s="531"/>
      <c r="S2" s="531"/>
      <c r="T2" s="530"/>
      <c r="U2" s="530"/>
      <c r="V2" s="530"/>
      <c r="W2" s="530"/>
      <c r="X2" s="530"/>
      <c r="Y2" s="135"/>
    </row>
    <row r="3" spans="1:25">
      <c r="A3" s="1122" t="s">
        <v>3</v>
      </c>
      <c r="B3" s="1049"/>
      <c r="C3" s="533"/>
      <c r="Y3" s="135"/>
    </row>
    <row r="4" spans="1:25">
      <c r="A4" s="525"/>
      <c r="B4" s="516"/>
      <c r="C4" s="534"/>
      <c r="D4" s="1096" t="s">
        <v>458</v>
      </c>
      <c r="E4" s="1096"/>
      <c r="F4" s="1096"/>
      <c r="G4" s="1096"/>
      <c r="H4" s="1096"/>
      <c r="I4" s="1096"/>
      <c r="J4" s="1096"/>
      <c r="K4" s="1096"/>
      <c r="L4" s="1096"/>
      <c r="M4" s="1096"/>
      <c r="N4" s="1096"/>
      <c r="O4" s="1096"/>
      <c r="P4" s="1096"/>
      <c r="Q4" s="1096"/>
      <c r="R4" s="1096"/>
      <c r="S4" s="389"/>
      <c r="T4" s="389"/>
      <c r="U4" s="389"/>
      <c r="V4" s="389"/>
      <c r="W4" s="389"/>
      <c r="X4" s="516"/>
    </row>
    <row r="5" spans="1:25">
      <c r="A5" s="516"/>
      <c r="B5" s="516"/>
      <c r="C5" s="534"/>
      <c r="D5" s="1091" t="s">
        <v>459</v>
      </c>
      <c r="E5" s="1091"/>
      <c r="F5" s="1091"/>
      <c r="G5" s="1091"/>
      <c r="H5" s="1091"/>
      <c r="I5" s="1091"/>
      <c r="J5" s="1091"/>
      <c r="K5" s="1091"/>
      <c r="L5" s="1091"/>
      <c r="M5" s="1091"/>
      <c r="N5" s="1091"/>
      <c r="O5" s="1091"/>
      <c r="P5" s="1091"/>
      <c r="Q5" s="1091"/>
      <c r="R5" s="1091"/>
      <c r="S5" s="535"/>
      <c r="T5" s="536"/>
      <c r="U5" s="536"/>
      <c r="V5" s="536"/>
      <c r="W5" s="536"/>
      <c r="X5" s="536"/>
    </row>
    <row r="6" spans="1:25" ht="38.25" customHeight="1">
      <c r="A6" s="516"/>
      <c r="B6" s="516"/>
      <c r="C6" s="534"/>
      <c r="D6" s="1123" t="s">
        <v>314</v>
      </c>
      <c r="E6" s="1123"/>
      <c r="F6" s="1123"/>
      <c r="G6" s="537"/>
      <c r="H6" s="1123" t="s">
        <v>315</v>
      </c>
      <c r="I6" s="1123"/>
      <c r="J6" s="1123"/>
      <c r="K6" s="523"/>
      <c r="L6" s="1123" t="s">
        <v>316</v>
      </c>
      <c r="M6" s="1123"/>
      <c r="N6" s="1123"/>
      <c r="O6" s="523"/>
      <c r="P6" s="1123" t="s">
        <v>318</v>
      </c>
      <c r="Q6" s="1123"/>
      <c r="R6" s="1123"/>
      <c r="S6" s="524"/>
      <c r="T6" s="1100" t="s">
        <v>453</v>
      </c>
      <c r="U6" s="538"/>
      <c r="V6" s="1100" t="s">
        <v>452</v>
      </c>
      <c r="W6" s="396"/>
      <c r="X6" s="1100" t="s">
        <v>355</v>
      </c>
    </row>
    <row r="7" spans="1:25">
      <c r="A7" s="534"/>
      <c r="B7" s="534"/>
      <c r="C7" s="534"/>
      <c r="D7" s="1125" t="s">
        <v>105</v>
      </c>
      <c r="E7" s="1125"/>
      <c r="F7" s="1125"/>
      <c r="G7" s="539"/>
      <c r="H7" s="540"/>
      <c r="I7" s="540"/>
      <c r="J7" s="540"/>
      <c r="K7" s="541"/>
      <c r="L7" s="540"/>
      <c r="M7" s="540"/>
      <c r="N7" s="540"/>
      <c r="O7" s="541"/>
      <c r="P7" s="1125" t="s">
        <v>140</v>
      </c>
      <c r="Q7" s="1125"/>
      <c r="R7" s="1125"/>
      <c r="S7" s="542"/>
      <c r="T7" s="1100"/>
      <c r="U7" s="543"/>
      <c r="V7" s="1100"/>
      <c r="W7" s="544"/>
      <c r="X7" s="1100"/>
      <c r="Y7" s="229"/>
    </row>
    <row r="8" spans="1:25">
      <c r="A8" s="516"/>
      <c r="B8" s="516"/>
      <c r="C8" s="534" t="s">
        <v>87</v>
      </c>
      <c r="D8" s="400" t="s">
        <v>323</v>
      </c>
      <c r="E8" s="397" t="s">
        <v>445</v>
      </c>
      <c r="F8" s="519" t="s">
        <v>450</v>
      </c>
      <c r="G8" s="399"/>
      <c r="H8" s="400" t="s">
        <v>323</v>
      </c>
      <c r="I8" s="397" t="s">
        <v>445</v>
      </c>
      <c r="J8" s="519" t="s">
        <v>450</v>
      </c>
      <c r="K8" s="399"/>
      <c r="L8" s="400" t="s">
        <v>323</v>
      </c>
      <c r="M8" s="397" t="s">
        <v>445</v>
      </c>
      <c r="N8" s="519" t="s">
        <v>450</v>
      </c>
      <c r="O8" s="545"/>
      <c r="P8" s="400" t="s">
        <v>323</v>
      </c>
      <c r="Q8" s="397" t="s">
        <v>445</v>
      </c>
      <c r="R8" s="519" t="s">
        <v>450</v>
      </c>
      <c r="S8" s="546"/>
      <c r="T8" s="402" t="s">
        <v>323</v>
      </c>
      <c r="U8" s="547"/>
      <c r="V8" s="402" t="s">
        <v>323</v>
      </c>
      <c r="W8" s="546"/>
      <c r="X8" s="548" t="s">
        <v>2</v>
      </c>
    </row>
    <row r="9" spans="1:25">
      <c r="A9" s="534"/>
      <c r="B9" s="534"/>
      <c r="C9" s="534"/>
      <c r="D9" s="549"/>
      <c r="E9" s="550"/>
      <c r="F9" s="551" t="s">
        <v>179</v>
      </c>
      <c r="G9" s="551"/>
      <c r="H9" s="549"/>
      <c r="I9" s="550"/>
      <c r="J9" s="551" t="s">
        <v>179</v>
      </c>
      <c r="K9" s="551"/>
      <c r="L9" s="549"/>
      <c r="M9" s="550"/>
      <c r="N9" s="551" t="s">
        <v>179</v>
      </c>
      <c r="O9" s="552"/>
      <c r="P9" s="549"/>
      <c r="Q9" s="550"/>
      <c r="R9" s="551" t="s">
        <v>179</v>
      </c>
      <c r="S9" s="549"/>
      <c r="T9" s="553"/>
      <c r="U9" s="549"/>
      <c r="V9" s="549"/>
      <c r="W9" s="549"/>
      <c r="X9" s="551"/>
      <c r="Y9" s="229"/>
    </row>
    <row r="10" spans="1:25">
      <c r="A10" s="1116" t="s">
        <v>360</v>
      </c>
      <c r="B10" s="1115"/>
      <c r="C10" s="197"/>
      <c r="D10" s="526"/>
      <c r="E10" s="554"/>
      <c r="F10" s="516"/>
      <c r="G10" s="516"/>
      <c r="H10" s="555"/>
      <c r="I10" s="554"/>
      <c r="J10" s="516"/>
      <c r="K10" s="516"/>
      <c r="L10" s="555"/>
      <c r="M10" s="554"/>
      <c r="N10" s="516"/>
      <c r="O10" s="516"/>
      <c r="P10" s="526"/>
      <c r="Q10" s="554"/>
      <c r="R10" s="516"/>
      <c r="S10" s="526"/>
      <c r="T10" s="483"/>
      <c r="U10" s="483"/>
      <c r="V10" s="483"/>
      <c r="W10" s="483"/>
      <c r="X10" s="516"/>
    </row>
    <row r="11" spans="1:25">
      <c r="A11" s="1117" t="s">
        <v>361</v>
      </c>
      <c r="B11" s="1115"/>
      <c r="C11" s="197"/>
      <c r="D11" s="556">
        <v>48.3</v>
      </c>
      <c r="E11" s="557" t="s">
        <v>445</v>
      </c>
      <c r="F11" s="558">
        <v>1</v>
      </c>
      <c r="G11" s="557"/>
      <c r="H11" s="556">
        <v>5</v>
      </c>
      <c r="I11" s="557" t="s">
        <v>445</v>
      </c>
      <c r="J11" s="558">
        <v>0</v>
      </c>
      <c r="K11" s="557"/>
      <c r="L11" s="556">
        <v>23.5</v>
      </c>
      <c r="M11" s="557" t="s">
        <v>445</v>
      </c>
      <c r="N11" s="558">
        <v>1</v>
      </c>
      <c r="O11" s="557"/>
      <c r="P11" s="556">
        <v>5.8</v>
      </c>
      <c r="Q11" s="557" t="s">
        <v>445</v>
      </c>
      <c r="R11" s="558">
        <v>0</v>
      </c>
      <c r="S11" s="557"/>
      <c r="T11" s="556">
        <v>82.7</v>
      </c>
      <c r="U11" s="559"/>
      <c r="V11" s="556">
        <v>17.3</v>
      </c>
      <c r="W11" s="557"/>
      <c r="X11" s="559">
        <v>487.6</v>
      </c>
    </row>
    <row r="12" spans="1:25">
      <c r="A12" s="1117" t="s">
        <v>362</v>
      </c>
      <c r="B12" s="1115"/>
      <c r="C12" s="197"/>
      <c r="D12" s="556">
        <v>69.7</v>
      </c>
      <c r="E12" s="557" t="s">
        <v>445</v>
      </c>
      <c r="F12" s="558">
        <v>1</v>
      </c>
      <c r="G12" s="557"/>
      <c r="H12" s="556">
        <v>2.8</v>
      </c>
      <c r="I12" s="557" t="s">
        <v>445</v>
      </c>
      <c r="J12" s="558">
        <v>0</v>
      </c>
      <c r="K12" s="557"/>
      <c r="L12" s="556">
        <v>8.6</v>
      </c>
      <c r="M12" s="557" t="s">
        <v>445</v>
      </c>
      <c r="N12" s="558">
        <v>0</v>
      </c>
      <c r="O12" s="557"/>
      <c r="P12" s="556">
        <v>3.8</v>
      </c>
      <c r="Q12" s="557" t="s">
        <v>445</v>
      </c>
      <c r="R12" s="558">
        <v>0</v>
      </c>
      <c r="S12" s="557"/>
      <c r="T12" s="556">
        <v>84.8</v>
      </c>
      <c r="U12" s="559"/>
      <c r="V12" s="556">
        <v>15.2</v>
      </c>
      <c r="W12" s="557"/>
      <c r="X12" s="559">
        <v>494.6</v>
      </c>
    </row>
    <row r="13" spans="1:25">
      <c r="A13" s="507"/>
      <c r="B13" s="506"/>
      <c r="C13" s="560"/>
      <c r="D13" s="556"/>
      <c r="E13" s="557"/>
      <c r="F13" s="561"/>
      <c r="G13" s="557"/>
      <c r="H13" s="556"/>
      <c r="I13" s="557"/>
      <c r="J13" s="561"/>
      <c r="K13" s="557"/>
      <c r="L13" s="556"/>
      <c r="M13" s="557"/>
      <c r="N13" s="561"/>
      <c r="O13" s="557"/>
      <c r="P13" s="556"/>
      <c r="Q13" s="557"/>
      <c r="R13" s="561"/>
      <c r="S13" s="557"/>
      <c r="T13" s="556"/>
      <c r="U13" s="559"/>
      <c r="V13" s="556"/>
      <c r="W13" s="557"/>
      <c r="X13" s="559"/>
    </row>
    <row r="14" spans="1:25">
      <c r="A14" s="1117" t="s">
        <v>363</v>
      </c>
      <c r="B14" s="1115"/>
      <c r="C14" s="197">
        <v>7</v>
      </c>
      <c r="D14" s="556">
        <v>63.7</v>
      </c>
      <c r="E14" s="557" t="s">
        <v>445</v>
      </c>
      <c r="F14" s="558">
        <v>2</v>
      </c>
      <c r="G14" s="557"/>
      <c r="H14" s="556">
        <v>1.8</v>
      </c>
      <c r="I14" s="557" t="s">
        <v>445</v>
      </c>
      <c r="J14" s="558">
        <v>0</v>
      </c>
      <c r="K14" s="557"/>
      <c r="L14" s="556">
        <v>7.9</v>
      </c>
      <c r="M14" s="557" t="s">
        <v>445</v>
      </c>
      <c r="N14" s="558">
        <v>1</v>
      </c>
      <c r="O14" s="557"/>
      <c r="P14" s="556">
        <v>1.1000000000000001</v>
      </c>
      <c r="Q14" s="557" t="s">
        <v>445</v>
      </c>
      <c r="R14" s="558">
        <v>0</v>
      </c>
      <c r="S14" s="557"/>
      <c r="T14" s="556">
        <v>74.5</v>
      </c>
      <c r="U14" s="559"/>
      <c r="V14" s="556">
        <v>25.5</v>
      </c>
      <c r="W14" s="557"/>
      <c r="X14" s="559">
        <v>43.4</v>
      </c>
    </row>
    <row r="15" spans="1:25">
      <c r="A15" s="1117" t="s">
        <v>364</v>
      </c>
      <c r="B15" s="1115"/>
      <c r="C15" s="197">
        <v>7</v>
      </c>
      <c r="D15" s="556">
        <v>70.8</v>
      </c>
      <c r="E15" s="557" t="s">
        <v>445</v>
      </c>
      <c r="F15" s="558">
        <v>1</v>
      </c>
      <c r="G15" s="557"/>
      <c r="H15" s="556">
        <v>1.6</v>
      </c>
      <c r="I15" s="557" t="s">
        <v>445</v>
      </c>
      <c r="J15" s="558">
        <v>0</v>
      </c>
      <c r="K15" s="557"/>
      <c r="L15" s="556">
        <v>7.1</v>
      </c>
      <c r="M15" s="557" t="s">
        <v>445</v>
      </c>
      <c r="N15" s="558">
        <v>1</v>
      </c>
      <c r="O15" s="557"/>
      <c r="P15" s="556">
        <v>0.9</v>
      </c>
      <c r="Q15" s="557" t="s">
        <v>445</v>
      </c>
      <c r="R15" s="558">
        <v>0</v>
      </c>
      <c r="S15" s="557"/>
      <c r="T15" s="556">
        <v>80.400000000000006</v>
      </c>
      <c r="U15" s="559"/>
      <c r="V15" s="556">
        <v>19.600000000000001</v>
      </c>
      <c r="W15" s="557"/>
      <c r="X15" s="559">
        <v>49.5</v>
      </c>
    </row>
    <row r="16" spans="1:25">
      <c r="A16" s="1117" t="s">
        <v>365</v>
      </c>
      <c r="B16" s="1115"/>
      <c r="C16" s="197">
        <v>7</v>
      </c>
      <c r="D16" s="556">
        <v>78.599999999999994</v>
      </c>
      <c r="E16" s="557" t="s">
        <v>445</v>
      </c>
      <c r="F16" s="558">
        <v>1</v>
      </c>
      <c r="G16" s="557"/>
      <c r="H16" s="556">
        <v>2.2999999999999998</v>
      </c>
      <c r="I16" s="557" t="s">
        <v>445</v>
      </c>
      <c r="J16" s="558">
        <v>0</v>
      </c>
      <c r="K16" s="557"/>
      <c r="L16" s="556">
        <v>4</v>
      </c>
      <c r="M16" s="557" t="s">
        <v>445</v>
      </c>
      <c r="N16" s="558">
        <v>1</v>
      </c>
      <c r="O16" s="557"/>
      <c r="P16" s="556">
        <v>0.8</v>
      </c>
      <c r="Q16" s="557" t="s">
        <v>445</v>
      </c>
      <c r="R16" s="558">
        <v>0</v>
      </c>
      <c r="S16" s="557"/>
      <c r="T16" s="556">
        <v>85.6</v>
      </c>
      <c r="U16" s="559"/>
      <c r="V16" s="556">
        <v>14.4</v>
      </c>
      <c r="W16" s="557"/>
      <c r="X16" s="559">
        <v>58.1</v>
      </c>
    </row>
    <row r="17" spans="1:24">
      <c r="A17" s="1117" t="s">
        <v>449</v>
      </c>
      <c r="B17" s="1115"/>
      <c r="C17" s="197">
        <v>7</v>
      </c>
      <c r="D17" s="556">
        <v>75.900000000000006</v>
      </c>
      <c r="E17" s="557" t="s">
        <v>445</v>
      </c>
      <c r="F17" s="558">
        <v>1</v>
      </c>
      <c r="G17" s="557"/>
      <c r="H17" s="556">
        <v>2.5</v>
      </c>
      <c r="I17" s="557" t="s">
        <v>445</v>
      </c>
      <c r="J17" s="558">
        <v>0</v>
      </c>
      <c r="K17" s="557"/>
      <c r="L17" s="556">
        <v>9.5</v>
      </c>
      <c r="M17" s="557" t="s">
        <v>445</v>
      </c>
      <c r="N17" s="558">
        <v>0</v>
      </c>
      <c r="O17" s="557"/>
      <c r="P17" s="556">
        <v>2.5</v>
      </c>
      <c r="Q17" s="557" t="s">
        <v>445</v>
      </c>
      <c r="R17" s="558">
        <v>0</v>
      </c>
      <c r="S17" s="557"/>
      <c r="T17" s="556">
        <v>90.4</v>
      </c>
      <c r="U17" s="559"/>
      <c r="V17" s="556">
        <v>9.6</v>
      </c>
      <c r="W17" s="557"/>
      <c r="X17" s="559">
        <v>395.7</v>
      </c>
    </row>
    <row r="18" spans="1:24">
      <c r="A18" s="1117" t="s">
        <v>367</v>
      </c>
      <c r="B18" s="1115"/>
      <c r="C18" s="197">
        <v>7</v>
      </c>
      <c r="D18" s="556">
        <v>77.099999999999994</v>
      </c>
      <c r="E18" s="557" t="s">
        <v>445</v>
      </c>
      <c r="F18" s="558">
        <v>2</v>
      </c>
      <c r="G18" s="557"/>
      <c r="H18" s="556">
        <v>2</v>
      </c>
      <c r="I18" s="557" t="s">
        <v>445</v>
      </c>
      <c r="J18" s="558">
        <v>1</v>
      </c>
      <c r="K18" s="557"/>
      <c r="L18" s="556">
        <v>3</v>
      </c>
      <c r="M18" s="557" t="s">
        <v>445</v>
      </c>
      <c r="N18" s="558">
        <v>1</v>
      </c>
      <c r="O18" s="557"/>
      <c r="P18" s="556">
        <v>1.6</v>
      </c>
      <c r="Q18" s="557" t="s">
        <v>445</v>
      </c>
      <c r="R18" s="558">
        <v>1</v>
      </c>
      <c r="S18" s="557"/>
      <c r="T18" s="556">
        <v>83.8</v>
      </c>
      <c r="U18" s="559"/>
      <c r="V18" s="556">
        <v>16.2</v>
      </c>
      <c r="W18" s="557"/>
      <c r="X18" s="559">
        <v>11.1</v>
      </c>
    </row>
    <row r="19" spans="1:24">
      <c r="A19" s="507"/>
      <c r="B19" s="506"/>
      <c r="C19" s="560"/>
      <c r="D19" s="556"/>
      <c r="E19" s="557"/>
      <c r="F19" s="561"/>
      <c r="G19" s="557"/>
      <c r="H19" s="556"/>
      <c r="I19" s="557"/>
      <c r="J19" s="561"/>
      <c r="K19" s="557"/>
      <c r="L19" s="556"/>
      <c r="M19" s="557"/>
      <c r="N19" s="561"/>
      <c r="O19" s="557"/>
      <c r="P19" s="556"/>
      <c r="Q19" s="557"/>
      <c r="R19" s="561"/>
      <c r="S19" s="557"/>
      <c r="T19" s="556"/>
      <c r="U19" s="559"/>
      <c r="V19" s="556"/>
      <c r="W19" s="557"/>
      <c r="X19" s="559"/>
    </row>
    <row r="20" spans="1:24">
      <c r="A20" s="1117" t="s">
        <v>368</v>
      </c>
      <c r="B20" s="1115"/>
      <c r="C20" s="197"/>
      <c r="D20" s="556">
        <v>75.5</v>
      </c>
      <c r="E20" s="557" t="s">
        <v>445</v>
      </c>
      <c r="F20" s="558">
        <v>1</v>
      </c>
      <c r="G20" s="557"/>
      <c r="H20" s="556">
        <v>1.8</v>
      </c>
      <c r="I20" s="557" t="s">
        <v>445</v>
      </c>
      <c r="J20" s="558">
        <v>0</v>
      </c>
      <c r="K20" s="557"/>
      <c r="L20" s="556">
        <v>6.5</v>
      </c>
      <c r="M20" s="557" t="s">
        <v>445</v>
      </c>
      <c r="N20" s="558">
        <v>1</v>
      </c>
      <c r="O20" s="557"/>
      <c r="P20" s="556">
        <v>1.6</v>
      </c>
      <c r="Q20" s="557" t="s">
        <v>445</v>
      </c>
      <c r="R20" s="558">
        <v>0</v>
      </c>
      <c r="S20" s="557"/>
      <c r="T20" s="556">
        <v>85.4</v>
      </c>
      <c r="U20" s="559"/>
      <c r="V20" s="556">
        <v>14.6</v>
      </c>
      <c r="W20" s="557"/>
      <c r="X20" s="559">
        <v>170.6</v>
      </c>
    </row>
    <row r="21" spans="1:24">
      <c r="A21" s="1117" t="s">
        <v>369</v>
      </c>
      <c r="B21" s="1115"/>
      <c r="C21" s="197"/>
      <c r="D21" s="556">
        <v>73.2</v>
      </c>
      <c r="E21" s="557" t="s">
        <v>445</v>
      </c>
      <c r="F21" s="558">
        <v>1</v>
      </c>
      <c r="G21" s="557"/>
      <c r="H21" s="556">
        <v>2</v>
      </c>
      <c r="I21" s="557" t="s">
        <v>445</v>
      </c>
      <c r="J21" s="558">
        <v>0</v>
      </c>
      <c r="K21" s="557"/>
      <c r="L21" s="556">
        <v>5.9</v>
      </c>
      <c r="M21" s="557" t="s">
        <v>445</v>
      </c>
      <c r="N21" s="558">
        <v>1</v>
      </c>
      <c r="O21" s="557"/>
      <c r="P21" s="556">
        <v>1.2</v>
      </c>
      <c r="Q21" s="557" t="s">
        <v>445</v>
      </c>
      <c r="R21" s="558">
        <v>0</v>
      </c>
      <c r="S21" s="557"/>
      <c r="T21" s="556">
        <v>82.4</v>
      </c>
      <c r="U21" s="559"/>
      <c r="V21" s="556">
        <v>17.600000000000001</v>
      </c>
      <c r="W21" s="557"/>
      <c r="X21" s="559">
        <v>155.80000000000001</v>
      </c>
    </row>
    <row r="22" spans="1:24">
      <c r="A22" s="507"/>
      <c r="B22" s="506"/>
      <c r="C22" s="560"/>
      <c r="D22" s="556"/>
      <c r="E22" s="557"/>
      <c r="F22" s="561"/>
      <c r="G22" s="557"/>
      <c r="H22" s="556"/>
      <c r="I22" s="557"/>
      <c r="J22" s="561"/>
      <c r="K22" s="557"/>
      <c r="L22" s="556"/>
      <c r="M22" s="557"/>
      <c r="N22" s="561"/>
      <c r="O22" s="557"/>
      <c r="P22" s="556"/>
      <c r="Q22" s="557"/>
      <c r="R22" s="561"/>
      <c r="S22" s="557"/>
      <c r="T22" s="556"/>
      <c r="U22" s="559"/>
      <c r="V22" s="556"/>
      <c r="W22" s="557"/>
      <c r="X22" s="559"/>
    </row>
    <row r="23" spans="1:24">
      <c r="A23" s="1117" t="s">
        <v>370</v>
      </c>
      <c r="B23" s="1115"/>
      <c r="C23" s="197"/>
      <c r="D23" s="556">
        <v>50.4</v>
      </c>
      <c r="E23" s="557" t="s">
        <v>445</v>
      </c>
      <c r="F23" s="558">
        <v>1</v>
      </c>
      <c r="G23" s="557"/>
      <c r="H23" s="556">
        <v>3.2</v>
      </c>
      <c r="I23" s="557" t="s">
        <v>445</v>
      </c>
      <c r="J23" s="558">
        <v>0</v>
      </c>
      <c r="K23" s="557"/>
      <c r="L23" s="556">
        <v>19.600000000000001</v>
      </c>
      <c r="M23" s="557" t="s">
        <v>445</v>
      </c>
      <c r="N23" s="558">
        <v>1</v>
      </c>
      <c r="O23" s="557"/>
      <c r="P23" s="556">
        <v>2.6</v>
      </c>
      <c r="Q23" s="557" t="s">
        <v>445</v>
      </c>
      <c r="R23" s="558">
        <v>0</v>
      </c>
      <c r="S23" s="557"/>
      <c r="T23" s="556">
        <v>75.7</v>
      </c>
      <c r="U23" s="559"/>
      <c r="V23" s="556">
        <v>24.3</v>
      </c>
      <c r="W23" s="557"/>
      <c r="X23" s="559">
        <v>135.80000000000001</v>
      </c>
    </row>
    <row r="24" spans="1:24">
      <c r="A24" s="1117" t="s">
        <v>371</v>
      </c>
      <c r="B24" s="1115"/>
      <c r="C24" s="197"/>
      <c r="D24" s="556">
        <v>56.9</v>
      </c>
      <c r="E24" s="557" t="s">
        <v>445</v>
      </c>
      <c r="F24" s="558">
        <v>2</v>
      </c>
      <c r="G24" s="557"/>
      <c r="H24" s="556">
        <v>1.5</v>
      </c>
      <c r="I24" s="557" t="s">
        <v>445</v>
      </c>
      <c r="J24" s="558">
        <v>0</v>
      </c>
      <c r="K24" s="557"/>
      <c r="L24" s="556">
        <v>13</v>
      </c>
      <c r="M24" s="557" t="s">
        <v>445</v>
      </c>
      <c r="N24" s="558">
        <v>1</v>
      </c>
      <c r="O24" s="557"/>
      <c r="P24" s="556">
        <v>1.8</v>
      </c>
      <c r="Q24" s="557" t="s">
        <v>445</v>
      </c>
      <c r="R24" s="558">
        <v>1</v>
      </c>
      <c r="S24" s="557"/>
      <c r="T24" s="556">
        <v>73.2</v>
      </c>
      <c r="U24" s="559"/>
      <c r="V24" s="556">
        <v>26.8</v>
      </c>
      <c r="W24" s="557"/>
      <c r="X24" s="559">
        <v>41.2</v>
      </c>
    </row>
    <row r="25" spans="1:24">
      <c r="A25" s="1117" t="s">
        <v>372</v>
      </c>
      <c r="B25" s="1115"/>
      <c r="C25" s="197"/>
      <c r="D25" s="556">
        <v>39.5</v>
      </c>
      <c r="E25" s="557" t="s">
        <v>445</v>
      </c>
      <c r="F25" s="558">
        <v>2</v>
      </c>
      <c r="G25" s="557"/>
      <c r="H25" s="556">
        <v>1.1000000000000001</v>
      </c>
      <c r="I25" s="557" t="s">
        <v>445</v>
      </c>
      <c r="J25" s="558">
        <v>0</v>
      </c>
      <c r="K25" s="557"/>
      <c r="L25" s="556">
        <v>14.2</v>
      </c>
      <c r="M25" s="557" t="s">
        <v>445</v>
      </c>
      <c r="N25" s="558">
        <v>1</v>
      </c>
      <c r="O25" s="557"/>
      <c r="P25" s="556">
        <v>2.7</v>
      </c>
      <c r="Q25" s="557" t="s">
        <v>445</v>
      </c>
      <c r="R25" s="558">
        <v>1</v>
      </c>
      <c r="S25" s="557"/>
      <c r="T25" s="556">
        <v>57.5</v>
      </c>
      <c r="U25" s="559"/>
      <c r="V25" s="556">
        <v>42.5</v>
      </c>
      <c r="W25" s="557"/>
      <c r="X25" s="559">
        <v>61.6</v>
      </c>
    </row>
    <row r="26" spans="1:24">
      <c r="A26" s="1117" t="s">
        <v>373</v>
      </c>
      <c r="B26" s="1115"/>
      <c r="C26" s="197"/>
      <c r="D26" s="556">
        <v>22.5</v>
      </c>
      <c r="E26" s="557" t="s">
        <v>445</v>
      </c>
      <c r="F26" s="558">
        <v>3</v>
      </c>
      <c r="G26" s="557"/>
      <c r="H26" s="556">
        <v>0.4</v>
      </c>
      <c r="I26" s="557" t="s">
        <v>445</v>
      </c>
      <c r="J26" s="558">
        <v>0</v>
      </c>
      <c r="K26" s="557"/>
      <c r="L26" s="556">
        <v>10.6</v>
      </c>
      <c r="M26" s="557" t="s">
        <v>445</v>
      </c>
      <c r="N26" s="558">
        <v>2</v>
      </c>
      <c r="O26" s="557"/>
      <c r="P26" s="556">
        <v>6.1</v>
      </c>
      <c r="Q26" s="557" t="s">
        <v>445</v>
      </c>
      <c r="R26" s="558">
        <v>2</v>
      </c>
      <c r="S26" s="557"/>
      <c r="T26" s="556">
        <v>39.700000000000003</v>
      </c>
      <c r="U26" s="559"/>
      <c r="V26" s="556">
        <v>60.3</v>
      </c>
      <c r="W26" s="557"/>
      <c r="X26" s="559">
        <v>22.6</v>
      </c>
    </row>
    <row r="27" spans="1:24">
      <c r="A27" s="506"/>
      <c r="B27" s="506"/>
      <c r="C27" s="560"/>
      <c r="D27" s="556"/>
      <c r="E27" s="557"/>
      <c r="F27" s="561"/>
      <c r="G27" s="557"/>
      <c r="H27" s="556"/>
      <c r="I27" s="557"/>
      <c r="J27" s="561"/>
      <c r="K27" s="557"/>
      <c r="L27" s="556"/>
      <c r="M27" s="557"/>
      <c r="N27" s="561"/>
      <c r="O27" s="557"/>
      <c r="P27" s="556"/>
      <c r="Q27" s="557"/>
      <c r="R27" s="561"/>
      <c r="S27" s="557"/>
      <c r="T27" s="556"/>
      <c r="U27" s="559"/>
      <c r="V27" s="556"/>
      <c r="W27" s="557"/>
      <c r="X27" s="559"/>
    </row>
    <row r="28" spans="1:24">
      <c r="A28" s="1117" t="s">
        <v>374</v>
      </c>
      <c r="B28" s="1115"/>
      <c r="C28" s="197">
        <v>8</v>
      </c>
      <c r="D28" s="556">
        <v>56.5</v>
      </c>
      <c r="E28" s="557" t="s">
        <v>445</v>
      </c>
      <c r="F28" s="558">
        <v>1</v>
      </c>
      <c r="G28" s="557"/>
      <c r="H28" s="556">
        <v>12.1</v>
      </c>
      <c r="I28" s="557" t="s">
        <v>445</v>
      </c>
      <c r="J28" s="558">
        <v>1</v>
      </c>
      <c r="K28" s="557"/>
      <c r="L28" s="556">
        <v>8.4</v>
      </c>
      <c r="M28" s="557" t="s">
        <v>445</v>
      </c>
      <c r="N28" s="558">
        <v>1</v>
      </c>
      <c r="O28" s="557"/>
      <c r="P28" s="556">
        <v>5.7</v>
      </c>
      <c r="Q28" s="557" t="s">
        <v>445</v>
      </c>
      <c r="R28" s="558">
        <v>1</v>
      </c>
      <c r="S28" s="557"/>
      <c r="T28" s="556">
        <v>82.6</v>
      </c>
      <c r="U28" s="559"/>
      <c r="V28" s="556">
        <v>17.399999999999999</v>
      </c>
      <c r="W28" s="557"/>
      <c r="X28" s="559">
        <v>106.2</v>
      </c>
    </row>
    <row r="29" spans="1:24">
      <c r="A29" s="484"/>
      <c r="B29" s="507" t="s">
        <v>375</v>
      </c>
      <c r="C29" s="197">
        <v>8</v>
      </c>
      <c r="D29" s="556">
        <v>61.4</v>
      </c>
      <c r="E29" s="557" t="s">
        <v>445</v>
      </c>
      <c r="F29" s="558">
        <v>4</v>
      </c>
      <c r="G29" s="557"/>
      <c r="H29" s="556">
        <v>15.2</v>
      </c>
      <c r="I29" s="557" t="s">
        <v>445</v>
      </c>
      <c r="J29" s="558">
        <v>3</v>
      </c>
      <c r="K29" s="557"/>
      <c r="L29" s="556">
        <v>6.9</v>
      </c>
      <c r="M29" s="557" t="s">
        <v>445</v>
      </c>
      <c r="N29" s="558">
        <v>2</v>
      </c>
      <c r="O29" s="557"/>
      <c r="P29" s="556">
        <v>3</v>
      </c>
      <c r="Q29" s="557" t="s">
        <v>445</v>
      </c>
      <c r="R29" s="558">
        <v>1</v>
      </c>
      <c r="S29" s="557"/>
      <c r="T29" s="556">
        <v>86.6</v>
      </c>
      <c r="U29" s="559"/>
      <c r="V29" s="556">
        <v>13.4</v>
      </c>
      <c r="W29" s="557"/>
      <c r="X29" s="559">
        <v>6.8</v>
      </c>
    </row>
    <row r="30" spans="1:24">
      <c r="A30" s="484"/>
      <c r="B30" s="507" t="s">
        <v>376</v>
      </c>
      <c r="C30" s="197">
        <v>8</v>
      </c>
      <c r="D30" s="556">
        <v>42.7</v>
      </c>
      <c r="E30" s="557" t="s">
        <v>445</v>
      </c>
      <c r="F30" s="558">
        <v>2</v>
      </c>
      <c r="G30" s="557"/>
      <c r="H30" s="556">
        <v>13.8</v>
      </c>
      <c r="I30" s="557" t="s">
        <v>445</v>
      </c>
      <c r="J30" s="558">
        <v>1</v>
      </c>
      <c r="K30" s="557"/>
      <c r="L30" s="556">
        <v>11</v>
      </c>
      <c r="M30" s="557" t="s">
        <v>445</v>
      </c>
      <c r="N30" s="558">
        <v>1</v>
      </c>
      <c r="O30" s="557"/>
      <c r="P30" s="556">
        <v>8.6999999999999993</v>
      </c>
      <c r="Q30" s="557" t="s">
        <v>445</v>
      </c>
      <c r="R30" s="558">
        <v>1</v>
      </c>
      <c r="S30" s="557"/>
      <c r="T30" s="556">
        <v>76.2</v>
      </c>
      <c r="U30" s="559"/>
      <c r="V30" s="556">
        <v>23.8</v>
      </c>
      <c r="W30" s="557"/>
      <c r="X30" s="559">
        <v>34.4</v>
      </c>
    </row>
    <row r="31" spans="1:24">
      <c r="A31" s="484"/>
      <c r="B31" s="507" t="s">
        <v>377</v>
      </c>
      <c r="C31" s="197">
        <v>8</v>
      </c>
      <c r="D31" s="556">
        <v>64.900000000000006</v>
      </c>
      <c r="E31" s="557" t="s">
        <v>445</v>
      </c>
      <c r="F31" s="558">
        <v>2</v>
      </c>
      <c r="G31" s="557"/>
      <c r="H31" s="556">
        <v>10.8</v>
      </c>
      <c r="I31" s="557" t="s">
        <v>445</v>
      </c>
      <c r="J31" s="558">
        <v>1</v>
      </c>
      <c r="K31" s="557"/>
      <c r="L31" s="556">
        <v>7.7</v>
      </c>
      <c r="M31" s="557" t="s">
        <v>445</v>
      </c>
      <c r="N31" s="558">
        <v>1</v>
      </c>
      <c r="O31" s="557"/>
      <c r="P31" s="556">
        <v>3.3</v>
      </c>
      <c r="Q31" s="557" t="s">
        <v>445</v>
      </c>
      <c r="R31" s="558">
        <v>1</v>
      </c>
      <c r="S31" s="557"/>
      <c r="T31" s="556">
        <v>86.7</v>
      </c>
      <c r="U31" s="559"/>
      <c r="V31" s="556">
        <v>13.3</v>
      </c>
      <c r="W31" s="557"/>
      <c r="X31" s="559">
        <v>19.600000000000001</v>
      </c>
    </row>
    <row r="32" spans="1:24">
      <c r="A32" s="484"/>
      <c r="B32" s="507" t="s">
        <v>378</v>
      </c>
      <c r="C32" s="197">
        <v>8</v>
      </c>
      <c r="D32" s="556">
        <v>62.8</v>
      </c>
      <c r="E32" s="557" t="s">
        <v>445</v>
      </c>
      <c r="F32" s="558">
        <v>2</v>
      </c>
      <c r="G32" s="557"/>
      <c r="H32" s="556">
        <v>13.1</v>
      </c>
      <c r="I32" s="557" t="s">
        <v>445</v>
      </c>
      <c r="J32" s="558">
        <v>1</v>
      </c>
      <c r="K32" s="557"/>
      <c r="L32" s="556">
        <v>6.9</v>
      </c>
      <c r="M32" s="557" t="s">
        <v>445</v>
      </c>
      <c r="N32" s="558">
        <v>1</v>
      </c>
      <c r="O32" s="557"/>
      <c r="P32" s="556">
        <v>4.4000000000000004</v>
      </c>
      <c r="Q32" s="557" t="s">
        <v>445</v>
      </c>
      <c r="R32" s="558">
        <v>1</v>
      </c>
      <c r="S32" s="557"/>
      <c r="T32" s="556">
        <v>87.1</v>
      </c>
      <c r="U32" s="559"/>
      <c r="V32" s="556">
        <v>12.9</v>
      </c>
      <c r="W32" s="557"/>
      <c r="X32" s="559">
        <v>26.2</v>
      </c>
    </row>
    <row r="33" spans="1:24">
      <c r="A33" s="484"/>
      <c r="B33" s="507" t="s">
        <v>379</v>
      </c>
      <c r="C33" s="197">
        <v>8</v>
      </c>
      <c r="D33" s="556">
        <v>62.3</v>
      </c>
      <c r="E33" s="557" t="s">
        <v>445</v>
      </c>
      <c r="F33" s="558">
        <v>2</v>
      </c>
      <c r="G33" s="557"/>
      <c r="H33" s="556">
        <v>8</v>
      </c>
      <c r="I33" s="557" t="s">
        <v>445</v>
      </c>
      <c r="J33" s="558">
        <v>1</v>
      </c>
      <c r="K33" s="557"/>
      <c r="L33" s="556">
        <v>6.9</v>
      </c>
      <c r="M33" s="557" t="s">
        <v>445</v>
      </c>
      <c r="N33" s="558">
        <v>1</v>
      </c>
      <c r="O33" s="557"/>
      <c r="P33" s="556">
        <v>5.4</v>
      </c>
      <c r="Q33" s="557" t="s">
        <v>445</v>
      </c>
      <c r="R33" s="558">
        <v>1</v>
      </c>
      <c r="S33" s="557"/>
      <c r="T33" s="556">
        <v>82.5</v>
      </c>
      <c r="U33" s="559"/>
      <c r="V33" s="556">
        <v>17.5</v>
      </c>
      <c r="W33" s="557"/>
      <c r="X33" s="559">
        <v>19.2</v>
      </c>
    </row>
    <row r="34" spans="1:24">
      <c r="A34" s="1117" t="s">
        <v>380</v>
      </c>
      <c r="B34" s="1115"/>
      <c r="C34" s="533">
        <v>8</v>
      </c>
      <c r="D34" s="556">
        <v>56.3</v>
      </c>
      <c r="E34" s="557" t="s">
        <v>445</v>
      </c>
      <c r="F34" s="558">
        <v>1</v>
      </c>
      <c r="G34" s="557"/>
      <c r="H34" s="556">
        <v>11.3</v>
      </c>
      <c r="I34" s="557" t="s">
        <v>445</v>
      </c>
      <c r="J34" s="558">
        <v>1</v>
      </c>
      <c r="K34" s="557"/>
      <c r="L34" s="556">
        <v>8.1999999999999993</v>
      </c>
      <c r="M34" s="557" t="s">
        <v>445</v>
      </c>
      <c r="N34" s="558">
        <v>1</v>
      </c>
      <c r="O34" s="557"/>
      <c r="P34" s="556">
        <v>5.0999999999999996</v>
      </c>
      <c r="Q34" s="557" t="s">
        <v>445</v>
      </c>
      <c r="R34" s="558">
        <v>0</v>
      </c>
      <c r="S34" s="557"/>
      <c r="T34" s="556">
        <v>80.900000000000006</v>
      </c>
      <c r="U34" s="559"/>
      <c r="V34" s="556">
        <v>19.100000000000001</v>
      </c>
      <c r="W34" s="557"/>
      <c r="X34" s="559">
        <v>128.6</v>
      </c>
    </row>
    <row r="35" spans="1:24">
      <c r="A35" s="1117" t="s">
        <v>381</v>
      </c>
      <c r="B35" s="1115"/>
      <c r="C35" s="533"/>
      <c r="D35" s="556">
        <v>19.100000000000001</v>
      </c>
      <c r="E35" s="557" t="s">
        <v>445</v>
      </c>
      <c r="F35" s="558">
        <v>5</v>
      </c>
      <c r="G35" s="557"/>
      <c r="H35" s="556">
        <v>1.3</v>
      </c>
      <c r="I35" s="557" t="s">
        <v>445</v>
      </c>
      <c r="J35" s="558">
        <v>2</v>
      </c>
      <c r="K35" s="557"/>
      <c r="L35" s="556">
        <v>1.1000000000000001</v>
      </c>
      <c r="M35" s="557" t="s">
        <v>445</v>
      </c>
      <c r="N35" s="558">
        <v>1</v>
      </c>
      <c r="O35" s="557"/>
      <c r="P35" s="556">
        <v>1.7</v>
      </c>
      <c r="Q35" s="557" t="s">
        <v>445</v>
      </c>
      <c r="R35" s="558">
        <v>2</v>
      </c>
      <c r="S35" s="557"/>
      <c r="T35" s="556">
        <v>23.2</v>
      </c>
      <c r="U35" s="559"/>
      <c r="V35" s="556">
        <v>76.8</v>
      </c>
      <c r="W35" s="557"/>
      <c r="X35" s="559">
        <v>8.8000000000000007</v>
      </c>
    </row>
    <row r="36" spans="1:24">
      <c r="A36" s="1117" t="s">
        <v>382</v>
      </c>
      <c r="B36" s="1115"/>
      <c r="C36" s="533">
        <v>9</v>
      </c>
      <c r="D36" s="556">
        <v>37.700000000000003</v>
      </c>
      <c r="E36" s="557" t="s">
        <v>445</v>
      </c>
      <c r="F36" s="558">
        <v>1</v>
      </c>
      <c r="G36" s="557"/>
      <c r="H36" s="556">
        <v>2.2000000000000002</v>
      </c>
      <c r="I36" s="557" t="s">
        <v>445</v>
      </c>
      <c r="J36" s="558">
        <v>0</v>
      </c>
      <c r="K36" s="557"/>
      <c r="L36" s="556">
        <v>14.5</v>
      </c>
      <c r="M36" s="557" t="s">
        <v>445</v>
      </c>
      <c r="N36" s="558">
        <v>1</v>
      </c>
      <c r="O36" s="557"/>
      <c r="P36" s="556">
        <v>6.5</v>
      </c>
      <c r="Q36" s="557" t="s">
        <v>445</v>
      </c>
      <c r="R36" s="558">
        <v>1</v>
      </c>
      <c r="S36" s="557"/>
      <c r="T36" s="556">
        <v>60.9</v>
      </c>
      <c r="U36" s="559"/>
      <c r="V36" s="556">
        <v>39.1</v>
      </c>
      <c r="W36" s="557"/>
      <c r="X36" s="559">
        <v>152.5</v>
      </c>
    </row>
    <row r="37" spans="1:24">
      <c r="A37" s="484"/>
      <c r="B37" s="484"/>
      <c r="D37" s="556"/>
      <c r="E37" s="557"/>
      <c r="F37" s="561"/>
      <c r="G37" s="557"/>
      <c r="H37" s="556"/>
      <c r="I37" s="557"/>
      <c r="J37" s="561"/>
      <c r="K37" s="557"/>
      <c r="L37" s="556"/>
      <c r="M37" s="557"/>
      <c r="N37" s="561"/>
      <c r="O37" s="557"/>
      <c r="P37" s="556"/>
      <c r="Q37" s="557"/>
      <c r="R37" s="561"/>
      <c r="S37" s="557"/>
      <c r="T37" s="556"/>
      <c r="U37" s="559"/>
      <c r="V37" s="556"/>
      <c r="W37" s="557"/>
      <c r="X37" s="559"/>
    </row>
    <row r="38" spans="1:24">
      <c r="A38" s="1117" t="s">
        <v>460</v>
      </c>
      <c r="B38" s="1115"/>
      <c r="C38" s="533"/>
      <c r="D38" s="556">
        <v>66.7</v>
      </c>
      <c r="E38" s="557" t="s">
        <v>445</v>
      </c>
      <c r="F38" s="558">
        <v>1</v>
      </c>
      <c r="G38" s="557"/>
      <c r="H38" s="556">
        <v>4.5</v>
      </c>
      <c r="I38" s="557" t="s">
        <v>445</v>
      </c>
      <c r="J38" s="558">
        <v>1</v>
      </c>
      <c r="K38" s="557"/>
      <c r="L38" s="556">
        <v>4.9000000000000004</v>
      </c>
      <c r="M38" s="557" t="s">
        <v>445</v>
      </c>
      <c r="N38" s="558">
        <v>1</v>
      </c>
      <c r="O38" s="557"/>
      <c r="P38" s="556">
        <v>1.2</v>
      </c>
      <c r="Q38" s="557" t="s">
        <v>445</v>
      </c>
      <c r="R38" s="558">
        <v>0</v>
      </c>
      <c r="S38" s="557"/>
      <c r="T38" s="556">
        <v>77.3</v>
      </c>
      <c r="U38" s="559"/>
      <c r="V38" s="556">
        <v>22.7</v>
      </c>
      <c r="W38" s="557"/>
      <c r="X38" s="559">
        <v>94.2</v>
      </c>
    </row>
    <row r="39" spans="1:24">
      <c r="A39" s="1117" t="s">
        <v>461</v>
      </c>
      <c r="B39" s="1115"/>
      <c r="C39" s="533"/>
      <c r="D39" s="556">
        <v>53</v>
      </c>
      <c r="E39" s="557" t="s">
        <v>445</v>
      </c>
      <c r="F39" s="558">
        <v>1</v>
      </c>
      <c r="G39" s="557"/>
      <c r="H39" s="556">
        <v>3.5</v>
      </c>
      <c r="I39" s="557" t="s">
        <v>445</v>
      </c>
      <c r="J39" s="558">
        <v>1</v>
      </c>
      <c r="K39" s="557"/>
      <c r="L39" s="556">
        <v>12.2</v>
      </c>
      <c r="M39" s="557" t="s">
        <v>445</v>
      </c>
      <c r="N39" s="558">
        <v>1</v>
      </c>
      <c r="O39" s="557"/>
      <c r="P39" s="556">
        <v>2.9</v>
      </c>
      <c r="Q39" s="557" t="s">
        <v>445</v>
      </c>
      <c r="R39" s="558">
        <v>0</v>
      </c>
      <c r="S39" s="557"/>
      <c r="T39" s="556">
        <v>71.599999999999994</v>
      </c>
      <c r="U39" s="559"/>
      <c r="V39" s="556">
        <v>28.4</v>
      </c>
      <c r="W39" s="557"/>
      <c r="X39" s="559">
        <v>123</v>
      </c>
    </row>
    <row r="40" spans="1:24">
      <c r="A40" s="506"/>
      <c r="B40" s="506"/>
      <c r="D40" s="556"/>
      <c r="E40" s="557"/>
      <c r="F40" s="561"/>
      <c r="G40" s="557"/>
      <c r="H40" s="556"/>
      <c r="I40" s="557"/>
      <c r="J40" s="561"/>
      <c r="K40" s="557"/>
      <c r="L40" s="556"/>
      <c r="M40" s="557"/>
      <c r="N40" s="561"/>
      <c r="O40" s="557"/>
      <c r="P40" s="556"/>
      <c r="Q40" s="557"/>
      <c r="R40" s="561"/>
      <c r="S40" s="557"/>
      <c r="T40" s="556"/>
      <c r="U40" s="559"/>
      <c r="V40" s="556"/>
      <c r="W40" s="557"/>
      <c r="X40" s="559"/>
    </row>
    <row r="41" spans="1:24">
      <c r="A41" s="1117" t="s">
        <v>387</v>
      </c>
      <c r="B41" s="1115"/>
      <c r="C41" s="533"/>
      <c r="D41" s="556">
        <v>79.900000000000006</v>
      </c>
      <c r="E41" s="557" t="s">
        <v>445</v>
      </c>
      <c r="F41" s="558">
        <v>1</v>
      </c>
      <c r="G41" s="557"/>
      <c r="H41" s="556">
        <v>3.6</v>
      </c>
      <c r="I41" s="557" t="s">
        <v>445</v>
      </c>
      <c r="J41" s="558">
        <v>1</v>
      </c>
      <c r="K41" s="557"/>
      <c r="L41" s="556">
        <v>3.5</v>
      </c>
      <c r="M41" s="557" t="s">
        <v>445</v>
      </c>
      <c r="N41" s="558">
        <v>1</v>
      </c>
      <c r="O41" s="557"/>
      <c r="P41" s="556">
        <v>2</v>
      </c>
      <c r="Q41" s="557" t="s">
        <v>445</v>
      </c>
      <c r="R41" s="558">
        <v>0</v>
      </c>
      <c r="S41" s="557"/>
      <c r="T41" s="556">
        <v>89</v>
      </c>
      <c r="U41" s="559"/>
      <c r="V41" s="556">
        <v>11</v>
      </c>
      <c r="W41" s="557"/>
      <c r="X41" s="559">
        <v>90.9</v>
      </c>
    </row>
    <row r="42" spans="1:24">
      <c r="A42" s="1117" t="s">
        <v>388</v>
      </c>
      <c r="B42" s="1115"/>
      <c r="C42" s="533"/>
      <c r="D42" s="556">
        <v>58.5</v>
      </c>
      <c r="E42" s="557" t="s">
        <v>445</v>
      </c>
      <c r="F42" s="558">
        <v>2</v>
      </c>
      <c r="G42" s="557"/>
      <c r="H42" s="556">
        <v>2.8</v>
      </c>
      <c r="I42" s="557" t="s">
        <v>445</v>
      </c>
      <c r="J42" s="558">
        <v>1</v>
      </c>
      <c r="K42" s="557"/>
      <c r="L42" s="556">
        <v>6.4</v>
      </c>
      <c r="M42" s="557" t="s">
        <v>445</v>
      </c>
      <c r="N42" s="558">
        <v>1</v>
      </c>
      <c r="O42" s="557"/>
      <c r="P42" s="556">
        <v>3.2</v>
      </c>
      <c r="Q42" s="557" t="s">
        <v>445</v>
      </c>
      <c r="R42" s="558">
        <v>1</v>
      </c>
      <c r="S42" s="557"/>
      <c r="T42" s="556">
        <v>70.900000000000006</v>
      </c>
      <c r="U42" s="559"/>
      <c r="V42" s="556">
        <v>29.1</v>
      </c>
      <c r="W42" s="557"/>
      <c r="X42" s="559">
        <v>91.3</v>
      </c>
    </row>
    <row r="43" spans="1:24">
      <c r="A43" s="1117" t="s">
        <v>447</v>
      </c>
      <c r="B43" s="1115"/>
      <c r="C43" s="533"/>
      <c r="D43" s="556">
        <v>78.099999999999994</v>
      </c>
      <c r="E43" s="557" t="s">
        <v>445</v>
      </c>
      <c r="F43" s="558">
        <v>1</v>
      </c>
      <c r="G43" s="557"/>
      <c r="H43" s="556">
        <v>3.2</v>
      </c>
      <c r="I43" s="557" t="s">
        <v>445</v>
      </c>
      <c r="J43" s="558">
        <v>0</v>
      </c>
      <c r="K43" s="557"/>
      <c r="L43" s="556">
        <v>6.1</v>
      </c>
      <c r="M43" s="557" t="s">
        <v>445</v>
      </c>
      <c r="N43" s="558">
        <v>1</v>
      </c>
      <c r="O43" s="557"/>
      <c r="P43" s="556">
        <v>1.5</v>
      </c>
      <c r="Q43" s="557" t="s">
        <v>445</v>
      </c>
      <c r="R43" s="558">
        <v>0</v>
      </c>
      <c r="S43" s="557"/>
      <c r="T43" s="556">
        <v>89</v>
      </c>
      <c r="U43" s="559"/>
      <c r="V43" s="556">
        <v>11</v>
      </c>
      <c r="W43" s="557"/>
      <c r="X43" s="559">
        <v>150.19999999999999</v>
      </c>
    </row>
    <row r="44" spans="1:24">
      <c r="A44" s="1117" t="s">
        <v>390</v>
      </c>
      <c r="B44" s="1115"/>
      <c r="C44" s="533"/>
      <c r="D44" s="556">
        <v>27.3</v>
      </c>
      <c r="E44" s="557" t="s">
        <v>445</v>
      </c>
      <c r="F44" s="558">
        <v>3</v>
      </c>
      <c r="G44" s="557"/>
      <c r="H44" s="556">
        <v>0.8</v>
      </c>
      <c r="I44" s="557" t="s">
        <v>445</v>
      </c>
      <c r="J44" s="558">
        <v>1</v>
      </c>
      <c r="K44" s="557"/>
      <c r="L44" s="556">
        <v>3.1</v>
      </c>
      <c r="M44" s="557" t="s">
        <v>445</v>
      </c>
      <c r="N44" s="558">
        <v>1</v>
      </c>
      <c r="O44" s="557"/>
      <c r="P44" s="556">
        <v>1.4</v>
      </c>
      <c r="Q44" s="557" t="s">
        <v>445</v>
      </c>
      <c r="R44" s="558">
        <v>1</v>
      </c>
      <c r="S44" s="557"/>
      <c r="T44" s="556">
        <v>32.5</v>
      </c>
      <c r="U44" s="559"/>
      <c r="V44" s="556">
        <v>67.5</v>
      </c>
      <c r="W44" s="557"/>
      <c r="X44" s="559">
        <v>37.200000000000003</v>
      </c>
    </row>
    <row r="45" spans="1:24">
      <c r="A45" s="507"/>
      <c r="B45" s="506"/>
      <c r="D45" s="556"/>
      <c r="E45" s="557"/>
      <c r="F45" s="561"/>
      <c r="G45" s="557"/>
      <c r="H45" s="556"/>
      <c r="I45" s="557"/>
      <c r="J45" s="561"/>
      <c r="K45" s="557"/>
      <c r="L45" s="556"/>
      <c r="M45" s="557"/>
      <c r="N45" s="561"/>
      <c r="O45" s="557"/>
      <c r="P45" s="556"/>
      <c r="Q45" s="557"/>
      <c r="R45" s="561"/>
      <c r="S45" s="557"/>
      <c r="T45" s="556"/>
      <c r="U45" s="559"/>
      <c r="V45" s="556"/>
      <c r="W45" s="557"/>
      <c r="X45" s="559"/>
    </row>
    <row r="46" spans="1:24">
      <c r="A46" s="1117" t="s">
        <v>446</v>
      </c>
      <c r="B46" s="1115"/>
      <c r="C46" s="533"/>
      <c r="D46" s="556">
        <v>67.099999999999994</v>
      </c>
      <c r="E46" s="557" t="s">
        <v>445</v>
      </c>
      <c r="F46" s="558">
        <v>1</v>
      </c>
      <c r="G46" s="557"/>
      <c r="H46" s="556">
        <v>12.9</v>
      </c>
      <c r="I46" s="557" t="s">
        <v>445</v>
      </c>
      <c r="J46" s="558">
        <v>1</v>
      </c>
      <c r="K46" s="557"/>
      <c r="L46" s="556">
        <v>7</v>
      </c>
      <c r="M46" s="557" t="s">
        <v>445</v>
      </c>
      <c r="N46" s="558">
        <v>0</v>
      </c>
      <c r="O46" s="557"/>
      <c r="P46" s="556">
        <v>2.1</v>
      </c>
      <c r="Q46" s="557" t="s">
        <v>445</v>
      </c>
      <c r="R46" s="558">
        <v>0</v>
      </c>
      <c r="S46" s="557"/>
      <c r="T46" s="556">
        <v>89</v>
      </c>
      <c r="U46" s="559"/>
      <c r="V46" s="556">
        <v>11</v>
      </c>
      <c r="W46" s="557"/>
      <c r="X46" s="559">
        <v>314.3</v>
      </c>
    </row>
    <row r="47" spans="1:24">
      <c r="A47" s="507"/>
      <c r="B47" s="506"/>
      <c r="D47" s="556"/>
      <c r="E47" s="557"/>
      <c r="F47" s="561"/>
      <c r="G47" s="557"/>
      <c r="H47" s="556"/>
      <c r="I47" s="557"/>
      <c r="J47" s="561"/>
      <c r="K47" s="557"/>
      <c r="L47" s="556"/>
      <c r="M47" s="557"/>
      <c r="N47" s="561"/>
      <c r="O47" s="557"/>
      <c r="P47" s="556"/>
      <c r="Q47" s="557"/>
      <c r="R47" s="561"/>
      <c r="S47" s="557"/>
      <c r="T47" s="556"/>
      <c r="U47" s="559"/>
      <c r="V47" s="556"/>
      <c r="W47" s="557"/>
      <c r="X47" s="559"/>
    </row>
    <row r="48" spans="1:24">
      <c r="A48" s="1117" t="s">
        <v>394</v>
      </c>
      <c r="B48" s="1115"/>
      <c r="C48" s="533"/>
      <c r="D48" s="556">
        <v>7.7</v>
      </c>
      <c r="E48" s="557" t="s">
        <v>445</v>
      </c>
      <c r="F48" s="558">
        <v>3</v>
      </c>
      <c r="G48" s="557"/>
      <c r="H48" s="556">
        <v>0.1</v>
      </c>
      <c r="I48" s="557" t="s">
        <v>445</v>
      </c>
      <c r="J48" s="558">
        <v>0</v>
      </c>
      <c r="K48" s="557"/>
      <c r="L48" s="556">
        <v>9.3000000000000007</v>
      </c>
      <c r="M48" s="557" t="s">
        <v>445</v>
      </c>
      <c r="N48" s="558">
        <v>3</v>
      </c>
      <c r="O48" s="557"/>
      <c r="P48" s="556">
        <v>2.6</v>
      </c>
      <c r="Q48" s="557" t="s">
        <v>445</v>
      </c>
      <c r="R48" s="558">
        <v>2</v>
      </c>
      <c r="S48" s="557"/>
      <c r="T48" s="556">
        <v>19.7</v>
      </c>
      <c r="U48" s="559"/>
      <c r="V48" s="556">
        <v>80.3</v>
      </c>
      <c r="W48" s="557"/>
      <c r="X48" s="559">
        <v>15.3</v>
      </c>
    </row>
    <row r="49" spans="1:24">
      <c r="A49" s="495"/>
      <c r="B49" s="495"/>
      <c r="C49" s="563"/>
      <c r="D49" s="496"/>
      <c r="E49" s="496"/>
      <c r="F49" s="495"/>
      <c r="G49" s="495"/>
      <c r="H49" s="496"/>
      <c r="I49" s="496"/>
      <c r="J49" s="496"/>
      <c r="K49" s="495"/>
      <c r="L49" s="497"/>
      <c r="M49" s="497"/>
      <c r="N49" s="497"/>
      <c r="O49" s="495"/>
      <c r="P49" s="495"/>
      <c r="Q49" s="495"/>
      <c r="R49" s="495"/>
      <c r="S49" s="495"/>
      <c r="T49" s="496"/>
      <c r="U49" s="496"/>
      <c r="V49" s="496"/>
      <c r="W49" s="496"/>
      <c r="X49" s="496"/>
    </row>
    <row r="50" spans="1:24">
      <c r="A50" s="484"/>
      <c r="B50" s="484"/>
      <c r="D50" s="483"/>
      <c r="E50" s="483"/>
      <c r="F50" s="484"/>
      <c r="G50" s="484"/>
      <c r="H50" s="483"/>
      <c r="I50" s="483"/>
      <c r="J50" s="483"/>
      <c r="K50" s="484"/>
      <c r="L50" s="483"/>
      <c r="M50" s="483"/>
      <c r="N50" s="483"/>
      <c r="O50" s="484"/>
      <c r="P50" s="484"/>
      <c r="Q50" s="484"/>
      <c r="R50" s="484"/>
      <c r="S50" s="484"/>
      <c r="T50" s="483"/>
      <c r="U50" s="483"/>
      <c r="V50" s="564" t="s">
        <v>94</v>
      </c>
      <c r="W50" s="176"/>
      <c r="X50" s="176"/>
    </row>
    <row r="51" spans="1:24">
      <c r="A51" s="484"/>
      <c r="B51" s="484"/>
      <c r="D51" s="483"/>
      <c r="E51" s="483"/>
      <c r="F51" s="484"/>
      <c r="G51" s="484"/>
      <c r="H51" s="483"/>
      <c r="I51" s="483"/>
      <c r="J51" s="483"/>
      <c r="K51" s="484"/>
      <c r="L51" s="483"/>
      <c r="M51" s="483"/>
      <c r="N51" s="483"/>
      <c r="O51" s="484"/>
      <c r="P51" s="1127" t="s">
        <v>444</v>
      </c>
      <c r="Q51" s="1127"/>
      <c r="R51" s="1127"/>
      <c r="S51" s="1127"/>
      <c r="T51" s="1127"/>
      <c r="U51" s="1127"/>
      <c r="V51" s="1127"/>
      <c r="W51" s="1127"/>
      <c r="X51" s="1127"/>
    </row>
    <row r="52" spans="1:24">
      <c r="A52" s="494" t="s">
        <v>6</v>
      </c>
      <c r="B52" s="484"/>
      <c r="D52" s="483"/>
      <c r="E52" s="483"/>
      <c r="F52" s="484"/>
      <c r="G52" s="484"/>
      <c r="H52" s="483"/>
      <c r="I52" s="483"/>
      <c r="J52" s="483"/>
      <c r="K52" s="484"/>
      <c r="L52" s="483"/>
      <c r="M52" s="483"/>
      <c r="N52" s="483"/>
      <c r="O52" s="484"/>
      <c r="P52" s="484"/>
      <c r="Q52" s="484"/>
      <c r="R52" s="484"/>
      <c r="S52" s="484"/>
      <c r="T52" s="483"/>
      <c r="U52" s="483"/>
      <c r="V52" s="483"/>
      <c r="W52" s="483"/>
      <c r="X52" s="483"/>
    </row>
    <row r="53" spans="1:24">
      <c r="A53" s="487" t="str">
        <f>"1."</f>
        <v>1.</v>
      </c>
      <c r="B53" s="344" t="s">
        <v>462</v>
      </c>
      <c r="C53" s="351"/>
      <c r="D53" s="351"/>
      <c r="E53" s="351"/>
      <c r="F53" s="351"/>
      <c r="G53" s="351"/>
      <c r="H53" s="351"/>
      <c r="I53" s="351"/>
      <c r="J53" s="351"/>
      <c r="L53" s="565" t="str">
        <f>"7."</f>
        <v>7.</v>
      </c>
      <c r="M53" s="344" t="s">
        <v>442</v>
      </c>
      <c r="N53" s="351"/>
      <c r="O53" s="351"/>
      <c r="P53" s="351"/>
      <c r="Q53" s="351"/>
      <c r="R53" s="351"/>
      <c r="S53" s="351"/>
      <c r="T53" s="351"/>
      <c r="U53" s="351"/>
      <c r="V53" s="351"/>
      <c r="W53" s="351"/>
      <c r="X53" s="351"/>
    </row>
    <row r="54" spans="1:24">
      <c r="A54" s="487"/>
      <c r="B54" s="344" t="s">
        <v>463</v>
      </c>
      <c r="C54" s="351"/>
      <c r="D54" s="351"/>
      <c r="E54" s="351"/>
      <c r="F54" s="351"/>
      <c r="G54" s="351"/>
      <c r="H54" s="351"/>
      <c r="I54" s="351"/>
      <c r="J54" s="351"/>
      <c r="L54" s="527"/>
      <c r="M54" s="484" t="s">
        <v>440</v>
      </c>
      <c r="N54" s="351"/>
      <c r="O54" s="351"/>
      <c r="P54" s="351"/>
      <c r="Q54" s="351"/>
      <c r="R54" s="351"/>
      <c r="S54" s="351"/>
      <c r="T54" s="351"/>
      <c r="U54" s="351"/>
      <c r="V54" s="351"/>
      <c r="W54" s="351"/>
      <c r="X54" s="351"/>
    </row>
    <row r="55" spans="1:24">
      <c r="A55" s="487"/>
      <c r="B55" s="344" t="s">
        <v>464</v>
      </c>
      <c r="C55" s="351"/>
      <c r="D55" s="351"/>
      <c r="E55" s="351"/>
      <c r="F55" s="351"/>
      <c r="G55" s="351"/>
      <c r="H55" s="351"/>
      <c r="I55" s="351"/>
      <c r="J55" s="351"/>
      <c r="L55" s="565" t="str">
        <f>"8."</f>
        <v>8.</v>
      </c>
      <c r="M55" s="484" t="s">
        <v>438</v>
      </c>
      <c r="P55" s="351"/>
      <c r="Q55" s="351"/>
      <c r="R55" s="351"/>
      <c r="S55" s="351"/>
      <c r="T55" s="351"/>
      <c r="U55" s="351"/>
      <c r="V55" s="351"/>
      <c r="W55" s="351"/>
      <c r="X55" s="351"/>
    </row>
    <row r="56" spans="1:24">
      <c r="A56" s="487"/>
      <c r="B56" s="344" t="s">
        <v>465</v>
      </c>
      <c r="C56" s="351"/>
      <c r="D56" s="351"/>
      <c r="E56" s="351"/>
      <c r="F56" s="351"/>
      <c r="G56" s="351"/>
      <c r="H56" s="351"/>
      <c r="I56" s="351"/>
      <c r="J56" s="351"/>
      <c r="M56" s="484" t="s">
        <v>436</v>
      </c>
      <c r="P56" s="351"/>
      <c r="Q56" s="351"/>
      <c r="R56" s="351"/>
      <c r="S56" s="351"/>
      <c r="T56" s="351"/>
      <c r="U56" s="351"/>
      <c r="V56" s="351"/>
      <c r="W56" s="351"/>
      <c r="X56" s="351"/>
    </row>
    <row r="57" spans="1:24">
      <c r="A57" s="487" t="str">
        <f>"2."</f>
        <v>2.</v>
      </c>
      <c r="B57" s="344" t="s">
        <v>337</v>
      </c>
      <c r="C57" s="351"/>
      <c r="D57" s="351"/>
      <c r="E57" s="351"/>
      <c r="F57" s="351"/>
      <c r="G57" s="351"/>
      <c r="H57" s="351"/>
      <c r="I57" s="445"/>
      <c r="J57" s="445"/>
      <c r="L57" s="565" t="str">
        <f>"9."</f>
        <v>9.</v>
      </c>
      <c r="M57" s="484" t="s">
        <v>466</v>
      </c>
      <c r="N57" s="351"/>
      <c r="O57" s="351"/>
      <c r="P57" s="445"/>
      <c r="Q57" s="445"/>
      <c r="R57" s="445"/>
      <c r="S57" s="445"/>
      <c r="T57" s="445"/>
      <c r="U57" s="445"/>
      <c r="V57" s="445"/>
      <c r="W57" s="445"/>
      <c r="X57" s="445"/>
    </row>
    <row r="58" spans="1:24">
      <c r="A58" s="487" t="str">
        <f>"3."</f>
        <v>3.</v>
      </c>
      <c r="B58" s="344" t="s">
        <v>467</v>
      </c>
      <c r="C58" s="351"/>
      <c r="D58" s="351"/>
      <c r="E58" s="351"/>
      <c r="F58" s="351"/>
      <c r="G58" s="351"/>
      <c r="H58" s="351"/>
      <c r="I58" s="351"/>
      <c r="J58" s="351"/>
      <c r="N58" s="351"/>
      <c r="O58" s="351"/>
      <c r="P58" s="351"/>
      <c r="Q58" s="351"/>
      <c r="R58" s="351"/>
      <c r="S58" s="351"/>
      <c r="T58" s="351"/>
      <c r="U58" s="443"/>
      <c r="V58" s="443"/>
      <c r="W58" s="443"/>
      <c r="X58" s="443"/>
    </row>
    <row r="59" spans="1:24">
      <c r="A59" s="487"/>
      <c r="B59" s="344" t="s">
        <v>468</v>
      </c>
      <c r="C59" s="351"/>
      <c r="D59" s="351"/>
      <c r="E59" s="351"/>
      <c r="F59" s="351"/>
      <c r="G59" s="351"/>
      <c r="H59" s="351"/>
      <c r="I59" s="351"/>
      <c r="J59" s="351"/>
      <c r="M59" s="446" t="s">
        <v>339</v>
      </c>
      <c r="N59" s="445"/>
      <c r="O59" s="445"/>
      <c r="P59" s="351"/>
      <c r="Q59" s="351"/>
      <c r="R59" s="351"/>
      <c r="S59" s="351"/>
      <c r="T59" s="351"/>
      <c r="U59" s="443"/>
      <c r="V59" s="443"/>
      <c r="W59" s="443"/>
      <c r="X59" s="443"/>
    </row>
    <row r="60" spans="1:24">
      <c r="A60" s="487" t="str">
        <f>"4."</f>
        <v>4.</v>
      </c>
      <c r="B60" s="344" t="s">
        <v>338</v>
      </c>
      <c r="C60" s="351"/>
      <c r="D60" s="351"/>
      <c r="E60" s="351"/>
      <c r="F60" s="351"/>
      <c r="G60" s="351"/>
      <c r="H60" s="351"/>
      <c r="I60" s="351"/>
      <c r="J60" s="351"/>
      <c r="L60" s="566"/>
      <c r="M60" s="344" t="s">
        <v>428</v>
      </c>
      <c r="N60" s="351"/>
      <c r="O60" s="351"/>
      <c r="P60" s="351"/>
      <c r="Q60" s="351"/>
      <c r="R60" s="351"/>
      <c r="S60" s="351"/>
      <c r="T60" s="351"/>
      <c r="U60" s="351"/>
      <c r="V60" s="351"/>
      <c r="W60" s="351"/>
      <c r="X60" s="351"/>
    </row>
    <row r="61" spans="1:24">
      <c r="A61" s="441"/>
      <c r="B61" s="344" t="s">
        <v>340</v>
      </c>
      <c r="C61" s="351"/>
      <c r="D61" s="351"/>
      <c r="E61" s="351"/>
      <c r="F61" s="351"/>
      <c r="G61" s="351"/>
      <c r="H61" s="351"/>
      <c r="I61" s="351"/>
      <c r="J61" s="351"/>
      <c r="N61" s="351"/>
      <c r="O61" s="351"/>
      <c r="P61" s="351"/>
      <c r="Q61" s="351"/>
      <c r="R61" s="351"/>
      <c r="S61" s="351"/>
      <c r="T61" s="351"/>
      <c r="U61" s="351"/>
      <c r="V61" s="351"/>
      <c r="W61" s="351"/>
      <c r="X61" s="351"/>
    </row>
    <row r="62" spans="1:24">
      <c r="A62" s="441"/>
      <c r="B62" s="344" t="s">
        <v>342</v>
      </c>
      <c r="C62" s="351"/>
      <c r="D62" s="351"/>
      <c r="E62" s="351"/>
      <c r="F62" s="351"/>
      <c r="G62" s="351"/>
      <c r="H62" s="351"/>
      <c r="I62" s="351"/>
      <c r="J62" s="351"/>
      <c r="M62" s="567" t="s">
        <v>425</v>
      </c>
      <c r="N62" s="351"/>
      <c r="O62" s="351"/>
      <c r="P62" s="351"/>
      <c r="Q62" s="351"/>
      <c r="R62" s="351"/>
      <c r="S62" s="351"/>
      <c r="T62" s="351"/>
      <c r="U62" s="351"/>
      <c r="V62" s="351"/>
      <c r="W62" s="351"/>
      <c r="X62" s="351"/>
    </row>
    <row r="63" spans="1:24">
      <c r="A63" s="441"/>
      <c r="B63" s="344" t="s">
        <v>343</v>
      </c>
      <c r="C63" s="351"/>
      <c r="D63" s="351"/>
      <c r="E63" s="351"/>
      <c r="F63" s="351"/>
      <c r="G63" s="351"/>
      <c r="H63" s="351"/>
      <c r="I63" s="351"/>
      <c r="J63" s="351"/>
      <c r="N63" s="351"/>
      <c r="O63" s="351"/>
      <c r="P63" s="351"/>
      <c r="Q63" s="351"/>
      <c r="R63" s="351"/>
      <c r="S63" s="351"/>
      <c r="T63" s="351"/>
      <c r="U63" s="351"/>
      <c r="V63" s="351"/>
      <c r="W63" s="351"/>
      <c r="X63" s="351"/>
    </row>
    <row r="64" spans="1:24">
      <c r="A64" s="487" t="str">
        <f>"5."</f>
        <v>5.</v>
      </c>
      <c r="B64" s="344" t="s">
        <v>469</v>
      </c>
      <c r="C64" s="351"/>
      <c r="D64" s="351"/>
      <c r="E64" s="351"/>
      <c r="F64" s="351"/>
      <c r="G64" s="351"/>
      <c r="H64" s="351"/>
      <c r="I64" s="351"/>
      <c r="J64" s="351"/>
      <c r="M64" s="488" t="s">
        <v>92</v>
      </c>
      <c r="N64" s="351"/>
      <c r="O64" s="351"/>
      <c r="P64" s="351"/>
      <c r="Q64" s="351"/>
      <c r="R64" s="351"/>
      <c r="S64" s="351"/>
      <c r="T64" s="351"/>
      <c r="U64" s="351"/>
      <c r="V64" s="351"/>
      <c r="W64" s="351"/>
      <c r="X64" s="351"/>
    </row>
    <row r="65" spans="1:24">
      <c r="A65" s="487"/>
      <c r="B65" s="344" t="s">
        <v>470</v>
      </c>
      <c r="C65" s="351"/>
      <c r="D65" s="351"/>
      <c r="E65" s="351"/>
      <c r="F65" s="351"/>
      <c r="G65" s="351"/>
      <c r="H65" s="351"/>
      <c r="I65" s="351"/>
      <c r="J65" s="351"/>
      <c r="M65" s="351"/>
      <c r="N65" s="351"/>
      <c r="O65" s="351"/>
      <c r="P65" s="351"/>
      <c r="Q65" s="351"/>
      <c r="R65" s="351"/>
      <c r="S65" s="351"/>
      <c r="T65" s="351"/>
      <c r="U65" s="351"/>
      <c r="V65" s="351"/>
      <c r="W65" s="351"/>
      <c r="X65" s="351"/>
    </row>
    <row r="66" spans="1:24">
      <c r="A66" s="487"/>
      <c r="B66" s="344" t="s">
        <v>471</v>
      </c>
      <c r="C66" s="351"/>
      <c r="D66" s="351"/>
      <c r="E66" s="351"/>
      <c r="F66" s="351"/>
      <c r="G66" s="351"/>
      <c r="H66" s="351"/>
      <c r="I66" s="351"/>
      <c r="J66" s="351"/>
      <c r="K66" s="351"/>
      <c r="L66" s="351"/>
      <c r="M66" s="351"/>
      <c r="N66" s="351"/>
      <c r="O66" s="351"/>
      <c r="P66" s="351"/>
      <c r="Q66" s="351"/>
      <c r="R66" s="351"/>
      <c r="S66" s="351"/>
      <c r="T66" s="351"/>
      <c r="U66" s="351"/>
      <c r="V66" s="351"/>
      <c r="W66" s="351"/>
      <c r="X66" s="351"/>
    </row>
    <row r="67" spans="1:24">
      <c r="A67" s="487"/>
      <c r="B67" s="344" t="s">
        <v>472</v>
      </c>
      <c r="C67" s="351"/>
      <c r="D67" s="351"/>
      <c r="E67" s="351"/>
      <c r="F67" s="351"/>
      <c r="G67" s="351"/>
      <c r="H67" s="351"/>
      <c r="I67" s="351"/>
      <c r="J67" s="351"/>
      <c r="K67" s="351"/>
      <c r="L67" s="351"/>
      <c r="M67" s="351"/>
      <c r="N67" s="351"/>
      <c r="O67" s="351"/>
      <c r="P67" s="351"/>
      <c r="Q67" s="351"/>
      <c r="R67" s="351"/>
      <c r="S67" s="351"/>
      <c r="T67" s="351"/>
      <c r="U67" s="351"/>
      <c r="V67" s="351"/>
      <c r="W67" s="351"/>
      <c r="X67" s="351"/>
    </row>
    <row r="68" spans="1:24">
      <c r="A68" s="487" t="str">
        <f>"6."</f>
        <v>6.</v>
      </c>
      <c r="B68" s="344" t="s">
        <v>473</v>
      </c>
      <c r="C68" s="351"/>
      <c r="D68" s="351"/>
      <c r="E68" s="351"/>
      <c r="F68" s="351"/>
      <c r="G68" s="351"/>
      <c r="H68" s="351"/>
      <c r="I68" s="351"/>
      <c r="J68" s="351"/>
      <c r="K68" s="351"/>
      <c r="L68" s="351"/>
      <c r="M68" s="351"/>
      <c r="N68" s="351"/>
      <c r="O68" s="351"/>
      <c r="P68" s="351"/>
      <c r="Q68" s="351"/>
      <c r="R68" s="351"/>
      <c r="S68" s="351"/>
      <c r="T68" s="351"/>
      <c r="U68" s="351"/>
      <c r="V68" s="351"/>
      <c r="W68" s="351"/>
      <c r="X68" s="351"/>
    </row>
    <row r="69" spans="1:24">
      <c r="B69" s="344" t="s">
        <v>474</v>
      </c>
      <c r="C69" s="351"/>
      <c r="D69" s="351"/>
      <c r="E69" s="351"/>
      <c r="F69" s="351"/>
      <c r="G69" s="351"/>
      <c r="H69" s="351"/>
      <c r="I69" s="351"/>
      <c r="J69" s="351"/>
      <c r="K69" s="351"/>
      <c r="L69" s="351"/>
      <c r="M69" s="351"/>
      <c r="N69" s="351"/>
      <c r="O69" s="351"/>
      <c r="P69" s="351"/>
      <c r="Q69" s="351"/>
      <c r="R69" s="351"/>
      <c r="S69" s="351"/>
      <c r="T69" s="351"/>
      <c r="U69" s="351"/>
      <c r="V69" s="351"/>
      <c r="W69" s="351"/>
      <c r="X69" s="351"/>
    </row>
    <row r="70" spans="1:24">
      <c r="B70" s="344" t="s">
        <v>475</v>
      </c>
      <c r="C70" s="351"/>
      <c r="D70" s="351"/>
      <c r="E70" s="351"/>
      <c r="F70" s="351"/>
      <c r="G70" s="351"/>
      <c r="H70" s="351"/>
      <c r="I70" s="351"/>
      <c r="J70" s="351"/>
      <c r="K70" s="351"/>
      <c r="L70" s="351"/>
      <c r="M70" s="351"/>
      <c r="N70" s="351"/>
      <c r="O70" s="351"/>
      <c r="P70" s="351"/>
      <c r="Q70" s="351"/>
      <c r="R70" s="351"/>
      <c r="S70" s="351"/>
      <c r="T70" s="351"/>
      <c r="U70" s="351"/>
      <c r="V70" s="351"/>
      <c r="W70" s="351"/>
      <c r="X70" s="351"/>
    </row>
    <row r="71" spans="1:24">
      <c r="B71" s="344" t="s">
        <v>476</v>
      </c>
      <c r="C71" s="351"/>
      <c r="D71" s="351"/>
      <c r="E71" s="351"/>
      <c r="F71" s="351"/>
      <c r="G71" s="351"/>
      <c r="H71" s="351"/>
      <c r="I71" s="351"/>
      <c r="J71" s="351"/>
      <c r="K71" s="351"/>
      <c r="L71" s="351"/>
      <c r="M71" s="351"/>
      <c r="N71" s="351"/>
      <c r="O71" s="351"/>
      <c r="P71" s="351"/>
      <c r="Q71" s="351"/>
      <c r="R71" s="351"/>
      <c r="S71" s="351"/>
      <c r="T71" s="351"/>
      <c r="U71" s="351"/>
      <c r="V71" s="351"/>
      <c r="W71" s="351"/>
      <c r="X71" s="351"/>
    </row>
    <row r="72" spans="1:24">
      <c r="B72" s="344" t="s">
        <v>477</v>
      </c>
      <c r="C72" s="351"/>
      <c r="D72" s="351"/>
      <c r="E72" s="351"/>
      <c r="F72" s="351"/>
      <c r="G72" s="351"/>
      <c r="H72" s="351"/>
      <c r="I72" s="351"/>
      <c r="J72" s="351"/>
      <c r="K72" s="351"/>
      <c r="L72" s="351"/>
      <c r="M72" s="351"/>
      <c r="N72" s="351"/>
      <c r="O72" s="351"/>
      <c r="P72" s="351"/>
      <c r="Q72" s="351"/>
      <c r="R72" s="351"/>
      <c r="S72" s="351"/>
      <c r="T72" s="351"/>
      <c r="U72" s="486"/>
      <c r="V72" s="486"/>
      <c r="W72" s="486"/>
      <c r="X72" s="486"/>
    </row>
    <row r="73" spans="1:24">
      <c r="B73" s="344" t="s">
        <v>478</v>
      </c>
      <c r="C73" s="351"/>
      <c r="D73" s="351"/>
      <c r="E73" s="351"/>
      <c r="F73" s="351"/>
      <c r="G73" s="351"/>
      <c r="H73" s="371"/>
      <c r="I73" s="351"/>
      <c r="J73" s="351"/>
      <c r="K73" s="351"/>
      <c r="L73" s="351"/>
      <c r="M73" s="351"/>
      <c r="N73" s="351"/>
      <c r="O73" s="351"/>
      <c r="P73" s="351"/>
      <c r="Q73" s="351"/>
      <c r="R73" s="351"/>
      <c r="S73" s="351"/>
      <c r="T73" s="351"/>
      <c r="U73" s="351"/>
      <c r="V73" s="351"/>
      <c r="W73" s="487"/>
      <c r="X73" s="568"/>
    </row>
    <row r="74" spans="1:24">
      <c r="B74" s="344" t="s">
        <v>479</v>
      </c>
      <c r="C74" s="351"/>
      <c r="D74" s="351"/>
      <c r="E74" s="351"/>
      <c r="F74" s="351"/>
      <c r="G74" s="351"/>
      <c r="H74" s="351"/>
      <c r="I74" s="351"/>
      <c r="J74" s="351"/>
      <c r="K74" s="351"/>
      <c r="L74" s="351"/>
      <c r="M74" s="483"/>
      <c r="N74" s="483"/>
      <c r="O74" s="484"/>
      <c r="P74" s="484"/>
      <c r="Q74" s="484"/>
      <c r="R74" s="484"/>
      <c r="S74" s="484"/>
      <c r="T74" s="483"/>
      <c r="U74" s="483"/>
      <c r="V74" s="483"/>
      <c r="W74" s="483"/>
      <c r="X74" s="483"/>
    </row>
    <row r="75" spans="1:24">
      <c r="C75" s="351"/>
      <c r="D75" s="351"/>
      <c r="E75" s="351"/>
      <c r="F75" s="351"/>
      <c r="G75" s="351"/>
      <c r="H75" s="351"/>
      <c r="I75" s="351"/>
      <c r="J75" s="351"/>
      <c r="K75" s="351"/>
      <c r="L75" s="351"/>
      <c r="M75" s="351"/>
      <c r="N75" s="351"/>
      <c r="O75" s="351"/>
      <c r="P75" s="351"/>
      <c r="Q75" s="351"/>
      <c r="R75" s="351"/>
      <c r="S75" s="351"/>
      <c r="T75" s="351"/>
      <c r="U75" s="566"/>
      <c r="V75" s="566"/>
      <c r="W75" s="566"/>
      <c r="X75" s="566"/>
    </row>
    <row r="76" spans="1:24">
      <c r="C76" s="351"/>
      <c r="D76" s="351"/>
      <c r="E76" s="351"/>
      <c r="F76" s="351"/>
      <c r="G76" s="351"/>
      <c r="H76" s="351"/>
      <c r="I76" s="351"/>
      <c r="J76" s="351"/>
      <c r="K76" s="351"/>
      <c r="L76" s="351"/>
      <c r="M76" s="566"/>
      <c r="N76" s="566"/>
      <c r="O76" s="566"/>
      <c r="P76" s="566"/>
      <c r="Q76" s="566"/>
      <c r="R76" s="566"/>
      <c r="S76" s="566"/>
      <c r="T76" s="566"/>
      <c r="U76" s="566"/>
      <c r="V76" s="566"/>
      <c r="W76" s="566"/>
      <c r="X76" s="566"/>
    </row>
    <row r="77" spans="1:24">
      <c r="C77" s="351"/>
      <c r="D77" s="351"/>
      <c r="E77" s="351"/>
      <c r="F77" s="351"/>
      <c r="G77" s="351"/>
      <c r="H77" s="351"/>
      <c r="I77" s="483"/>
      <c r="J77" s="483"/>
      <c r="K77" s="484"/>
      <c r="L77" s="483"/>
      <c r="M77" s="483"/>
      <c r="N77" s="483"/>
      <c r="O77" s="484"/>
      <c r="P77" s="484"/>
      <c r="Q77" s="484"/>
      <c r="R77" s="484"/>
      <c r="S77" s="484"/>
      <c r="T77" s="483"/>
      <c r="U77" s="483"/>
      <c r="V77" s="483"/>
      <c r="W77" s="483"/>
      <c r="X77" s="483"/>
    </row>
    <row r="78" spans="1:24">
      <c r="C78" s="351"/>
      <c r="D78" s="351"/>
      <c r="E78" s="351"/>
      <c r="F78" s="351"/>
      <c r="G78" s="351"/>
      <c r="H78" s="351"/>
      <c r="I78" s="351"/>
      <c r="J78" s="351"/>
      <c r="K78" s="351"/>
      <c r="L78" s="351"/>
      <c r="M78" s="483"/>
      <c r="N78" s="483"/>
      <c r="O78" s="484"/>
      <c r="P78" s="484"/>
      <c r="Q78" s="484"/>
      <c r="R78" s="484"/>
      <c r="S78" s="484"/>
      <c r="T78" s="483"/>
      <c r="U78" s="483"/>
      <c r="V78" s="483"/>
      <c r="W78" s="483"/>
      <c r="X78" s="483"/>
    </row>
    <row r="79" spans="1:24">
      <c r="C79" s="569"/>
      <c r="D79" s="566"/>
      <c r="E79" s="566"/>
      <c r="F79" s="566"/>
      <c r="G79" s="566"/>
      <c r="H79" s="566"/>
      <c r="I79" s="566"/>
      <c r="J79" s="566"/>
      <c r="K79" s="566"/>
      <c r="L79" s="566"/>
      <c r="M79" s="483"/>
      <c r="N79" s="483"/>
      <c r="O79" s="483"/>
      <c r="P79" s="484"/>
      <c r="Q79" s="484"/>
      <c r="R79" s="484"/>
      <c r="S79" s="484"/>
      <c r="T79" s="484"/>
      <c r="U79" s="484"/>
      <c r="V79" s="484"/>
      <c r="W79" s="484"/>
      <c r="X79" s="484"/>
    </row>
    <row r="80" spans="1:24">
      <c r="C80" s="351"/>
      <c r="D80" s="351"/>
      <c r="E80" s="351"/>
      <c r="F80" s="351"/>
      <c r="G80" s="351"/>
      <c r="H80" s="351"/>
      <c r="I80" s="351"/>
      <c r="J80" s="351"/>
      <c r="K80" s="351"/>
      <c r="L80" s="351"/>
      <c r="M80" s="483"/>
      <c r="N80" s="483"/>
      <c r="O80" s="484"/>
      <c r="P80" s="485"/>
      <c r="Q80" s="485"/>
      <c r="R80" s="485"/>
      <c r="S80" s="485"/>
      <c r="T80" s="485"/>
      <c r="U80" s="483"/>
      <c r="V80" s="483"/>
      <c r="W80" s="483"/>
      <c r="X80" s="483"/>
    </row>
    <row r="81" spans="1:24">
      <c r="C81" s="570"/>
      <c r="D81" s="483"/>
      <c r="E81" s="483"/>
      <c r="F81" s="484"/>
      <c r="G81" s="484"/>
      <c r="H81" s="483"/>
      <c r="I81" s="483"/>
      <c r="J81" s="483"/>
      <c r="K81" s="484"/>
      <c r="L81" s="483"/>
      <c r="M81" s="483"/>
      <c r="N81" s="483"/>
      <c r="O81" s="484"/>
      <c r="P81" s="484"/>
      <c r="Q81" s="484"/>
      <c r="R81" s="484"/>
      <c r="S81" s="484"/>
      <c r="T81" s="484"/>
      <c r="U81" s="483"/>
      <c r="V81" s="483"/>
      <c r="W81" s="483"/>
      <c r="X81" s="483"/>
    </row>
    <row r="82" spans="1:24">
      <c r="C82" s="570"/>
      <c r="D82" s="490"/>
      <c r="E82" s="490"/>
      <c r="F82" s="490"/>
      <c r="G82" s="490"/>
      <c r="H82" s="484"/>
      <c r="I82" s="484"/>
      <c r="J82" s="484"/>
      <c r="K82" s="484"/>
      <c r="L82" s="483"/>
      <c r="M82" s="483"/>
      <c r="N82" s="483"/>
      <c r="O82" s="484"/>
      <c r="P82" s="484"/>
      <c r="Q82" s="484"/>
      <c r="R82" s="484"/>
      <c r="S82" s="490"/>
      <c r="T82" s="484"/>
      <c r="U82" s="483"/>
      <c r="V82" s="483"/>
      <c r="W82" s="483"/>
      <c r="X82" s="483"/>
    </row>
    <row r="83" spans="1:24">
      <c r="C83" s="571"/>
      <c r="D83" s="483"/>
      <c r="E83" s="483"/>
      <c r="F83" s="484"/>
      <c r="G83" s="484"/>
      <c r="H83" s="483"/>
      <c r="I83" s="483"/>
      <c r="J83" s="483"/>
      <c r="K83" s="484"/>
      <c r="L83" s="483"/>
      <c r="M83" s="483"/>
      <c r="N83" s="483"/>
      <c r="O83" s="484"/>
      <c r="P83" s="484"/>
      <c r="Q83" s="484"/>
      <c r="R83" s="484"/>
      <c r="S83" s="490"/>
      <c r="T83" s="484"/>
      <c r="U83" s="483"/>
      <c r="V83" s="483"/>
      <c r="W83" s="483"/>
      <c r="X83" s="483"/>
    </row>
    <row r="84" spans="1:24">
      <c r="C84" s="371"/>
      <c r="D84" s="371"/>
      <c r="E84" s="371"/>
      <c r="F84" s="371"/>
      <c r="G84" s="371"/>
      <c r="H84" s="371"/>
      <c r="I84" s="371"/>
      <c r="J84" s="371"/>
      <c r="K84" s="371"/>
      <c r="L84" s="371"/>
      <c r="M84" s="483"/>
      <c r="N84" s="483"/>
      <c r="O84" s="484"/>
      <c r="P84" s="484"/>
      <c r="Q84" s="484"/>
      <c r="R84" s="484"/>
      <c r="S84" s="484"/>
      <c r="T84" s="483"/>
      <c r="U84" s="483"/>
      <c r="V84" s="483"/>
      <c r="W84" s="483"/>
      <c r="X84" s="483"/>
    </row>
    <row r="85" spans="1:24">
      <c r="A85" s="484"/>
      <c r="B85" s="484"/>
      <c r="D85" s="483"/>
      <c r="E85" s="483"/>
      <c r="F85" s="484"/>
      <c r="G85" s="484"/>
      <c r="H85" s="483"/>
      <c r="I85" s="483"/>
      <c r="J85" s="483"/>
      <c r="K85" s="484"/>
      <c r="L85" s="483"/>
      <c r="M85" s="483"/>
      <c r="N85" s="483"/>
      <c r="O85" s="484"/>
      <c r="P85" s="484"/>
      <c r="Q85" s="484"/>
      <c r="R85" s="484"/>
      <c r="S85" s="490"/>
      <c r="T85" s="483"/>
      <c r="U85" s="483"/>
      <c r="V85" s="483"/>
      <c r="W85" s="483"/>
      <c r="X85" s="483"/>
    </row>
    <row r="86" spans="1:24">
      <c r="A86" s="484"/>
      <c r="B86" s="484"/>
      <c r="D86" s="483"/>
      <c r="E86" s="483"/>
      <c r="F86" s="484"/>
      <c r="G86" s="484"/>
      <c r="H86" s="483"/>
      <c r="I86" s="483"/>
      <c r="J86" s="483"/>
      <c r="K86" s="484"/>
      <c r="L86" s="483"/>
      <c r="M86" s="483"/>
      <c r="N86" s="483"/>
      <c r="O86" s="484"/>
      <c r="P86" s="484"/>
      <c r="Q86" s="484"/>
      <c r="R86" s="484"/>
      <c r="S86" s="490"/>
      <c r="T86" s="483"/>
      <c r="U86" s="483"/>
      <c r="V86" s="483"/>
      <c r="W86" s="483"/>
      <c r="X86" s="483"/>
    </row>
    <row r="87" spans="1:24">
      <c r="A87" s="484"/>
      <c r="B87" s="484"/>
      <c r="D87" s="483"/>
      <c r="E87" s="483"/>
      <c r="F87" s="484"/>
      <c r="G87" s="484"/>
      <c r="H87" s="483"/>
      <c r="I87" s="483"/>
      <c r="J87" s="483"/>
      <c r="K87" s="484"/>
      <c r="L87" s="483"/>
      <c r="S87" s="528"/>
    </row>
    <row r="88" spans="1:24">
      <c r="A88" s="484"/>
      <c r="B88" s="484"/>
      <c r="D88" s="483"/>
      <c r="E88" s="483"/>
      <c r="F88" s="484"/>
      <c r="G88" s="484"/>
      <c r="H88" s="483"/>
      <c r="I88" s="483"/>
      <c r="J88" s="483"/>
      <c r="K88" s="484"/>
      <c r="L88" s="483"/>
      <c r="P88" s="528"/>
      <c r="Q88" s="528"/>
      <c r="R88" s="528"/>
      <c r="S88" s="528"/>
    </row>
    <row r="89" spans="1:24">
      <c r="A89" s="484"/>
      <c r="B89" s="484"/>
      <c r="D89" s="483"/>
      <c r="E89" s="483"/>
      <c r="F89" s="484"/>
      <c r="G89" s="484"/>
      <c r="H89" s="483"/>
      <c r="I89" s="483"/>
      <c r="J89" s="483"/>
      <c r="K89" s="484"/>
      <c r="L89" s="483"/>
      <c r="P89" s="528"/>
      <c r="Q89" s="528"/>
      <c r="R89" s="528"/>
      <c r="S89" s="528"/>
    </row>
    <row r="90" spans="1:24">
      <c r="P90" s="572"/>
      <c r="Q90" s="572"/>
      <c r="R90" s="572"/>
      <c r="S90" s="572"/>
    </row>
    <row r="91" spans="1:24">
      <c r="P91" s="528"/>
      <c r="Q91" s="528"/>
      <c r="R91" s="528"/>
      <c r="S91" s="528"/>
    </row>
    <row r="92" spans="1:24">
      <c r="P92" s="528"/>
      <c r="Q92" s="528"/>
      <c r="R92" s="528"/>
      <c r="S92" s="528"/>
    </row>
  </sheetData>
  <mergeCells count="41">
    <mergeCell ref="A39:B39"/>
    <mergeCell ref="A20:B20"/>
    <mergeCell ref="A21:B21"/>
    <mergeCell ref="A23:B23"/>
    <mergeCell ref="A24:B24"/>
    <mergeCell ref="A25:B25"/>
    <mergeCell ref="A26:B26"/>
    <mergeCell ref="A28:B28"/>
    <mergeCell ref="A34:B34"/>
    <mergeCell ref="A35:B35"/>
    <mergeCell ref="A36:B36"/>
    <mergeCell ref="A38:B38"/>
    <mergeCell ref="P51:X51"/>
    <mergeCell ref="A41:B41"/>
    <mergeCell ref="A42:B42"/>
    <mergeCell ref="A43:B43"/>
    <mergeCell ref="A44:B44"/>
    <mergeCell ref="A46:B46"/>
    <mergeCell ref="A48:B48"/>
    <mergeCell ref="A18:B18"/>
    <mergeCell ref="A10:B10"/>
    <mergeCell ref="T6:T7"/>
    <mergeCell ref="A17:B17"/>
    <mergeCell ref="A12:B12"/>
    <mergeCell ref="A14:B14"/>
    <mergeCell ref="A15:B15"/>
    <mergeCell ref="A16:B16"/>
    <mergeCell ref="A11:B11"/>
    <mergeCell ref="D6:F6"/>
    <mergeCell ref="H6:J6"/>
    <mergeCell ref="L6:N6"/>
    <mergeCell ref="P6:R6"/>
    <mergeCell ref="V6:V7"/>
    <mergeCell ref="X6:X7"/>
    <mergeCell ref="A1:X1"/>
    <mergeCell ref="A2:B2"/>
    <mergeCell ref="A3:B3"/>
    <mergeCell ref="D4:R4"/>
    <mergeCell ref="D5:R5"/>
    <mergeCell ref="P7:R7"/>
    <mergeCell ref="D7:F7"/>
  </mergeCells>
  <conditionalFormatting sqref="W11:W48 S11:S48 G11:G48 K11:K48 O11:O48 U11:U48">
    <cfRule type="cellIs" dxfId="0" priority="1" stopIfTrue="1" operator="lessThan">
      <formula>152</formula>
    </cfRule>
  </conditionalFormatting>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0"/>
  <sheetViews>
    <sheetView showGridLines="0" tabSelected="1" topLeftCell="A186" zoomScaleNormal="100" workbookViewId="0">
      <selection sqref="A1:Q1"/>
    </sheetView>
  </sheetViews>
  <sheetFormatPr defaultColWidth="8.88671875" defaultRowHeight="14.4"/>
  <cols>
    <col min="1" max="1" width="2.88671875" style="102" customWidth="1"/>
    <col min="2" max="2" width="2.44140625" style="102" customWidth="1"/>
    <col min="3" max="3" width="1.5546875" style="102" customWidth="1"/>
    <col min="4" max="4" width="23.6640625" style="102" customWidth="1"/>
    <col min="5" max="5" width="4.88671875" style="102" customWidth="1"/>
    <col min="6" max="6" width="7.33203125" style="102" customWidth="1"/>
    <col min="7" max="11" width="6.44140625" style="102" customWidth="1"/>
    <col min="12" max="12" width="0.6640625" style="102" customWidth="1"/>
    <col min="13" max="13" width="7.33203125" style="102" customWidth="1"/>
    <col min="14" max="14" width="1.33203125" style="102" customWidth="1"/>
    <col min="15" max="15" width="7.33203125" style="98" customWidth="1"/>
    <col min="16" max="16" width="5.88671875" style="98" customWidth="1"/>
    <col min="17" max="17" width="5.88671875" style="100" customWidth="1"/>
    <col min="18" max="18" width="6.33203125" style="100" customWidth="1"/>
    <col min="19" max="16384" width="8.88671875" style="98"/>
  </cols>
  <sheetData>
    <row r="1" spans="1:18" s="2" customFormat="1" ht="20.399999999999999" customHeight="1" thickBot="1">
      <c r="A1" s="1022" t="s">
        <v>0</v>
      </c>
      <c r="B1" s="1022"/>
      <c r="C1" s="1022"/>
      <c r="D1" s="1022"/>
      <c r="E1" s="1022"/>
      <c r="F1" s="1022"/>
      <c r="G1" s="1022"/>
      <c r="H1" s="1022"/>
      <c r="I1" s="1022"/>
      <c r="J1" s="1022"/>
      <c r="K1" s="1022"/>
      <c r="L1" s="1022"/>
      <c r="M1" s="1022"/>
      <c r="N1" s="1022"/>
      <c r="O1" s="1022"/>
      <c r="P1" s="1022"/>
      <c r="Q1" s="1022"/>
      <c r="R1" s="1"/>
    </row>
    <row r="2" spans="1:18" s="5" customFormat="1" ht="16.2" customHeight="1">
      <c r="A2" s="154" t="s">
        <v>1</v>
      </c>
      <c r="B2" s="154"/>
      <c r="C2" s="154"/>
      <c r="D2" s="154"/>
      <c r="E2" s="154"/>
      <c r="F2" s="3"/>
      <c r="G2" s="3"/>
      <c r="H2" s="3"/>
      <c r="I2" s="3"/>
      <c r="J2" s="3"/>
      <c r="K2" s="3"/>
      <c r="L2" s="4"/>
      <c r="M2" s="4"/>
      <c r="N2" s="4"/>
      <c r="Q2" s="6"/>
      <c r="R2" s="7" t="s">
        <v>2</v>
      </c>
    </row>
    <row r="3" spans="1:18" s="5" customFormat="1" ht="16.2" customHeight="1">
      <c r="A3" s="1023" t="s">
        <v>3</v>
      </c>
      <c r="B3" s="1023"/>
      <c r="C3" s="1023"/>
      <c r="D3" s="1023"/>
      <c r="E3" s="154"/>
      <c r="F3" s="8"/>
      <c r="G3" s="3"/>
      <c r="H3" s="3"/>
      <c r="I3" s="3"/>
      <c r="J3" s="3"/>
      <c r="K3" s="3"/>
      <c r="L3" s="4"/>
      <c r="M3" s="4"/>
      <c r="N3" s="4"/>
      <c r="Q3" s="6"/>
    </row>
    <row r="4" spans="1:18" s="10" customFormat="1" ht="15" customHeight="1">
      <c r="A4" s="9"/>
      <c r="B4" s="9"/>
      <c r="C4" s="9"/>
      <c r="D4" s="9"/>
      <c r="E4" s="9"/>
      <c r="F4" s="1024" t="s">
        <v>4</v>
      </c>
      <c r="G4" s="1024"/>
      <c r="H4" s="1024"/>
      <c r="I4" s="1024"/>
      <c r="J4" s="1024"/>
      <c r="K4" s="1024"/>
      <c r="L4" s="1024"/>
      <c r="M4" s="1024"/>
      <c r="N4" s="155"/>
      <c r="O4" s="1025" t="s">
        <v>5</v>
      </c>
      <c r="P4" s="1025"/>
      <c r="Q4" s="1025"/>
      <c r="R4" s="1025"/>
    </row>
    <row r="5" spans="1:18" s="10" customFormat="1" ht="12.75" customHeight="1">
      <c r="A5" s="11"/>
      <c r="B5" s="11"/>
      <c r="C5" s="11"/>
      <c r="D5" s="11"/>
      <c r="E5" s="12" t="s">
        <v>6</v>
      </c>
      <c r="F5" s="13">
        <v>2000</v>
      </c>
      <c r="G5" s="13">
        <v>2005</v>
      </c>
      <c r="H5" s="13">
        <v>2006</v>
      </c>
      <c r="I5" s="13">
        <v>2007</v>
      </c>
      <c r="J5" s="13">
        <v>2008</v>
      </c>
      <c r="K5" s="13">
        <v>2009</v>
      </c>
      <c r="L5" s="14"/>
      <c r="M5" s="15">
        <v>2010</v>
      </c>
      <c r="N5" s="16"/>
      <c r="O5" s="17">
        <v>2010</v>
      </c>
      <c r="P5" s="17">
        <v>2011</v>
      </c>
      <c r="Q5" s="17">
        <v>2012</v>
      </c>
      <c r="R5" s="18">
        <v>2013</v>
      </c>
    </row>
    <row r="6" spans="1:18" s="10" customFormat="1" ht="3.75" customHeight="1">
      <c r="A6" s="9"/>
      <c r="B6" s="9"/>
      <c r="C6" s="9"/>
      <c r="D6" s="9"/>
      <c r="E6" s="9"/>
      <c r="F6" s="19"/>
      <c r="G6" s="19"/>
      <c r="H6" s="19"/>
      <c r="I6" s="19"/>
      <c r="J6" s="19"/>
      <c r="K6" s="19"/>
      <c r="L6" s="19"/>
      <c r="M6" s="19"/>
      <c r="N6" s="19"/>
      <c r="Q6" s="20"/>
    </row>
    <row r="7" spans="1:18" s="10" customFormat="1" ht="11.1" customHeight="1">
      <c r="A7" s="1030" t="s">
        <v>7</v>
      </c>
      <c r="B7" s="1030"/>
      <c r="C7" s="1030"/>
      <c r="D7" s="1030"/>
      <c r="E7" s="21"/>
      <c r="F7" s="21"/>
      <c r="G7" s="21"/>
      <c r="H7" s="9"/>
      <c r="I7" s="9"/>
      <c r="J7" s="9"/>
      <c r="K7" s="9"/>
      <c r="L7" s="9"/>
      <c r="M7" s="9"/>
      <c r="N7" s="9"/>
      <c r="R7" s="20"/>
    </row>
    <row r="8" spans="1:18" s="10" customFormat="1" ht="11.1" customHeight="1">
      <c r="A8" s="9"/>
      <c r="B8" s="1017" t="s">
        <v>8</v>
      </c>
      <c r="C8" s="1017"/>
      <c r="D8" s="1017"/>
      <c r="E8" s="22">
        <v>4</v>
      </c>
      <c r="F8" s="23">
        <v>193.1</v>
      </c>
      <c r="G8" s="23">
        <v>196.3</v>
      </c>
      <c r="H8" s="23">
        <v>198.2</v>
      </c>
      <c r="I8" s="23">
        <v>197.1</v>
      </c>
      <c r="J8" s="23">
        <v>198.1</v>
      </c>
      <c r="K8" s="23">
        <v>198.5</v>
      </c>
      <c r="L8" s="9"/>
      <c r="M8" s="24">
        <v>200.9</v>
      </c>
      <c r="N8" s="25"/>
      <c r="O8" s="26">
        <v>196.3</v>
      </c>
      <c r="P8" s="24">
        <v>194.9</v>
      </c>
      <c r="Q8" s="24">
        <v>191.6</v>
      </c>
      <c r="R8" s="27">
        <v>186.6</v>
      </c>
    </row>
    <row r="9" spans="1:18" s="10" customFormat="1" ht="11.1" customHeight="1">
      <c r="A9" s="9"/>
      <c r="B9" s="28"/>
      <c r="C9" s="1017" t="s">
        <v>9</v>
      </c>
      <c r="D9" s="1017"/>
      <c r="E9" s="22">
        <v>5</v>
      </c>
      <c r="F9" s="29">
        <v>174.7</v>
      </c>
      <c r="G9" s="29">
        <v>166.9</v>
      </c>
      <c r="H9" s="29">
        <v>166.7</v>
      </c>
      <c r="I9" s="29">
        <v>165.2</v>
      </c>
      <c r="J9" s="29">
        <v>165.2</v>
      </c>
      <c r="K9" s="29">
        <v>165</v>
      </c>
      <c r="L9" s="30"/>
      <c r="M9" s="31">
        <v>166.8</v>
      </c>
      <c r="N9" s="32"/>
      <c r="O9" s="33">
        <v>161</v>
      </c>
      <c r="P9" s="24">
        <v>158.80000000000001</v>
      </c>
      <c r="Q9" s="24">
        <v>156.80000000000001</v>
      </c>
      <c r="R9" s="27">
        <v>152</v>
      </c>
    </row>
    <row r="10" spans="1:18" s="10" customFormat="1" ht="11.1" customHeight="1">
      <c r="A10" s="9"/>
      <c r="B10" s="28"/>
      <c r="C10" s="1017" t="s">
        <v>10</v>
      </c>
      <c r="D10" s="1017"/>
      <c r="E10" s="22">
        <v>5</v>
      </c>
      <c r="F10" s="29">
        <v>16.7</v>
      </c>
      <c r="G10" s="29">
        <v>23</v>
      </c>
      <c r="H10" s="29">
        <v>25.3</v>
      </c>
      <c r="I10" s="29">
        <v>26.4</v>
      </c>
      <c r="J10" s="29">
        <v>27.6</v>
      </c>
      <c r="K10" s="29">
        <v>28.8</v>
      </c>
      <c r="L10" s="30"/>
      <c r="M10" s="31">
        <v>30.2</v>
      </c>
      <c r="N10" s="32"/>
      <c r="O10" s="33">
        <v>31.2</v>
      </c>
      <c r="P10" s="24">
        <v>31.9</v>
      </c>
      <c r="Q10" s="24">
        <v>31.1</v>
      </c>
      <c r="R10" s="27">
        <v>30.9</v>
      </c>
    </row>
    <row r="11" spans="1:18" s="10" customFormat="1" ht="12" customHeight="1">
      <c r="A11" s="9"/>
      <c r="B11" s="28"/>
      <c r="D11" s="150" t="s">
        <v>11</v>
      </c>
      <c r="E11" s="22">
        <v>6</v>
      </c>
      <c r="F11" s="29">
        <v>1.5</v>
      </c>
      <c r="G11" s="29">
        <v>6.4</v>
      </c>
      <c r="H11" s="29">
        <v>6.2</v>
      </c>
      <c r="I11" s="29">
        <v>5.5</v>
      </c>
      <c r="J11" s="29">
        <v>5.2</v>
      </c>
      <c r="K11" s="29">
        <v>4.8</v>
      </c>
      <c r="L11" s="34"/>
      <c r="M11" s="31">
        <v>3.9</v>
      </c>
      <c r="N11" s="32"/>
      <c r="O11" s="33">
        <v>4.0999999999999996</v>
      </c>
      <c r="P11" s="24">
        <v>4.2</v>
      </c>
      <c r="Q11" s="24">
        <v>3.7</v>
      </c>
      <c r="R11" s="27">
        <v>3.7</v>
      </c>
    </row>
    <row r="12" spans="1:18" s="10" customFormat="1" ht="11.1" customHeight="1">
      <c r="A12" s="9"/>
      <c r="B12" s="1018" t="s">
        <v>12</v>
      </c>
      <c r="C12" s="1018"/>
      <c r="D12" s="1018"/>
      <c r="E12" s="35"/>
      <c r="F12" s="29">
        <v>10.5</v>
      </c>
      <c r="G12" s="29">
        <v>8.6</v>
      </c>
      <c r="H12" s="29">
        <v>7.4</v>
      </c>
      <c r="I12" s="29">
        <v>7.5</v>
      </c>
      <c r="J12" s="29">
        <v>7.4</v>
      </c>
      <c r="K12" s="29">
        <v>7</v>
      </c>
      <c r="L12" s="34"/>
      <c r="M12" s="31">
        <v>8.1999999999999993</v>
      </c>
      <c r="N12" s="32"/>
      <c r="O12" s="33">
        <v>7.9</v>
      </c>
      <c r="P12" s="24">
        <v>7.5</v>
      </c>
      <c r="Q12" s="24">
        <v>7.7</v>
      </c>
      <c r="R12" s="27">
        <v>7.6</v>
      </c>
    </row>
    <row r="13" spans="1:18" s="10" customFormat="1" ht="11.1" customHeight="1">
      <c r="A13" s="9"/>
      <c r="C13" s="28"/>
      <c r="D13" s="152" t="s">
        <v>13</v>
      </c>
      <c r="E13" s="22"/>
      <c r="F13" s="29">
        <v>203.6</v>
      </c>
      <c r="G13" s="29">
        <v>204.8</v>
      </c>
      <c r="H13" s="29">
        <v>205.6</v>
      </c>
      <c r="I13" s="29">
        <v>204.6</v>
      </c>
      <c r="J13" s="29">
        <v>205.5</v>
      </c>
      <c r="K13" s="29">
        <v>205.6</v>
      </c>
      <c r="L13" s="34"/>
      <c r="M13" s="31">
        <v>209.1</v>
      </c>
      <c r="N13" s="32"/>
      <c r="O13" s="33">
        <v>204.2</v>
      </c>
      <c r="P13" s="24">
        <v>202.5</v>
      </c>
      <c r="Q13" s="24">
        <v>199.3</v>
      </c>
      <c r="R13" s="27">
        <v>194.2</v>
      </c>
    </row>
    <row r="14" spans="1:18" s="10" customFormat="1" ht="3.75" customHeight="1">
      <c r="A14" s="9"/>
      <c r="B14" s="28"/>
      <c r="C14" s="28"/>
      <c r="D14" s="28"/>
      <c r="E14" s="22"/>
      <c r="F14" s="34"/>
      <c r="G14" s="34"/>
      <c r="H14" s="36"/>
      <c r="I14" s="36"/>
      <c r="J14" s="36"/>
      <c r="K14" s="36"/>
      <c r="L14" s="34"/>
      <c r="M14" s="32"/>
      <c r="N14" s="32"/>
      <c r="O14" s="33"/>
      <c r="P14" s="32"/>
      <c r="Q14" s="32"/>
      <c r="R14" s="27"/>
    </row>
    <row r="15" spans="1:18" s="10" customFormat="1" ht="12" customHeight="1">
      <c r="A15" s="9"/>
      <c r="C15" s="28"/>
      <c r="D15" s="150" t="s">
        <v>14</v>
      </c>
      <c r="E15" s="35" t="s">
        <v>15</v>
      </c>
      <c r="F15" s="29">
        <v>53.4</v>
      </c>
      <c r="G15" s="29">
        <v>97.9</v>
      </c>
      <c r="H15" s="37">
        <v>99</v>
      </c>
      <c r="I15" s="37">
        <v>105.8</v>
      </c>
      <c r="J15" s="37">
        <v>115</v>
      </c>
      <c r="K15" s="37">
        <v>118.3</v>
      </c>
      <c r="L15" s="34"/>
      <c r="M15" s="31">
        <v>126.3</v>
      </c>
      <c r="N15" s="32"/>
      <c r="O15" s="33">
        <v>133.5</v>
      </c>
      <c r="P15" s="24">
        <v>134.1</v>
      </c>
      <c r="Q15" s="24">
        <v>137.9</v>
      </c>
      <c r="R15" s="27">
        <v>138.9</v>
      </c>
    </row>
    <row r="16" spans="1:18" s="10" customFormat="1" ht="12" customHeight="1">
      <c r="A16" s="9"/>
      <c r="C16" s="28"/>
      <c r="D16" s="150" t="s">
        <v>16</v>
      </c>
      <c r="E16" s="35">
        <v>9</v>
      </c>
      <c r="F16" s="29">
        <v>39.1</v>
      </c>
      <c r="G16" s="29">
        <v>46.6</v>
      </c>
      <c r="H16" s="37">
        <v>55.3</v>
      </c>
      <c r="I16" s="37">
        <v>57.4</v>
      </c>
      <c r="J16" s="37">
        <v>57.6</v>
      </c>
      <c r="K16" s="37">
        <v>63.2</v>
      </c>
      <c r="L16" s="34"/>
      <c r="M16" s="31">
        <v>63.4</v>
      </c>
      <c r="N16" s="32"/>
      <c r="O16" s="33">
        <v>77</v>
      </c>
      <c r="P16" s="24">
        <v>48.6</v>
      </c>
      <c r="Q16" s="24">
        <v>48.9</v>
      </c>
      <c r="R16" s="27">
        <v>48.2</v>
      </c>
    </row>
    <row r="17" spans="1:18" s="10" customFormat="1" ht="12" customHeight="1">
      <c r="A17" s="9"/>
      <c r="C17" s="28"/>
      <c r="D17" s="150" t="s">
        <v>17</v>
      </c>
      <c r="E17" s="22">
        <v>10</v>
      </c>
      <c r="F17" s="38" t="s">
        <v>18</v>
      </c>
      <c r="G17" s="38" t="s">
        <v>18</v>
      </c>
      <c r="H17" s="39" t="s">
        <v>18</v>
      </c>
      <c r="I17" s="39" t="s">
        <v>18</v>
      </c>
      <c r="J17" s="39" t="s">
        <v>18</v>
      </c>
      <c r="K17" s="39" t="s">
        <v>18</v>
      </c>
      <c r="L17" s="34"/>
      <c r="M17" s="32" t="s">
        <v>18</v>
      </c>
      <c r="N17" s="32"/>
      <c r="O17" s="33" t="s">
        <v>18</v>
      </c>
      <c r="P17" s="24">
        <v>39.1</v>
      </c>
      <c r="Q17" s="24">
        <v>38.6</v>
      </c>
      <c r="R17" s="27">
        <v>37.200000000000003</v>
      </c>
    </row>
    <row r="18" spans="1:18" s="10" customFormat="1" ht="12" customHeight="1">
      <c r="A18" s="9"/>
      <c r="C18" s="28"/>
      <c r="D18" s="150" t="s">
        <v>19</v>
      </c>
      <c r="E18" s="22">
        <v>11</v>
      </c>
      <c r="F18" s="38" t="s">
        <v>18</v>
      </c>
      <c r="G18" s="38" t="s">
        <v>18</v>
      </c>
      <c r="H18" s="39" t="s">
        <v>18</v>
      </c>
      <c r="I18" s="39" t="s">
        <v>18</v>
      </c>
      <c r="J18" s="39" t="s">
        <v>18</v>
      </c>
      <c r="K18" s="39" t="s">
        <v>18</v>
      </c>
      <c r="L18" s="34"/>
      <c r="M18" s="32" t="s">
        <v>18</v>
      </c>
      <c r="N18" s="32"/>
      <c r="O18" s="33" t="s">
        <v>18</v>
      </c>
      <c r="P18" s="24">
        <v>20.9</v>
      </c>
      <c r="Q18" s="24">
        <v>20.7</v>
      </c>
      <c r="R18" s="27">
        <v>22.8</v>
      </c>
    </row>
    <row r="19" spans="1:18" s="10" customFormat="1" ht="12" customHeight="1">
      <c r="A19" s="9"/>
      <c r="B19" s="1019" t="s">
        <v>20</v>
      </c>
      <c r="C19" s="1019"/>
      <c r="D19" s="1019"/>
      <c r="E19" s="22">
        <v>12</v>
      </c>
      <c r="F19" s="29">
        <v>285.5</v>
      </c>
      <c r="G19" s="29">
        <v>340.8</v>
      </c>
      <c r="H19" s="29">
        <v>352.6</v>
      </c>
      <c r="I19" s="29">
        <v>360.2</v>
      </c>
      <c r="J19" s="29">
        <v>370.7</v>
      </c>
      <c r="K19" s="29">
        <v>380</v>
      </c>
      <c r="L19" s="34"/>
      <c r="M19" s="31">
        <v>390.6</v>
      </c>
      <c r="N19" s="32"/>
      <c r="O19" s="33">
        <v>406.8</v>
      </c>
      <c r="P19" s="24">
        <v>416.8</v>
      </c>
      <c r="Q19" s="24">
        <v>417.1</v>
      </c>
      <c r="R19" s="27">
        <v>410.9</v>
      </c>
    </row>
    <row r="20" spans="1:18" s="10" customFormat="1" ht="11.25" customHeight="1">
      <c r="A20" s="9"/>
      <c r="B20" s="9"/>
      <c r="C20" s="9"/>
      <c r="D20" s="9"/>
      <c r="E20" s="22"/>
      <c r="F20" s="34"/>
      <c r="G20" s="34"/>
      <c r="H20" s="36"/>
      <c r="I20" s="36"/>
      <c r="J20" s="36"/>
      <c r="K20" s="36"/>
      <c r="L20" s="34"/>
      <c r="M20" s="32"/>
      <c r="N20" s="32"/>
      <c r="O20" s="41"/>
      <c r="P20" s="32"/>
      <c r="Q20" s="32"/>
      <c r="R20" s="27"/>
    </row>
    <row r="21" spans="1:18" s="10" customFormat="1" ht="11.25" customHeight="1">
      <c r="A21" s="1019" t="s">
        <v>21</v>
      </c>
      <c r="B21" s="1027"/>
      <c r="C21" s="1027"/>
      <c r="D21" s="1027"/>
      <c r="E21" s="42"/>
      <c r="F21" s="34"/>
      <c r="G21" s="34"/>
      <c r="H21" s="36"/>
      <c r="I21" s="36"/>
      <c r="J21" s="36"/>
      <c r="K21" s="36"/>
      <c r="L21" s="34"/>
      <c r="M21" s="32"/>
      <c r="N21" s="32"/>
      <c r="O21" s="41"/>
      <c r="P21" s="32"/>
      <c r="Q21" s="32"/>
      <c r="R21" s="27"/>
    </row>
    <row r="22" spans="1:18" s="10" customFormat="1" ht="11.25" customHeight="1">
      <c r="A22" s="9"/>
      <c r="B22" s="1017" t="s">
        <v>8</v>
      </c>
      <c r="C22" s="1017"/>
      <c r="D22" s="1017"/>
      <c r="E22" s="22">
        <v>4</v>
      </c>
      <c r="F22" s="38" t="s">
        <v>18</v>
      </c>
      <c r="G22" s="38" t="s">
        <v>18</v>
      </c>
      <c r="H22" s="39" t="s">
        <v>18</v>
      </c>
      <c r="I22" s="39" t="s">
        <v>18</v>
      </c>
      <c r="J22" s="39" t="s">
        <v>18</v>
      </c>
      <c r="K22" s="39" t="s">
        <v>18</v>
      </c>
      <c r="L22" s="34"/>
      <c r="M22" s="32" t="s">
        <v>18</v>
      </c>
      <c r="N22" s="32"/>
      <c r="O22" s="41" t="s">
        <v>18</v>
      </c>
      <c r="P22" s="24">
        <v>4.3</v>
      </c>
      <c r="Q22" s="24">
        <v>12.5</v>
      </c>
      <c r="R22" s="27">
        <v>23.3</v>
      </c>
    </row>
    <row r="23" spans="1:18" s="10" customFormat="1" ht="11.25" customHeight="1">
      <c r="A23" s="9"/>
      <c r="B23" s="28"/>
      <c r="C23" s="1017" t="s">
        <v>9</v>
      </c>
      <c r="D23" s="1017"/>
      <c r="E23" s="22">
        <v>5</v>
      </c>
      <c r="F23" s="38" t="s">
        <v>18</v>
      </c>
      <c r="G23" s="38" t="s">
        <v>18</v>
      </c>
      <c r="H23" s="39" t="s">
        <v>18</v>
      </c>
      <c r="I23" s="39" t="s">
        <v>18</v>
      </c>
      <c r="J23" s="39" t="s">
        <v>18</v>
      </c>
      <c r="K23" s="39" t="s">
        <v>18</v>
      </c>
      <c r="L23" s="34"/>
      <c r="M23" s="32" t="s">
        <v>18</v>
      </c>
      <c r="N23" s="32"/>
      <c r="O23" s="41" t="s">
        <v>18</v>
      </c>
      <c r="P23" s="24">
        <v>3.5</v>
      </c>
      <c r="Q23" s="24">
        <v>10.199999999999999</v>
      </c>
      <c r="R23" s="27">
        <v>19.100000000000001</v>
      </c>
    </row>
    <row r="24" spans="1:18" s="10" customFormat="1" ht="11.25" customHeight="1">
      <c r="A24" s="9"/>
      <c r="B24" s="28"/>
      <c r="C24" s="1017" t="s">
        <v>10</v>
      </c>
      <c r="D24" s="1017"/>
      <c r="E24" s="22">
        <v>5</v>
      </c>
      <c r="F24" s="38" t="s">
        <v>18</v>
      </c>
      <c r="G24" s="38" t="s">
        <v>18</v>
      </c>
      <c r="H24" s="39" t="s">
        <v>18</v>
      </c>
      <c r="I24" s="39" t="s">
        <v>18</v>
      </c>
      <c r="J24" s="39" t="s">
        <v>18</v>
      </c>
      <c r="K24" s="39" t="s">
        <v>18</v>
      </c>
      <c r="L24" s="34"/>
      <c r="M24" s="32" t="s">
        <v>18</v>
      </c>
      <c r="N24" s="32"/>
      <c r="O24" s="41" t="s">
        <v>18</v>
      </c>
      <c r="P24" s="24">
        <v>0.7</v>
      </c>
      <c r="Q24" s="24">
        <v>1.8</v>
      </c>
      <c r="R24" s="27">
        <v>3.3</v>
      </c>
    </row>
    <row r="25" spans="1:18" s="10" customFormat="1" ht="11.25" customHeight="1">
      <c r="A25" s="9"/>
      <c r="D25" s="150" t="s">
        <v>11</v>
      </c>
      <c r="E25" s="22"/>
      <c r="F25" s="38" t="s">
        <v>18</v>
      </c>
      <c r="G25" s="38" t="s">
        <v>18</v>
      </c>
      <c r="H25" s="39" t="s">
        <v>18</v>
      </c>
      <c r="I25" s="39" t="s">
        <v>18</v>
      </c>
      <c r="J25" s="39" t="s">
        <v>18</v>
      </c>
      <c r="K25" s="39" t="s">
        <v>18</v>
      </c>
      <c r="L25" s="34"/>
      <c r="M25" s="32" t="s">
        <v>18</v>
      </c>
      <c r="N25" s="32"/>
      <c r="O25" s="41" t="s">
        <v>18</v>
      </c>
      <c r="P25" s="24">
        <v>0.1</v>
      </c>
      <c r="Q25" s="24">
        <v>0.5</v>
      </c>
      <c r="R25" s="27">
        <v>0.8</v>
      </c>
    </row>
    <row r="26" spans="1:18" s="10" customFormat="1" ht="11.25" customHeight="1">
      <c r="A26" s="9"/>
      <c r="B26" s="1018" t="s">
        <v>12</v>
      </c>
      <c r="C26" s="1018"/>
      <c r="D26" s="1018"/>
      <c r="E26" s="35"/>
      <c r="F26" s="38" t="s">
        <v>18</v>
      </c>
      <c r="G26" s="38" t="s">
        <v>18</v>
      </c>
      <c r="H26" s="39" t="s">
        <v>18</v>
      </c>
      <c r="I26" s="39" t="s">
        <v>18</v>
      </c>
      <c r="J26" s="39" t="s">
        <v>18</v>
      </c>
      <c r="K26" s="39" t="s">
        <v>18</v>
      </c>
      <c r="L26" s="34"/>
      <c r="M26" s="32" t="s">
        <v>18</v>
      </c>
      <c r="N26" s="32"/>
      <c r="O26" s="41" t="s">
        <v>18</v>
      </c>
      <c r="P26" s="24">
        <v>0.2</v>
      </c>
      <c r="Q26" s="24">
        <v>0.4</v>
      </c>
      <c r="R26" s="27">
        <v>0.7</v>
      </c>
    </row>
    <row r="27" spans="1:18" s="10" customFormat="1" ht="11.25" customHeight="1">
      <c r="A27" s="9"/>
      <c r="C27" s="150"/>
      <c r="D27" s="152" t="s">
        <v>13</v>
      </c>
      <c r="E27" s="22"/>
      <c r="F27" s="38" t="s">
        <v>18</v>
      </c>
      <c r="G27" s="38" t="s">
        <v>18</v>
      </c>
      <c r="H27" s="39" t="s">
        <v>18</v>
      </c>
      <c r="I27" s="39" t="s">
        <v>18</v>
      </c>
      <c r="J27" s="39" t="s">
        <v>18</v>
      </c>
      <c r="K27" s="39" t="s">
        <v>18</v>
      </c>
      <c r="L27" s="34"/>
      <c r="M27" s="32" t="s">
        <v>18</v>
      </c>
      <c r="N27" s="32"/>
      <c r="O27" s="41" t="s">
        <v>18</v>
      </c>
      <c r="P27" s="24">
        <v>4.5</v>
      </c>
      <c r="Q27" s="24">
        <v>12.9</v>
      </c>
      <c r="R27" s="27">
        <v>24</v>
      </c>
    </row>
    <row r="28" spans="1:18" s="10" customFormat="1" ht="11.25" customHeight="1">
      <c r="A28" s="9"/>
      <c r="B28" s="28"/>
      <c r="C28" s="28"/>
      <c r="D28" s="28"/>
      <c r="E28" s="22"/>
      <c r="F28" s="34"/>
      <c r="G28" s="34"/>
      <c r="H28" s="36"/>
      <c r="I28" s="36"/>
      <c r="J28" s="36"/>
      <c r="K28" s="36"/>
      <c r="L28" s="34"/>
      <c r="M28" s="32"/>
      <c r="N28" s="32"/>
      <c r="O28" s="41"/>
      <c r="P28" s="32"/>
      <c r="Q28" s="32"/>
      <c r="R28" s="27"/>
    </row>
    <row r="29" spans="1:18" s="10" customFormat="1" ht="11.25" customHeight="1">
      <c r="A29" s="9"/>
      <c r="C29" s="28"/>
      <c r="D29" s="150" t="s">
        <v>14</v>
      </c>
      <c r="E29" s="35" t="s">
        <v>15</v>
      </c>
      <c r="F29" s="38" t="s">
        <v>18</v>
      </c>
      <c r="G29" s="38" t="s">
        <v>18</v>
      </c>
      <c r="H29" s="39" t="s">
        <v>18</v>
      </c>
      <c r="I29" s="39" t="s">
        <v>18</v>
      </c>
      <c r="J29" s="39" t="s">
        <v>18</v>
      </c>
      <c r="K29" s="39" t="s">
        <v>18</v>
      </c>
      <c r="L29" s="34"/>
      <c r="M29" s="32" t="s">
        <v>18</v>
      </c>
      <c r="N29" s="32"/>
      <c r="O29" s="41" t="s">
        <v>18</v>
      </c>
      <c r="P29" s="24">
        <v>2.8</v>
      </c>
      <c r="Q29" s="24">
        <v>8.6999999999999993</v>
      </c>
      <c r="R29" s="27">
        <v>17.3</v>
      </c>
    </row>
    <row r="30" spans="1:18" s="10" customFormat="1" ht="11.25" customHeight="1">
      <c r="A30" s="9"/>
      <c r="C30" s="28"/>
      <c r="D30" s="150" t="s">
        <v>16</v>
      </c>
      <c r="E30" s="35">
        <v>9</v>
      </c>
      <c r="F30" s="38" t="s">
        <v>18</v>
      </c>
      <c r="G30" s="38" t="s">
        <v>18</v>
      </c>
      <c r="H30" s="39" t="s">
        <v>18</v>
      </c>
      <c r="I30" s="39" t="s">
        <v>18</v>
      </c>
      <c r="J30" s="39" t="s">
        <v>18</v>
      </c>
      <c r="K30" s="39" t="s">
        <v>18</v>
      </c>
      <c r="L30" s="34"/>
      <c r="M30" s="32" t="s">
        <v>18</v>
      </c>
      <c r="N30" s="32"/>
      <c r="O30" s="41" t="s">
        <v>18</v>
      </c>
      <c r="P30" s="24">
        <v>1.1000000000000001</v>
      </c>
      <c r="Q30" s="24">
        <v>3.3</v>
      </c>
      <c r="R30" s="27">
        <v>6.4</v>
      </c>
    </row>
    <row r="31" spans="1:18" s="10" customFormat="1" ht="11.25" customHeight="1">
      <c r="A31" s="9"/>
      <c r="C31" s="28"/>
      <c r="D31" s="150" t="s">
        <v>17</v>
      </c>
      <c r="E31" s="22">
        <v>10</v>
      </c>
      <c r="F31" s="38" t="s">
        <v>18</v>
      </c>
      <c r="G31" s="38" t="s">
        <v>18</v>
      </c>
      <c r="H31" s="39" t="s">
        <v>18</v>
      </c>
      <c r="I31" s="39" t="s">
        <v>18</v>
      </c>
      <c r="J31" s="39" t="s">
        <v>18</v>
      </c>
      <c r="K31" s="39" t="s">
        <v>18</v>
      </c>
      <c r="L31" s="34"/>
      <c r="M31" s="32" t="s">
        <v>18</v>
      </c>
      <c r="N31" s="32"/>
      <c r="O31" s="41" t="s">
        <v>18</v>
      </c>
      <c r="P31" s="24">
        <v>1</v>
      </c>
      <c r="Q31" s="24">
        <v>2.7</v>
      </c>
      <c r="R31" s="27">
        <v>5</v>
      </c>
    </row>
    <row r="32" spans="1:18" s="10" customFormat="1" ht="11.25" customHeight="1">
      <c r="A32" s="9"/>
      <c r="C32" s="28"/>
      <c r="D32" s="150" t="s">
        <v>19</v>
      </c>
      <c r="E32" s="22">
        <v>11</v>
      </c>
      <c r="F32" s="38" t="s">
        <v>18</v>
      </c>
      <c r="G32" s="38" t="s">
        <v>18</v>
      </c>
      <c r="H32" s="39" t="s">
        <v>18</v>
      </c>
      <c r="I32" s="39" t="s">
        <v>18</v>
      </c>
      <c r="J32" s="39" t="s">
        <v>18</v>
      </c>
      <c r="K32" s="39" t="s">
        <v>18</v>
      </c>
      <c r="L32" s="34"/>
      <c r="M32" s="32" t="s">
        <v>18</v>
      </c>
      <c r="N32" s="32"/>
      <c r="O32" s="41" t="s">
        <v>18</v>
      </c>
      <c r="P32" s="24">
        <v>0.3</v>
      </c>
      <c r="Q32" s="24">
        <v>1</v>
      </c>
      <c r="R32" s="27">
        <v>2.2000000000000002</v>
      </c>
    </row>
    <row r="33" spans="1:18" s="10" customFormat="1" ht="11.25" customHeight="1">
      <c r="A33" s="9"/>
      <c r="B33" s="1019" t="s">
        <v>20</v>
      </c>
      <c r="C33" s="1019"/>
      <c r="D33" s="1019"/>
      <c r="E33" s="22">
        <v>12</v>
      </c>
      <c r="F33" s="38" t="s">
        <v>18</v>
      </c>
      <c r="G33" s="38" t="s">
        <v>18</v>
      </c>
      <c r="H33" s="39" t="s">
        <v>18</v>
      </c>
      <c r="I33" s="39" t="s">
        <v>18</v>
      </c>
      <c r="J33" s="39" t="s">
        <v>18</v>
      </c>
      <c r="K33" s="39" t="s">
        <v>18</v>
      </c>
      <c r="L33" s="34"/>
      <c r="M33" s="32" t="s">
        <v>18</v>
      </c>
      <c r="N33" s="32"/>
      <c r="O33" s="41" t="s">
        <v>18</v>
      </c>
      <c r="P33" s="24">
        <v>9.1999999999999993</v>
      </c>
      <c r="Q33" s="24">
        <v>27.2</v>
      </c>
      <c r="R33" s="27">
        <v>52</v>
      </c>
    </row>
    <row r="34" spans="1:18" s="10" customFormat="1" ht="11.25" customHeight="1">
      <c r="A34" s="9"/>
      <c r="B34" s="9"/>
      <c r="C34" s="9"/>
      <c r="D34" s="9"/>
      <c r="E34" s="22"/>
      <c r="F34" s="34"/>
      <c r="G34" s="34"/>
      <c r="H34" s="36"/>
      <c r="I34" s="36"/>
      <c r="J34" s="36"/>
      <c r="K34" s="36"/>
      <c r="L34" s="34"/>
      <c r="M34" s="32"/>
      <c r="N34" s="32"/>
      <c r="O34" s="41"/>
      <c r="P34" s="32"/>
      <c r="Q34" s="32"/>
      <c r="R34" s="27"/>
    </row>
    <row r="35" spans="1:18" s="10" customFormat="1" ht="22.95" customHeight="1">
      <c r="A35" s="1021" t="s">
        <v>22</v>
      </c>
      <c r="B35" s="1021"/>
      <c r="C35" s="1021"/>
      <c r="D35" s="1021"/>
      <c r="E35" s="42"/>
      <c r="F35" s="34"/>
      <c r="G35" s="34"/>
      <c r="H35" s="36"/>
      <c r="I35" s="36"/>
      <c r="J35" s="36"/>
      <c r="K35" s="36"/>
      <c r="L35" s="34"/>
      <c r="M35" s="32"/>
      <c r="N35" s="32"/>
      <c r="O35" s="41"/>
      <c r="P35" s="32"/>
      <c r="Q35" s="32"/>
      <c r="R35" s="27"/>
    </row>
    <row r="36" spans="1:18" s="10" customFormat="1" ht="11.25" customHeight="1">
      <c r="A36" s="9"/>
      <c r="B36" s="1017" t="s">
        <v>8</v>
      </c>
      <c r="C36" s="1017"/>
      <c r="D36" s="1017"/>
      <c r="E36" s="22">
        <v>4</v>
      </c>
      <c r="F36" s="38" t="s">
        <v>18</v>
      </c>
      <c r="G36" s="38" t="s">
        <v>18</v>
      </c>
      <c r="H36" s="39" t="s">
        <v>18</v>
      </c>
      <c r="I36" s="39" t="s">
        <v>18</v>
      </c>
      <c r="J36" s="39" t="s">
        <v>18</v>
      </c>
      <c r="K36" s="39" t="s">
        <v>18</v>
      </c>
      <c r="L36" s="34"/>
      <c r="M36" s="32" t="s">
        <v>18</v>
      </c>
      <c r="N36" s="32"/>
      <c r="O36" s="41" t="s">
        <v>18</v>
      </c>
      <c r="P36" s="24">
        <v>199.3</v>
      </c>
      <c r="Q36" s="24">
        <v>204.2</v>
      </c>
      <c r="R36" s="27">
        <v>209.9</v>
      </c>
    </row>
    <row r="37" spans="1:18" s="10" customFormat="1" ht="11.25" customHeight="1">
      <c r="A37" s="9"/>
      <c r="B37" s="28"/>
      <c r="C37" s="1017" t="s">
        <v>9</v>
      </c>
      <c r="D37" s="1017"/>
      <c r="E37" s="22">
        <v>5</v>
      </c>
      <c r="F37" s="38" t="s">
        <v>18</v>
      </c>
      <c r="G37" s="38" t="s">
        <v>18</v>
      </c>
      <c r="H37" s="39" t="s">
        <v>18</v>
      </c>
      <c r="I37" s="39" t="s">
        <v>18</v>
      </c>
      <c r="J37" s="39" t="s">
        <v>18</v>
      </c>
      <c r="K37" s="39" t="s">
        <v>18</v>
      </c>
      <c r="L37" s="34"/>
      <c r="M37" s="32" t="s">
        <v>18</v>
      </c>
      <c r="N37" s="32"/>
      <c r="O37" s="41" t="s">
        <v>18</v>
      </c>
      <c r="P37" s="24">
        <v>162.30000000000001</v>
      </c>
      <c r="Q37" s="24">
        <v>167</v>
      </c>
      <c r="R37" s="27">
        <v>171.2</v>
      </c>
    </row>
    <row r="38" spans="1:18" s="10" customFormat="1" ht="11.25" customHeight="1">
      <c r="A38" s="9"/>
      <c r="B38" s="28"/>
      <c r="C38" s="1017" t="s">
        <v>10</v>
      </c>
      <c r="D38" s="1017"/>
      <c r="E38" s="22">
        <v>5</v>
      </c>
      <c r="F38" s="38" t="s">
        <v>18</v>
      </c>
      <c r="G38" s="38" t="s">
        <v>18</v>
      </c>
      <c r="H38" s="39" t="s">
        <v>18</v>
      </c>
      <c r="I38" s="39" t="s">
        <v>18</v>
      </c>
      <c r="J38" s="39" t="s">
        <v>18</v>
      </c>
      <c r="K38" s="39" t="s">
        <v>18</v>
      </c>
      <c r="L38" s="34"/>
      <c r="M38" s="32" t="s">
        <v>18</v>
      </c>
      <c r="N38" s="32"/>
      <c r="O38" s="41" t="s">
        <v>18</v>
      </c>
      <c r="P38" s="24">
        <v>32.6</v>
      </c>
      <c r="Q38" s="24">
        <v>32.9</v>
      </c>
      <c r="R38" s="27">
        <v>34.200000000000003</v>
      </c>
    </row>
    <row r="39" spans="1:18" s="10" customFormat="1" ht="11.25" customHeight="1">
      <c r="A39" s="9"/>
      <c r="B39" s="28"/>
      <c r="D39" s="150" t="s">
        <v>11</v>
      </c>
      <c r="E39" s="22">
        <v>6</v>
      </c>
      <c r="F39" s="38" t="s">
        <v>18</v>
      </c>
      <c r="G39" s="38" t="s">
        <v>18</v>
      </c>
      <c r="H39" s="39" t="s">
        <v>18</v>
      </c>
      <c r="I39" s="39" t="s">
        <v>18</v>
      </c>
      <c r="J39" s="39" t="s">
        <v>18</v>
      </c>
      <c r="K39" s="39" t="s">
        <v>18</v>
      </c>
      <c r="L39" s="34"/>
      <c r="M39" s="32" t="s">
        <v>18</v>
      </c>
      <c r="N39" s="32"/>
      <c r="O39" s="41" t="s">
        <v>18</v>
      </c>
      <c r="P39" s="24">
        <v>4.4000000000000004</v>
      </c>
      <c r="Q39" s="24">
        <v>4.2</v>
      </c>
      <c r="R39" s="27">
        <v>4.5</v>
      </c>
    </row>
    <row r="40" spans="1:18" s="10" customFormat="1" ht="11.25" customHeight="1">
      <c r="A40" s="9"/>
      <c r="B40" s="1018" t="s">
        <v>12</v>
      </c>
      <c r="C40" s="1018"/>
      <c r="D40" s="1018"/>
      <c r="E40" s="35"/>
      <c r="F40" s="38" t="s">
        <v>18</v>
      </c>
      <c r="G40" s="38" t="s">
        <v>18</v>
      </c>
      <c r="H40" s="39" t="s">
        <v>18</v>
      </c>
      <c r="I40" s="39" t="s">
        <v>18</v>
      </c>
      <c r="J40" s="39" t="s">
        <v>18</v>
      </c>
      <c r="K40" s="39" t="s">
        <v>18</v>
      </c>
      <c r="L40" s="34"/>
      <c r="M40" s="32" t="s">
        <v>18</v>
      </c>
      <c r="N40" s="32"/>
      <c r="O40" s="41" t="s">
        <v>18</v>
      </c>
      <c r="P40" s="24">
        <v>7.7</v>
      </c>
      <c r="Q40" s="24">
        <v>8.1</v>
      </c>
      <c r="R40" s="27">
        <v>8.3000000000000007</v>
      </c>
    </row>
    <row r="41" spans="1:18" s="10" customFormat="1" ht="11.25" customHeight="1">
      <c r="A41" s="9"/>
      <c r="C41" s="150"/>
      <c r="D41" s="152" t="s">
        <v>13</v>
      </c>
      <c r="E41" s="22"/>
      <c r="F41" s="38" t="s">
        <v>18</v>
      </c>
      <c r="G41" s="38" t="s">
        <v>18</v>
      </c>
      <c r="H41" s="39" t="s">
        <v>18</v>
      </c>
      <c r="I41" s="39" t="s">
        <v>18</v>
      </c>
      <c r="J41" s="39" t="s">
        <v>18</v>
      </c>
      <c r="K41" s="39" t="s">
        <v>18</v>
      </c>
      <c r="L41" s="34"/>
      <c r="M41" s="32" t="s">
        <v>18</v>
      </c>
      <c r="N41" s="32"/>
      <c r="O41" s="41" t="s">
        <v>18</v>
      </c>
      <c r="P41" s="24">
        <v>207</v>
      </c>
      <c r="Q41" s="24">
        <v>212.3</v>
      </c>
      <c r="R41" s="27">
        <v>218.1</v>
      </c>
    </row>
    <row r="42" spans="1:18" s="10" customFormat="1" ht="11.25" customHeight="1">
      <c r="A42" s="9"/>
      <c r="B42" s="28"/>
      <c r="C42" s="28"/>
      <c r="D42" s="28"/>
      <c r="E42" s="22"/>
      <c r="F42" s="34"/>
      <c r="G42" s="34"/>
      <c r="H42" s="36"/>
      <c r="I42" s="36"/>
      <c r="J42" s="36"/>
      <c r="K42" s="36"/>
      <c r="L42" s="34"/>
      <c r="M42" s="32"/>
      <c r="N42" s="32"/>
      <c r="O42" s="41"/>
      <c r="P42" s="32"/>
      <c r="Q42" s="32"/>
      <c r="R42" s="27"/>
    </row>
    <row r="43" spans="1:18" s="10" customFormat="1" ht="11.25" customHeight="1">
      <c r="A43" s="9"/>
      <c r="C43" s="28"/>
      <c r="D43" s="150" t="s">
        <v>14</v>
      </c>
      <c r="E43" s="35" t="s">
        <v>15</v>
      </c>
      <c r="F43" s="38" t="s">
        <v>18</v>
      </c>
      <c r="G43" s="38" t="s">
        <v>18</v>
      </c>
      <c r="H43" s="39" t="s">
        <v>18</v>
      </c>
      <c r="I43" s="39" t="s">
        <v>18</v>
      </c>
      <c r="J43" s="39" t="s">
        <v>18</v>
      </c>
      <c r="K43" s="39" t="s">
        <v>18</v>
      </c>
      <c r="L43" s="34"/>
      <c r="M43" s="32" t="s">
        <v>18</v>
      </c>
      <c r="N43" s="32"/>
      <c r="O43" s="41" t="s">
        <v>18</v>
      </c>
      <c r="P43" s="24">
        <v>136.9</v>
      </c>
      <c r="Q43" s="24">
        <v>146.69999999999999</v>
      </c>
      <c r="R43" s="27">
        <v>156.19999999999999</v>
      </c>
    </row>
    <row r="44" spans="1:18" s="10" customFormat="1" ht="11.25" customHeight="1">
      <c r="A44" s="9"/>
      <c r="C44" s="28"/>
      <c r="D44" s="150" t="s">
        <v>16</v>
      </c>
      <c r="E44" s="35">
        <v>9</v>
      </c>
      <c r="F44" s="38" t="s">
        <v>18</v>
      </c>
      <c r="G44" s="38" t="s">
        <v>18</v>
      </c>
      <c r="H44" s="39" t="s">
        <v>18</v>
      </c>
      <c r="I44" s="39" t="s">
        <v>18</v>
      </c>
      <c r="J44" s="39" t="s">
        <v>18</v>
      </c>
      <c r="K44" s="39" t="s">
        <v>18</v>
      </c>
      <c r="L44" s="34"/>
      <c r="M44" s="32" t="s">
        <v>18</v>
      </c>
      <c r="N44" s="32"/>
      <c r="O44" s="41" t="s">
        <v>18</v>
      </c>
      <c r="P44" s="24">
        <v>49.7</v>
      </c>
      <c r="Q44" s="24">
        <v>52.2</v>
      </c>
      <c r="R44" s="27">
        <v>54.6</v>
      </c>
    </row>
    <row r="45" spans="1:18" s="10" customFormat="1" ht="11.25" customHeight="1">
      <c r="A45" s="9"/>
      <c r="C45" s="28"/>
      <c r="D45" s="150" t="s">
        <v>17</v>
      </c>
      <c r="E45" s="22">
        <v>10</v>
      </c>
      <c r="F45" s="38" t="s">
        <v>18</v>
      </c>
      <c r="G45" s="38" t="s">
        <v>18</v>
      </c>
      <c r="H45" s="39" t="s">
        <v>18</v>
      </c>
      <c r="I45" s="39" t="s">
        <v>18</v>
      </c>
      <c r="J45" s="39" t="s">
        <v>18</v>
      </c>
      <c r="K45" s="39" t="s">
        <v>18</v>
      </c>
      <c r="L45" s="34"/>
      <c r="M45" s="32" t="s">
        <v>18</v>
      </c>
      <c r="N45" s="32"/>
      <c r="O45" s="41" t="s">
        <v>18</v>
      </c>
      <c r="P45" s="24">
        <v>40.1</v>
      </c>
      <c r="Q45" s="24">
        <v>41.3</v>
      </c>
      <c r="R45" s="27">
        <v>42.2</v>
      </c>
    </row>
    <row r="46" spans="1:18" s="10" customFormat="1" ht="11.25" customHeight="1">
      <c r="A46" s="9"/>
      <c r="C46" s="28"/>
      <c r="D46" s="150" t="s">
        <v>19</v>
      </c>
      <c r="E46" s="22">
        <v>11</v>
      </c>
      <c r="F46" s="38" t="s">
        <v>18</v>
      </c>
      <c r="G46" s="38" t="s">
        <v>18</v>
      </c>
      <c r="H46" s="39" t="s">
        <v>18</v>
      </c>
      <c r="I46" s="39" t="s">
        <v>18</v>
      </c>
      <c r="J46" s="39" t="s">
        <v>18</v>
      </c>
      <c r="K46" s="39" t="s">
        <v>18</v>
      </c>
      <c r="L46" s="34"/>
      <c r="M46" s="32" t="s">
        <v>18</v>
      </c>
      <c r="N46" s="32"/>
      <c r="O46" s="41" t="s">
        <v>18</v>
      </c>
      <c r="P46" s="24">
        <v>21.2</v>
      </c>
      <c r="Q46" s="24">
        <v>21.7</v>
      </c>
      <c r="R46" s="27">
        <v>24.9</v>
      </c>
    </row>
    <row r="47" spans="1:18" s="10" customFormat="1" ht="11.25" customHeight="1">
      <c r="A47" s="9"/>
      <c r="B47" s="1019" t="s">
        <v>20</v>
      </c>
      <c r="C47" s="1019"/>
      <c r="D47" s="1019"/>
      <c r="E47" s="22">
        <v>12</v>
      </c>
      <c r="F47" s="38" t="s">
        <v>18</v>
      </c>
      <c r="G47" s="38" t="s">
        <v>18</v>
      </c>
      <c r="H47" s="39" t="s">
        <v>18</v>
      </c>
      <c r="I47" s="39" t="s">
        <v>18</v>
      </c>
      <c r="J47" s="39" t="s">
        <v>18</v>
      </c>
      <c r="K47" s="39" t="s">
        <v>18</v>
      </c>
      <c r="L47" s="34"/>
      <c r="M47" s="32" t="s">
        <v>18</v>
      </c>
      <c r="N47" s="32"/>
      <c r="O47" s="41" t="s">
        <v>18</v>
      </c>
      <c r="P47" s="24">
        <v>426</v>
      </c>
      <c r="Q47" s="24">
        <v>444.3</v>
      </c>
      <c r="R47" s="27">
        <v>462.9</v>
      </c>
    </row>
    <row r="48" spans="1:18" s="10" customFormat="1" ht="11.25" customHeight="1">
      <c r="A48" s="9"/>
      <c r="B48" s="9"/>
      <c r="C48" s="9"/>
      <c r="D48" s="9"/>
      <c r="E48" s="22"/>
      <c r="F48" s="34"/>
      <c r="G48" s="34"/>
      <c r="H48" s="36"/>
      <c r="I48" s="36"/>
      <c r="J48" s="36"/>
      <c r="K48" s="36"/>
      <c r="L48" s="34"/>
      <c r="M48" s="32"/>
      <c r="N48" s="32"/>
      <c r="O48" s="41"/>
      <c r="P48" s="32"/>
      <c r="Q48" s="32"/>
      <c r="R48" s="27"/>
    </row>
    <row r="49" spans="1:18" s="10" customFormat="1" ht="12.75" customHeight="1">
      <c r="A49" s="1019" t="s">
        <v>23</v>
      </c>
      <c r="B49" s="1027"/>
      <c r="C49" s="1027"/>
      <c r="D49" s="1027"/>
      <c r="E49" s="42"/>
      <c r="F49" s="34"/>
      <c r="G49" s="43"/>
      <c r="H49" s="43"/>
      <c r="I49" s="36"/>
      <c r="J49" s="36"/>
      <c r="K49" s="36"/>
      <c r="L49" s="34"/>
      <c r="M49" s="32"/>
      <c r="N49" s="32"/>
      <c r="O49" s="41"/>
      <c r="P49" s="32"/>
      <c r="Q49" s="32"/>
      <c r="R49" s="27"/>
    </row>
    <row r="50" spans="1:18" s="10" customFormat="1" ht="11.1" customHeight="1">
      <c r="A50" s="9"/>
      <c r="B50" s="1017" t="s">
        <v>8</v>
      </c>
      <c r="C50" s="1017"/>
      <c r="D50" s="1017"/>
      <c r="E50" s="22">
        <v>4</v>
      </c>
      <c r="F50" s="23">
        <v>193.2</v>
      </c>
      <c r="G50" s="23">
        <v>215.1</v>
      </c>
      <c r="H50" s="23">
        <v>216.3</v>
      </c>
      <c r="I50" s="23">
        <v>216.8</v>
      </c>
      <c r="J50" s="23">
        <v>215.3</v>
      </c>
      <c r="K50" s="23">
        <v>212.6</v>
      </c>
      <c r="L50" s="9"/>
      <c r="M50" s="24">
        <v>210.3</v>
      </c>
      <c r="N50" s="25"/>
      <c r="O50" s="33">
        <v>195.6</v>
      </c>
      <c r="P50" s="24">
        <v>138.1</v>
      </c>
      <c r="Q50" s="24">
        <v>105.3</v>
      </c>
      <c r="R50" s="27">
        <v>89.9</v>
      </c>
    </row>
    <row r="51" spans="1:18" s="10" customFormat="1" ht="11.1" customHeight="1">
      <c r="A51" s="9"/>
      <c r="B51" s="28"/>
      <c r="C51" s="1017" t="s">
        <v>9</v>
      </c>
      <c r="D51" s="1017"/>
      <c r="E51" s="22">
        <v>5</v>
      </c>
      <c r="F51" s="29">
        <v>176.5</v>
      </c>
      <c r="G51" s="29">
        <v>186.5</v>
      </c>
      <c r="H51" s="29">
        <v>187.5</v>
      </c>
      <c r="I51" s="29">
        <v>188</v>
      </c>
      <c r="J51" s="29">
        <v>185.5</v>
      </c>
      <c r="K51" s="29">
        <v>182.1</v>
      </c>
      <c r="L51" s="34"/>
      <c r="M51" s="31">
        <v>179.9</v>
      </c>
      <c r="N51" s="32"/>
      <c r="O51" s="33">
        <v>166.5</v>
      </c>
      <c r="P51" s="24">
        <v>117.3</v>
      </c>
      <c r="Q51" s="24">
        <v>90.7</v>
      </c>
      <c r="R51" s="27">
        <v>76.599999999999994</v>
      </c>
    </row>
    <row r="52" spans="1:18" s="10" customFormat="1" ht="11.1" customHeight="1">
      <c r="A52" s="9"/>
      <c r="B52" s="28"/>
      <c r="C52" s="1017" t="s">
        <v>10</v>
      </c>
      <c r="D52" s="1017"/>
      <c r="E52" s="22">
        <v>5</v>
      </c>
      <c r="F52" s="29">
        <v>14.5</v>
      </c>
      <c r="G52" s="29">
        <v>17.5</v>
      </c>
      <c r="H52" s="29">
        <v>18.3</v>
      </c>
      <c r="I52" s="29">
        <v>18.899999999999999</v>
      </c>
      <c r="J52" s="29">
        <v>19.5</v>
      </c>
      <c r="K52" s="29">
        <v>20.2</v>
      </c>
      <c r="L52" s="34"/>
      <c r="M52" s="31">
        <v>21.3</v>
      </c>
      <c r="N52" s="32"/>
      <c r="O52" s="33">
        <v>21</v>
      </c>
      <c r="P52" s="24">
        <v>15.3</v>
      </c>
      <c r="Q52" s="24">
        <v>11.2</v>
      </c>
      <c r="R52" s="27">
        <v>10</v>
      </c>
    </row>
    <row r="53" spans="1:18" s="10" customFormat="1" ht="12" customHeight="1">
      <c r="A53" s="9"/>
      <c r="B53" s="28"/>
      <c r="D53" s="150" t="s">
        <v>11</v>
      </c>
      <c r="E53" s="22">
        <v>6</v>
      </c>
      <c r="F53" s="29">
        <v>2.1</v>
      </c>
      <c r="G53" s="29">
        <v>11</v>
      </c>
      <c r="H53" s="29">
        <v>10.4</v>
      </c>
      <c r="I53" s="29">
        <v>9.9</v>
      </c>
      <c r="J53" s="29">
        <v>10.199999999999999</v>
      </c>
      <c r="K53" s="29">
        <v>10.3</v>
      </c>
      <c r="L53" s="34"/>
      <c r="M53" s="31">
        <v>9</v>
      </c>
      <c r="N53" s="32"/>
      <c r="O53" s="33">
        <v>8.1</v>
      </c>
      <c r="P53" s="24">
        <v>5.4</v>
      </c>
      <c r="Q53" s="24">
        <v>3.4</v>
      </c>
      <c r="R53" s="27">
        <v>3.3</v>
      </c>
    </row>
    <row r="54" spans="1:18" s="10" customFormat="1" ht="11.1" customHeight="1">
      <c r="A54" s="9"/>
      <c r="B54" s="1018" t="s">
        <v>12</v>
      </c>
      <c r="C54" s="1018"/>
      <c r="D54" s="1018"/>
      <c r="E54" s="35"/>
      <c r="F54" s="29">
        <v>5.3</v>
      </c>
      <c r="G54" s="29">
        <v>5.7</v>
      </c>
      <c r="H54" s="29">
        <v>4.5999999999999996</v>
      </c>
      <c r="I54" s="29">
        <v>4.8</v>
      </c>
      <c r="J54" s="29">
        <v>4.5999999999999996</v>
      </c>
      <c r="K54" s="29">
        <v>4.0999999999999996</v>
      </c>
      <c r="L54" s="34"/>
      <c r="M54" s="31">
        <v>3.7</v>
      </c>
      <c r="N54" s="32"/>
      <c r="O54" s="33">
        <v>3.2</v>
      </c>
      <c r="P54" s="24">
        <v>2.4</v>
      </c>
      <c r="Q54" s="24">
        <v>2.4</v>
      </c>
      <c r="R54" s="27">
        <v>2</v>
      </c>
    </row>
    <row r="55" spans="1:18" s="10" customFormat="1" ht="11.1" customHeight="1">
      <c r="A55" s="9"/>
      <c r="C55" s="28"/>
      <c r="D55" s="152" t="s">
        <v>13</v>
      </c>
      <c r="E55" s="22"/>
      <c r="F55" s="29">
        <v>198.5</v>
      </c>
      <c r="G55" s="29">
        <v>220.8</v>
      </c>
      <c r="H55" s="29">
        <v>220.9</v>
      </c>
      <c r="I55" s="29">
        <v>221.7</v>
      </c>
      <c r="J55" s="29">
        <v>219.9</v>
      </c>
      <c r="K55" s="29">
        <v>216.6</v>
      </c>
      <c r="L55" s="34"/>
      <c r="M55" s="31">
        <v>213.9</v>
      </c>
      <c r="N55" s="32"/>
      <c r="O55" s="33">
        <v>198.8</v>
      </c>
      <c r="P55" s="24">
        <v>140.4</v>
      </c>
      <c r="Q55" s="24">
        <v>107.7</v>
      </c>
      <c r="R55" s="27">
        <v>91.9</v>
      </c>
    </row>
    <row r="56" spans="1:18" s="10" customFormat="1" ht="4.5" customHeight="1">
      <c r="A56" s="9"/>
      <c r="B56" s="28"/>
      <c r="C56" s="28"/>
      <c r="D56" s="28"/>
      <c r="E56" s="22"/>
      <c r="F56" s="34"/>
      <c r="G56" s="34"/>
      <c r="H56" s="36"/>
      <c r="I56" s="36"/>
      <c r="J56" s="36"/>
      <c r="K56" s="36"/>
      <c r="L56" s="34"/>
      <c r="M56" s="32"/>
      <c r="N56" s="32"/>
      <c r="O56" s="33"/>
      <c r="P56" s="32"/>
      <c r="Q56" s="32"/>
      <c r="R56" s="27"/>
    </row>
    <row r="57" spans="1:18" s="10" customFormat="1" ht="12" customHeight="1">
      <c r="A57" s="9"/>
      <c r="C57" s="28"/>
      <c r="D57" s="150" t="s">
        <v>14</v>
      </c>
      <c r="E57" s="35" t="s">
        <v>15</v>
      </c>
      <c r="F57" s="29">
        <v>12.5</v>
      </c>
      <c r="G57" s="29">
        <v>30</v>
      </c>
      <c r="H57" s="37">
        <v>33.5</v>
      </c>
      <c r="I57" s="37">
        <v>35.700000000000003</v>
      </c>
      <c r="J57" s="37">
        <v>37.799999999999997</v>
      </c>
      <c r="K57" s="37">
        <v>39.299999999999997</v>
      </c>
      <c r="L57" s="34"/>
      <c r="M57" s="31">
        <v>39.9</v>
      </c>
      <c r="N57" s="32"/>
      <c r="O57" s="33">
        <v>45.4</v>
      </c>
      <c r="P57" s="24">
        <v>35.200000000000003</v>
      </c>
      <c r="Q57" s="24">
        <v>28.1</v>
      </c>
      <c r="R57" s="27">
        <v>24.2</v>
      </c>
    </row>
    <row r="58" spans="1:18" s="10" customFormat="1" ht="12" customHeight="1">
      <c r="A58" s="9"/>
      <c r="C58" s="28"/>
      <c r="D58" s="150" t="s">
        <v>16</v>
      </c>
      <c r="E58" s="35">
        <v>9</v>
      </c>
      <c r="F58" s="29">
        <v>38.700000000000003</v>
      </c>
      <c r="G58" s="29">
        <v>63.1</v>
      </c>
      <c r="H58" s="37">
        <v>70.7</v>
      </c>
      <c r="I58" s="37">
        <v>76.400000000000006</v>
      </c>
      <c r="J58" s="37">
        <v>79.900000000000006</v>
      </c>
      <c r="K58" s="37">
        <v>83.8</v>
      </c>
      <c r="L58" s="34"/>
      <c r="M58" s="31">
        <v>86.1</v>
      </c>
      <c r="N58" s="32"/>
      <c r="O58" s="33">
        <v>83.7</v>
      </c>
      <c r="P58" s="24">
        <v>45.9</v>
      </c>
      <c r="Q58" s="24">
        <v>35.1</v>
      </c>
      <c r="R58" s="27">
        <v>30.5</v>
      </c>
    </row>
    <row r="59" spans="1:18" s="10" customFormat="1" ht="12" customHeight="1">
      <c r="A59" s="9"/>
      <c r="C59" s="28"/>
      <c r="D59" s="150" t="s">
        <v>17</v>
      </c>
      <c r="E59" s="22">
        <v>10</v>
      </c>
      <c r="F59" s="38" t="s">
        <v>18</v>
      </c>
      <c r="G59" s="38" t="s">
        <v>18</v>
      </c>
      <c r="H59" s="39" t="s">
        <v>18</v>
      </c>
      <c r="I59" s="39" t="s">
        <v>18</v>
      </c>
      <c r="J59" s="39" t="s">
        <v>18</v>
      </c>
      <c r="K59" s="39" t="s">
        <v>18</v>
      </c>
      <c r="L59" s="34"/>
      <c r="M59" s="32" t="s">
        <v>18</v>
      </c>
      <c r="N59" s="32"/>
      <c r="O59" s="33" t="s">
        <v>18</v>
      </c>
      <c r="P59" s="24">
        <v>15.4</v>
      </c>
      <c r="Q59" s="24">
        <v>11.5</v>
      </c>
      <c r="R59" s="27">
        <v>9.6999999999999993</v>
      </c>
    </row>
    <row r="60" spans="1:18" s="10" customFormat="1" ht="12" customHeight="1">
      <c r="A60" s="9"/>
      <c r="C60" s="28"/>
      <c r="D60" s="150" t="s">
        <v>19</v>
      </c>
      <c r="E60" s="22">
        <v>11</v>
      </c>
      <c r="F60" s="38" t="s">
        <v>18</v>
      </c>
      <c r="G60" s="38" t="s">
        <v>18</v>
      </c>
      <c r="H60" s="39" t="s">
        <v>18</v>
      </c>
      <c r="I60" s="39" t="s">
        <v>18</v>
      </c>
      <c r="J60" s="39" t="s">
        <v>18</v>
      </c>
      <c r="K60" s="39" t="s">
        <v>18</v>
      </c>
      <c r="L60" s="34"/>
      <c r="M60" s="32" t="s">
        <v>18</v>
      </c>
      <c r="N60" s="32"/>
      <c r="O60" s="33" t="s">
        <v>18</v>
      </c>
      <c r="P60" s="24">
        <v>11.5</v>
      </c>
      <c r="Q60" s="24">
        <v>10.7</v>
      </c>
      <c r="R60" s="27">
        <v>9.4</v>
      </c>
    </row>
    <row r="61" spans="1:18" s="10" customFormat="1" ht="12" customHeight="1">
      <c r="A61" s="9"/>
      <c r="B61" s="1017" t="s">
        <v>20</v>
      </c>
      <c r="C61" s="1017"/>
      <c r="D61" s="1017"/>
      <c r="E61" s="22">
        <v>12</v>
      </c>
      <c r="F61" s="29">
        <v>244.4</v>
      </c>
      <c r="G61" s="29">
        <v>308.10000000000002</v>
      </c>
      <c r="H61" s="29">
        <v>320.5</v>
      </c>
      <c r="I61" s="29">
        <v>328.9</v>
      </c>
      <c r="J61" s="29">
        <v>333</v>
      </c>
      <c r="K61" s="29">
        <v>335.6</v>
      </c>
      <c r="L61" s="34"/>
      <c r="M61" s="31">
        <v>336.3</v>
      </c>
      <c r="N61" s="32"/>
      <c r="O61" s="33">
        <v>324.8</v>
      </c>
      <c r="P61" s="24">
        <v>234.6</v>
      </c>
      <c r="Q61" s="24">
        <v>180</v>
      </c>
      <c r="R61" s="27">
        <v>154.30000000000001</v>
      </c>
    </row>
    <row r="62" spans="1:18" s="10" customFormat="1" ht="8.25" customHeight="1">
      <c r="A62" s="9"/>
      <c r="B62" s="28"/>
      <c r="C62" s="28"/>
      <c r="D62" s="28"/>
      <c r="E62" s="22"/>
      <c r="F62" s="34"/>
      <c r="G62" s="34"/>
      <c r="H62" s="36"/>
      <c r="I62" s="36"/>
      <c r="J62" s="36"/>
      <c r="K62" s="36"/>
      <c r="L62" s="34"/>
      <c r="M62" s="32"/>
      <c r="N62" s="32"/>
      <c r="O62" s="41"/>
      <c r="P62" s="32"/>
      <c r="Q62" s="32"/>
      <c r="R62" s="27"/>
    </row>
    <row r="63" spans="1:18" s="10" customFormat="1" ht="11.25" customHeight="1">
      <c r="A63" s="1019" t="s">
        <v>24</v>
      </c>
      <c r="B63" s="1027"/>
      <c r="C63" s="1027"/>
      <c r="D63" s="1027"/>
      <c r="E63" s="42"/>
      <c r="F63" s="34"/>
      <c r="G63" s="34"/>
      <c r="H63" s="36"/>
      <c r="I63" s="36"/>
      <c r="J63" s="36"/>
      <c r="K63" s="36"/>
      <c r="L63" s="34"/>
      <c r="M63" s="32"/>
      <c r="N63" s="32"/>
      <c r="O63" s="41"/>
      <c r="P63" s="32"/>
      <c r="Q63" s="32"/>
      <c r="R63" s="27"/>
    </row>
    <row r="64" spans="1:18" s="10" customFormat="1" ht="11.25" customHeight="1">
      <c r="A64" s="9"/>
      <c r="B64" s="1017" t="s">
        <v>8</v>
      </c>
      <c r="C64" s="1017"/>
      <c r="D64" s="1017"/>
      <c r="E64" s="22">
        <v>4</v>
      </c>
      <c r="F64" s="38" t="s">
        <v>18</v>
      </c>
      <c r="G64" s="38" t="s">
        <v>18</v>
      </c>
      <c r="H64" s="39" t="s">
        <v>18</v>
      </c>
      <c r="I64" s="39" t="s">
        <v>18</v>
      </c>
      <c r="J64" s="39" t="s">
        <v>18</v>
      </c>
      <c r="K64" s="39" t="s">
        <v>18</v>
      </c>
      <c r="L64" s="34"/>
      <c r="M64" s="32" t="s">
        <v>18</v>
      </c>
      <c r="N64" s="32"/>
      <c r="O64" s="41" t="s">
        <v>18</v>
      </c>
      <c r="P64" s="24">
        <v>74.7</v>
      </c>
      <c r="Q64" s="24">
        <v>107.7</v>
      </c>
      <c r="R64" s="27">
        <v>123.6</v>
      </c>
    </row>
    <row r="65" spans="1:18" s="10" customFormat="1" ht="11.25" customHeight="1">
      <c r="A65" s="9"/>
      <c r="B65" s="28"/>
      <c r="C65" s="1017" t="s">
        <v>9</v>
      </c>
      <c r="D65" s="1017"/>
      <c r="E65" s="22">
        <v>5</v>
      </c>
      <c r="F65" s="38" t="s">
        <v>18</v>
      </c>
      <c r="G65" s="38" t="s">
        <v>18</v>
      </c>
      <c r="H65" s="39" t="s">
        <v>18</v>
      </c>
      <c r="I65" s="39" t="s">
        <v>18</v>
      </c>
      <c r="J65" s="39" t="s">
        <v>18</v>
      </c>
      <c r="K65" s="39" t="s">
        <v>18</v>
      </c>
      <c r="L65" s="34"/>
      <c r="M65" s="32" t="s">
        <v>18</v>
      </c>
      <c r="N65" s="32"/>
      <c r="O65" s="41" t="s">
        <v>18</v>
      </c>
      <c r="P65" s="24">
        <v>63.5</v>
      </c>
      <c r="Q65" s="24">
        <v>91.5</v>
      </c>
      <c r="R65" s="27">
        <v>103.4</v>
      </c>
    </row>
    <row r="66" spans="1:18" s="10" customFormat="1" ht="11.25" customHeight="1">
      <c r="A66" s="9"/>
      <c r="B66" s="28"/>
      <c r="C66" s="1017" t="s">
        <v>10</v>
      </c>
      <c r="D66" s="1017"/>
      <c r="E66" s="22">
        <v>5</v>
      </c>
      <c r="F66" s="38" t="s">
        <v>18</v>
      </c>
      <c r="G66" s="38" t="s">
        <v>18</v>
      </c>
      <c r="H66" s="39" t="s">
        <v>18</v>
      </c>
      <c r="I66" s="39" t="s">
        <v>18</v>
      </c>
      <c r="J66" s="39" t="s">
        <v>18</v>
      </c>
      <c r="K66" s="39" t="s">
        <v>18</v>
      </c>
      <c r="L66" s="34"/>
      <c r="M66" s="32" t="s">
        <v>18</v>
      </c>
      <c r="N66" s="32"/>
      <c r="O66" s="41" t="s">
        <v>18</v>
      </c>
      <c r="P66" s="24">
        <v>7.5</v>
      </c>
      <c r="Q66" s="24">
        <v>11.5</v>
      </c>
      <c r="R66" s="27">
        <v>13.5</v>
      </c>
    </row>
    <row r="67" spans="1:18" s="10" customFormat="1" ht="11.25" customHeight="1">
      <c r="A67" s="9"/>
      <c r="B67" s="28"/>
      <c r="D67" s="150" t="s">
        <v>11</v>
      </c>
      <c r="E67" s="22"/>
      <c r="F67" s="38" t="s">
        <v>18</v>
      </c>
      <c r="G67" s="38" t="s">
        <v>18</v>
      </c>
      <c r="H67" s="39" t="s">
        <v>18</v>
      </c>
      <c r="I67" s="39" t="s">
        <v>18</v>
      </c>
      <c r="J67" s="39" t="s">
        <v>18</v>
      </c>
      <c r="K67" s="39" t="s">
        <v>18</v>
      </c>
      <c r="L67" s="34"/>
      <c r="M67" s="32" t="s">
        <v>18</v>
      </c>
      <c r="N67" s="32"/>
      <c r="O67" s="41" t="s">
        <v>18</v>
      </c>
      <c r="P67" s="24">
        <v>3.8</v>
      </c>
      <c r="Q67" s="24">
        <v>4.7</v>
      </c>
      <c r="R67" s="27">
        <v>6.6</v>
      </c>
    </row>
    <row r="68" spans="1:18" s="10" customFormat="1" ht="11.25" customHeight="1">
      <c r="A68" s="9"/>
      <c r="B68" s="1018" t="s">
        <v>12</v>
      </c>
      <c r="C68" s="1018"/>
      <c r="D68" s="1018"/>
      <c r="E68" s="35"/>
      <c r="F68" s="38" t="s">
        <v>18</v>
      </c>
      <c r="G68" s="38" t="s">
        <v>18</v>
      </c>
      <c r="H68" s="39" t="s">
        <v>18</v>
      </c>
      <c r="I68" s="39" t="s">
        <v>18</v>
      </c>
      <c r="J68" s="39" t="s">
        <v>18</v>
      </c>
      <c r="K68" s="39" t="s">
        <v>18</v>
      </c>
      <c r="L68" s="34"/>
      <c r="M68" s="32" t="s">
        <v>18</v>
      </c>
      <c r="N68" s="32"/>
      <c r="O68" s="41" t="s">
        <v>18</v>
      </c>
      <c r="P68" s="24">
        <v>1</v>
      </c>
      <c r="Q68" s="24">
        <v>1.8</v>
      </c>
      <c r="R68" s="27">
        <v>2.4</v>
      </c>
    </row>
    <row r="69" spans="1:18" s="10" customFormat="1" ht="11.25" customHeight="1">
      <c r="A69" s="9"/>
      <c r="C69" s="28"/>
      <c r="D69" s="152" t="s">
        <v>13</v>
      </c>
      <c r="E69" s="22"/>
      <c r="F69" s="38" t="s">
        <v>18</v>
      </c>
      <c r="G69" s="38" t="s">
        <v>18</v>
      </c>
      <c r="H69" s="39" t="s">
        <v>18</v>
      </c>
      <c r="I69" s="39" t="s">
        <v>18</v>
      </c>
      <c r="J69" s="39" t="s">
        <v>18</v>
      </c>
      <c r="K69" s="39" t="s">
        <v>18</v>
      </c>
      <c r="L69" s="34"/>
      <c r="M69" s="32" t="s">
        <v>18</v>
      </c>
      <c r="N69" s="32"/>
      <c r="O69" s="41" t="s">
        <v>18</v>
      </c>
      <c r="P69" s="24">
        <v>75.7</v>
      </c>
      <c r="Q69" s="24">
        <v>109.5</v>
      </c>
      <c r="R69" s="27">
        <v>125.9</v>
      </c>
    </row>
    <row r="70" spans="1:18" s="10" customFormat="1" ht="11.25" customHeight="1">
      <c r="A70" s="9"/>
      <c r="B70" s="28"/>
      <c r="C70" s="28"/>
      <c r="D70" s="28"/>
      <c r="E70" s="22"/>
      <c r="F70" s="34"/>
      <c r="G70" s="34"/>
      <c r="H70" s="36"/>
      <c r="I70" s="36"/>
      <c r="J70" s="36"/>
      <c r="K70" s="36"/>
      <c r="L70" s="34"/>
      <c r="M70" s="32"/>
      <c r="N70" s="32"/>
      <c r="O70" s="41"/>
      <c r="P70" s="32"/>
      <c r="Q70" s="32"/>
      <c r="R70" s="27"/>
    </row>
    <row r="71" spans="1:18" s="10" customFormat="1" ht="11.25" customHeight="1">
      <c r="A71" s="9"/>
      <c r="C71" s="28"/>
      <c r="D71" s="150" t="s">
        <v>14</v>
      </c>
      <c r="E71" s="35" t="s">
        <v>15</v>
      </c>
      <c r="F71" s="38" t="s">
        <v>18</v>
      </c>
      <c r="G71" s="38" t="s">
        <v>18</v>
      </c>
      <c r="H71" s="39" t="s">
        <v>18</v>
      </c>
      <c r="I71" s="39" t="s">
        <v>18</v>
      </c>
      <c r="J71" s="39" t="s">
        <v>18</v>
      </c>
      <c r="K71" s="39" t="s">
        <v>18</v>
      </c>
      <c r="L71" s="34"/>
      <c r="M71" s="32" t="s">
        <v>18</v>
      </c>
      <c r="N71" s="32"/>
      <c r="O71" s="41" t="s">
        <v>18</v>
      </c>
      <c r="P71" s="24">
        <v>17.600000000000001</v>
      </c>
      <c r="Q71" s="24">
        <v>26.1</v>
      </c>
      <c r="R71" s="27">
        <v>30.2</v>
      </c>
    </row>
    <row r="72" spans="1:18" s="10" customFormat="1" ht="11.25" customHeight="1">
      <c r="A72" s="9"/>
      <c r="C72" s="28"/>
      <c r="D72" s="150" t="s">
        <v>16</v>
      </c>
      <c r="E72" s="35">
        <v>9</v>
      </c>
      <c r="F72" s="38" t="s">
        <v>18</v>
      </c>
      <c r="G72" s="38" t="s">
        <v>18</v>
      </c>
      <c r="H72" s="39" t="s">
        <v>18</v>
      </c>
      <c r="I72" s="39" t="s">
        <v>18</v>
      </c>
      <c r="J72" s="39" t="s">
        <v>18</v>
      </c>
      <c r="K72" s="39" t="s">
        <v>18</v>
      </c>
      <c r="L72" s="34"/>
      <c r="M72" s="32" t="s">
        <v>18</v>
      </c>
      <c r="N72" s="32"/>
      <c r="O72" s="41" t="s">
        <v>18</v>
      </c>
      <c r="P72" s="24">
        <v>25.8</v>
      </c>
      <c r="Q72" s="24">
        <v>38.1</v>
      </c>
      <c r="R72" s="27">
        <v>44.6</v>
      </c>
    </row>
    <row r="73" spans="1:18" s="10" customFormat="1" ht="11.25" customHeight="1">
      <c r="A73" s="9"/>
      <c r="C73" s="28"/>
      <c r="D73" s="150" t="s">
        <v>17</v>
      </c>
      <c r="E73" s="22">
        <v>10</v>
      </c>
      <c r="F73" s="38" t="s">
        <v>18</v>
      </c>
      <c r="G73" s="38" t="s">
        <v>18</v>
      </c>
      <c r="H73" s="39" t="s">
        <v>18</v>
      </c>
      <c r="I73" s="39" t="s">
        <v>18</v>
      </c>
      <c r="J73" s="39" t="s">
        <v>18</v>
      </c>
      <c r="K73" s="39" t="s">
        <v>18</v>
      </c>
      <c r="L73" s="34"/>
      <c r="M73" s="32" t="s">
        <v>18</v>
      </c>
      <c r="N73" s="32"/>
      <c r="O73" s="41" t="s">
        <v>18</v>
      </c>
      <c r="P73" s="24">
        <v>10.199999999999999</v>
      </c>
      <c r="Q73" s="24">
        <v>15.1</v>
      </c>
      <c r="R73" s="27">
        <v>16.8</v>
      </c>
    </row>
    <row r="74" spans="1:18" s="10" customFormat="1" ht="11.25" customHeight="1">
      <c r="A74" s="9"/>
      <c r="C74" s="28"/>
      <c r="D74" s="150" t="s">
        <v>19</v>
      </c>
      <c r="E74" s="22">
        <v>11</v>
      </c>
      <c r="F74" s="38" t="s">
        <v>18</v>
      </c>
      <c r="G74" s="38" t="s">
        <v>18</v>
      </c>
      <c r="H74" s="39" t="s">
        <v>18</v>
      </c>
      <c r="I74" s="39" t="s">
        <v>18</v>
      </c>
      <c r="J74" s="39" t="s">
        <v>18</v>
      </c>
      <c r="K74" s="39" t="s">
        <v>18</v>
      </c>
      <c r="L74" s="34"/>
      <c r="M74" s="32" t="s">
        <v>18</v>
      </c>
      <c r="N74" s="32"/>
      <c r="O74" s="41" t="s">
        <v>18</v>
      </c>
      <c r="P74" s="24">
        <v>5.8</v>
      </c>
      <c r="Q74" s="24">
        <v>8.6999999999999993</v>
      </c>
      <c r="R74" s="27">
        <v>10.3</v>
      </c>
    </row>
    <row r="75" spans="1:18" s="10" customFormat="1" ht="11.25" customHeight="1">
      <c r="A75" s="9"/>
      <c r="B75" s="1019" t="s">
        <v>20</v>
      </c>
      <c r="C75" s="1019"/>
      <c r="D75" s="1019"/>
      <c r="E75" s="22">
        <v>12</v>
      </c>
      <c r="F75" s="38" t="s">
        <v>18</v>
      </c>
      <c r="G75" s="38" t="s">
        <v>18</v>
      </c>
      <c r="H75" s="39" t="s">
        <v>18</v>
      </c>
      <c r="I75" s="39" t="s">
        <v>18</v>
      </c>
      <c r="J75" s="39" t="s">
        <v>18</v>
      </c>
      <c r="K75" s="39" t="s">
        <v>18</v>
      </c>
      <c r="L75" s="34"/>
      <c r="M75" s="32" t="s">
        <v>18</v>
      </c>
      <c r="N75" s="32"/>
      <c r="O75" s="41" t="s">
        <v>18</v>
      </c>
      <c r="P75" s="24">
        <v>128.30000000000001</v>
      </c>
      <c r="Q75" s="24">
        <v>187</v>
      </c>
      <c r="R75" s="27">
        <v>215.1</v>
      </c>
    </row>
    <row r="76" spans="1:18" s="10" customFormat="1" ht="8.25" customHeight="1">
      <c r="A76" s="44"/>
      <c r="B76" s="44"/>
      <c r="C76" s="44"/>
      <c r="D76" s="44"/>
      <c r="E76" s="44"/>
      <c r="F76" s="45"/>
      <c r="G76" s="45"/>
      <c r="H76" s="45"/>
      <c r="I76" s="45"/>
      <c r="J76" s="45"/>
      <c r="K76" s="45"/>
      <c r="L76" s="45"/>
      <c r="M76" s="46"/>
      <c r="N76" s="46"/>
      <c r="O76" s="47"/>
      <c r="P76" s="48"/>
      <c r="Q76" s="49"/>
      <c r="R76" s="46"/>
    </row>
    <row r="77" spans="1:18" s="10" customFormat="1" ht="11.25" customHeight="1">
      <c r="A77" s="9"/>
      <c r="B77" s="9"/>
      <c r="C77" s="9"/>
      <c r="D77" s="9"/>
      <c r="E77" s="9"/>
      <c r="F77" s="50"/>
      <c r="G77" s="50"/>
      <c r="H77" s="50"/>
      <c r="I77" s="50"/>
      <c r="J77" s="50"/>
      <c r="K77" s="50"/>
      <c r="L77" s="50"/>
      <c r="M77" s="51"/>
      <c r="N77" s="51"/>
      <c r="O77" s="33"/>
      <c r="R77" s="52" t="s">
        <v>25</v>
      </c>
    </row>
    <row r="78" spans="1:18" s="10" customFormat="1" ht="9.6" customHeight="1">
      <c r="A78" s="9"/>
      <c r="B78" s="9"/>
      <c r="C78" s="9"/>
      <c r="D78" s="9"/>
      <c r="E78" s="9"/>
      <c r="F78" s="50"/>
      <c r="G78" s="50"/>
      <c r="H78" s="50"/>
      <c r="I78" s="50"/>
      <c r="J78" s="50"/>
      <c r="K78" s="50"/>
      <c r="L78" s="50"/>
      <c r="M78" s="51"/>
      <c r="N78" s="51"/>
      <c r="O78" s="33"/>
      <c r="P78" s="53"/>
      <c r="R78" s="51"/>
    </row>
    <row r="79" spans="1:18" s="2" customFormat="1" ht="20.399999999999999" customHeight="1" thickBot="1">
      <c r="A79" s="1022" t="s">
        <v>26</v>
      </c>
      <c r="B79" s="1022"/>
      <c r="C79" s="1022"/>
      <c r="D79" s="1022"/>
      <c r="E79" s="1022"/>
      <c r="F79" s="1022"/>
      <c r="G79" s="1022"/>
      <c r="H79" s="1022"/>
      <c r="I79" s="1022"/>
      <c r="J79" s="1022"/>
      <c r="K79" s="1022"/>
      <c r="L79" s="1022"/>
      <c r="M79" s="1022"/>
      <c r="N79" s="1022"/>
      <c r="O79" s="1022"/>
      <c r="P79" s="1022"/>
      <c r="Q79" s="1022"/>
      <c r="R79" s="1"/>
    </row>
    <row r="80" spans="1:18" s="5" customFormat="1" ht="16.2" customHeight="1">
      <c r="A80" s="154" t="s">
        <v>1</v>
      </c>
      <c r="B80" s="154"/>
      <c r="C80" s="154"/>
      <c r="D80" s="154"/>
      <c r="E80" s="154"/>
      <c r="F80" s="3"/>
      <c r="G80" s="3"/>
      <c r="H80" s="3"/>
      <c r="I80" s="3"/>
      <c r="J80" s="3"/>
      <c r="K80" s="3"/>
      <c r="L80" s="4"/>
      <c r="M80" s="4"/>
      <c r="N80" s="4"/>
      <c r="Q80" s="6"/>
      <c r="R80" s="7" t="s">
        <v>2</v>
      </c>
    </row>
    <row r="81" spans="1:18" s="5" customFormat="1" ht="16.2" customHeight="1">
      <c r="A81" s="1023" t="s">
        <v>3</v>
      </c>
      <c r="B81" s="1023"/>
      <c r="C81" s="1023"/>
      <c r="D81" s="1023"/>
      <c r="E81" s="154"/>
      <c r="F81" s="8"/>
      <c r="G81" s="3"/>
      <c r="H81" s="3"/>
      <c r="I81" s="3"/>
      <c r="J81" s="3"/>
      <c r="K81" s="3"/>
      <c r="L81" s="4"/>
      <c r="M81" s="4"/>
      <c r="N81" s="4"/>
      <c r="Q81" s="6"/>
    </row>
    <row r="82" spans="1:18" s="10" customFormat="1" ht="15" customHeight="1">
      <c r="A82" s="9"/>
      <c r="B82" s="9"/>
      <c r="C82" s="9"/>
      <c r="D82" s="9"/>
      <c r="E82" s="9"/>
      <c r="F82" s="1024" t="s">
        <v>4</v>
      </c>
      <c r="G82" s="1024"/>
      <c r="H82" s="1024"/>
      <c r="I82" s="1024"/>
      <c r="J82" s="1024"/>
      <c r="K82" s="1024"/>
      <c r="L82" s="1024"/>
      <c r="M82" s="1024"/>
      <c r="N82" s="155"/>
      <c r="O82" s="1025" t="s">
        <v>5</v>
      </c>
      <c r="P82" s="1025"/>
      <c r="Q82" s="1025"/>
      <c r="R82" s="1025"/>
    </row>
    <row r="83" spans="1:18" s="10" customFormat="1" ht="12.75" customHeight="1">
      <c r="A83" s="11"/>
      <c r="B83" s="11"/>
      <c r="C83" s="11"/>
      <c r="D83" s="11"/>
      <c r="E83" s="54" t="s">
        <v>6</v>
      </c>
      <c r="F83" s="13">
        <v>2000</v>
      </c>
      <c r="G83" s="13">
        <v>2005</v>
      </c>
      <c r="H83" s="13">
        <v>2006</v>
      </c>
      <c r="I83" s="13">
        <v>2007</v>
      </c>
      <c r="J83" s="13">
        <v>2008</v>
      </c>
      <c r="K83" s="13">
        <v>2009</v>
      </c>
      <c r="L83" s="14"/>
      <c r="M83" s="15">
        <v>2010</v>
      </c>
      <c r="N83" s="16"/>
      <c r="O83" s="17">
        <v>2010</v>
      </c>
      <c r="P83" s="17">
        <v>2011</v>
      </c>
      <c r="Q83" s="17">
        <v>2012</v>
      </c>
      <c r="R83" s="18">
        <v>2013</v>
      </c>
    </row>
    <row r="84" spans="1:18" s="10" customFormat="1" ht="4.95" customHeight="1">
      <c r="A84" s="19"/>
      <c r="B84" s="55"/>
      <c r="C84" s="55"/>
      <c r="D84" s="55"/>
      <c r="E84" s="56"/>
      <c r="F84" s="57"/>
      <c r="G84" s="50"/>
      <c r="H84" s="58"/>
      <c r="I84" s="58"/>
      <c r="J84" s="58"/>
      <c r="K84" s="50"/>
      <c r="L84" s="50"/>
      <c r="M84" s="59"/>
      <c r="N84" s="59"/>
      <c r="O84" s="33"/>
      <c r="P84" s="60"/>
      <c r="Q84" s="60"/>
      <c r="R84" s="61"/>
    </row>
    <row r="85" spans="1:18" s="10" customFormat="1" ht="11.25" customHeight="1">
      <c r="A85" s="1019" t="s">
        <v>27</v>
      </c>
      <c r="B85" s="1027"/>
      <c r="C85" s="1027"/>
      <c r="D85" s="1027"/>
      <c r="E85" s="42"/>
      <c r="F85" s="34"/>
      <c r="G85" s="34"/>
      <c r="H85" s="36"/>
      <c r="I85" s="36"/>
      <c r="J85" s="36"/>
      <c r="K85" s="36"/>
      <c r="L85" s="34"/>
      <c r="M85" s="32"/>
      <c r="N85" s="32"/>
      <c r="O85" s="33"/>
      <c r="P85" s="32"/>
      <c r="Q85" s="32"/>
      <c r="R85" s="62"/>
    </row>
    <row r="86" spans="1:18" s="10" customFormat="1" ht="11.25" customHeight="1">
      <c r="A86" s="9"/>
      <c r="B86" s="1017" t="s">
        <v>8</v>
      </c>
      <c r="C86" s="1017"/>
      <c r="D86" s="1017"/>
      <c r="E86" s="22">
        <v>4</v>
      </c>
      <c r="F86" s="38" t="s">
        <v>18</v>
      </c>
      <c r="G86" s="38" t="s">
        <v>18</v>
      </c>
      <c r="H86" s="39" t="s">
        <v>18</v>
      </c>
      <c r="I86" s="39" t="s">
        <v>18</v>
      </c>
      <c r="J86" s="39" t="s">
        <v>18</v>
      </c>
      <c r="K86" s="39" t="s">
        <v>18</v>
      </c>
      <c r="L86" s="34"/>
      <c r="M86" s="32" t="s">
        <v>18</v>
      </c>
      <c r="N86" s="32"/>
      <c r="O86" s="41" t="s">
        <v>18</v>
      </c>
      <c r="P86" s="24">
        <v>212.8</v>
      </c>
      <c r="Q86" s="24">
        <v>213</v>
      </c>
      <c r="R86" s="63">
        <v>213.5</v>
      </c>
    </row>
    <row r="87" spans="1:18" s="10" customFormat="1" ht="11.25" customHeight="1">
      <c r="A87" s="9"/>
      <c r="B87" s="28"/>
      <c r="C87" s="1017" t="s">
        <v>9</v>
      </c>
      <c r="D87" s="1017"/>
      <c r="E87" s="22">
        <v>5</v>
      </c>
      <c r="F87" s="38" t="s">
        <v>18</v>
      </c>
      <c r="G87" s="38" t="s">
        <v>18</v>
      </c>
      <c r="H87" s="39" t="s">
        <v>18</v>
      </c>
      <c r="I87" s="39" t="s">
        <v>18</v>
      </c>
      <c r="J87" s="39" t="s">
        <v>18</v>
      </c>
      <c r="K87" s="39" t="s">
        <v>18</v>
      </c>
      <c r="L87" s="34"/>
      <c r="M87" s="32" t="s">
        <v>18</v>
      </c>
      <c r="N87" s="32"/>
      <c r="O87" s="41" t="s">
        <v>18</v>
      </c>
      <c r="P87" s="24">
        <v>180.8</v>
      </c>
      <c r="Q87" s="24">
        <v>182.2</v>
      </c>
      <c r="R87" s="63">
        <v>180.1</v>
      </c>
    </row>
    <row r="88" spans="1:18" s="10" customFormat="1" ht="11.25" customHeight="1">
      <c r="A88" s="9"/>
      <c r="B88" s="28"/>
      <c r="C88" s="1017" t="s">
        <v>10</v>
      </c>
      <c r="D88" s="1017"/>
      <c r="E88" s="22">
        <v>5</v>
      </c>
      <c r="F88" s="38" t="s">
        <v>18</v>
      </c>
      <c r="G88" s="38" t="s">
        <v>18</v>
      </c>
      <c r="H88" s="39" t="s">
        <v>18</v>
      </c>
      <c r="I88" s="39" t="s">
        <v>18</v>
      </c>
      <c r="J88" s="39" t="s">
        <v>18</v>
      </c>
      <c r="K88" s="39" t="s">
        <v>18</v>
      </c>
      <c r="L88" s="34"/>
      <c r="M88" s="32" t="s">
        <v>18</v>
      </c>
      <c r="N88" s="32"/>
      <c r="O88" s="41" t="s">
        <v>18</v>
      </c>
      <c r="P88" s="24">
        <v>22.9</v>
      </c>
      <c r="Q88" s="24">
        <v>22.7</v>
      </c>
      <c r="R88" s="63">
        <v>23.5</v>
      </c>
    </row>
    <row r="89" spans="1:18" s="10" customFormat="1" ht="11.25" customHeight="1">
      <c r="A89" s="9"/>
      <c r="B89" s="28"/>
      <c r="D89" s="150" t="s">
        <v>11</v>
      </c>
      <c r="E89" s="22">
        <v>6</v>
      </c>
      <c r="F89" s="38" t="s">
        <v>18</v>
      </c>
      <c r="G89" s="38" t="s">
        <v>18</v>
      </c>
      <c r="H89" s="39" t="s">
        <v>18</v>
      </c>
      <c r="I89" s="39" t="s">
        <v>18</v>
      </c>
      <c r="J89" s="39" t="s">
        <v>18</v>
      </c>
      <c r="K89" s="39" t="s">
        <v>18</v>
      </c>
      <c r="L89" s="34"/>
      <c r="M89" s="32" t="s">
        <v>18</v>
      </c>
      <c r="N89" s="32"/>
      <c r="O89" s="41" t="s">
        <v>18</v>
      </c>
      <c r="P89" s="24">
        <v>9.1</v>
      </c>
      <c r="Q89" s="24">
        <v>8.1</v>
      </c>
      <c r="R89" s="63">
        <v>9.9</v>
      </c>
    </row>
    <row r="90" spans="1:18" s="10" customFormat="1" ht="11.25" customHeight="1">
      <c r="A90" s="9"/>
      <c r="B90" s="1018" t="s">
        <v>12</v>
      </c>
      <c r="C90" s="1018"/>
      <c r="D90" s="1018"/>
      <c r="E90" s="35"/>
      <c r="F90" s="38" t="s">
        <v>18</v>
      </c>
      <c r="G90" s="38" t="s">
        <v>18</v>
      </c>
      <c r="H90" s="39" t="s">
        <v>18</v>
      </c>
      <c r="I90" s="39" t="s">
        <v>18</v>
      </c>
      <c r="J90" s="39" t="s">
        <v>18</v>
      </c>
      <c r="K90" s="39" t="s">
        <v>18</v>
      </c>
      <c r="L90" s="34"/>
      <c r="M90" s="32" t="s">
        <v>18</v>
      </c>
      <c r="N90" s="32"/>
      <c r="O90" s="41" t="s">
        <v>18</v>
      </c>
      <c r="P90" s="24">
        <v>3.3</v>
      </c>
      <c r="Q90" s="24">
        <v>4.2</v>
      </c>
      <c r="R90" s="63">
        <v>4.4000000000000004</v>
      </c>
    </row>
    <row r="91" spans="1:18" s="10" customFormat="1" ht="11.25" customHeight="1">
      <c r="A91" s="9"/>
      <c r="D91" s="152" t="s">
        <v>13</v>
      </c>
      <c r="E91" s="22"/>
      <c r="F91" s="38" t="s">
        <v>18</v>
      </c>
      <c r="G91" s="38" t="s">
        <v>18</v>
      </c>
      <c r="H91" s="39" t="s">
        <v>18</v>
      </c>
      <c r="I91" s="39" t="s">
        <v>18</v>
      </c>
      <c r="J91" s="39" t="s">
        <v>18</v>
      </c>
      <c r="K91" s="39" t="s">
        <v>18</v>
      </c>
      <c r="L91" s="34"/>
      <c r="M91" s="32" t="s">
        <v>18</v>
      </c>
      <c r="N91" s="32"/>
      <c r="O91" s="41" t="s">
        <v>18</v>
      </c>
      <c r="P91" s="24">
        <v>216.1</v>
      </c>
      <c r="Q91" s="24">
        <v>217.2</v>
      </c>
      <c r="R91" s="63">
        <v>217.8</v>
      </c>
    </row>
    <row r="92" spans="1:18" s="10" customFormat="1" ht="11.25" customHeight="1">
      <c r="A92" s="9"/>
      <c r="B92" s="28"/>
      <c r="C92" s="28"/>
      <c r="D92" s="28"/>
      <c r="E92" s="22"/>
      <c r="F92" s="34"/>
      <c r="G92" s="34"/>
      <c r="H92" s="36"/>
      <c r="I92" s="36"/>
      <c r="J92" s="36"/>
      <c r="K92" s="36"/>
      <c r="L92" s="34"/>
      <c r="M92" s="32"/>
      <c r="N92" s="32"/>
      <c r="O92" s="41"/>
      <c r="P92" s="32"/>
      <c r="Q92" s="32"/>
      <c r="R92" s="63"/>
    </row>
    <row r="93" spans="1:18" s="10" customFormat="1" ht="11.25" customHeight="1">
      <c r="A93" s="9"/>
      <c r="C93" s="28"/>
      <c r="D93" s="150" t="s">
        <v>14</v>
      </c>
      <c r="E93" s="35" t="s">
        <v>15</v>
      </c>
      <c r="F93" s="38" t="s">
        <v>18</v>
      </c>
      <c r="G93" s="38" t="s">
        <v>18</v>
      </c>
      <c r="H93" s="39" t="s">
        <v>18</v>
      </c>
      <c r="I93" s="39" t="s">
        <v>18</v>
      </c>
      <c r="J93" s="39" t="s">
        <v>18</v>
      </c>
      <c r="K93" s="39" t="s">
        <v>18</v>
      </c>
      <c r="L93" s="34"/>
      <c r="M93" s="32" t="s">
        <v>18</v>
      </c>
      <c r="N93" s="32"/>
      <c r="O93" s="41" t="s">
        <v>18</v>
      </c>
      <c r="P93" s="24">
        <v>52.8</v>
      </c>
      <c r="Q93" s="24">
        <v>54.1</v>
      </c>
      <c r="R93" s="63">
        <v>54.4</v>
      </c>
    </row>
    <row r="94" spans="1:18" s="10" customFormat="1" ht="11.25" customHeight="1">
      <c r="A94" s="9"/>
      <c r="C94" s="28"/>
      <c r="D94" s="150" t="s">
        <v>16</v>
      </c>
      <c r="E94" s="35">
        <v>9</v>
      </c>
      <c r="F94" s="38" t="s">
        <v>18</v>
      </c>
      <c r="G94" s="38" t="s">
        <v>18</v>
      </c>
      <c r="H94" s="39" t="s">
        <v>18</v>
      </c>
      <c r="I94" s="39" t="s">
        <v>18</v>
      </c>
      <c r="J94" s="39" t="s">
        <v>18</v>
      </c>
      <c r="K94" s="39" t="s">
        <v>18</v>
      </c>
      <c r="L94" s="34"/>
      <c r="M94" s="32" t="s">
        <v>18</v>
      </c>
      <c r="N94" s="32"/>
      <c r="O94" s="41" t="s">
        <v>18</v>
      </c>
      <c r="P94" s="24">
        <v>71.7</v>
      </c>
      <c r="Q94" s="24">
        <v>73.3</v>
      </c>
      <c r="R94" s="63">
        <v>75.099999999999994</v>
      </c>
    </row>
    <row r="95" spans="1:18" s="10" customFormat="1" ht="11.25" customHeight="1">
      <c r="A95" s="9"/>
      <c r="C95" s="28"/>
      <c r="D95" s="150" t="s">
        <v>17</v>
      </c>
      <c r="E95" s="22">
        <v>10</v>
      </c>
      <c r="F95" s="38" t="s">
        <v>18</v>
      </c>
      <c r="G95" s="38" t="s">
        <v>18</v>
      </c>
      <c r="H95" s="39" t="s">
        <v>18</v>
      </c>
      <c r="I95" s="39" t="s">
        <v>18</v>
      </c>
      <c r="J95" s="39" t="s">
        <v>18</v>
      </c>
      <c r="K95" s="39" t="s">
        <v>18</v>
      </c>
      <c r="L95" s="34"/>
      <c r="M95" s="32" t="s">
        <v>18</v>
      </c>
      <c r="N95" s="32"/>
      <c r="O95" s="41" t="s">
        <v>18</v>
      </c>
      <c r="P95" s="24">
        <v>25.6</v>
      </c>
      <c r="Q95" s="24">
        <v>26.6</v>
      </c>
      <c r="R95" s="63">
        <v>26.4</v>
      </c>
    </row>
    <row r="96" spans="1:18" s="10" customFormat="1" ht="11.25" customHeight="1">
      <c r="A96" s="9"/>
      <c r="C96" s="28"/>
      <c r="D96" s="150" t="s">
        <v>19</v>
      </c>
      <c r="E96" s="22">
        <v>11</v>
      </c>
      <c r="F96" s="38" t="s">
        <v>18</v>
      </c>
      <c r="G96" s="38" t="s">
        <v>18</v>
      </c>
      <c r="H96" s="39" t="s">
        <v>18</v>
      </c>
      <c r="I96" s="39" t="s">
        <v>18</v>
      </c>
      <c r="J96" s="39" t="s">
        <v>18</v>
      </c>
      <c r="K96" s="39" t="s">
        <v>18</v>
      </c>
      <c r="L96" s="34"/>
      <c r="M96" s="32" t="s">
        <v>18</v>
      </c>
      <c r="N96" s="32"/>
      <c r="O96" s="41" t="s">
        <v>18</v>
      </c>
      <c r="P96" s="24">
        <v>17.3</v>
      </c>
      <c r="Q96" s="24">
        <v>19.399999999999999</v>
      </c>
      <c r="R96" s="63">
        <v>19.7</v>
      </c>
    </row>
    <row r="97" spans="1:18" s="10" customFormat="1" ht="11.25" customHeight="1">
      <c r="A97" s="9"/>
      <c r="B97" s="1019" t="s">
        <v>20</v>
      </c>
      <c r="C97" s="1019"/>
      <c r="D97" s="1019"/>
      <c r="E97" s="22">
        <v>12</v>
      </c>
      <c r="F97" s="38" t="s">
        <v>18</v>
      </c>
      <c r="G97" s="38" t="s">
        <v>18</v>
      </c>
      <c r="H97" s="39" t="s">
        <v>18</v>
      </c>
      <c r="I97" s="39" t="s">
        <v>18</v>
      </c>
      <c r="J97" s="39" t="s">
        <v>18</v>
      </c>
      <c r="K97" s="39" t="s">
        <v>18</v>
      </c>
      <c r="L97" s="34"/>
      <c r="M97" s="32" t="s">
        <v>18</v>
      </c>
      <c r="N97" s="32"/>
      <c r="O97" s="41" t="s">
        <v>18</v>
      </c>
      <c r="P97" s="24">
        <v>362.9</v>
      </c>
      <c r="Q97" s="24">
        <v>367</v>
      </c>
      <c r="R97" s="63">
        <v>369.4</v>
      </c>
    </row>
    <row r="98" spans="1:18" s="10" customFormat="1" ht="11.25" customHeight="1">
      <c r="A98" s="9"/>
      <c r="B98" s="9"/>
      <c r="C98" s="9"/>
      <c r="D98" s="9"/>
      <c r="E98" s="22"/>
      <c r="F98" s="34"/>
      <c r="G98" s="34"/>
      <c r="H98" s="36"/>
      <c r="I98" s="36"/>
      <c r="J98" s="36"/>
      <c r="K98" s="36"/>
      <c r="L98" s="34"/>
      <c r="M98" s="32"/>
      <c r="N98" s="32"/>
      <c r="O98" s="41"/>
      <c r="P98" s="32"/>
      <c r="Q98" s="32"/>
      <c r="R98" s="63"/>
    </row>
    <row r="99" spans="1:18" s="10" customFormat="1" ht="12.75" customHeight="1">
      <c r="A99" s="1026" t="s">
        <v>28</v>
      </c>
      <c r="B99" s="1027"/>
      <c r="C99" s="1027"/>
      <c r="D99" s="1027"/>
      <c r="E99" s="42"/>
      <c r="F99" s="34"/>
      <c r="G99" s="34"/>
      <c r="H99" s="36"/>
      <c r="I99" s="36"/>
      <c r="J99" s="36"/>
      <c r="K99" s="36"/>
      <c r="L99" s="34"/>
      <c r="M99" s="32"/>
      <c r="N99" s="32"/>
      <c r="O99" s="41"/>
      <c r="P99" s="32"/>
      <c r="Q99" s="32"/>
      <c r="R99" s="63"/>
    </row>
    <row r="100" spans="1:18" s="10" customFormat="1" ht="11.1" customHeight="1">
      <c r="A100" s="9"/>
      <c r="B100" s="1017" t="s">
        <v>8</v>
      </c>
      <c r="C100" s="1017"/>
      <c r="D100" s="1017"/>
      <c r="E100" s="22">
        <v>4</v>
      </c>
      <c r="F100" s="23">
        <v>14.3</v>
      </c>
      <c r="G100" s="23">
        <v>14.3</v>
      </c>
      <c r="H100" s="23">
        <v>14.5</v>
      </c>
      <c r="I100" s="23">
        <v>14.5</v>
      </c>
      <c r="J100" s="23">
        <v>14.8</v>
      </c>
      <c r="K100" s="23">
        <v>14.9</v>
      </c>
      <c r="L100" s="9"/>
      <c r="M100" s="24">
        <v>15.1</v>
      </c>
      <c r="N100" s="25"/>
      <c r="O100" s="33">
        <v>15.1</v>
      </c>
      <c r="P100" s="24">
        <v>15</v>
      </c>
      <c r="Q100" s="24">
        <v>14.6</v>
      </c>
      <c r="R100" s="63">
        <v>17.899999999999999</v>
      </c>
    </row>
    <row r="101" spans="1:18" s="10" customFormat="1" ht="11.1" customHeight="1">
      <c r="A101" s="9"/>
      <c r="B101" s="28"/>
      <c r="C101" s="1017" t="s">
        <v>9</v>
      </c>
      <c r="D101" s="1017"/>
      <c r="E101" s="22">
        <v>5</v>
      </c>
      <c r="F101" s="29">
        <v>12.8</v>
      </c>
      <c r="G101" s="29">
        <v>11.8</v>
      </c>
      <c r="H101" s="29">
        <v>11.8</v>
      </c>
      <c r="I101" s="29">
        <v>11.8</v>
      </c>
      <c r="J101" s="29">
        <v>12</v>
      </c>
      <c r="K101" s="29">
        <v>12</v>
      </c>
      <c r="L101" s="34"/>
      <c r="M101" s="31">
        <v>12.3</v>
      </c>
      <c r="N101" s="32"/>
      <c r="O101" s="33">
        <v>12.1</v>
      </c>
      <c r="P101" s="24">
        <v>11.8</v>
      </c>
      <c r="Q101" s="24">
        <v>11.7</v>
      </c>
      <c r="R101" s="63">
        <v>14.1</v>
      </c>
    </row>
    <row r="102" spans="1:18" s="10" customFormat="1" ht="11.1" customHeight="1">
      <c r="A102" s="9"/>
      <c r="B102" s="28"/>
      <c r="C102" s="1017" t="s">
        <v>10</v>
      </c>
      <c r="D102" s="1017"/>
      <c r="E102" s="22">
        <v>5</v>
      </c>
      <c r="F102" s="29">
        <v>1.3</v>
      </c>
      <c r="G102" s="29">
        <v>1.5</v>
      </c>
      <c r="H102" s="29">
        <v>1.7</v>
      </c>
      <c r="I102" s="29">
        <v>1.7</v>
      </c>
      <c r="J102" s="29">
        <v>1.8</v>
      </c>
      <c r="K102" s="29">
        <v>1.8</v>
      </c>
      <c r="L102" s="34"/>
      <c r="M102" s="31">
        <v>2</v>
      </c>
      <c r="N102" s="32"/>
      <c r="O102" s="33">
        <v>2</v>
      </c>
      <c r="P102" s="24">
        <v>2.1</v>
      </c>
      <c r="Q102" s="24">
        <v>1.9</v>
      </c>
      <c r="R102" s="63">
        <v>2.6</v>
      </c>
    </row>
    <row r="103" spans="1:18" s="10" customFormat="1" ht="12" customHeight="1">
      <c r="A103" s="9"/>
      <c r="B103" s="28"/>
      <c r="D103" s="150" t="s">
        <v>11</v>
      </c>
      <c r="E103" s="22">
        <v>6</v>
      </c>
      <c r="F103" s="29">
        <v>0.2</v>
      </c>
      <c r="G103" s="29">
        <v>1</v>
      </c>
      <c r="H103" s="29">
        <v>1</v>
      </c>
      <c r="I103" s="29">
        <v>1</v>
      </c>
      <c r="J103" s="29">
        <v>1</v>
      </c>
      <c r="K103" s="29">
        <v>1.1000000000000001</v>
      </c>
      <c r="L103" s="34"/>
      <c r="M103" s="31">
        <v>0.9</v>
      </c>
      <c r="N103" s="32"/>
      <c r="O103" s="33">
        <v>1.1000000000000001</v>
      </c>
      <c r="P103" s="24">
        <v>1.1000000000000001</v>
      </c>
      <c r="Q103" s="24">
        <v>0.9</v>
      </c>
      <c r="R103" s="63">
        <v>1.3</v>
      </c>
    </row>
    <row r="104" spans="1:18" s="10" customFormat="1" ht="11.1" customHeight="1">
      <c r="A104" s="9"/>
      <c r="B104" s="1018" t="s">
        <v>12</v>
      </c>
      <c r="C104" s="1018"/>
      <c r="D104" s="1018"/>
      <c r="E104" s="35"/>
      <c r="F104" s="29">
        <v>0.7</v>
      </c>
      <c r="G104" s="29">
        <v>0.6</v>
      </c>
      <c r="H104" s="29">
        <v>0.6</v>
      </c>
      <c r="I104" s="29">
        <v>0.6</v>
      </c>
      <c r="J104" s="29">
        <v>0.5</v>
      </c>
      <c r="K104" s="29">
        <v>0.5</v>
      </c>
      <c r="L104" s="34"/>
      <c r="M104" s="31">
        <v>0.5</v>
      </c>
      <c r="N104" s="32"/>
      <c r="O104" s="33">
        <v>0.5</v>
      </c>
      <c r="P104" s="24">
        <v>0.5</v>
      </c>
      <c r="Q104" s="24">
        <v>0.5</v>
      </c>
      <c r="R104" s="63">
        <v>0.7</v>
      </c>
    </row>
    <row r="105" spans="1:18" s="10" customFormat="1" ht="11.1" customHeight="1">
      <c r="A105" s="9"/>
      <c r="C105" s="28"/>
      <c r="D105" s="152" t="s">
        <v>13</v>
      </c>
      <c r="E105" s="22"/>
      <c r="F105" s="29">
        <v>15</v>
      </c>
      <c r="G105" s="29">
        <v>14.9</v>
      </c>
      <c r="H105" s="29">
        <v>15.1</v>
      </c>
      <c r="I105" s="29">
        <v>15.1</v>
      </c>
      <c r="J105" s="29">
        <v>15.4</v>
      </c>
      <c r="K105" s="29">
        <v>15.4</v>
      </c>
      <c r="L105" s="34"/>
      <c r="M105" s="31">
        <v>15.6</v>
      </c>
      <c r="N105" s="32"/>
      <c r="O105" s="33">
        <v>15.6</v>
      </c>
      <c r="P105" s="24">
        <v>15.4</v>
      </c>
      <c r="Q105" s="24">
        <v>15.1</v>
      </c>
      <c r="R105" s="63">
        <v>18.600000000000001</v>
      </c>
    </row>
    <row r="106" spans="1:18" s="10" customFormat="1" ht="5.25" customHeight="1">
      <c r="A106" s="9"/>
      <c r="B106" s="28"/>
      <c r="C106" s="28"/>
      <c r="D106" s="28"/>
      <c r="E106" s="22"/>
      <c r="F106" s="34"/>
      <c r="G106" s="34"/>
      <c r="H106" s="36"/>
      <c r="I106" s="36"/>
      <c r="J106" s="36"/>
      <c r="K106" s="36"/>
      <c r="L106" s="34"/>
      <c r="M106" s="32"/>
      <c r="N106" s="32"/>
      <c r="O106" s="33"/>
      <c r="P106" s="32"/>
      <c r="Q106" s="25"/>
      <c r="R106" s="63"/>
    </row>
    <row r="107" spans="1:18" s="10" customFormat="1" ht="12" customHeight="1">
      <c r="A107" s="9"/>
      <c r="C107" s="28"/>
      <c r="D107" s="150" t="s">
        <v>14</v>
      </c>
      <c r="E107" s="35" t="s">
        <v>15</v>
      </c>
      <c r="F107" s="29">
        <v>12.7</v>
      </c>
      <c r="G107" s="29">
        <v>17.100000000000001</v>
      </c>
      <c r="H107" s="37">
        <v>18.600000000000001</v>
      </c>
      <c r="I107" s="37">
        <v>19.399999999999999</v>
      </c>
      <c r="J107" s="37">
        <v>20.5</v>
      </c>
      <c r="K107" s="37">
        <v>21.3</v>
      </c>
      <c r="L107" s="34"/>
      <c r="M107" s="31">
        <v>22</v>
      </c>
      <c r="N107" s="32"/>
      <c r="O107" s="33">
        <v>23</v>
      </c>
      <c r="P107" s="24">
        <v>23.9</v>
      </c>
      <c r="Q107" s="24">
        <v>23.8</v>
      </c>
      <c r="R107" s="63">
        <v>26.9</v>
      </c>
    </row>
    <row r="108" spans="1:18" s="10" customFormat="1" ht="12" customHeight="1">
      <c r="A108" s="9"/>
      <c r="C108" s="28"/>
      <c r="D108" s="150" t="s">
        <v>16</v>
      </c>
      <c r="E108" s="35">
        <v>9</v>
      </c>
      <c r="F108" s="29">
        <v>4.4000000000000004</v>
      </c>
      <c r="G108" s="29">
        <v>7.4</v>
      </c>
      <c r="H108" s="37">
        <v>7.5</v>
      </c>
      <c r="I108" s="37">
        <v>7.9</v>
      </c>
      <c r="J108" s="37">
        <v>8</v>
      </c>
      <c r="K108" s="37">
        <v>9</v>
      </c>
      <c r="L108" s="34"/>
      <c r="M108" s="31">
        <v>9.4</v>
      </c>
      <c r="N108" s="32"/>
      <c r="O108" s="33">
        <v>8.3000000000000007</v>
      </c>
      <c r="P108" s="24">
        <v>6.3</v>
      </c>
      <c r="Q108" s="24">
        <v>6.1</v>
      </c>
      <c r="R108" s="63">
        <v>7</v>
      </c>
    </row>
    <row r="109" spans="1:18" s="10" customFormat="1" ht="12" customHeight="1">
      <c r="A109" s="9"/>
      <c r="C109" s="28"/>
      <c r="D109" s="150" t="s">
        <v>17</v>
      </c>
      <c r="E109" s="22">
        <v>10</v>
      </c>
      <c r="F109" s="38" t="s">
        <v>18</v>
      </c>
      <c r="G109" s="38" t="s">
        <v>18</v>
      </c>
      <c r="H109" s="39" t="s">
        <v>18</v>
      </c>
      <c r="I109" s="39" t="s">
        <v>18</v>
      </c>
      <c r="J109" s="39" t="s">
        <v>18</v>
      </c>
      <c r="K109" s="39" t="s">
        <v>18</v>
      </c>
      <c r="L109" s="34"/>
      <c r="M109" s="32" t="s">
        <v>18</v>
      </c>
      <c r="N109" s="32"/>
      <c r="O109" s="33" t="s">
        <v>18</v>
      </c>
      <c r="P109" s="24">
        <v>3.4</v>
      </c>
      <c r="Q109" s="24">
        <v>3.3</v>
      </c>
      <c r="R109" s="63">
        <v>3.4</v>
      </c>
    </row>
    <row r="110" spans="1:18" s="10" customFormat="1" ht="12" customHeight="1">
      <c r="A110" s="9"/>
      <c r="C110" s="28"/>
      <c r="D110" s="150" t="s">
        <v>19</v>
      </c>
      <c r="E110" s="22">
        <v>11</v>
      </c>
      <c r="F110" s="38" t="s">
        <v>18</v>
      </c>
      <c r="G110" s="38" t="s">
        <v>18</v>
      </c>
      <c r="H110" s="39" t="s">
        <v>18</v>
      </c>
      <c r="I110" s="39" t="s">
        <v>18</v>
      </c>
      <c r="J110" s="39" t="s">
        <v>18</v>
      </c>
      <c r="K110" s="39" t="s">
        <v>18</v>
      </c>
      <c r="L110" s="34"/>
      <c r="M110" s="32" t="s">
        <v>18</v>
      </c>
      <c r="N110" s="32"/>
      <c r="O110" s="33" t="s">
        <v>18</v>
      </c>
      <c r="P110" s="24">
        <v>2.6</v>
      </c>
      <c r="Q110" s="24">
        <v>2.7</v>
      </c>
      <c r="R110" s="63">
        <v>3.2</v>
      </c>
    </row>
    <row r="111" spans="1:18" s="10" customFormat="1" ht="12" customHeight="1">
      <c r="A111" s="9"/>
      <c r="B111" s="1019" t="s">
        <v>20</v>
      </c>
      <c r="C111" s="1019"/>
      <c r="D111" s="1019"/>
      <c r="E111" s="22">
        <v>12</v>
      </c>
      <c r="F111" s="29">
        <v>31.4</v>
      </c>
      <c r="G111" s="29">
        <v>38.799999999999997</v>
      </c>
      <c r="H111" s="29">
        <v>40.6</v>
      </c>
      <c r="I111" s="29">
        <v>41.8</v>
      </c>
      <c r="J111" s="29">
        <v>43.2</v>
      </c>
      <c r="K111" s="29">
        <v>45.2</v>
      </c>
      <c r="L111" s="34"/>
      <c r="M111" s="31">
        <v>46.5</v>
      </c>
      <c r="N111" s="32"/>
      <c r="O111" s="33">
        <v>46.4</v>
      </c>
      <c r="P111" s="24">
        <v>48.5</v>
      </c>
      <c r="Q111" s="24">
        <v>47.7</v>
      </c>
      <c r="R111" s="63">
        <v>55.3</v>
      </c>
    </row>
    <row r="112" spans="1:18" s="10" customFormat="1" ht="11.25" customHeight="1">
      <c r="A112" s="9"/>
      <c r="B112" s="9"/>
      <c r="C112" s="9"/>
      <c r="D112" s="9"/>
      <c r="E112" s="22"/>
      <c r="F112" s="34"/>
      <c r="G112" s="34"/>
      <c r="H112" s="36"/>
      <c r="I112" s="36"/>
      <c r="J112" s="36"/>
      <c r="K112" s="36"/>
      <c r="L112" s="34"/>
      <c r="M112" s="32"/>
      <c r="N112" s="32"/>
      <c r="O112" s="41"/>
      <c r="P112" s="32"/>
      <c r="Q112" s="32"/>
      <c r="R112" s="31"/>
    </row>
    <row r="113" spans="1:18" s="10" customFormat="1" ht="11.25" customHeight="1">
      <c r="A113" s="1028" t="s">
        <v>29</v>
      </c>
      <c r="B113" s="1029"/>
      <c r="C113" s="1029"/>
      <c r="D113" s="1029"/>
      <c r="E113" s="42"/>
      <c r="F113" s="34"/>
      <c r="G113" s="34"/>
      <c r="H113" s="36"/>
      <c r="I113" s="36"/>
      <c r="J113" s="36"/>
      <c r="K113" s="36"/>
      <c r="L113" s="34"/>
      <c r="M113" s="32"/>
      <c r="N113" s="32"/>
      <c r="O113" s="41"/>
      <c r="P113" s="32"/>
      <c r="Q113" s="32"/>
      <c r="R113" s="63"/>
    </row>
    <row r="114" spans="1:18" s="10" customFormat="1" ht="11.1" customHeight="1">
      <c r="A114" s="9"/>
      <c r="B114" s="1017" t="s">
        <v>8</v>
      </c>
      <c r="C114" s="1017"/>
      <c r="D114" s="1017"/>
      <c r="E114" s="22">
        <v>4</v>
      </c>
      <c r="F114" s="150" t="s">
        <v>18</v>
      </c>
      <c r="G114" s="38" t="s">
        <v>18</v>
      </c>
      <c r="H114" s="38" t="s">
        <v>18</v>
      </c>
      <c r="I114" s="38" t="s">
        <v>18</v>
      </c>
      <c r="J114" s="38" t="s">
        <v>18</v>
      </c>
      <c r="K114" s="38" t="s">
        <v>18</v>
      </c>
      <c r="L114" s="9"/>
      <c r="M114" s="38" t="s">
        <v>18</v>
      </c>
      <c r="N114" s="38"/>
      <c r="O114" s="41" t="s">
        <v>18</v>
      </c>
      <c r="P114" s="24">
        <v>0.3</v>
      </c>
      <c r="Q114" s="24">
        <v>1</v>
      </c>
      <c r="R114" s="63">
        <v>2.4</v>
      </c>
    </row>
    <row r="115" spans="1:18" s="10" customFormat="1" ht="11.1" customHeight="1">
      <c r="A115" s="9"/>
      <c r="B115" s="28"/>
      <c r="C115" s="1017" t="s">
        <v>9</v>
      </c>
      <c r="D115" s="1017"/>
      <c r="E115" s="22">
        <v>5</v>
      </c>
      <c r="F115" s="38" t="s">
        <v>18</v>
      </c>
      <c r="G115" s="38" t="s">
        <v>18</v>
      </c>
      <c r="H115" s="38" t="s">
        <v>18</v>
      </c>
      <c r="I115" s="38" t="s">
        <v>18</v>
      </c>
      <c r="J115" s="38" t="s">
        <v>18</v>
      </c>
      <c r="K115" s="38" t="s">
        <v>18</v>
      </c>
      <c r="L115" s="34"/>
      <c r="M115" s="38" t="s">
        <v>18</v>
      </c>
      <c r="N115" s="38"/>
      <c r="O115" s="41" t="s">
        <v>18</v>
      </c>
      <c r="P115" s="24">
        <v>0.2</v>
      </c>
      <c r="Q115" s="24">
        <v>0.8</v>
      </c>
      <c r="R115" s="63">
        <v>1.7</v>
      </c>
    </row>
    <row r="116" spans="1:18" s="10" customFormat="1" ht="11.1" customHeight="1">
      <c r="A116" s="9"/>
      <c r="B116" s="28"/>
      <c r="C116" s="1017" t="s">
        <v>10</v>
      </c>
      <c r="D116" s="1017"/>
      <c r="E116" s="22">
        <v>5</v>
      </c>
      <c r="F116" s="38" t="s">
        <v>18</v>
      </c>
      <c r="G116" s="38" t="s">
        <v>18</v>
      </c>
      <c r="H116" s="38" t="s">
        <v>18</v>
      </c>
      <c r="I116" s="38" t="s">
        <v>18</v>
      </c>
      <c r="J116" s="38" t="s">
        <v>18</v>
      </c>
      <c r="K116" s="38" t="s">
        <v>18</v>
      </c>
      <c r="L116" s="34"/>
      <c r="M116" s="38" t="s">
        <v>18</v>
      </c>
      <c r="N116" s="38"/>
      <c r="O116" s="41" t="s">
        <v>18</v>
      </c>
      <c r="P116" s="25" t="s">
        <v>30</v>
      </c>
      <c r="Q116" s="25">
        <v>0.1</v>
      </c>
      <c r="R116" s="63">
        <v>0.3</v>
      </c>
    </row>
    <row r="117" spans="1:18" s="10" customFormat="1" ht="12" customHeight="1">
      <c r="A117" s="9"/>
      <c r="B117" s="28"/>
      <c r="D117" s="150" t="s">
        <v>11</v>
      </c>
      <c r="E117" s="22"/>
      <c r="F117" s="38" t="s">
        <v>18</v>
      </c>
      <c r="G117" s="38" t="s">
        <v>18</v>
      </c>
      <c r="H117" s="38" t="s">
        <v>18</v>
      </c>
      <c r="I117" s="38" t="s">
        <v>18</v>
      </c>
      <c r="J117" s="38" t="s">
        <v>18</v>
      </c>
      <c r="K117" s="38" t="s">
        <v>18</v>
      </c>
      <c r="L117" s="34"/>
      <c r="M117" s="38" t="s">
        <v>18</v>
      </c>
      <c r="N117" s="38"/>
      <c r="O117" s="41" t="s">
        <v>18</v>
      </c>
      <c r="P117" s="25" t="s">
        <v>30</v>
      </c>
      <c r="Q117" s="25">
        <v>0.1</v>
      </c>
      <c r="R117" s="63">
        <v>0.5</v>
      </c>
    </row>
    <row r="118" spans="1:18" s="10" customFormat="1" ht="11.1" customHeight="1">
      <c r="A118" s="9"/>
      <c r="B118" s="1018" t="s">
        <v>12</v>
      </c>
      <c r="C118" s="1018"/>
      <c r="D118" s="1018"/>
      <c r="E118" s="35"/>
      <c r="F118" s="38" t="s">
        <v>18</v>
      </c>
      <c r="G118" s="38" t="s">
        <v>18</v>
      </c>
      <c r="H118" s="38" t="s">
        <v>18</v>
      </c>
      <c r="I118" s="38" t="s">
        <v>18</v>
      </c>
      <c r="J118" s="38" t="s">
        <v>18</v>
      </c>
      <c r="K118" s="38" t="s">
        <v>18</v>
      </c>
      <c r="L118" s="34"/>
      <c r="M118" s="38" t="s">
        <v>18</v>
      </c>
      <c r="N118" s="38"/>
      <c r="O118" s="41" t="s">
        <v>18</v>
      </c>
      <c r="P118" s="25" t="s">
        <v>30</v>
      </c>
      <c r="Q118" s="25" t="s">
        <v>30</v>
      </c>
      <c r="R118" s="63">
        <v>0.1</v>
      </c>
    </row>
    <row r="119" spans="1:18" s="10" customFormat="1" ht="11.1" customHeight="1">
      <c r="A119" s="9"/>
      <c r="C119" s="28"/>
      <c r="D119" s="152" t="s">
        <v>13</v>
      </c>
      <c r="E119" s="22"/>
      <c r="F119" s="38" t="s">
        <v>18</v>
      </c>
      <c r="G119" s="38" t="s">
        <v>18</v>
      </c>
      <c r="H119" s="38" t="s">
        <v>18</v>
      </c>
      <c r="I119" s="38" t="s">
        <v>18</v>
      </c>
      <c r="J119" s="38" t="s">
        <v>18</v>
      </c>
      <c r="K119" s="38" t="s">
        <v>18</v>
      </c>
      <c r="L119" s="34"/>
      <c r="M119" s="38" t="s">
        <v>18</v>
      </c>
      <c r="N119" s="38"/>
      <c r="O119" s="41" t="s">
        <v>18</v>
      </c>
      <c r="P119" s="24">
        <v>0.3</v>
      </c>
      <c r="Q119" s="24">
        <v>1</v>
      </c>
      <c r="R119" s="63">
        <v>2.6</v>
      </c>
    </row>
    <row r="120" spans="1:18" s="10" customFormat="1" ht="5.25" customHeight="1">
      <c r="A120" s="9"/>
      <c r="B120" s="28"/>
      <c r="C120" s="28"/>
      <c r="D120" s="28"/>
      <c r="E120" s="22"/>
      <c r="F120" s="38"/>
      <c r="G120" s="34"/>
      <c r="H120" s="34"/>
      <c r="I120" s="34"/>
      <c r="J120" s="34"/>
      <c r="K120" s="34"/>
      <c r="L120" s="34"/>
      <c r="M120" s="34"/>
      <c r="N120" s="34"/>
      <c r="O120" s="41"/>
      <c r="P120" s="32"/>
      <c r="Q120" s="32"/>
      <c r="R120" s="63"/>
    </row>
    <row r="121" spans="1:18" s="10" customFormat="1" ht="12" customHeight="1">
      <c r="A121" s="9"/>
      <c r="C121" s="28"/>
      <c r="D121" s="150" t="s">
        <v>14</v>
      </c>
      <c r="E121" s="35" t="s">
        <v>15</v>
      </c>
      <c r="F121" s="38" t="s">
        <v>18</v>
      </c>
      <c r="G121" s="38" t="s">
        <v>18</v>
      </c>
      <c r="H121" s="38" t="s">
        <v>18</v>
      </c>
      <c r="I121" s="38" t="s">
        <v>18</v>
      </c>
      <c r="J121" s="38" t="s">
        <v>18</v>
      </c>
      <c r="K121" s="38" t="s">
        <v>18</v>
      </c>
      <c r="L121" s="34"/>
      <c r="M121" s="38" t="s">
        <v>18</v>
      </c>
      <c r="N121" s="38"/>
      <c r="O121" s="41" t="s">
        <v>18</v>
      </c>
      <c r="P121" s="24">
        <v>0.4</v>
      </c>
      <c r="Q121" s="24">
        <v>1.7</v>
      </c>
      <c r="R121" s="63">
        <v>3.3</v>
      </c>
    </row>
    <row r="122" spans="1:18" s="10" customFormat="1" ht="12" customHeight="1">
      <c r="A122" s="9"/>
      <c r="C122" s="28"/>
      <c r="D122" s="150" t="s">
        <v>16</v>
      </c>
      <c r="E122" s="35">
        <v>9</v>
      </c>
      <c r="F122" s="38" t="s">
        <v>18</v>
      </c>
      <c r="G122" s="38" t="s">
        <v>18</v>
      </c>
      <c r="H122" s="38" t="s">
        <v>18</v>
      </c>
      <c r="I122" s="38" t="s">
        <v>18</v>
      </c>
      <c r="J122" s="38" t="s">
        <v>18</v>
      </c>
      <c r="K122" s="38" t="s">
        <v>18</v>
      </c>
      <c r="L122" s="34"/>
      <c r="M122" s="38" t="s">
        <v>18</v>
      </c>
      <c r="N122" s="38"/>
      <c r="O122" s="41" t="s">
        <v>18</v>
      </c>
      <c r="P122" s="24">
        <v>0.1</v>
      </c>
      <c r="Q122" s="24">
        <v>0.4</v>
      </c>
      <c r="R122" s="63">
        <v>0.9</v>
      </c>
    </row>
    <row r="123" spans="1:18" s="10" customFormat="1" ht="12" customHeight="1">
      <c r="A123" s="9"/>
      <c r="C123" s="28"/>
      <c r="D123" s="150" t="s">
        <v>17</v>
      </c>
      <c r="E123" s="22">
        <v>10</v>
      </c>
      <c r="F123" s="38" t="s">
        <v>18</v>
      </c>
      <c r="G123" s="38" t="s">
        <v>18</v>
      </c>
      <c r="H123" s="38" t="s">
        <v>18</v>
      </c>
      <c r="I123" s="38" t="s">
        <v>18</v>
      </c>
      <c r="J123" s="38" t="s">
        <v>18</v>
      </c>
      <c r="K123" s="38" t="s">
        <v>18</v>
      </c>
      <c r="L123" s="34"/>
      <c r="M123" s="38" t="s">
        <v>18</v>
      </c>
      <c r="N123" s="38"/>
      <c r="O123" s="41" t="s">
        <v>18</v>
      </c>
      <c r="P123" s="24">
        <v>0.1</v>
      </c>
      <c r="Q123" s="24">
        <v>0.2</v>
      </c>
      <c r="R123" s="63">
        <v>0.4</v>
      </c>
    </row>
    <row r="124" spans="1:18" s="10" customFormat="1" ht="12" customHeight="1">
      <c r="A124" s="9"/>
      <c r="C124" s="28"/>
      <c r="D124" s="150" t="s">
        <v>19</v>
      </c>
      <c r="E124" s="22">
        <v>11</v>
      </c>
      <c r="F124" s="38" t="s">
        <v>18</v>
      </c>
      <c r="G124" s="38" t="s">
        <v>18</v>
      </c>
      <c r="H124" s="38" t="s">
        <v>18</v>
      </c>
      <c r="I124" s="38" t="s">
        <v>18</v>
      </c>
      <c r="J124" s="38" t="s">
        <v>18</v>
      </c>
      <c r="K124" s="38" t="s">
        <v>18</v>
      </c>
      <c r="L124" s="34"/>
      <c r="M124" s="38" t="s">
        <v>18</v>
      </c>
      <c r="N124" s="38"/>
      <c r="O124" s="41" t="s">
        <v>18</v>
      </c>
      <c r="P124" s="25" t="s">
        <v>30</v>
      </c>
      <c r="Q124" s="25">
        <v>0.1</v>
      </c>
      <c r="R124" s="63">
        <v>0.3</v>
      </c>
    </row>
    <row r="125" spans="1:18" s="10" customFormat="1" ht="12" customHeight="1">
      <c r="A125" s="9"/>
      <c r="B125" s="1019" t="s">
        <v>20</v>
      </c>
      <c r="C125" s="1019"/>
      <c r="D125" s="1019"/>
      <c r="E125" s="22">
        <v>12</v>
      </c>
      <c r="F125" s="38" t="s">
        <v>18</v>
      </c>
      <c r="G125" s="38" t="s">
        <v>18</v>
      </c>
      <c r="H125" s="38" t="s">
        <v>18</v>
      </c>
      <c r="I125" s="38" t="s">
        <v>18</v>
      </c>
      <c r="J125" s="38" t="s">
        <v>18</v>
      </c>
      <c r="K125" s="38" t="s">
        <v>18</v>
      </c>
      <c r="L125" s="34"/>
      <c r="M125" s="38" t="s">
        <v>18</v>
      </c>
      <c r="N125" s="38"/>
      <c r="O125" s="41" t="s">
        <v>18</v>
      </c>
      <c r="P125" s="24">
        <v>0.9</v>
      </c>
      <c r="Q125" s="24">
        <v>3.4</v>
      </c>
      <c r="R125" s="63">
        <v>7.1</v>
      </c>
    </row>
    <row r="126" spans="1:18" s="10" customFormat="1" ht="11.25" customHeight="1">
      <c r="A126" s="9"/>
      <c r="B126" s="9"/>
      <c r="C126" s="9"/>
      <c r="D126" s="9"/>
      <c r="E126" s="22"/>
      <c r="F126" s="34"/>
      <c r="G126" s="34"/>
      <c r="H126" s="36"/>
      <c r="I126" s="36"/>
      <c r="J126" s="36"/>
      <c r="K126" s="36"/>
      <c r="L126" s="34"/>
      <c r="M126" s="32"/>
      <c r="N126" s="32"/>
      <c r="O126" s="41"/>
      <c r="P126" s="32"/>
      <c r="Q126" s="25"/>
      <c r="R126" s="63"/>
    </row>
    <row r="127" spans="1:18" s="10" customFormat="1" ht="12.75" customHeight="1">
      <c r="A127" s="1026" t="s">
        <v>600</v>
      </c>
      <c r="B127" s="1027"/>
      <c r="C127" s="1027"/>
      <c r="D127" s="1027"/>
      <c r="E127" s="42"/>
      <c r="F127" s="34"/>
      <c r="G127" s="34"/>
      <c r="H127" s="36"/>
      <c r="I127" s="36"/>
      <c r="J127" s="36"/>
      <c r="K127" s="36"/>
      <c r="L127" s="34"/>
      <c r="M127" s="32"/>
      <c r="N127" s="32"/>
      <c r="O127" s="41"/>
      <c r="P127" s="32"/>
      <c r="Q127" s="32"/>
      <c r="R127" s="63"/>
    </row>
    <row r="128" spans="1:18" s="10" customFormat="1" ht="11.1" customHeight="1">
      <c r="A128" s="9"/>
      <c r="B128" s="1017" t="s">
        <v>8</v>
      </c>
      <c r="C128" s="1017"/>
      <c r="D128" s="1017"/>
      <c r="E128" s="22">
        <v>4</v>
      </c>
      <c r="F128" s="150" t="s">
        <v>18</v>
      </c>
      <c r="G128" s="38" t="s">
        <v>18</v>
      </c>
      <c r="H128" s="38" t="s">
        <v>18</v>
      </c>
      <c r="I128" s="38" t="s">
        <v>18</v>
      </c>
      <c r="J128" s="38" t="s">
        <v>18</v>
      </c>
      <c r="K128" s="38" t="s">
        <v>18</v>
      </c>
      <c r="L128" s="34"/>
      <c r="M128" s="38" t="s">
        <v>18</v>
      </c>
      <c r="N128" s="38"/>
      <c r="O128" s="41" t="s">
        <v>18</v>
      </c>
      <c r="P128" s="24">
        <v>15.2</v>
      </c>
      <c r="Q128" s="24">
        <v>15.6</v>
      </c>
      <c r="R128" s="63">
        <v>20.3</v>
      </c>
    </row>
    <row r="129" spans="1:18" s="10" customFormat="1" ht="11.1" customHeight="1">
      <c r="A129" s="9"/>
      <c r="B129" s="28"/>
      <c r="C129" s="1017" t="s">
        <v>9</v>
      </c>
      <c r="D129" s="1017"/>
      <c r="E129" s="22">
        <v>5</v>
      </c>
      <c r="F129" s="38" t="s">
        <v>18</v>
      </c>
      <c r="G129" s="38" t="s">
        <v>18</v>
      </c>
      <c r="H129" s="38" t="s">
        <v>18</v>
      </c>
      <c r="I129" s="38" t="s">
        <v>18</v>
      </c>
      <c r="J129" s="38" t="s">
        <v>18</v>
      </c>
      <c r="K129" s="38" t="s">
        <v>18</v>
      </c>
      <c r="L129" s="34"/>
      <c r="M129" s="38" t="s">
        <v>18</v>
      </c>
      <c r="N129" s="38"/>
      <c r="O129" s="41" t="s">
        <v>18</v>
      </c>
      <c r="P129" s="24">
        <v>12</v>
      </c>
      <c r="Q129" s="24">
        <v>12.5</v>
      </c>
      <c r="R129" s="63">
        <v>15.8</v>
      </c>
    </row>
    <row r="130" spans="1:18" s="10" customFormat="1" ht="11.1" customHeight="1">
      <c r="A130" s="9"/>
      <c r="B130" s="28"/>
      <c r="C130" s="1017" t="s">
        <v>10</v>
      </c>
      <c r="D130" s="1017"/>
      <c r="E130" s="22">
        <v>5</v>
      </c>
      <c r="F130" s="38" t="s">
        <v>18</v>
      </c>
      <c r="G130" s="38" t="s">
        <v>18</v>
      </c>
      <c r="H130" s="38" t="s">
        <v>18</v>
      </c>
      <c r="I130" s="38" t="s">
        <v>18</v>
      </c>
      <c r="J130" s="38" t="s">
        <v>18</v>
      </c>
      <c r="K130" s="38" t="s">
        <v>18</v>
      </c>
      <c r="L130" s="34"/>
      <c r="M130" s="38" t="s">
        <v>18</v>
      </c>
      <c r="N130" s="38"/>
      <c r="O130" s="41" t="s">
        <v>18</v>
      </c>
      <c r="P130" s="24">
        <v>2.1</v>
      </c>
      <c r="Q130" s="24">
        <v>2.1</v>
      </c>
      <c r="R130" s="63">
        <v>2.8</v>
      </c>
    </row>
    <row r="131" spans="1:18" s="10" customFormat="1" ht="12" customHeight="1">
      <c r="A131" s="9"/>
      <c r="B131" s="28"/>
      <c r="D131" s="150" t="s">
        <v>11</v>
      </c>
      <c r="E131" s="22">
        <v>6</v>
      </c>
      <c r="F131" s="38" t="s">
        <v>18</v>
      </c>
      <c r="G131" s="38" t="s">
        <v>18</v>
      </c>
      <c r="H131" s="38" t="s">
        <v>18</v>
      </c>
      <c r="I131" s="38" t="s">
        <v>18</v>
      </c>
      <c r="J131" s="38" t="s">
        <v>18</v>
      </c>
      <c r="K131" s="38" t="s">
        <v>18</v>
      </c>
      <c r="L131" s="34"/>
      <c r="M131" s="38" t="s">
        <v>18</v>
      </c>
      <c r="N131" s="38"/>
      <c r="O131" s="41" t="s">
        <v>18</v>
      </c>
      <c r="P131" s="24">
        <v>1.1000000000000001</v>
      </c>
      <c r="Q131" s="24">
        <v>1</v>
      </c>
      <c r="R131" s="63">
        <v>1.7</v>
      </c>
    </row>
    <row r="132" spans="1:18" s="10" customFormat="1" ht="11.1" customHeight="1">
      <c r="A132" s="9"/>
      <c r="B132" s="1018" t="s">
        <v>12</v>
      </c>
      <c r="C132" s="1018"/>
      <c r="D132" s="1018"/>
      <c r="E132" s="35"/>
      <c r="F132" s="38" t="s">
        <v>18</v>
      </c>
      <c r="G132" s="38" t="s">
        <v>18</v>
      </c>
      <c r="H132" s="38" t="s">
        <v>18</v>
      </c>
      <c r="I132" s="38" t="s">
        <v>18</v>
      </c>
      <c r="J132" s="38" t="s">
        <v>18</v>
      </c>
      <c r="K132" s="38" t="s">
        <v>18</v>
      </c>
      <c r="L132" s="34"/>
      <c r="M132" s="38" t="s">
        <v>18</v>
      </c>
      <c r="N132" s="38"/>
      <c r="O132" s="41" t="s">
        <v>18</v>
      </c>
      <c r="P132" s="24">
        <v>0.5</v>
      </c>
      <c r="Q132" s="24">
        <v>0.6</v>
      </c>
      <c r="R132" s="63">
        <v>0.8</v>
      </c>
    </row>
    <row r="133" spans="1:18" s="10" customFormat="1" ht="11.1" customHeight="1">
      <c r="A133" s="9"/>
      <c r="C133" s="28"/>
      <c r="D133" s="152" t="s">
        <v>13</v>
      </c>
      <c r="E133" s="22"/>
      <c r="F133" s="38" t="s">
        <v>18</v>
      </c>
      <c r="G133" s="38" t="s">
        <v>18</v>
      </c>
      <c r="H133" s="38" t="s">
        <v>18</v>
      </c>
      <c r="I133" s="38" t="s">
        <v>18</v>
      </c>
      <c r="J133" s="38" t="s">
        <v>18</v>
      </c>
      <c r="K133" s="38" t="s">
        <v>18</v>
      </c>
      <c r="L133" s="34"/>
      <c r="M133" s="38" t="s">
        <v>18</v>
      </c>
      <c r="N133" s="38"/>
      <c r="O133" s="41" t="s">
        <v>18</v>
      </c>
      <c r="P133" s="24">
        <v>15.7</v>
      </c>
      <c r="Q133" s="24">
        <v>16.100000000000001</v>
      </c>
      <c r="R133" s="63">
        <v>21.2</v>
      </c>
    </row>
    <row r="134" spans="1:18" s="10" customFormat="1" ht="5.25" customHeight="1">
      <c r="A134" s="9"/>
      <c r="B134" s="28"/>
      <c r="C134" s="28"/>
      <c r="D134" s="28"/>
      <c r="E134" s="22"/>
      <c r="F134" s="38"/>
      <c r="G134" s="34"/>
      <c r="H134" s="36"/>
      <c r="I134" s="36"/>
      <c r="J134" s="36"/>
      <c r="K134" s="36"/>
      <c r="L134" s="34"/>
      <c r="M134" s="32"/>
      <c r="N134" s="32"/>
      <c r="O134" s="41"/>
      <c r="P134" s="25"/>
      <c r="Q134" s="32"/>
      <c r="R134" s="63"/>
    </row>
    <row r="135" spans="1:18" s="10" customFormat="1" ht="12" customHeight="1">
      <c r="A135" s="9"/>
      <c r="C135" s="28"/>
      <c r="D135" s="150" t="s">
        <v>14</v>
      </c>
      <c r="E135" s="35" t="s">
        <v>15</v>
      </c>
      <c r="F135" s="38" t="s">
        <v>18</v>
      </c>
      <c r="G135" s="38" t="s">
        <v>18</v>
      </c>
      <c r="H135" s="38" t="s">
        <v>18</v>
      </c>
      <c r="I135" s="38" t="s">
        <v>18</v>
      </c>
      <c r="J135" s="38" t="s">
        <v>18</v>
      </c>
      <c r="K135" s="38" t="s">
        <v>18</v>
      </c>
      <c r="L135" s="34"/>
      <c r="M135" s="38" t="s">
        <v>18</v>
      </c>
      <c r="N135" s="38"/>
      <c r="O135" s="41" t="s">
        <v>18</v>
      </c>
      <c r="P135" s="24">
        <v>24.3</v>
      </c>
      <c r="Q135" s="24">
        <v>25.5</v>
      </c>
      <c r="R135" s="63">
        <v>30.3</v>
      </c>
    </row>
    <row r="136" spans="1:18" s="10" customFormat="1" ht="12" customHeight="1">
      <c r="A136" s="9"/>
      <c r="C136" s="28"/>
      <c r="D136" s="150" t="s">
        <v>16</v>
      </c>
      <c r="E136" s="35">
        <v>9</v>
      </c>
      <c r="F136" s="38" t="s">
        <v>18</v>
      </c>
      <c r="G136" s="38" t="s">
        <v>18</v>
      </c>
      <c r="H136" s="38" t="s">
        <v>18</v>
      </c>
      <c r="I136" s="38" t="s">
        <v>18</v>
      </c>
      <c r="J136" s="38" t="s">
        <v>18</v>
      </c>
      <c r="K136" s="38" t="s">
        <v>18</v>
      </c>
      <c r="L136" s="34"/>
      <c r="M136" s="38" t="s">
        <v>18</v>
      </c>
      <c r="N136" s="38"/>
      <c r="O136" s="41" t="s">
        <v>18</v>
      </c>
      <c r="P136" s="24">
        <v>6.4</v>
      </c>
      <c r="Q136" s="24">
        <v>6.5</v>
      </c>
      <c r="R136" s="63">
        <v>8</v>
      </c>
    </row>
    <row r="137" spans="1:18" s="10" customFormat="1" ht="12" customHeight="1">
      <c r="A137" s="9"/>
      <c r="C137" s="28"/>
      <c r="D137" s="150" t="s">
        <v>17</v>
      </c>
      <c r="E137" s="22">
        <v>10</v>
      </c>
      <c r="F137" s="38" t="s">
        <v>18</v>
      </c>
      <c r="G137" s="38" t="s">
        <v>18</v>
      </c>
      <c r="H137" s="38" t="s">
        <v>18</v>
      </c>
      <c r="I137" s="38" t="s">
        <v>18</v>
      </c>
      <c r="J137" s="38" t="s">
        <v>18</v>
      </c>
      <c r="K137" s="38" t="s">
        <v>18</v>
      </c>
      <c r="L137" s="34"/>
      <c r="M137" s="38" t="s">
        <v>18</v>
      </c>
      <c r="N137" s="38"/>
      <c r="O137" s="41" t="s">
        <v>18</v>
      </c>
      <c r="P137" s="24">
        <v>3.4</v>
      </c>
      <c r="Q137" s="24">
        <v>3.5</v>
      </c>
      <c r="R137" s="63">
        <v>3.9</v>
      </c>
    </row>
    <row r="138" spans="1:18" s="10" customFormat="1" ht="12" customHeight="1">
      <c r="A138" s="9"/>
      <c r="C138" s="28"/>
      <c r="D138" s="150" t="s">
        <v>19</v>
      </c>
      <c r="E138" s="22">
        <v>11</v>
      </c>
      <c r="F138" s="38" t="s">
        <v>18</v>
      </c>
      <c r="G138" s="38" t="s">
        <v>18</v>
      </c>
      <c r="H138" s="38" t="s">
        <v>18</v>
      </c>
      <c r="I138" s="38" t="s">
        <v>18</v>
      </c>
      <c r="J138" s="38" t="s">
        <v>18</v>
      </c>
      <c r="K138" s="38" t="s">
        <v>18</v>
      </c>
      <c r="L138" s="34"/>
      <c r="M138" s="38" t="s">
        <v>18</v>
      </c>
      <c r="N138" s="38"/>
      <c r="O138" s="41" t="s">
        <v>18</v>
      </c>
      <c r="P138" s="24">
        <v>2.6</v>
      </c>
      <c r="Q138" s="24">
        <v>2.9</v>
      </c>
      <c r="R138" s="63">
        <v>3.4</v>
      </c>
    </row>
    <row r="139" spans="1:18" s="10" customFormat="1" ht="12" customHeight="1">
      <c r="A139" s="9"/>
      <c r="B139" s="1019" t="s">
        <v>20</v>
      </c>
      <c r="C139" s="1019"/>
      <c r="D139" s="1019"/>
      <c r="E139" s="22">
        <v>12</v>
      </c>
      <c r="F139" s="38" t="s">
        <v>18</v>
      </c>
      <c r="G139" s="38" t="s">
        <v>18</v>
      </c>
      <c r="H139" s="38" t="s">
        <v>18</v>
      </c>
      <c r="I139" s="38" t="s">
        <v>18</v>
      </c>
      <c r="J139" s="38" t="s">
        <v>18</v>
      </c>
      <c r="K139" s="38" t="s">
        <v>18</v>
      </c>
      <c r="L139" s="34"/>
      <c r="M139" s="38" t="s">
        <v>18</v>
      </c>
      <c r="N139" s="38"/>
      <c r="O139" s="41" t="s">
        <v>18</v>
      </c>
      <c r="P139" s="24">
        <v>49.4</v>
      </c>
      <c r="Q139" s="24">
        <v>51.1</v>
      </c>
      <c r="R139" s="63">
        <v>62.4</v>
      </c>
    </row>
    <row r="140" spans="1:18" s="10" customFormat="1" ht="12" customHeight="1">
      <c r="A140" s="9"/>
      <c r="B140" s="28"/>
      <c r="C140" s="28"/>
      <c r="D140" s="28"/>
      <c r="E140" s="22"/>
      <c r="F140" s="52"/>
      <c r="G140" s="52"/>
      <c r="H140" s="52"/>
      <c r="I140" s="52"/>
      <c r="J140" s="52"/>
      <c r="K140" s="52"/>
      <c r="L140" s="50"/>
      <c r="M140" s="52"/>
      <c r="N140" s="52"/>
      <c r="O140" s="33"/>
      <c r="P140" s="60"/>
      <c r="Q140" s="60"/>
      <c r="R140" s="63"/>
    </row>
    <row r="141" spans="1:18" s="10" customFormat="1" ht="12.75" customHeight="1">
      <c r="B141" s="64"/>
      <c r="C141" s="64"/>
      <c r="D141" s="65" t="s">
        <v>31</v>
      </c>
      <c r="E141" s="22">
        <v>13</v>
      </c>
      <c r="F141" s="64"/>
      <c r="G141" s="50"/>
      <c r="H141" s="58"/>
      <c r="I141" s="58"/>
      <c r="J141" s="58"/>
      <c r="K141" s="50"/>
      <c r="L141" s="50"/>
      <c r="M141" s="51"/>
      <c r="N141" s="51"/>
      <c r="O141" s="33"/>
      <c r="P141" s="51"/>
      <c r="Q141" s="51"/>
      <c r="R141" s="63"/>
    </row>
    <row r="142" spans="1:18" s="10" customFormat="1" ht="11.1" customHeight="1">
      <c r="A142" s="9"/>
      <c r="B142" s="1017" t="s">
        <v>8</v>
      </c>
      <c r="C142" s="1017"/>
      <c r="D142" s="1017"/>
      <c r="E142" s="22">
        <v>4</v>
      </c>
      <c r="F142" s="23">
        <v>4</v>
      </c>
      <c r="G142" s="23">
        <v>6.2</v>
      </c>
      <c r="H142" s="23">
        <v>6.6</v>
      </c>
      <c r="I142" s="23">
        <v>6.8</v>
      </c>
      <c r="J142" s="23">
        <v>6.7</v>
      </c>
      <c r="K142" s="23">
        <v>6.8</v>
      </c>
      <c r="L142" s="9"/>
      <c r="M142" s="24">
        <v>6.5</v>
      </c>
      <c r="N142" s="25"/>
      <c r="O142" s="41">
        <v>18.2</v>
      </c>
      <c r="P142" s="24">
        <v>10.7</v>
      </c>
      <c r="Q142" s="24">
        <v>9.3000000000000007</v>
      </c>
      <c r="R142" s="63">
        <v>7.5</v>
      </c>
    </row>
    <row r="143" spans="1:18" s="10" customFormat="1" ht="11.1" customHeight="1">
      <c r="A143" s="9"/>
      <c r="B143" s="28"/>
      <c r="C143" s="1017" t="s">
        <v>9</v>
      </c>
      <c r="D143" s="1017"/>
      <c r="E143" s="22">
        <v>5</v>
      </c>
      <c r="F143" s="29">
        <v>3.1</v>
      </c>
      <c r="G143" s="29">
        <v>4.5999999999999996</v>
      </c>
      <c r="H143" s="29">
        <v>4.9000000000000004</v>
      </c>
      <c r="I143" s="29">
        <v>5.0999999999999996</v>
      </c>
      <c r="J143" s="29">
        <v>5</v>
      </c>
      <c r="K143" s="29">
        <v>4.9000000000000004</v>
      </c>
      <c r="L143" s="34"/>
      <c r="M143" s="31">
        <v>4.4000000000000004</v>
      </c>
      <c r="N143" s="32"/>
      <c r="O143" s="41">
        <v>11.4</v>
      </c>
      <c r="P143" s="24">
        <v>5.9</v>
      </c>
      <c r="Q143" s="24">
        <v>5.2</v>
      </c>
      <c r="R143" s="63">
        <v>4.5</v>
      </c>
    </row>
    <row r="144" spans="1:18" s="10" customFormat="1" ht="11.1" customHeight="1">
      <c r="A144" s="9"/>
      <c r="B144" s="28"/>
      <c r="C144" s="1017" t="s">
        <v>10</v>
      </c>
      <c r="D144" s="1017"/>
      <c r="E144" s="22">
        <v>5</v>
      </c>
      <c r="F144" s="29">
        <v>0.9</v>
      </c>
      <c r="G144" s="29">
        <v>1.3</v>
      </c>
      <c r="H144" s="29">
        <v>1.4</v>
      </c>
      <c r="I144" s="29">
        <v>1.4</v>
      </c>
      <c r="J144" s="29">
        <v>1.4</v>
      </c>
      <c r="K144" s="29">
        <v>1.5</v>
      </c>
      <c r="L144" s="34"/>
      <c r="M144" s="31">
        <v>1.5</v>
      </c>
      <c r="N144" s="32"/>
      <c r="O144" s="41">
        <v>4.5999999999999996</v>
      </c>
      <c r="P144" s="24">
        <v>3.6</v>
      </c>
      <c r="Q144" s="24">
        <v>2.6</v>
      </c>
      <c r="R144" s="63">
        <v>2</v>
      </c>
    </row>
    <row r="145" spans="1:18" s="10" customFormat="1" ht="12" customHeight="1">
      <c r="A145" s="9"/>
      <c r="B145" s="28"/>
      <c r="D145" s="150" t="s">
        <v>11</v>
      </c>
      <c r="E145" s="22">
        <v>6</v>
      </c>
      <c r="F145" s="66" t="s">
        <v>30</v>
      </c>
      <c r="G145" s="29">
        <v>0.2</v>
      </c>
      <c r="H145" s="29">
        <v>0.3</v>
      </c>
      <c r="I145" s="29">
        <v>0.3</v>
      </c>
      <c r="J145" s="29">
        <v>0.3</v>
      </c>
      <c r="K145" s="29">
        <v>0.3</v>
      </c>
      <c r="L145" s="34"/>
      <c r="M145" s="31">
        <v>0.6</v>
      </c>
      <c r="N145" s="32"/>
      <c r="O145" s="41">
        <v>2.2000000000000002</v>
      </c>
      <c r="P145" s="24">
        <v>1.2</v>
      </c>
      <c r="Q145" s="24">
        <v>1.4</v>
      </c>
      <c r="R145" s="63">
        <v>1</v>
      </c>
    </row>
    <row r="146" spans="1:18" s="10" customFormat="1" ht="11.1" customHeight="1">
      <c r="A146" s="9"/>
      <c r="B146" s="1018" t="s">
        <v>12</v>
      </c>
      <c r="C146" s="1018"/>
      <c r="D146" s="1018"/>
      <c r="E146" s="35"/>
      <c r="F146" s="29">
        <v>0.1</v>
      </c>
      <c r="G146" s="29">
        <v>0.3</v>
      </c>
      <c r="H146" s="29">
        <v>0.3</v>
      </c>
      <c r="I146" s="29">
        <v>0.3</v>
      </c>
      <c r="J146" s="29">
        <v>0.2</v>
      </c>
      <c r="K146" s="29">
        <v>0.1</v>
      </c>
      <c r="L146" s="34"/>
      <c r="M146" s="31">
        <v>0.1</v>
      </c>
      <c r="N146" s="32"/>
      <c r="O146" s="41" t="s">
        <v>30</v>
      </c>
      <c r="P146" s="25" t="s">
        <v>30</v>
      </c>
      <c r="Q146" s="25" t="s">
        <v>30</v>
      </c>
      <c r="R146" s="67" t="s">
        <v>30</v>
      </c>
    </row>
    <row r="147" spans="1:18" s="10" customFormat="1" ht="11.1" customHeight="1">
      <c r="A147" s="9"/>
      <c r="C147" s="28"/>
      <c r="D147" s="152" t="s">
        <v>13</v>
      </c>
      <c r="E147" s="22"/>
      <c r="F147" s="29">
        <v>4.0999999999999996</v>
      </c>
      <c r="G147" s="29">
        <v>6.5</v>
      </c>
      <c r="H147" s="29">
        <v>6.9</v>
      </c>
      <c r="I147" s="29">
        <v>7.1</v>
      </c>
      <c r="J147" s="29">
        <v>6.8</v>
      </c>
      <c r="K147" s="29">
        <v>6.9</v>
      </c>
      <c r="L147" s="34"/>
      <c r="M147" s="31">
        <v>6.5</v>
      </c>
      <c r="N147" s="32"/>
      <c r="O147" s="41">
        <v>18.2</v>
      </c>
      <c r="P147" s="24">
        <v>10.7</v>
      </c>
      <c r="Q147" s="24">
        <v>9.3000000000000007</v>
      </c>
      <c r="R147" s="63">
        <v>7.5</v>
      </c>
    </row>
    <row r="148" spans="1:18" s="10" customFormat="1" ht="4.5" customHeight="1">
      <c r="A148" s="9"/>
      <c r="B148" s="28"/>
      <c r="C148" s="28"/>
      <c r="D148" s="28"/>
      <c r="E148" s="22"/>
      <c r="F148" s="38"/>
      <c r="G148" s="34"/>
      <c r="H148" s="36"/>
      <c r="I148" s="36"/>
      <c r="J148" s="36"/>
      <c r="K148" s="34"/>
      <c r="L148" s="34"/>
      <c r="M148" s="32"/>
      <c r="N148" s="32"/>
      <c r="O148" s="41"/>
      <c r="P148" s="32"/>
      <c r="Q148" s="25"/>
      <c r="R148" s="63"/>
    </row>
    <row r="149" spans="1:18" s="10" customFormat="1" ht="12" customHeight="1">
      <c r="A149" s="9"/>
      <c r="C149" s="28"/>
      <c r="D149" s="150" t="s">
        <v>14</v>
      </c>
      <c r="E149" s="35" t="s">
        <v>15</v>
      </c>
      <c r="F149" s="29">
        <v>0.5</v>
      </c>
      <c r="G149" s="29">
        <v>2.1</v>
      </c>
      <c r="H149" s="37">
        <v>2</v>
      </c>
      <c r="I149" s="37">
        <v>2.1</v>
      </c>
      <c r="J149" s="37">
        <v>2.2999999999999998</v>
      </c>
      <c r="K149" s="29">
        <v>2.7</v>
      </c>
      <c r="L149" s="34"/>
      <c r="M149" s="31">
        <v>2.2999999999999998</v>
      </c>
      <c r="N149" s="32"/>
      <c r="O149" s="41">
        <v>5.8</v>
      </c>
      <c r="P149" s="24">
        <v>5.8</v>
      </c>
      <c r="Q149" s="24">
        <v>6</v>
      </c>
      <c r="R149" s="63">
        <v>2.9</v>
      </c>
    </row>
    <row r="150" spans="1:18" s="10" customFormat="1" ht="12" customHeight="1">
      <c r="A150" s="9"/>
      <c r="C150" s="28"/>
      <c r="D150" s="150" t="s">
        <v>16</v>
      </c>
      <c r="E150" s="35">
        <v>9</v>
      </c>
      <c r="F150" s="29">
        <v>0.4</v>
      </c>
      <c r="G150" s="29">
        <v>0.7</v>
      </c>
      <c r="H150" s="37">
        <v>0.9</v>
      </c>
      <c r="I150" s="37">
        <v>1</v>
      </c>
      <c r="J150" s="37">
        <v>1.3</v>
      </c>
      <c r="K150" s="29">
        <v>1.4</v>
      </c>
      <c r="L150" s="34"/>
      <c r="M150" s="31">
        <v>2</v>
      </c>
      <c r="N150" s="32"/>
      <c r="O150" s="41">
        <v>9.6999999999999993</v>
      </c>
      <c r="P150" s="24">
        <v>6.1</v>
      </c>
      <c r="Q150" s="24">
        <v>5.9</v>
      </c>
      <c r="R150" s="63">
        <v>2.9</v>
      </c>
    </row>
    <row r="151" spans="1:18" s="10" customFormat="1" ht="12" customHeight="1">
      <c r="A151" s="9"/>
      <c r="C151" s="28"/>
      <c r="D151" s="150" t="s">
        <v>17</v>
      </c>
      <c r="E151" s="22">
        <v>10</v>
      </c>
      <c r="F151" s="38" t="s">
        <v>18</v>
      </c>
      <c r="G151" s="38" t="s">
        <v>18</v>
      </c>
      <c r="H151" s="39" t="s">
        <v>18</v>
      </c>
      <c r="I151" s="39" t="s">
        <v>18</v>
      </c>
      <c r="J151" s="39" t="s">
        <v>18</v>
      </c>
      <c r="K151" s="38" t="s">
        <v>18</v>
      </c>
      <c r="L151" s="34"/>
      <c r="M151" s="32" t="s">
        <v>18</v>
      </c>
      <c r="N151" s="32"/>
      <c r="O151" s="41" t="s">
        <v>18</v>
      </c>
      <c r="P151" s="24">
        <v>15</v>
      </c>
      <c r="Q151" s="24">
        <v>15.5</v>
      </c>
      <c r="R151" s="63">
        <v>13.9</v>
      </c>
    </row>
    <row r="152" spans="1:18" s="10" customFormat="1" ht="12" customHeight="1">
      <c r="A152" s="9"/>
      <c r="C152" s="28"/>
      <c r="D152" s="150" t="s">
        <v>19</v>
      </c>
      <c r="E152" s="22">
        <v>11</v>
      </c>
      <c r="F152" s="38" t="s">
        <v>18</v>
      </c>
      <c r="G152" s="38" t="s">
        <v>18</v>
      </c>
      <c r="H152" s="39" t="s">
        <v>18</v>
      </c>
      <c r="I152" s="39" t="s">
        <v>18</v>
      </c>
      <c r="J152" s="39" t="s">
        <v>18</v>
      </c>
      <c r="K152" s="38" t="s">
        <v>18</v>
      </c>
      <c r="L152" s="34"/>
      <c r="M152" s="32" t="s">
        <v>18</v>
      </c>
      <c r="N152" s="32"/>
      <c r="O152" s="41" t="s">
        <v>18</v>
      </c>
      <c r="P152" s="25" t="s">
        <v>18</v>
      </c>
      <c r="Q152" s="25" t="s">
        <v>18</v>
      </c>
      <c r="R152" s="67" t="s">
        <v>18</v>
      </c>
    </row>
    <row r="153" spans="1:18" s="10" customFormat="1" ht="12" customHeight="1">
      <c r="A153" s="9"/>
      <c r="B153" s="1019" t="s">
        <v>20</v>
      </c>
      <c r="C153" s="1019"/>
      <c r="D153" s="1019"/>
      <c r="E153" s="22">
        <v>12</v>
      </c>
      <c r="F153" s="29">
        <v>4.9000000000000004</v>
      </c>
      <c r="G153" s="29">
        <v>9</v>
      </c>
      <c r="H153" s="37">
        <v>9.4</v>
      </c>
      <c r="I153" s="37">
        <v>9.9</v>
      </c>
      <c r="J153" s="37">
        <v>10.3</v>
      </c>
      <c r="K153" s="29">
        <v>10.9</v>
      </c>
      <c r="L153" s="34"/>
      <c r="M153" s="31">
        <v>10.7</v>
      </c>
      <c r="N153" s="32"/>
      <c r="O153" s="41">
        <v>33.700000000000003</v>
      </c>
      <c r="P153" s="24">
        <v>37.6</v>
      </c>
      <c r="Q153" s="24">
        <v>36.6</v>
      </c>
      <c r="R153" s="63">
        <v>27.1</v>
      </c>
    </row>
    <row r="154" spans="1:18" s="10" customFormat="1" ht="8.25" customHeight="1">
      <c r="A154" s="44"/>
      <c r="B154" s="44"/>
      <c r="C154" s="44"/>
      <c r="D154" s="44"/>
      <c r="E154" s="44"/>
      <c r="F154" s="45"/>
      <c r="G154" s="45"/>
      <c r="H154" s="45"/>
      <c r="I154" s="45"/>
      <c r="J154" s="45"/>
      <c r="K154" s="45"/>
      <c r="L154" s="45"/>
      <c r="M154" s="46"/>
      <c r="N154" s="46"/>
      <c r="O154" s="47"/>
      <c r="P154" s="48"/>
      <c r="Q154" s="49"/>
      <c r="R154" s="46"/>
    </row>
    <row r="155" spans="1:18" s="10" customFormat="1" ht="11.25" customHeight="1">
      <c r="A155" s="9"/>
      <c r="B155" s="9"/>
      <c r="C155" s="9"/>
      <c r="D155" s="9"/>
      <c r="E155" s="9"/>
      <c r="F155" s="50"/>
      <c r="G155" s="50"/>
      <c r="H155" s="50"/>
      <c r="I155" s="50"/>
      <c r="J155" s="50"/>
      <c r="K155" s="50"/>
      <c r="L155" s="50"/>
      <c r="M155" s="51"/>
      <c r="N155" s="51"/>
      <c r="O155" s="33"/>
      <c r="R155" s="52" t="s">
        <v>25</v>
      </c>
    </row>
    <row r="156" spans="1:18" s="2" customFormat="1" ht="20.399999999999999" customHeight="1" thickBot="1">
      <c r="A156" s="1022" t="s">
        <v>26</v>
      </c>
      <c r="B156" s="1022"/>
      <c r="C156" s="1022"/>
      <c r="D156" s="1022"/>
      <c r="E156" s="1022"/>
      <c r="F156" s="1022"/>
      <c r="G156" s="1022"/>
      <c r="H156" s="1022"/>
      <c r="I156" s="1022"/>
      <c r="J156" s="1022"/>
      <c r="K156" s="1022"/>
      <c r="L156" s="1022"/>
      <c r="M156" s="1022"/>
      <c r="N156" s="1022"/>
      <c r="O156" s="1022"/>
      <c r="P156" s="1022"/>
      <c r="Q156" s="1022"/>
      <c r="R156" s="1"/>
    </row>
    <row r="157" spans="1:18" s="5" customFormat="1" ht="16.2" customHeight="1">
      <c r="A157" s="154" t="s">
        <v>1</v>
      </c>
      <c r="B157" s="154"/>
      <c r="C157" s="154"/>
      <c r="D157" s="154"/>
      <c r="E157" s="154"/>
      <c r="F157" s="3"/>
      <c r="G157" s="3"/>
      <c r="H157" s="3"/>
      <c r="I157" s="3"/>
      <c r="J157" s="3"/>
      <c r="K157" s="3"/>
      <c r="L157" s="4"/>
      <c r="M157" s="4"/>
      <c r="N157" s="4"/>
      <c r="Q157" s="6"/>
      <c r="R157" s="7" t="s">
        <v>2</v>
      </c>
    </row>
    <row r="158" spans="1:18" s="5" customFormat="1" ht="16.2" customHeight="1">
      <c r="A158" s="1023" t="s">
        <v>3</v>
      </c>
      <c r="B158" s="1023"/>
      <c r="C158" s="1023"/>
      <c r="D158" s="1023"/>
      <c r="E158" s="154"/>
      <c r="F158" s="8"/>
      <c r="G158" s="3"/>
      <c r="H158" s="3"/>
      <c r="I158" s="3"/>
      <c r="J158" s="3"/>
      <c r="K158" s="3"/>
      <c r="L158" s="4"/>
      <c r="M158" s="4"/>
      <c r="N158" s="4"/>
      <c r="Q158" s="6"/>
    </row>
    <row r="159" spans="1:18" s="10" customFormat="1" ht="15" customHeight="1">
      <c r="A159" s="9"/>
      <c r="B159" s="9"/>
      <c r="C159" s="9"/>
      <c r="D159" s="9"/>
      <c r="E159" s="9"/>
      <c r="F159" s="1024" t="s">
        <v>4</v>
      </c>
      <c r="G159" s="1024"/>
      <c r="H159" s="1024"/>
      <c r="I159" s="1024"/>
      <c r="J159" s="1024"/>
      <c r="K159" s="1024"/>
      <c r="L159" s="1024"/>
      <c r="M159" s="1024"/>
      <c r="N159" s="155"/>
      <c r="O159" s="1025" t="s">
        <v>5</v>
      </c>
      <c r="P159" s="1025"/>
      <c r="Q159" s="1025"/>
      <c r="R159" s="1025"/>
    </row>
    <row r="160" spans="1:18" s="10" customFormat="1" ht="12.75" customHeight="1">
      <c r="A160" s="11"/>
      <c r="B160" s="11"/>
      <c r="C160" s="11"/>
      <c r="D160" s="11"/>
      <c r="E160" s="54" t="s">
        <v>6</v>
      </c>
      <c r="F160" s="13">
        <v>2000</v>
      </c>
      <c r="G160" s="13">
        <v>2005</v>
      </c>
      <c r="H160" s="13">
        <v>2006</v>
      </c>
      <c r="I160" s="13">
        <v>2007</v>
      </c>
      <c r="J160" s="13">
        <v>2008</v>
      </c>
      <c r="K160" s="13">
        <v>2009</v>
      </c>
      <c r="L160" s="14"/>
      <c r="M160" s="15">
        <v>2010</v>
      </c>
      <c r="N160" s="16"/>
      <c r="O160" s="17">
        <v>2010</v>
      </c>
      <c r="P160" s="17">
        <v>2011</v>
      </c>
      <c r="Q160" s="17">
        <v>2012</v>
      </c>
      <c r="R160" s="18">
        <v>2013</v>
      </c>
    </row>
    <row r="161" spans="1:18" s="10" customFormat="1" ht="4.95" customHeight="1">
      <c r="A161" s="19"/>
      <c r="B161" s="55"/>
      <c r="C161" s="55"/>
      <c r="D161" s="55"/>
      <c r="E161" s="55"/>
      <c r="F161" s="57"/>
      <c r="G161" s="50"/>
      <c r="H161" s="58"/>
      <c r="I161" s="58"/>
      <c r="J161" s="58"/>
      <c r="K161" s="50"/>
      <c r="L161" s="57"/>
      <c r="M161" s="59"/>
      <c r="N161" s="59"/>
      <c r="O161" s="33"/>
      <c r="P161" s="60"/>
      <c r="Q161" s="60"/>
      <c r="R161" s="61"/>
    </row>
    <row r="162" spans="1:18" s="10" customFormat="1" ht="11.1" customHeight="1">
      <c r="A162" s="20"/>
      <c r="B162" s="64"/>
      <c r="C162" s="64"/>
      <c r="D162" s="152" t="s">
        <v>32</v>
      </c>
      <c r="E162" s="68"/>
      <c r="F162" s="68"/>
      <c r="G162" s="50"/>
      <c r="H162" s="58"/>
      <c r="I162" s="58"/>
      <c r="J162" s="58"/>
      <c r="K162" s="50"/>
      <c r="L162" s="50"/>
      <c r="M162" s="51"/>
      <c r="N162" s="51"/>
      <c r="O162" s="33"/>
      <c r="P162" s="69"/>
      <c r="Q162" s="70"/>
      <c r="R162" s="61"/>
    </row>
    <row r="163" spans="1:18" s="10" customFormat="1" ht="11.1" customHeight="1">
      <c r="A163" s="9"/>
      <c r="B163" s="1017" t="s">
        <v>8</v>
      </c>
      <c r="C163" s="1017"/>
      <c r="D163" s="1017"/>
      <c r="E163" s="22">
        <v>4</v>
      </c>
      <c r="F163" s="71">
        <v>404.6</v>
      </c>
      <c r="G163" s="29">
        <v>431.9</v>
      </c>
      <c r="H163" s="37">
        <v>435.6</v>
      </c>
      <c r="I163" s="37">
        <v>435.2</v>
      </c>
      <c r="J163" s="37">
        <v>434.9</v>
      </c>
      <c r="K163" s="29">
        <v>432.8</v>
      </c>
      <c r="L163" s="34"/>
      <c r="M163" s="31">
        <v>432.7</v>
      </c>
      <c r="N163" s="32"/>
      <c r="O163" s="41">
        <v>425.2</v>
      </c>
      <c r="P163" s="24">
        <v>358.7</v>
      </c>
      <c r="Q163" s="24">
        <v>320.8</v>
      </c>
      <c r="R163" s="63">
        <v>301.89999999999998</v>
      </c>
    </row>
    <row r="164" spans="1:18" s="10" customFormat="1" ht="11.1" customHeight="1">
      <c r="A164" s="9"/>
      <c r="B164" s="28"/>
      <c r="C164" s="1017" t="s">
        <v>9</v>
      </c>
      <c r="D164" s="1017"/>
      <c r="E164" s="22">
        <v>5</v>
      </c>
      <c r="F164" s="71">
        <v>367.1</v>
      </c>
      <c r="G164" s="66">
        <v>369.9</v>
      </c>
      <c r="H164" s="66">
        <v>371</v>
      </c>
      <c r="I164" s="66">
        <v>370.1</v>
      </c>
      <c r="J164" s="66">
        <v>367.7</v>
      </c>
      <c r="K164" s="66">
        <v>364.1</v>
      </c>
      <c r="L164" s="34"/>
      <c r="M164" s="31">
        <v>363.3</v>
      </c>
      <c r="N164" s="32"/>
      <c r="O164" s="41">
        <v>350.9</v>
      </c>
      <c r="P164" s="24">
        <v>293.8</v>
      </c>
      <c r="Q164" s="24">
        <v>264.5</v>
      </c>
      <c r="R164" s="63">
        <v>247.2</v>
      </c>
    </row>
    <row r="165" spans="1:18" s="10" customFormat="1" ht="11.1" customHeight="1">
      <c r="A165" s="9"/>
      <c r="B165" s="28"/>
      <c r="C165" s="1017" t="s">
        <v>10</v>
      </c>
      <c r="D165" s="1017"/>
      <c r="E165" s="22">
        <v>5</v>
      </c>
      <c r="F165" s="71">
        <v>33.299999999999997</v>
      </c>
      <c r="G165" s="66">
        <v>43.4</v>
      </c>
      <c r="H165" s="66">
        <v>46.7</v>
      </c>
      <c r="I165" s="66">
        <v>48.4</v>
      </c>
      <c r="J165" s="66">
        <v>50.4</v>
      </c>
      <c r="K165" s="66">
        <v>52.3</v>
      </c>
      <c r="L165" s="30"/>
      <c r="M165" s="31">
        <v>55</v>
      </c>
      <c r="N165" s="32"/>
      <c r="O165" s="41">
        <v>58.7</v>
      </c>
      <c r="P165" s="24">
        <v>53</v>
      </c>
      <c r="Q165" s="24">
        <v>46.8</v>
      </c>
      <c r="R165" s="63">
        <v>45.4</v>
      </c>
    </row>
    <row r="166" spans="1:18" s="10" customFormat="1" ht="12" customHeight="1">
      <c r="A166" s="9"/>
      <c r="B166" s="28"/>
      <c r="D166" s="150" t="s">
        <v>11</v>
      </c>
      <c r="E166" s="22">
        <v>6</v>
      </c>
      <c r="F166" s="71">
        <v>3.8</v>
      </c>
      <c r="G166" s="66">
        <v>18.600000000000001</v>
      </c>
      <c r="H166" s="66">
        <v>17.899999999999999</v>
      </c>
      <c r="I166" s="66">
        <v>16.7</v>
      </c>
      <c r="J166" s="66">
        <v>16.8</v>
      </c>
      <c r="K166" s="66">
        <v>16.399999999999999</v>
      </c>
      <c r="L166" s="30"/>
      <c r="M166" s="31">
        <v>14.4</v>
      </c>
      <c r="N166" s="32"/>
      <c r="O166" s="41">
        <v>15.6</v>
      </c>
      <c r="P166" s="24">
        <v>11.9</v>
      </c>
      <c r="Q166" s="24">
        <v>9.5</v>
      </c>
      <c r="R166" s="63">
        <v>9.3000000000000007</v>
      </c>
    </row>
    <row r="167" spans="1:18" s="10" customFormat="1" ht="11.1" customHeight="1">
      <c r="A167" s="9"/>
      <c r="B167" s="1018" t="s">
        <v>12</v>
      </c>
      <c r="C167" s="1018"/>
      <c r="D167" s="1018"/>
      <c r="E167" s="35"/>
      <c r="F167" s="71">
        <v>16.7</v>
      </c>
      <c r="G167" s="66">
        <v>15.1</v>
      </c>
      <c r="H167" s="66">
        <v>12.9</v>
      </c>
      <c r="I167" s="66">
        <v>13.2</v>
      </c>
      <c r="J167" s="66">
        <v>12.8</v>
      </c>
      <c r="K167" s="66">
        <v>11.7</v>
      </c>
      <c r="L167" s="30"/>
      <c r="M167" s="31">
        <v>12.5</v>
      </c>
      <c r="N167" s="32"/>
      <c r="O167" s="41">
        <v>11.6</v>
      </c>
      <c r="P167" s="24">
        <v>10.4</v>
      </c>
      <c r="Q167" s="24">
        <v>10.6</v>
      </c>
      <c r="R167" s="63">
        <v>10.3</v>
      </c>
    </row>
    <row r="168" spans="1:18" s="10" customFormat="1" ht="11.1" customHeight="1">
      <c r="A168" s="9"/>
      <c r="C168" s="28"/>
      <c r="D168" s="152" t="s">
        <v>13</v>
      </c>
      <c r="E168" s="22"/>
      <c r="F168" s="71">
        <v>421.3</v>
      </c>
      <c r="G168" s="66">
        <v>447</v>
      </c>
      <c r="H168" s="66">
        <v>448.4</v>
      </c>
      <c r="I168" s="66">
        <v>448.4</v>
      </c>
      <c r="J168" s="66">
        <v>447.6</v>
      </c>
      <c r="K168" s="66">
        <v>444.5</v>
      </c>
      <c r="L168" s="30"/>
      <c r="M168" s="31">
        <v>445.2</v>
      </c>
      <c r="N168" s="32"/>
      <c r="O168" s="41">
        <v>436.8</v>
      </c>
      <c r="P168" s="24">
        <v>369</v>
      </c>
      <c r="Q168" s="24">
        <v>331.4</v>
      </c>
      <c r="R168" s="63">
        <v>312.2</v>
      </c>
    </row>
    <row r="169" spans="1:18" s="10" customFormat="1" ht="6" customHeight="1">
      <c r="A169" s="9"/>
      <c r="B169" s="28"/>
      <c r="C169" s="28"/>
      <c r="D169" s="28"/>
      <c r="E169" s="22"/>
      <c r="F169" s="151"/>
      <c r="G169" s="38"/>
      <c r="H169" s="38"/>
      <c r="I169" s="38"/>
      <c r="J169" s="38"/>
      <c r="K169" s="38"/>
      <c r="L169" s="30"/>
      <c r="M169" s="32"/>
      <c r="N169" s="32"/>
      <c r="O169" s="41"/>
      <c r="P169" s="32"/>
      <c r="Q169" s="25"/>
      <c r="R169" s="63"/>
    </row>
    <row r="170" spans="1:18" s="10" customFormat="1" ht="12" customHeight="1">
      <c r="A170" s="9"/>
      <c r="C170" s="28"/>
      <c r="D170" s="150" t="s">
        <v>14</v>
      </c>
      <c r="E170" s="35" t="s">
        <v>15</v>
      </c>
      <c r="F170" s="29">
        <v>79</v>
      </c>
      <c r="G170" s="29">
        <v>147</v>
      </c>
      <c r="H170" s="37">
        <v>153.1</v>
      </c>
      <c r="I170" s="37">
        <v>163</v>
      </c>
      <c r="J170" s="37">
        <v>175.7</v>
      </c>
      <c r="K170" s="29">
        <v>181.6</v>
      </c>
      <c r="L170" s="34"/>
      <c r="M170" s="31">
        <v>190.5</v>
      </c>
      <c r="N170" s="32"/>
      <c r="O170" s="41">
        <v>207.7</v>
      </c>
      <c r="P170" s="24">
        <v>198.9</v>
      </c>
      <c r="Q170" s="24">
        <v>195.8</v>
      </c>
      <c r="R170" s="63">
        <v>192.9</v>
      </c>
    </row>
    <row r="171" spans="1:18" s="10" customFormat="1" ht="12" customHeight="1">
      <c r="A171" s="9"/>
      <c r="C171" s="28"/>
      <c r="D171" s="150" t="s">
        <v>16</v>
      </c>
      <c r="E171" s="35">
        <v>9</v>
      </c>
      <c r="F171" s="29">
        <v>82.6</v>
      </c>
      <c r="G171" s="29">
        <v>117.8</v>
      </c>
      <c r="H171" s="37">
        <v>134.4</v>
      </c>
      <c r="I171" s="37">
        <v>142.6</v>
      </c>
      <c r="J171" s="37">
        <v>146.69999999999999</v>
      </c>
      <c r="K171" s="29">
        <v>157.30000000000001</v>
      </c>
      <c r="L171" s="34"/>
      <c r="M171" s="31">
        <v>160.9</v>
      </c>
      <c r="N171" s="32"/>
      <c r="O171" s="41" t="s">
        <v>33</v>
      </c>
      <c r="P171" s="24">
        <v>106.9</v>
      </c>
      <c r="Q171" s="24">
        <v>96</v>
      </c>
      <c r="R171" s="63">
        <v>88.7</v>
      </c>
    </row>
    <row r="172" spans="1:18" s="10" customFormat="1" ht="12" customHeight="1">
      <c r="A172" s="9"/>
      <c r="C172" s="28"/>
      <c r="D172" s="150" t="s">
        <v>17</v>
      </c>
      <c r="E172" s="22">
        <v>10</v>
      </c>
      <c r="F172" s="38" t="s">
        <v>33</v>
      </c>
      <c r="G172" s="38" t="s">
        <v>33</v>
      </c>
      <c r="H172" s="39" t="s">
        <v>33</v>
      </c>
      <c r="I172" s="39" t="s">
        <v>33</v>
      </c>
      <c r="J172" s="39" t="s">
        <v>33</v>
      </c>
      <c r="K172" s="38" t="s">
        <v>33</v>
      </c>
      <c r="L172" s="34"/>
      <c r="M172" s="32" t="s">
        <v>33</v>
      </c>
      <c r="N172" s="32"/>
      <c r="O172" s="41" t="s">
        <v>33</v>
      </c>
      <c r="P172" s="24">
        <v>72.900000000000006</v>
      </c>
      <c r="Q172" s="24">
        <v>68.900000000000006</v>
      </c>
      <c r="R172" s="63">
        <v>64.2</v>
      </c>
    </row>
    <row r="173" spans="1:18" s="10" customFormat="1" ht="12" customHeight="1">
      <c r="A173" s="9"/>
      <c r="C173" s="28"/>
      <c r="D173" s="150" t="s">
        <v>19</v>
      </c>
      <c r="E173" s="22">
        <v>11</v>
      </c>
      <c r="F173" s="38" t="s">
        <v>33</v>
      </c>
      <c r="G173" s="38" t="s">
        <v>33</v>
      </c>
      <c r="H173" s="39" t="s">
        <v>33</v>
      </c>
      <c r="I173" s="39" t="s">
        <v>33</v>
      </c>
      <c r="J173" s="39" t="s">
        <v>33</v>
      </c>
      <c r="K173" s="38" t="s">
        <v>33</v>
      </c>
      <c r="L173" s="34"/>
      <c r="M173" s="32" t="s">
        <v>33</v>
      </c>
      <c r="N173" s="32"/>
      <c r="O173" s="41" t="s">
        <v>33</v>
      </c>
      <c r="P173" s="24">
        <v>34.9</v>
      </c>
      <c r="Q173" s="24">
        <v>34.200000000000003</v>
      </c>
      <c r="R173" s="63">
        <v>35.299999999999997</v>
      </c>
    </row>
    <row r="174" spans="1:18" s="10" customFormat="1" ht="12" customHeight="1">
      <c r="A174" s="9"/>
      <c r="B174" s="1019" t="s">
        <v>20</v>
      </c>
      <c r="C174" s="1019"/>
      <c r="D174" s="1019"/>
      <c r="E174" s="22">
        <v>12</v>
      </c>
      <c r="F174" s="29">
        <v>566.20000000000005</v>
      </c>
      <c r="G174" s="29">
        <v>696.7</v>
      </c>
      <c r="H174" s="37">
        <v>723.1</v>
      </c>
      <c r="I174" s="37">
        <v>740.8</v>
      </c>
      <c r="J174" s="37">
        <v>757.3</v>
      </c>
      <c r="K174" s="29">
        <v>771.7</v>
      </c>
      <c r="L174" s="34"/>
      <c r="M174" s="31">
        <v>784.2</v>
      </c>
      <c r="N174" s="32"/>
      <c r="O174" s="41" t="s">
        <v>33</v>
      </c>
      <c r="P174" s="24">
        <v>737.5</v>
      </c>
      <c r="Q174" s="24">
        <v>681.4</v>
      </c>
      <c r="R174" s="63">
        <v>647.6</v>
      </c>
    </row>
    <row r="175" spans="1:18" s="10" customFormat="1" ht="10.5" customHeight="1">
      <c r="A175" s="9"/>
      <c r="B175" s="28"/>
      <c r="C175" s="28"/>
      <c r="D175" s="28"/>
      <c r="E175" s="28"/>
      <c r="F175" s="73"/>
      <c r="G175" s="50"/>
      <c r="H175" s="58"/>
      <c r="I175" s="58"/>
      <c r="J175" s="58"/>
      <c r="K175" s="50"/>
      <c r="L175" s="50"/>
      <c r="M175" s="51"/>
      <c r="N175" s="51"/>
      <c r="O175" s="33"/>
      <c r="P175" s="51"/>
      <c r="Q175" s="51"/>
      <c r="R175" s="63"/>
    </row>
    <row r="176" spans="1:18" s="10" customFormat="1" ht="12.75" customHeight="1">
      <c r="B176" s="68"/>
      <c r="C176" s="68"/>
      <c r="D176" s="153" t="s">
        <v>34</v>
      </c>
      <c r="E176" s="68"/>
      <c r="F176" s="68"/>
      <c r="G176" s="50"/>
      <c r="H176" s="58"/>
      <c r="I176" s="58"/>
      <c r="J176" s="58"/>
      <c r="K176" s="50"/>
      <c r="L176" s="50"/>
      <c r="M176" s="51"/>
      <c r="N176" s="51"/>
      <c r="O176" s="33"/>
      <c r="P176" s="70"/>
      <c r="Q176" s="70"/>
      <c r="R176" s="63"/>
    </row>
    <row r="177" spans="1:18" s="10" customFormat="1" ht="11.1" customHeight="1">
      <c r="A177" s="9"/>
      <c r="B177" s="1017" t="s">
        <v>8</v>
      </c>
      <c r="C177" s="1017"/>
      <c r="D177" s="1017"/>
      <c r="E177" s="22">
        <v>4</v>
      </c>
      <c r="F177" s="71">
        <v>1.1000000000000001</v>
      </c>
      <c r="G177" s="29">
        <v>2.2999999999999998</v>
      </c>
      <c r="H177" s="37">
        <v>2.9</v>
      </c>
      <c r="I177" s="37">
        <v>4</v>
      </c>
      <c r="J177" s="37">
        <v>6.2</v>
      </c>
      <c r="K177" s="29">
        <v>9.8000000000000007</v>
      </c>
      <c r="L177" s="34"/>
      <c r="M177" s="31">
        <v>15.3</v>
      </c>
      <c r="N177" s="30"/>
      <c r="O177" s="41">
        <v>22.8</v>
      </c>
      <c r="P177" s="24">
        <v>79.3</v>
      </c>
      <c r="Q177" s="24">
        <v>121.2</v>
      </c>
      <c r="R177" s="63">
        <v>149.30000000000001</v>
      </c>
    </row>
    <row r="178" spans="1:18" s="10" customFormat="1" ht="11.1" customHeight="1">
      <c r="A178" s="9"/>
      <c r="B178" s="28"/>
      <c r="C178" s="1017" t="s">
        <v>9</v>
      </c>
      <c r="D178" s="1017"/>
      <c r="E178" s="22">
        <v>5</v>
      </c>
      <c r="F178" s="151" t="s">
        <v>18</v>
      </c>
      <c r="G178" s="38" t="s">
        <v>18</v>
      </c>
      <c r="H178" s="38" t="s">
        <v>18</v>
      </c>
      <c r="I178" s="38" t="s">
        <v>18</v>
      </c>
      <c r="J178" s="38" t="s">
        <v>18</v>
      </c>
      <c r="K178" s="38" t="s">
        <v>18</v>
      </c>
      <c r="L178" s="34"/>
      <c r="M178" s="32" t="s">
        <v>18</v>
      </c>
      <c r="N178" s="30"/>
      <c r="O178" s="41">
        <v>19.100000000000001</v>
      </c>
      <c r="P178" s="24">
        <v>67.2</v>
      </c>
      <c r="Q178" s="24">
        <v>102.5</v>
      </c>
      <c r="R178" s="63">
        <v>124.3</v>
      </c>
    </row>
    <row r="179" spans="1:18" s="10" customFormat="1" ht="11.1" customHeight="1">
      <c r="A179" s="9"/>
      <c r="B179" s="28"/>
      <c r="C179" s="1017" t="s">
        <v>10</v>
      </c>
      <c r="D179" s="1017"/>
      <c r="E179" s="22">
        <v>5</v>
      </c>
      <c r="F179" s="151" t="s">
        <v>18</v>
      </c>
      <c r="G179" s="38" t="s">
        <v>18</v>
      </c>
      <c r="H179" s="38" t="s">
        <v>18</v>
      </c>
      <c r="I179" s="38" t="s">
        <v>18</v>
      </c>
      <c r="J179" s="38" t="s">
        <v>18</v>
      </c>
      <c r="K179" s="38" t="s">
        <v>18</v>
      </c>
      <c r="L179" s="30"/>
      <c r="M179" s="32" t="s">
        <v>18</v>
      </c>
      <c r="N179" s="30"/>
      <c r="O179" s="41">
        <v>1.5</v>
      </c>
      <c r="P179" s="24">
        <v>8.1999999999999993</v>
      </c>
      <c r="Q179" s="24">
        <v>13.4</v>
      </c>
      <c r="R179" s="63">
        <v>17.100000000000001</v>
      </c>
    </row>
    <row r="180" spans="1:18" s="10" customFormat="1" ht="12" customHeight="1">
      <c r="A180" s="9"/>
      <c r="B180" s="28"/>
      <c r="D180" s="150" t="s">
        <v>11</v>
      </c>
      <c r="E180" s="22"/>
      <c r="F180" s="151" t="s">
        <v>18</v>
      </c>
      <c r="G180" s="38">
        <v>0.3</v>
      </c>
      <c r="H180" s="38">
        <v>0.3</v>
      </c>
      <c r="I180" s="38">
        <v>0.5</v>
      </c>
      <c r="J180" s="38">
        <v>0.8</v>
      </c>
      <c r="K180" s="29">
        <v>1</v>
      </c>
      <c r="L180" s="30"/>
      <c r="M180" s="32">
        <v>1.7</v>
      </c>
      <c r="N180" s="30"/>
      <c r="O180" s="41">
        <v>2.2000000000000002</v>
      </c>
      <c r="P180" s="24">
        <v>3.9</v>
      </c>
      <c r="Q180" s="24">
        <v>5.3</v>
      </c>
      <c r="R180" s="63">
        <v>7.9</v>
      </c>
    </row>
    <row r="181" spans="1:18" s="10" customFormat="1" ht="11.1" customHeight="1">
      <c r="A181" s="9"/>
      <c r="B181" s="1018" t="s">
        <v>12</v>
      </c>
      <c r="C181" s="1018"/>
      <c r="D181" s="1018"/>
      <c r="E181" s="35"/>
      <c r="F181" s="151" t="s">
        <v>18</v>
      </c>
      <c r="G181" s="38" t="s">
        <v>18</v>
      </c>
      <c r="H181" s="38" t="s">
        <v>18</v>
      </c>
      <c r="I181" s="38" t="s">
        <v>18</v>
      </c>
      <c r="J181" s="38" t="s">
        <v>18</v>
      </c>
      <c r="K181" s="38" t="s">
        <v>18</v>
      </c>
      <c r="L181" s="30"/>
      <c r="M181" s="32" t="s">
        <v>18</v>
      </c>
      <c r="N181" s="30"/>
      <c r="O181" s="41">
        <v>0.7</v>
      </c>
      <c r="P181" s="24">
        <v>1.1000000000000001</v>
      </c>
      <c r="Q181" s="24">
        <v>2.2999999999999998</v>
      </c>
      <c r="R181" s="63">
        <v>3.2</v>
      </c>
    </row>
    <row r="182" spans="1:18" s="10" customFormat="1" ht="11.1" customHeight="1">
      <c r="A182" s="9"/>
      <c r="C182" s="150"/>
      <c r="D182" s="152" t="s">
        <v>13</v>
      </c>
      <c r="E182" s="22"/>
      <c r="F182" s="151" t="s">
        <v>18</v>
      </c>
      <c r="G182" s="38" t="s">
        <v>18</v>
      </c>
      <c r="H182" s="38" t="s">
        <v>18</v>
      </c>
      <c r="I182" s="38" t="s">
        <v>18</v>
      </c>
      <c r="J182" s="38" t="s">
        <v>18</v>
      </c>
      <c r="K182" s="38" t="s">
        <v>18</v>
      </c>
      <c r="L182" s="30"/>
      <c r="M182" s="32" t="s">
        <v>18</v>
      </c>
      <c r="N182" s="30"/>
      <c r="O182" s="41">
        <v>23.5</v>
      </c>
      <c r="P182" s="24">
        <v>80.5</v>
      </c>
      <c r="Q182" s="24">
        <v>123.5</v>
      </c>
      <c r="R182" s="63">
        <v>152.4</v>
      </c>
    </row>
    <row r="183" spans="1:18" s="10" customFormat="1" ht="6" customHeight="1">
      <c r="A183" s="9"/>
      <c r="B183" s="28"/>
      <c r="C183" s="28"/>
      <c r="D183" s="28"/>
      <c r="E183" s="22"/>
      <c r="F183" s="151"/>
      <c r="G183" s="38"/>
      <c r="H183" s="38"/>
      <c r="I183" s="38"/>
      <c r="J183" s="38"/>
      <c r="K183" s="38"/>
      <c r="L183" s="30"/>
      <c r="M183" s="32"/>
      <c r="N183" s="30"/>
      <c r="O183" s="41"/>
      <c r="P183" s="25"/>
      <c r="Q183" s="25"/>
      <c r="R183" s="75"/>
    </row>
    <row r="184" spans="1:18" s="10" customFormat="1" ht="12" customHeight="1">
      <c r="A184" s="9"/>
      <c r="C184" s="28"/>
      <c r="D184" s="150" t="s">
        <v>14</v>
      </c>
      <c r="E184" s="35" t="s">
        <v>15</v>
      </c>
      <c r="F184" s="38" t="s">
        <v>30</v>
      </c>
      <c r="G184" s="29">
        <v>0.2</v>
      </c>
      <c r="H184" s="37">
        <v>0.4</v>
      </c>
      <c r="I184" s="37">
        <v>0.8</v>
      </c>
      <c r="J184" s="37">
        <v>1.3</v>
      </c>
      <c r="K184" s="29">
        <v>2.1</v>
      </c>
      <c r="L184" s="34"/>
      <c r="M184" s="31">
        <v>3.7</v>
      </c>
      <c r="N184" s="30"/>
      <c r="O184" s="41">
        <v>6.2</v>
      </c>
      <c r="P184" s="24">
        <v>20.8</v>
      </c>
      <c r="Q184" s="24">
        <v>36.5</v>
      </c>
      <c r="R184" s="63">
        <v>50.8</v>
      </c>
    </row>
    <row r="185" spans="1:18" s="10" customFormat="1" ht="12" customHeight="1">
      <c r="A185" s="9"/>
      <c r="C185" s="28"/>
      <c r="D185" s="150" t="s">
        <v>16</v>
      </c>
      <c r="E185" s="35">
        <v>9</v>
      </c>
      <c r="F185" s="29">
        <v>0.4</v>
      </c>
      <c r="G185" s="29">
        <v>0.9</v>
      </c>
      <c r="H185" s="37">
        <v>1.2</v>
      </c>
      <c r="I185" s="37">
        <v>1.8</v>
      </c>
      <c r="J185" s="37">
        <v>2.9</v>
      </c>
      <c r="K185" s="29">
        <v>4.9000000000000004</v>
      </c>
      <c r="L185" s="34"/>
      <c r="M185" s="31">
        <v>7.7</v>
      </c>
      <c r="N185" s="30"/>
      <c r="O185" s="41">
        <v>9.4</v>
      </c>
      <c r="P185" s="24">
        <v>27</v>
      </c>
      <c r="Q185" s="24">
        <v>41.8</v>
      </c>
      <c r="R185" s="63">
        <v>51.9</v>
      </c>
    </row>
    <row r="186" spans="1:18" s="10" customFormat="1" ht="12" customHeight="1">
      <c r="A186" s="9"/>
      <c r="C186" s="28"/>
      <c r="D186" s="150" t="s">
        <v>17</v>
      </c>
      <c r="E186" s="22">
        <v>10</v>
      </c>
      <c r="F186" s="38" t="s">
        <v>18</v>
      </c>
      <c r="G186" s="38" t="s">
        <v>18</v>
      </c>
      <c r="H186" s="39" t="s">
        <v>18</v>
      </c>
      <c r="I186" s="39" t="s">
        <v>18</v>
      </c>
      <c r="J186" s="39" t="s">
        <v>18</v>
      </c>
      <c r="K186" s="38" t="s">
        <v>18</v>
      </c>
      <c r="L186" s="34"/>
      <c r="M186" s="32" t="s">
        <v>18</v>
      </c>
      <c r="N186" s="30"/>
      <c r="O186" s="41" t="s">
        <v>18</v>
      </c>
      <c r="P186" s="24">
        <v>11.2</v>
      </c>
      <c r="Q186" s="24">
        <v>18</v>
      </c>
      <c r="R186" s="63">
        <v>22.2</v>
      </c>
    </row>
    <row r="187" spans="1:18" s="10" customFormat="1" ht="12" customHeight="1">
      <c r="A187" s="9"/>
      <c r="C187" s="28"/>
      <c r="D187" s="150" t="s">
        <v>19</v>
      </c>
      <c r="E187" s="22">
        <v>11</v>
      </c>
      <c r="F187" s="38" t="s">
        <v>18</v>
      </c>
      <c r="G187" s="38" t="s">
        <v>18</v>
      </c>
      <c r="H187" s="39" t="s">
        <v>18</v>
      </c>
      <c r="I187" s="39" t="s">
        <v>18</v>
      </c>
      <c r="J187" s="39" t="s">
        <v>18</v>
      </c>
      <c r="K187" s="38" t="s">
        <v>18</v>
      </c>
      <c r="L187" s="34"/>
      <c r="M187" s="32" t="s">
        <v>18</v>
      </c>
      <c r="N187" s="30"/>
      <c r="O187" s="41" t="s">
        <v>18</v>
      </c>
      <c r="P187" s="24">
        <v>6.2</v>
      </c>
      <c r="Q187" s="24">
        <v>9.8000000000000007</v>
      </c>
      <c r="R187" s="63">
        <v>12.7</v>
      </c>
    </row>
    <row r="188" spans="1:18" s="10" customFormat="1" ht="12" customHeight="1">
      <c r="A188" s="9"/>
      <c r="B188" s="1019" t="s">
        <v>20</v>
      </c>
      <c r="C188" s="1019"/>
      <c r="D188" s="1019"/>
      <c r="E188" s="22">
        <v>12</v>
      </c>
      <c r="F188" s="29">
        <v>1.6</v>
      </c>
      <c r="G188" s="29">
        <v>3.5</v>
      </c>
      <c r="H188" s="37">
        <v>4.5</v>
      </c>
      <c r="I188" s="37">
        <v>6.6</v>
      </c>
      <c r="J188" s="37">
        <v>10.4</v>
      </c>
      <c r="K188" s="29">
        <v>16.8</v>
      </c>
      <c r="L188" s="34"/>
      <c r="M188" s="31">
        <v>26.7</v>
      </c>
      <c r="N188" s="30"/>
      <c r="O188" s="41">
        <v>38.4</v>
      </c>
      <c r="P188" s="24">
        <v>138.4</v>
      </c>
      <c r="Q188" s="24">
        <v>217.6</v>
      </c>
      <c r="R188" s="63">
        <v>274.2</v>
      </c>
    </row>
    <row r="189" spans="1:18" s="10" customFormat="1" ht="12" customHeight="1">
      <c r="A189" s="9"/>
      <c r="B189" s="28"/>
      <c r="C189" s="28"/>
      <c r="D189" s="28"/>
      <c r="E189" s="28"/>
      <c r="F189" s="50"/>
      <c r="G189" s="50"/>
      <c r="H189" s="58"/>
      <c r="I189" s="58"/>
      <c r="J189" s="58"/>
      <c r="K189" s="50"/>
      <c r="L189" s="50"/>
      <c r="M189" s="51"/>
      <c r="N189" s="51"/>
      <c r="O189" s="33"/>
      <c r="P189" s="60"/>
      <c r="Q189" s="60"/>
      <c r="R189" s="63"/>
    </row>
    <row r="190" spans="1:18" s="10" customFormat="1" ht="12.75" customHeight="1">
      <c r="A190" s="1021" t="s">
        <v>35</v>
      </c>
      <c r="B190" s="1021"/>
      <c r="C190" s="1021"/>
      <c r="D190" s="1021"/>
      <c r="E190" s="22">
        <v>3</v>
      </c>
      <c r="F190" s="68"/>
      <c r="G190" s="50"/>
      <c r="H190" s="58"/>
      <c r="I190" s="58"/>
      <c r="J190" s="58"/>
      <c r="K190" s="50"/>
      <c r="L190" s="50"/>
      <c r="M190" s="51"/>
      <c r="N190" s="51"/>
      <c r="O190" s="33"/>
      <c r="P190" s="70"/>
      <c r="Q190" s="60"/>
      <c r="R190" s="63"/>
    </row>
    <row r="191" spans="1:18" s="10" customFormat="1" ht="11.1" customHeight="1">
      <c r="A191" s="9"/>
      <c r="B191" s="1017" t="s">
        <v>8</v>
      </c>
      <c r="C191" s="1017"/>
      <c r="D191" s="1017"/>
      <c r="E191" s="22">
        <v>4</v>
      </c>
      <c r="F191" s="71">
        <v>405.8</v>
      </c>
      <c r="G191" s="29">
        <v>434.2</v>
      </c>
      <c r="H191" s="37">
        <v>438.4</v>
      </c>
      <c r="I191" s="37">
        <v>439.3</v>
      </c>
      <c r="J191" s="37">
        <v>441.1</v>
      </c>
      <c r="K191" s="29">
        <v>442.6</v>
      </c>
      <c r="L191" s="34"/>
      <c r="M191" s="31">
        <v>448</v>
      </c>
      <c r="N191" s="32"/>
      <c r="O191" s="41">
        <v>448.1</v>
      </c>
      <c r="P191" s="24">
        <v>438</v>
      </c>
      <c r="Q191" s="24">
        <v>442</v>
      </c>
      <c r="R191" s="63">
        <v>451.1</v>
      </c>
    </row>
    <row r="192" spans="1:18" s="10" customFormat="1" ht="11.1" customHeight="1">
      <c r="A192" s="9"/>
      <c r="B192" s="28"/>
      <c r="C192" s="1017" t="s">
        <v>9</v>
      </c>
      <c r="D192" s="1017"/>
      <c r="E192" s="22">
        <v>5</v>
      </c>
      <c r="F192" s="151" t="s">
        <v>18</v>
      </c>
      <c r="G192" s="38" t="s">
        <v>18</v>
      </c>
      <c r="H192" s="38" t="s">
        <v>18</v>
      </c>
      <c r="I192" s="38" t="s">
        <v>18</v>
      </c>
      <c r="J192" s="38" t="s">
        <v>18</v>
      </c>
      <c r="K192" s="38" t="s">
        <v>18</v>
      </c>
      <c r="L192" s="34"/>
      <c r="M192" s="32" t="s">
        <v>18</v>
      </c>
      <c r="N192" s="32"/>
      <c r="O192" s="41">
        <v>370.1</v>
      </c>
      <c r="P192" s="24">
        <v>361</v>
      </c>
      <c r="Q192" s="24">
        <v>367</v>
      </c>
      <c r="R192" s="63">
        <v>371.5</v>
      </c>
    </row>
    <row r="193" spans="1:18" s="10" customFormat="1" ht="11.1" customHeight="1">
      <c r="A193" s="9"/>
      <c r="B193" s="28"/>
      <c r="C193" s="1017" t="s">
        <v>10</v>
      </c>
      <c r="D193" s="1017"/>
      <c r="E193" s="22">
        <v>5</v>
      </c>
      <c r="F193" s="151" t="s">
        <v>18</v>
      </c>
      <c r="G193" s="38" t="s">
        <v>18</v>
      </c>
      <c r="H193" s="38" t="s">
        <v>18</v>
      </c>
      <c r="I193" s="38" t="s">
        <v>18</v>
      </c>
      <c r="J193" s="38" t="s">
        <v>18</v>
      </c>
      <c r="K193" s="38" t="s">
        <v>18</v>
      </c>
      <c r="L193" s="30"/>
      <c r="M193" s="32" t="s">
        <v>18</v>
      </c>
      <c r="N193" s="32"/>
      <c r="O193" s="41">
        <v>60.3</v>
      </c>
      <c r="P193" s="24">
        <v>61.2</v>
      </c>
      <c r="Q193" s="24">
        <v>60.3</v>
      </c>
      <c r="R193" s="63">
        <v>62.5</v>
      </c>
    </row>
    <row r="194" spans="1:18" s="10" customFormat="1" ht="12" customHeight="1">
      <c r="A194" s="9"/>
      <c r="B194" s="28"/>
      <c r="D194" s="150" t="s">
        <v>11</v>
      </c>
      <c r="E194" s="22">
        <v>6</v>
      </c>
      <c r="F194" s="71">
        <v>3.8</v>
      </c>
      <c r="G194" s="66">
        <v>18.8</v>
      </c>
      <c r="H194" s="66">
        <v>18.2</v>
      </c>
      <c r="I194" s="66">
        <v>17.2</v>
      </c>
      <c r="J194" s="66">
        <v>17.5</v>
      </c>
      <c r="K194" s="66">
        <v>17.399999999999999</v>
      </c>
      <c r="L194" s="76"/>
      <c r="M194" s="31">
        <v>16</v>
      </c>
      <c r="N194" s="32"/>
      <c r="O194" s="41">
        <v>17.8</v>
      </c>
      <c r="P194" s="24">
        <v>15.8</v>
      </c>
      <c r="Q194" s="24">
        <v>14.8</v>
      </c>
      <c r="R194" s="63">
        <v>17.100000000000001</v>
      </c>
    </row>
    <row r="195" spans="1:18" s="10" customFormat="1" ht="11.1" customHeight="1">
      <c r="A195" s="9"/>
      <c r="B195" s="1018" t="s">
        <v>12</v>
      </c>
      <c r="C195" s="1018"/>
      <c r="D195" s="1018"/>
      <c r="E195" s="35"/>
      <c r="F195" s="151" t="s">
        <v>18</v>
      </c>
      <c r="G195" s="38" t="s">
        <v>18</v>
      </c>
      <c r="H195" s="38" t="s">
        <v>18</v>
      </c>
      <c r="I195" s="38" t="s">
        <v>18</v>
      </c>
      <c r="J195" s="38" t="s">
        <v>18</v>
      </c>
      <c r="K195" s="38" t="s">
        <v>18</v>
      </c>
      <c r="L195" s="30"/>
      <c r="M195" s="32" t="s">
        <v>18</v>
      </c>
      <c r="N195" s="32"/>
      <c r="O195" s="41">
        <v>12.2</v>
      </c>
      <c r="P195" s="24">
        <v>11.5</v>
      </c>
      <c r="Q195" s="24">
        <v>12.9</v>
      </c>
      <c r="R195" s="63">
        <v>13.5</v>
      </c>
    </row>
    <row r="196" spans="1:18" s="10" customFormat="1" ht="11.1" customHeight="1">
      <c r="A196" s="9"/>
      <c r="C196" s="28"/>
      <c r="D196" s="152" t="s">
        <v>13</v>
      </c>
      <c r="E196" s="22"/>
      <c r="F196" s="151" t="s">
        <v>18</v>
      </c>
      <c r="G196" s="38" t="s">
        <v>18</v>
      </c>
      <c r="H196" s="38" t="s">
        <v>18</v>
      </c>
      <c r="I196" s="38" t="s">
        <v>18</v>
      </c>
      <c r="J196" s="38" t="s">
        <v>18</v>
      </c>
      <c r="K196" s="38" t="s">
        <v>18</v>
      </c>
      <c r="L196" s="30"/>
      <c r="M196" s="32" t="s">
        <v>18</v>
      </c>
      <c r="N196" s="32"/>
      <c r="O196" s="41">
        <v>460.3</v>
      </c>
      <c r="P196" s="24">
        <v>449.5</v>
      </c>
      <c r="Q196" s="24">
        <v>454.9</v>
      </c>
      <c r="R196" s="63">
        <v>464.6</v>
      </c>
    </row>
    <row r="197" spans="1:18" s="10" customFormat="1" ht="6" customHeight="1">
      <c r="A197" s="9"/>
      <c r="B197" s="28"/>
      <c r="C197" s="28"/>
      <c r="D197" s="28"/>
      <c r="E197" s="22"/>
      <c r="F197" s="151"/>
      <c r="G197" s="38"/>
      <c r="H197" s="38"/>
      <c r="I197" s="38"/>
      <c r="J197" s="38"/>
      <c r="K197" s="38"/>
      <c r="L197" s="30"/>
      <c r="M197" s="32"/>
      <c r="N197" s="32"/>
      <c r="O197" s="41"/>
      <c r="P197" s="25"/>
      <c r="Q197" s="25"/>
      <c r="R197" s="63"/>
    </row>
    <row r="198" spans="1:18" s="10" customFormat="1" ht="12" customHeight="1">
      <c r="A198" s="9"/>
      <c r="C198" s="28"/>
      <c r="D198" s="150" t="s">
        <v>14</v>
      </c>
      <c r="E198" s="35" t="s">
        <v>15</v>
      </c>
      <c r="F198" s="29">
        <v>79</v>
      </c>
      <c r="G198" s="29">
        <v>147.19999999999999</v>
      </c>
      <c r="H198" s="37">
        <v>153.5</v>
      </c>
      <c r="I198" s="37">
        <v>163.80000000000001</v>
      </c>
      <c r="J198" s="37">
        <v>177</v>
      </c>
      <c r="K198" s="29">
        <v>183.7</v>
      </c>
      <c r="L198" s="34"/>
      <c r="M198" s="31">
        <v>194.2</v>
      </c>
      <c r="N198" s="32"/>
      <c r="O198" s="41">
        <v>213.9</v>
      </c>
      <c r="P198" s="24">
        <v>219.8</v>
      </c>
      <c r="Q198" s="24">
        <v>232.3</v>
      </c>
      <c r="R198" s="63">
        <v>243.7</v>
      </c>
    </row>
    <row r="199" spans="1:18" s="10" customFormat="1" ht="12" customHeight="1">
      <c r="A199" s="9"/>
      <c r="C199" s="28"/>
      <c r="D199" s="150" t="s">
        <v>16</v>
      </c>
      <c r="E199" s="35">
        <v>9</v>
      </c>
      <c r="F199" s="29">
        <v>83</v>
      </c>
      <c r="G199" s="29">
        <v>118.7</v>
      </c>
      <c r="H199" s="37">
        <v>135.6</v>
      </c>
      <c r="I199" s="37">
        <v>144.4</v>
      </c>
      <c r="J199" s="37">
        <v>149.6</v>
      </c>
      <c r="K199" s="29">
        <v>162.19999999999999</v>
      </c>
      <c r="L199" s="34"/>
      <c r="M199" s="31">
        <v>168.6</v>
      </c>
      <c r="N199" s="32"/>
      <c r="O199" s="41">
        <v>188.1</v>
      </c>
      <c r="P199" s="24">
        <v>133.9</v>
      </c>
      <c r="Q199" s="24">
        <v>137.80000000000001</v>
      </c>
      <c r="R199" s="63">
        <v>140.5</v>
      </c>
    </row>
    <row r="200" spans="1:18" s="10" customFormat="1" ht="12" customHeight="1">
      <c r="A200" s="9"/>
      <c r="C200" s="28"/>
      <c r="D200" s="150" t="s">
        <v>17</v>
      </c>
      <c r="E200" s="22">
        <v>10</v>
      </c>
      <c r="F200" s="38" t="s">
        <v>18</v>
      </c>
      <c r="G200" s="38" t="s">
        <v>18</v>
      </c>
      <c r="H200" s="39" t="s">
        <v>18</v>
      </c>
      <c r="I200" s="39" t="s">
        <v>18</v>
      </c>
      <c r="J200" s="39" t="s">
        <v>18</v>
      </c>
      <c r="K200" s="38" t="s">
        <v>18</v>
      </c>
      <c r="L200" s="34"/>
      <c r="M200" s="32" t="s">
        <v>18</v>
      </c>
      <c r="N200" s="32"/>
      <c r="O200" s="41" t="s">
        <v>18</v>
      </c>
      <c r="P200" s="24">
        <v>84.2</v>
      </c>
      <c r="Q200" s="24">
        <v>86.9</v>
      </c>
      <c r="R200" s="63">
        <v>86.4</v>
      </c>
    </row>
    <row r="201" spans="1:18" s="10" customFormat="1" ht="12" customHeight="1">
      <c r="A201" s="9"/>
      <c r="C201" s="28"/>
      <c r="D201" s="150" t="s">
        <v>19</v>
      </c>
      <c r="E201" s="22">
        <v>11</v>
      </c>
      <c r="F201" s="38" t="s">
        <v>18</v>
      </c>
      <c r="G201" s="38" t="s">
        <v>18</v>
      </c>
      <c r="H201" s="39" t="s">
        <v>18</v>
      </c>
      <c r="I201" s="39" t="s">
        <v>18</v>
      </c>
      <c r="J201" s="39" t="s">
        <v>18</v>
      </c>
      <c r="K201" s="38" t="s">
        <v>18</v>
      </c>
      <c r="L201" s="34"/>
      <c r="M201" s="32" t="s">
        <v>18</v>
      </c>
      <c r="N201" s="32"/>
      <c r="O201" s="41" t="s">
        <v>18</v>
      </c>
      <c r="P201" s="24">
        <v>41.1</v>
      </c>
      <c r="Q201" s="24">
        <v>44</v>
      </c>
      <c r="R201" s="63">
        <v>48</v>
      </c>
    </row>
    <row r="202" spans="1:18" s="10" customFormat="1" ht="12" customHeight="1">
      <c r="A202" s="9"/>
      <c r="B202" s="1019" t="s">
        <v>20</v>
      </c>
      <c r="C202" s="1019"/>
      <c r="D202" s="1019"/>
      <c r="E202" s="22">
        <v>12</v>
      </c>
      <c r="F202" s="29">
        <v>567.79999999999995</v>
      </c>
      <c r="G202" s="29">
        <v>700.1</v>
      </c>
      <c r="H202" s="37">
        <v>727.6</v>
      </c>
      <c r="I202" s="37">
        <v>747.5</v>
      </c>
      <c r="J202" s="37">
        <v>767.7</v>
      </c>
      <c r="K202" s="29">
        <v>788.5</v>
      </c>
      <c r="L202" s="34"/>
      <c r="M202" s="31">
        <v>810.9</v>
      </c>
      <c r="N202" s="32"/>
      <c r="O202" s="41">
        <v>850.1</v>
      </c>
      <c r="P202" s="24">
        <v>875.9</v>
      </c>
      <c r="Q202" s="24">
        <v>899</v>
      </c>
      <c r="R202" s="63">
        <v>921.8</v>
      </c>
    </row>
    <row r="203" spans="1:18" s="10" customFormat="1" ht="2.25" customHeight="1">
      <c r="A203" s="49"/>
      <c r="B203" s="49"/>
      <c r="C203" s="49"/>
      <c r="D203" s="49"/>
      <c r="E203" s="49"/>
      <c r="F203" s="49"/>
      <c r="G203" s="49"/>
      <c r="H203" s="49"/>
      <c r="I203" s="49"/>
      <c r="J203" s="49"/>
      <c r="K203" s="49"/>
      <c r="L203" s="49"/>
      <c r="M203" s="768"/>
      <c r="N203" s="769"/>
      <c r="P203" s="49"/>
      <c r="Q203" s="49"/>
      <c r="R203" s="77"/>
    </row>
    <row r="204" spans="1:18" s="10" customFormat="1" ht="11.25" customHeight="1">
      <c r="A204" s="78"/>
      <c r="B204" s="78"/>
      <c r="C204" s="78"/>
      <c r="D204" s="78"/>
      <c r="E204" s="78"/>
      <c r="H204" s="78"/>
      <c r="I204" s="78"/>
      <c r="K204" s="79"/>
      <c r="L204" s="79"/>
      <c r="M204" s="79"/>
      <c r="N204" s="79"/>
      <c r="O204" s="80"/>
      <c r="R204" s="80" t="s">
        <v>36</v>
      </c>
    </row>
    <row r="205" spans="1:18" s="10" customFormat="1" ht="11.25" customHeight="1">
      <c r="A205" s="78"/>
      <c r="B205" s="78"/>
      <c r="C205" s="78"/>
      <c r="D205" s="78"/>
      <c r="E205" s="78"/>
      <c r="H205" s="78"/>
      <c r="I205" s="78"/>
      <c r="K205" s="64"/>
      <c r="L205" s="64"/>
      <c r="M205" s="64"/>
      <c r="N205" s="64"/>
      <c r="O205" s="81"/>
      <c r="P205" s="81"/>
      <c r="R205" s="20"/>
    </row>
    <row r="206" spans="1:18" s="10" customFormat="1" ht="12.6" customHeight="1">
      <c r="A206" s="1020" t="s">
        <v>6</v>
      </c>
      <c r="B206" s="1020"/>
      <c r="C206" s="1020"/>
      <c r="D206" s="78"/>
      <c r="E206" s="78"/>
      <c r="H206" s="78"/>
      <c r="I206" s="78"/>
      <c r="K206" s="64"/>
      <c r="L206" s="64"/>
      <c r="M206" s="64"/>
      <c r="N206" s="64"/>
      <c r="O206" s="81"/>
      <c r="P206" s="81"/>
      <c r="R206" s="20"/>
    </row>
    <row r="207" spans="1:18" s="10" customFormat="1" ht="12.75" customHeight="1">
      <c r="A207" s="82" t="str">
        <f>"1."</f>
        <v>1.</v>
      </c>
      <c r="B207" s="83" t="s">
        <v>37</v>
      </c>
      <c r="C207" s="83"/>
      <c r="D207" s="83"/>
      <c r="E207" s="83"/>
      <c r="F207" s="83"/>
      <c r="G207" s="83"/>
      <c r="I207" s="84" t="str">
        <f>"9."</f>
        <v>9.</v>
      </c>
      <c r="J207" s="83" t="s">
        <v>38</v>
      </c>
      <c r="K207" s="85"/>
      <c r="L207" s="85"/>
      <c r="M207" s="85"/>
      <c r="N207" s="85"/>
      <c r="O207" s="85"/>
      <c r="P207" s="85"/>
      <c r="Q207" s="85"/>
      <c r="R207" s="85"/>
    </row>
    <row r="208" spans="1:18" s="10" customFormat="1" ht="12.75" customHeight="1">
      <c r="B208" s="86" t="s">
        <v>39</v>
      </c>
      <c r="C208" s="86"/>
      <c r="D208" s="86"/>
      <c r="E208" s="86"/>
      <c r="F208" s="86"/>
      <c r="G208" s="86"/>
      <c r="I208" s="87"/>
      <c r="J208" s="88" t="s">
        <v>740</v>
      </c>
      <c r="K208" s="88"/>
      <c r="L208" s="88"/>
      <c r="M208" s="88"/>
      <c r="N208" s="88"/>
      <c r="O208" s="88"/>
      <c r="P208" s="88"/>
      <c r="Q208" s="88"/>
      <c r="R208" s="88"/>
    </row>
    <row r="209" spans="1:18" s="10" customFormat="1" ht="12.75" customHeight="1">
      <c r="B209" s="86" t="s">
        <v>40</v>
      </c>
      <c r="C209" s="86"/>
      <c r="D209" s="86"/>
      <c r="E209" s="86"/>
      <c r="F209" s="86"/>
      <c r="G209" s="86"/>
      <c r="I209" s="89"/>
      <c r="J209" s="88" t="s">
        <v>41</v>
      </c>
      <c r="K209" s="88"/>
      <c r="L209" s="88"/>
      <c r="M209" s="88"/>
      <c r="N209" s="88"/>
      <c r="O209" s="88"/>
      <c r="P209" s="88"/>
      <c r="Q209" s="88"/>
      <c r="R209" s="88"/>
    </row>
    <row r="210" spans="1:18" s="10" customFormat="1" ht="12.75" customHeight="1">
      <c r="A210" s="82" t="str">
        <f>"2."</f>
        <v>2.</v>
      </c>
      <c r="B210" s="86" t="s">
        <v>42</v>
      </c>
      <c r="C210" s="86"/>
      <c r="D210" s="86"/>
      <c r="E210" s="86"/>
      <c r="F210" s="86"/>
      <c r="G210" s="86"/>
      <c r="I210" s="84" t="str">
        <f>"10."</f>
        <v>10.</v>
      </c>
      <c r="J210" s="88" t="s">
        <v>43</v>
      </c>
      <c r="K210" s="88"/>
      <c r="L210" s="88"/>
      <c r="M210" s="88"/>
      <c r="N210" s="88"/>
      <c r="O210" s="88"/>
      <c r="P210" s="88"/>
      <c r="Q210" s="88"/>
      <c r="R210" s="88"/>
    </row>
    <row r="211" spans="1:18" s="10" customFormat="1" ht="12.75" customHeight="1">
      <c r="B211" s="83" t="s">
        <v>44</v>
      </c>
      <c r="C211" s="83"/>
      <c r="D211" s="83"/>
      <c r="E211" s="83"/>
      <c r="F211" s="83"/>
      <c r="G211" s="83"/>
      <c r="I211" s="90"/>
      <c r="J211" s="88" t="s">
        <v>45</v>
      </c>
      <c r="K211" s="88"/>
      <c r="L211" s="88"/>
      <c r="M211" s="88"/>
      <c r="N211" s="88"/>
      <c r="O211" s="88"/>
      <c r="P211" s="88"/>
      <c r="Q211" s="88"/>
      <c r="R211" s="88"/>
    </row>
    <row r="212" spans="1:18" s="10" customFormat="1" ht="12.75" customHeight="1">
      <c r="B212" s="83" t="s">
        <v>46</v>
      </c>
      <c r="C212" s="83"/>
      <c r="D212" s="83"/>
      <c r="E212" s="83"/>
      <c r="F212" s="83"/>
      <c r="G212" s="83"/>
      <c r="I212" s="84"/>
      <c r="J212" s="83" t="s">
        <v>47</v>
      </c>
      <c r="K212" s="83"/>
      <c r="L212" s="83"/>
      <c r="M212" s="83"/>
      <c r="N212" s="83"/>
      <c r="O212" s="83"/>
      <c r="P212" s="83"/>
      <c r="Q212" s="83"/>
      <c r="R212" s="83"/>
    </row>
    <row r="213" spans="1:18" s="10" customFormat="1" ht="12.75" customHeight="1">
      <c r="B213" s="83" t="s">
        <v>48</v>
      </c>
      <c r="C213" s="83"/>
      <c r="D213" s="83"/>
      <c r="E213" s="83"/>
      <c r="F213" s="83"/>
      <c r="G213" s="83"/>
      <c r="I213" s="84" t="str">
        <f>"11."</f>
        <v>11.</v>
      </c>
      <c r="J213" s="83" t="s">
        <v>49</v>
      </c>
      <c r="K213" s="83"/>
      <c r="L213" s="83"/>
      <c r="M213" s="83"/>
      <c r="N213" s="83"/>
      <c r="O213" s="83"/>
      <c r="P213" s="83"/>
      <c r="Q213" s="83"/>
      <c r="R213" s="83"/>
    </row>
    <row r="214" spans="1:18" s="10" customFormat="1" ht="12.75" customHeight="1">
      <c r="B214" s="83" t="s">
        <v>50</v>
      </c>
      <c r="C214" s="83"/>
      <c r="D214" s="83"/>
      <c r="E214" s="83"/>
      <c r="F214" s="83"/>
      <c r="G214" s="83"/>
      <c r="I214" s="84"/>
      <c r="J214" s="83" t="s">
        <v>51</v>
      </c>
      <c r="K214" s="83"/>
      <c r="L214" s="83"/>
      <c r="M214" s="83"/>
      <c r="N214" s="83"/>
      <c r="O214" s="83"/>
      <c r="P214" s="83"/>
      <c r="Q214" s="83"/>
      <c r="R214" s="83"/>
    </row>
    <row r="215" spans="1:18" s="10" customFormat="1" ht="12.75" customHeight="1">
      <c r="B215" s="83" t="s">
        <v>52</v>
      </c>
      <c r="C215" s="83"/>
      <c r="D215" s="83"/>
      <c r="E215" s="83"/>
      <c r="F215" s="83"/>
      <c r="G215" s="83"/>
      <c r="I215" s="84" t="str">
        <f>"12."</f>
        <v>12.</v>
      </c>
      <c r="J215" s="83" t="s">
        <v>53</v>
      </c>
      <c r="K215" s="83"/>
      <c r="L215" s="83"/>
      <c r="M215" s="83"/>
      <c r="N215" s="83"/>
      <c r="O215" s="83"/>
      <c r="P215" s="83"/>
      <c r="Q215" s="83"/>
      <c r="R215" s="83"/>
    </row>
    <row r="216" spans="1:18" s="10" customFormat="1" ht="12.75" customHeight="1">
      <c r="B216" s="83" t="s">
        <v>54</v>
      </c>
      <c r="C216" s="83"/>
      <c r="D216" s="83"/>
      <c r="E216" s="83"/>
      <c r="F216" s="83"/>
      <c r="G216" s="83"/>
      <c r="I216" s="84"/>
      <c r="J216" s="83" t="s">
        <v>55</v>
      </c>
      <c r="K216" s="83"/>
      <c r="L216" s="83"/>
      <c r="M216" s="83"/>
      <c r="N216" s="83"/>
      <c r="O216" s="83"/>
      <c r="P216" s="83"/>
      <c r="Q216" s="83"/>
      <c r="R216" s="83"/>
    </row>
    <row r="217" spans="1:18" s="10" customFormat="1" ht="12.75" customHeight="1">
      <c r="A217" s="82" t="str">
        <f>"3."</f>
        <v>3.</v>
      </c>
      <c r="B217" s="83" t="s">
        <v>56</v>
      </c>
      <c r="C217" s="83"/>
      <c r="D217" s="83"/>
      <c r="E217" s="83"/>
      <c r="F217" s="83"/>
      <c r="G217" s="83"/>
      <c r="I217" s="84"/>
      <c r="J217" s="83" t="s">
        <v>57</v>
      </c>
      <c r="K217" s="83"/>
      <c r="L217" s="83"/>
      <c r="M217" s="83"/>
      <c r="N217" s="83"/>
      <c r="O217" s="83"/>
      <c r="P217" s="83"/>
      <c r="Q217" s="83"/>
      <c r="R217" s="83"/>
    </row>
    <row r="218" spans="1:18" s="20" customFormat="1" ht="12.75" customHeight="1">
      <c r="A218" s="82"/>
      <c r="B218" s="83" t="s">
        <v>58</v>
      </c>
      <c r="C218" s="83"/>
      <c r="D218" s="83"/>
      <c r="E218" s="83"/>
      <c r="F218" s="83"/>
      <c r="G218" s="83"/>
      <c r="I218" s="84" t="str">
        <f>"13."</f>
        <v>13.</v>
      </c>
      <c r="J218" s="83" t="s">
        <v>59</v>
      </c>
      <c r="K218" s="83"/>
      <c r="L218" s="83"/>
      <c r="M218" s="83"/>
      <c r="N218" s="83"/>
      <c r="O218" s="83"/>
      <c r="P218" s="83"/>
      <c r="Q218" s="83"/>
      <c r="R218" s="83"/>
    </row>
    <row r="219" spans="1:18" s="20" customFormat="1" ht="12.75" customHeight="1">
      <c r="A219" s="82"/>
      <c r="B219" s="83" t="s">
        <v>60</v>
      </c>
      <c r="C219" s="83"/>
      <c r="D219" s="83"/>
      <c r="E219" s="83"/>
      <c r="F219" s="83"/>
      <c r="G219" s="83"/>
      <c r="I219" s="91"/>
      <c r="J219" s="83" t="s">
        <v>61</v>
      </c>
      <c r="K219" s="83"/>
      <c r="L219" s="83"/>
      <c r="M219" s="83"/>
      <c r="N219" s="83"/>
      <c r="O219" s="83"/>
      <c r="P219" s="83"/>
      <c r="Q219" s="83"/>
      <c r="R219" s="83"/>
    </row>
    <row r="220" spans="1:18" s="10" customFormat="1" ht="12.75" customHeight="1">
      <c r="A220" s="82" t="str">
        <f>"4."</f>
        <v>4.</v>
      </c>
      <c r="B220" s="83" t="s">
        <v>62</v>
      </c>
      <c r="C220" s="83"/>
      <c r="D220" s="83"/>
      <c r="E220" s="83"/>
      <c r="F220" s="83"/>
      <c r="G220" s="83"/>
      <c r="I220" s="91"/>
      <c r="J220" s="83" t="s">
        <v>63</v>
      </c>
      <c r="K220" s="83"/>
      <c r="L220" s="83"/>
      <c r="M220" s="83"/>
      <c r="N220" s="83"/>
      <c r="O220" s="83"/>
      <c r="P220" s="83"/>
      <c r="Q220" s="83"/>
      <c r="R220" s="83"/>
    </row>
    <row r="221" spans="1:18" s="10" customFormat="1" ht="12.75" customHeight="1">
      <c r="A221" s="82" t="str">
        <f>"5."</f>
        <v>5.</v>
      </c>
      <c r="B221" s="83" t="s">
        <v>64</v>
      </c>
      <c r="C221" s="83"/>
      <c r="D221" s="83"/>
      <c r="E221" s="83"/>
      <c r="F221" s="83"/>
      <c r="G221" s="83"/>
      <c r="I221" s="91"/>
      <c r="J221" s="83" t="s">
        <v>65</v>
      </c>
      <c r="K221" s="83"/>
      <c r="L221" s="83"/>
      <c r="M221" s="83"/>
      <c r="N221" s="83"/>
      <c r="O221" s="83"/>
      <c r="P221" s="83"/>
      <c r="Q221" s="83"/>
      <c r="R221" s="83"/>
    </row>
    <row r="222" spans="1:18" s="10" customFormat="1" ht="12.75" customHeight="1">
      <c r="A222" s="82" t="str">
        <f>"6."</f>
        <v>6.</v>
      </c>
      <c r="B222" s="83" t="s">
        <v>66</v>
      </c>
      <c r="C222" s="83"/>
      <c r="D222" s="83"/>
      <c r="E222" s="83"/>
      <c r="F222" s="83"/>
      <c r="G222" s="83"/>
      <c r="I222" s="91"/>
      <c r="J222" s="83" t="s">
        <v>67</v>
      </c>
      <c r="K222" s="83"/>
      <c r="L222" s="83"/>
      <c r="M222" s="83"/>
      <c r="N222" s="83"/>
      <c r="O222" s="83"/>
      <c r="P222" s="83"/>
      <c r="Q222" s="83"/>
      <c r="R222" s="83"/>
    </row>
    <row r="223" spans="1:18" s="10" customFormat="1" ht="12.75" customHeight="1">
      <c r="A223" s="92"/>
      <c r="B223" s="83" t="s">
        <v>741</v>
      </c>
      <c r="C223" s="83"/>
      <c r="D223" s="83"/>
      <c r="E223" s="83"/>
      <c r="F223" s="83"/>
      <c r="G223" s="83"/>
      <c r="I223" s="91"/>
      <c r="J223" s="83" t="s">
        <v>68</v>
      </c>
      <c r="K223" s="83"/>
      <c r="L223" s="83"/>
      <c r="M223" s="83"/>
      <c r="N223" s="83"/>
      <c r="O223" s="83"/>
      <c r="P223" s="83"/>
      <c r="Q223" s="83"/>
      <c r="R223" s="83"/>
    </row>
    <row r="224" spans="1:18" s="10" customFormat="1" ht="12.75" customHeight="1">
      <c r="A224" s="92"/>
      <c r="B224" s="83" t="s">
        <v>69</v>
      </c>
      <c r="C224" s="83"/>
      <c r="D224" s="83"/>
      <c r="E224" s="83"/>
      <c r="F224" s="83"/>
      <c r="G224" s="83"/>
      <c r="I224" s="91"/>
      <c r="J224" s="83" t="s">
        <v>70</v>
      </c>
      <c r="K224" s="83"/>
      <c r="L224" s="83"/>
      <c r="M224" s="83"/>
      <c r="N224" s="83"/>
      <c r="O224" s="83"/>
      <c r="P224" s="83"/>
      <c r="Q224" s="83"/>
      <c r="R224" s="83"/>
    </row>
    <row r="225" spans="1:18" s="10" customFormat="1" ht="12.75" customHeight="1">
      <c r="A225" s="92"/>
      <c r="B225" s="83" t="s">
        <v>71</v>
      </c>
      <c r="C225" s="83"/>
      <c r="D225" s="83"/>
      <c r="E225" s="83"/>
      <c r="F225" s="83"/>
      <c r="G225" s="83"/>
      <c r="I225" s="91"/>
      <c r="J225" s="82"/>
      <c r="K225" s="82"/>
      <c r="L225" s="82"/>
      <c r="M225" s="82"/>
      <c r="N225" s="82"/>
      <c r="O225" s="82"/>
      <c r="P225" s="82"/>
      <c r="Q225" s="82"/>
      <c r="R225" s="82"/>
    </row>
    <row r="226" spans="1:18" s="10" customFormat="1" ht="12.75" customHeight="1">
      <c r="A226" s="82" t="str">
        <f>"7."</f>
        <v>7.</v>
      </c>
      <c r="B226" s="83" t="s">
        <v>72</v>
      </c>
      <c r="C226" s="83"/>
      <c r="D226" s="83"/>
      <c r="E226" s="83"/>
      <c r="F226" s="83"/>
      <c r="G226" s="83"/>
      <c r="I226" s="91"/>
      <c r="J226" s="93" t="s">
        <v>73</v>
      </c>
      <c r="K226" s="93"/>
      <c r="L226" s="92"/>
      <c r="M226" s="92"/>
      <c r="N226" s="92"/>
      <c r="O226" s="92"/>
      <c r="P226" s="92"/>
      <c r="Q226" s="92"/>
      <c r="R226" s="92"/>
    </row>
    <row r="227" spans="1:18" s="10" customFormat="1" ht="12.75" customHeight="1">
      <c r="A227" s="92"/>
      <c r="B227" s="83" t="s">
        <v>74</v>
      </c>
      <c r="C227" s="83"/>
      <c r="D227" s="83"/>
      <c r="E227" s="83"/>
      <c r="F227" s="83"/>
      <c r="G227" s="83"/>
      <c r="I227" s="91"/>
      <c r="J227" s="94" t="s">
        <v>18</v>
      </c>
      <c r="K227" s="93" t="s">
        <v>75</v>
      </c>
      <c r="L227" s="92"/>
      <c r="M227" s="92"/>
      <c r="N227" s="92"/>
      <c r="O227" s="92"/>
      <c r="P227" s="92"/>
      <c r="Q227" s="92"/>
      <c r="R227" s="92"/>
    </row>
    <row r="228" spans="1:18" s="10" customFormat="1" ht="12.75" customHeight="1">
      <c r="A228" s="92"/>
      <c r="B228" s="83" t="s">
        <v>76</v>
      </c>
      <c r="C228" s="83"/>
      <c r="D228" s="83"/>
      <c r="E228" s="83"/>
      <c r="F228" s="83"/>
      <c r="G228" s="83"/>
      <c r="I228" s="91"/>
      <c r="J228" s="94" t="s">
        <v>33</v>
      </c>
      <c r="K228" s="93" t="s">
        <v>77</v>
      </c>
      <c r="L228" s="92"/>
      <c r="M228" s="92"/>
      <c r="N228" s="92"/>
      <c r="O228" s="92"/>
      <c r="P228" s="92"/>
      <c r="Q228" s="92"/>
      <c r="R228" s="92"/>
    </row>
    <row r="229" spans="1:18" s="10" customFormat="1" ht="12.75" customHeight="1">
      <c r="A229" s="92"/>
      <c r="B229" s="83" t="s">
        <v>78</v>
      </c>
      <c r="C229" s="83"/>
      <c r="D229" s="83"/>
      <c r="E229" s="83"/>
      <c r="F229" s="83"/>
      <c r="G229" s="83"/>
      <c r="I229" s="91"/>
      <c r="J229" s="94" t="s">
        <v>30</v>
      </c>
      <c r="K229" s="93" t="s">
        <v>79</v>
      </c>
      <c r="L229" s="82"/>
      <c r="M229" s="82"/>
      <c r="N229" s="82"/>
      <c r="O229" s="82"/>
      <c r="P229" s="82"/>
      <c r="Q229" s="82"/>
      <c r="R229" s="95"/>
    </row>
    <row r="230" spans="1:18" s="10" customFormat="1" ht="12.75" customHeight="1">
      <c r="B230" s="10" t="s">
        <v>80</v>
      </c>
      <c r="E230" s="83"/>
      <c r="F230" s="83"/>
      <c r="G230" s="83"/>
      <c r="I230" s="91"/>
      <c r="J230" s="10" t="s">
        <v>81</v>
      </c>
      <c r="K230" s="92"/>
      <c r="L230" s="92"/>
      <c r="M230" s="92"/>
      <c r="N230" s="92"/>
      <c r="O230" s="92"/>
      <c r="P230" s="92"/>
      <c r="Q230" s="92"/>
      <c r="R230" s="95"/>
    </row>
    <row r="231" spans="1:18" s="10" customFormat="1" ht="12.75" customHeight="1">
      <c r="A231" s="82" t="str">
        <f>"8."</f>
        <v>8.</v>
      </c>
      <c r="B231" s="83" t="s">
        <v>82</v>
      </c>
      <c r="C231" s="83"/>
      <c r="D231" s="83"/>
      <c r="E231" s="83"/>
      <c r="F231" s="83"/>
      <c r="G231" s="83"/>
      <c r="I231" s="96"/>
      <c r="J231" s="10" t="s">
        <v>83</v>
      </c>
      <c r="K231" s="97"/>
      <c r="L231" s="97"/>
      <c r="M231" s="97"/>
      <c r="N231" s="97"/>
      <c r="O231" s="97"/>
      <c r="P231" s="97"/>
      <c r="Q231" s="97"/>
      <c r="R231" s="97"/>
    </row>
    <row r="232" spans="1:18" s="10" customFormat="1" ht="12.75" customHeight="1">
      <c r="A232" s="92"/>
      <c r="B232" s="83" t="s">
        <v>84</v>
      </c>
      <c r="C232" s="83"/>
      <c r="D232" s="83"/>
      <c r="E232" s="96"/>
      <c r="F232" s="96"/>
      <c r="G232" s="96"/>
      <c r="I232" s="9"/>
      <c r="K232" s="83"/>
      <c r="L232" s="83"/>
      <c r="M232" s="83"/>
      <c r="N232" s="83"/>
      <c r="O232" s="83"/>
      <c r="P232" s="83"/>
      <c r="Q232" s="83"/>
      <c r="R232" s="83"/>
    </row>
    <row r="233" spans="1:18" s="10" customFormat="1" ht="12.75" customHeight="1">
      <c r="C233" s="9"/>
      <c r="D233" s="9"/>
      <c r="E233" s="9"/>
      <c r="F233" s="9"/>
      <c r="G233" s="9"/>
      <c r="J233" s="97" t="s">
        <v>85</v>
      </c>
    </row>
    <row r="234" spans="1:18" s="10" customFormat="1" ht="12.75" customHeight="1">
      <c r="C234" s="9"/>
      <c r="D234" s="9"/>
      <c r="E234" s="9"/>
      <c r="F234" s="9"/>
      <c r="G234" s="9"/>
      <c r="H234" s="9"/>
      <c r="I234" s="9"/>
      <c r="J234" s="83" t="s">
        <v>86</v>
      </c>
      <c r="K234" s="9"/>
      <c r="L234" s="9"/>
      <c r="M234" s="9"/>
      <c r="N234" s="9"/>
      <c r="Q234" s="95"/>
      <c r="R234" s="95"/>
    </row>
    <row r="235" spans="1:18" s="10" customFormat="1" ht="12.75" customHeight="1">
      <c r="C235" s="9"/>
      <c r="D235" s="9"/>
      <c r="E235" s="9"/>
      <c r="F235" s="9"/>
      <c r="G235" s="9"/>
      <c r="H235" s="9"/>
      <c r="I235" s="9"/>
      <c r="J235" s="9"/>
      <c r="K235" s="9"/>
      <c r="L235" s="9"/>
      <c r="M235" s="9"/>
      <c r="N235" s="9"/>
      <c r="Q235" s="95"/>
      <c r="R235" s="95"/>
    </row>
    <row r="236" spans="1:18" s="10" customFormat="1" ht="12.75" customHeight="1">
      <c r="C236" s="9"/>
      <c r="D236" s="9"/>
      <c r="E236" s="9"/>
      <c r="F236" s="9"/>
      <c r="G236" s="9"/>
      <c r="H236" s="9"/>
      <c r="I236" s="9"/>
      <c r="J236" s="9"/>
      <c r="K236" s="9"/>
      <c r="L236" s="9"/>
      <c r="M236" s="9"/>
      <c r="N236" s="9"/>
      <c r="Q236" s="95"/>
      <c r="R236" s="95"/>
    </row>
    <row r="237" spans="1:18" s="10" customFormat="1" ht="12.75" customHeight="1">
      <c r="A237" s="93"/>
      <c r="B237" s="93"/>
      <c r="C237" s="9"/>
      <c r="D237" s="9"/>
      <c r="E237" s="9"/>
      <c r="F237" s="9"/>
      <c r="G237" s="9"/>
      <c r="H237" s="9"/>
      <c r="I237" s="9"/>
      <c r="J237" s="9"/>
      <c r="K237" s="9"/>
      <c r="L237" s="9"/>
      <c r="M237" s="9"/>
      <c r="N237" s="9"/>
      <c r="Q237" s="95"/>
      <c r="R237" s="95"/>
    </row>
    <row r="238" spans="1:18" ht="12.75" customHeight="1">
      <c r="A238" s="98"/>
      <c r="B238" s="99"/>
      <c r="C238" s="99"/>
      <c r="D238" s="99"/>
      <c r="E238" s="99"/>
      <c r="F238" s="99"/>
      <c r="G238" s="99"/>
      <c r="H238" s="99"/>
      <c r="I238" s="99"/>
      <c r="J238" s="9"/>
      <c r="K238" s="9"/>
      <c r="L238" s="9"/>
      <c r="M238" s="9"/>
      <c r="N238" s="9"/>
      <c r="Q238" s="95"/>
      <c r="R238" s="95"/>
    </row>
    <row r="239" spans="1:18">
      <c r="A239" s="9"/>
      <c r="B239" s="9"/>
      <c r="C239" s="9"/>
      <c r="D239" s="9"/>
      <c r="E239" s="9"/>
      <c r="F239" s="9"/>
      <c r="G239" s="9"/>
      <c r="H239" s="9"/>
      <c r="I239" s="9"/>
      <c r="J239" s="9"/>
      <c r="K239" s="9"/>
      <c r="L239" s="9"/>
      <c r="M239" s="9"/>
      <c r="N239" s="9"/>
    </row>
    <row r="240" spans="1:18">
      <c r="A240" s="101"/>
      <c r="B240" s="101"/>
      <c r="C240" s="101"/>
      <c r="D240" s="101"/>
      <c r="E240" s="101"/>
      <c r="F240" s="101"/>
      <c r="G240" s="101"/>
      <c r="H240" s="101"/>
      <c r="I240" s="101"/>
      <c r="J240" s="101"/>
      <c r="K240" s="101"/>
      <c r="L240" s="101"/>
      <c r="M240" s="101"/>
      <c r="N240" s="101"/>
    </row>
  </sheetData>
  <mergeCells count="88">
    <mergeCell ref="B8:D8"/>
    <mergeCell ref="A1:Q1"/>
    <mergeCell ref="A3:D3"/>
    <mergeCell ref="F4:M4"/>
    <mergeCell ref="O4:R4"/>
    <mergeCell ref="A7:D7"/>
    <mergeCell ref="B36:D36"/>
    <mergeCell ref="C9:D9"/>
    <mergeCell ref="C10:D10"/>
    <mergeCell ref="B12:D12"/>
    <mergeCell ref="B19:D19"/>
    <mergeCell ref="A21:D21"/>
    <mergeCell ref="B22:D22"/>
    <mergeCell ref="C23:D23"/>
    <mergeCell ref="C24:D24"/>
    <mergeCell ref="B26:D26"/>
    <mergeCell ref="B33:D33"/>
    <mergeCell ref="A35:D35"/>
    <mergeCell ref="B64:D64"/>
    <mergeCell ref="C37:D37"/>
    <mergeCell ref="C38:D38"/>
    <mergeCell ref="B40:D40"/>
    <mergeCell ref="B47:D47"/>
    <mergeCell ref="A49:D49"/>
    <mergeCell ref="B50:D50"/>
    <mergeCell ref="C51:D51"/>
    <mergeCell ref="C52:D52"/>
    <mergeCell ref="B54:D54"/>
    <mergeCell ref="B61:D61"/>
    <mergeCell ref="A63:D63"/>
    <mergeCell ref="C88:D88"/>
    <mergeCell ref="C65:D65"/>
    <mergeCell ref="C66:D66"/>
    <mergeCell ref="B68:D68"/>
    <mergeCell ref="B75:D75"/>
    <mergeCell ref="A79:Q79"/>
    <mergeCell ref="A81:D81"/>
    <mergeCell ref="F82:M82"/>
    <mergeCell ref="O82:R82"/>
    <mergeCell ref="A85:D85"/>
    <mergeCell ref="B86:D86"/>
    <mergeCell ref="C87:D87"/>
    <mergeCell ref="C116:D116"/>
    <mergeCell ref="B90:D90"/>
    <mergeCell ref="B97:D97"/>
    <mergeCell ref="A99:D99"/>
    <mergeCell ref="B100:D100"/>
    <mergeCell ref="C101:D101"/>
    <mergeCell ref="C102:D102"/>
    <mergeCell ref="B104:D104"/>
    <mergeCell ref="B111:D111"/>
    <mergeCell ref="A113:D113"/>
    <mergeCell ref="B114:D114"/>
    <mergeCell ref="C115:D115"/>
    <mergeCell ref="B146:D146"/>
    <mergeCell ref="B118:D118"/>
    <mergeCell ref="B125:D125"/>
    <mergeCell ref="A127:D127"/>
    <mergeCell ref="B128:D128"/>
    <mergeCell ref="C129:D129"/>
    <mergeCell ref="C130:D130"/>
    <mergeCell ref="B132:D132"/>
    <mergeCell ref="B139:D139"/>
    <mergeCell ref="B142:D142"/>
    <mergeCell ref="C143:D143"/>
    <mergeCell ref="C144:D144"/>
    <mergeCell ref="C178:D178"/>
    <mergeCell ref="B153:D153"/>
    <mergeCell ref="A156:Q156"/>
    <mergeCell ref="A158:D158"/>
    <mergeCell ref="F159:M159"/>
    <mergeCell ref="O159:R159"/>
    <mergeCell ref="B163:D163"/>
    <mergeCell ref="C164:D164"/>
    <mergeCell ref="C165:D165"/>
    <mergeCell ref="B167:D167"/>
    <mergeCell ref="B174:D174"/>
    <mergeCell ref="B177:D177"/>
    <mergeCell ref="C193:D193"/>
    <mergeCell ref="B195:D195"/>
    <mergeCell ref="B202:D202"/>
    <mergeCell ref="A206:C206"/>
    <mergeCell ref="C179:D179"/>
    <mergeCell ref="B181:D181"/>
    <mergeCell ref="B188:D188"/>
    <mergeCell ref="A190:D190"/>
    <mergeCell ref="B191:D191"/>
    <mergeCell ref="C192:D192"/>
  </mergeCells>
  <pageMargins left="0.7" right="0.7" top="0.75" bottom="0.75" header="0.3" footer="0.3"/>
  <pageSetup paperSize="9" scale="74" orientation="portrait" r:id="rId1"/>
  <rowBreaks count="2" manualBreakCount="2">
    <brk id="78" max="18" man="1"/>
    <brk id="155" max="1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showGridLines="0" topLeftCell="A103" zoomScaleNormal="100" workbookViewId="0">
      <selection sqref="A1:S1"/>
    </sheetView>
  </sheetViews>
  <sheetFormatPr defaultRowHeight="14.4"/>
  <cols>
    <col min="1" max="1" width="2.109375" style="596" customWidth="1"/>
    <col min="2" max="2" width="1.5546875" style="596" customWidth="1"/>
    <col min="3" max="3" width="19" style="596" customWidth="1"/>
    <col min="4" max="4" width="3.6640625" style="599" customWidth="1"/>
    <col min="5" max="5" width="6.33203125" style="596" customWidth="1"/>
    <col min="6" max="6" width="0.5546875" style="596" customWidth="1"/>
    <col min="7" max="11" width="5.44140625" style="596" customWidth="1"/>
    <col min="12" max="12" width="6.33203125" style="596" customWidth="1"/>
    <col min="13" max="13" width="1.109375" style="596" customWidth="1"/>
    <col min="14" max="17" width="5.44140625" style="595" customWidth="1"/>
    <col min="18" max="18" width="1.44140625" style="596" customWidth="1"/>
    <col min="19" max="19" width="9.88671875" style="596" customWidth="1"/>
  </cols>
  <sheetData>
    <row r="1" spans="1:20" ht="36" customHeight="1">
      <c r="A1" s="1130" t="s">
        <v>480</v>
      </c>
      <c r="B1" s="1130"/>
      <c r="C1" s="1130"/>
      <c r="D1" s="1130"/>
      <c r="E1" s="1130"/>
      <c r="F1" s="1130"/>
      <c r="G1" s="1130"/>
      <c r="H1" s="1130"/>
      <c r="I1" s="1130"/>
      <c r="J1" s="1130"/>
      <c r="K1" s="1130"/>
      <c r="L1" s="1130"/>
      <c r="M1" s="1130"/>
      <c r="N1" s="1130"/>
      <c r="O1" s="1130"/>
      <c r="P1" s="1130"/>
      <c r="Q1" s="1130"/>
      <c r="R1" s="1130"/>
      <c r="S1" s="1130"/>
      <c r="T1" s="149"/>
    </row>
    <row r="2" spans="1:20">
      <c r="A2" s="573" t="s">
        <v>1</v>
      </c>
      <c r="B2" s="138"/>
      <c r="C2" s="138"/>
      <c r="D2" s="243"/>
      <c r="E2" s="138"/>
      <c r="F2" s="138"/>
      <c r="G2" s="138"/>
      <c r="H2" s="138"/>
      <c r="I2" s="574"/>
      <c r="J2" s="574"/>
      <c r="K2" s="574"/>
      <c r="L2" s="574"/>
      <c r="M2" s="574"/>
      <c r="N2" s="575"/>
      <c r="O2" s="575"/>
      <c r="P2" s="575"/>
      <c r="Q2" s="575"/>
      <c r="R2" s="574"/>
      <c r="S2" s="574"/>
      <c r="T2" s="135"/>
    </row>
    <row r="3" spans="1:20">
      <c r="A3" s="1131" t="s">
        <v>3</v>
      </c>
      <c r="B3" s="1131"/>
      <c r="C3" s="1131"/>
      <c r="D3" s="1131"/>
      <c r="E3" s="576"/>
      <c r="F3" s="576"/>
      <c r="G3" s="576"/>
      <c r="H3" s="576"/>
      <c r="I3" s="576"/>
      <c r="J3" s="576"/>
      <c r="K3" s="576"/>
      <c r="L3" s="576"/>
      <c r="M3" s="576"/>
      <c r="N3" s="577"/>
      <c r="O3" s="577"/>
      <c r="P3" s="577"/>
      <c r="Q3" s="577"/>
      <c r="R3" s="576"/>
      <c r="S3" s="576"/>
      <c r="T3" s="135"/>
    </row>
    <row r="4" spans="1:20">
      <c r="A4" s="578"/>
      <c r="B4" s="578"/>
      <c r="C4" s="578"/>
      <c r="D4" s="579"/>
      <c r="E4" s="1132" t="s">
        <v>481</v>
      </c>
      <c r="F4" s="1132"/>
      <c r="G4" s="1132"/>
      <c r="H4" s="1132"/>
      <c r="I4" s="1132"/>
      <c r="J4" s="1132"/>
      <c r="K4" s="1132"/>
      <c r="L4" s="1132"/>
      <c r="M4" s="1132"/>
      <c r="N4" s="1132"/>
      <c r="O4" s="1132"/>
      <c r="P4" s="1132"/>
      <c r="Q4" s="1132"/>
      <c r="R4" s="580"/>
      <c r="S4" s="1133" t="s">
        <v>482</v>
      </c>
      <c r="T4" s="104"/>
    </row>
    <row r="5" spans="1:20">
      <c r="A5" s="578"/>
      <c r="B5" s="578"/>
      <c r="C5" s="578"/>
      <c r="D5" s="579"/>
      <c r="E5" s="1134" t="s">
        <v>96</v>
      </c>
      <c r="F5" s="1134"/>
      <c r="G5" s="1134"/>
      <c r="H5" s="1134"/>
      <c r="I5" s="1134"/>
      <c r="J5" s="1134"/>
      <c r="K5" s="1134"/>
      <c r="L5" s="1134"/>
      <c r="M5" s="1134"/>
      <c r="N5" s="1134"/>
      <c r="O5" s="1134"/>
      <c r="P5" s="1134"/>
      <c r="Q5" s="1134"/>
      <c r="R5" s="578"/>
      <c r="S5" s="1133"/>
      <c r="T5" s="104"/>
    </row>
    <row r="6" spans="1:20">
      <c r="A6" s="578"/>
      <c r="B6" s="578"/>
      <c r="C6" s="578"/>
      <c r="D6" s="579"/>
      <c r="E6" s="1135" t="s">
        <v>4</v>
      </c>
      <c r="F6" s="1135"/>
      <c r="G6" s="1135"/>
      <c r="H6" s="1135"/>
      <c r="I6" s="1135"/>
      <c r="J6" s="1135"/>
      <c r="K6" s="1135"/>
      <c r="L6" s="1135"/>
      <c r="M6" s="581"/>
      <c r="N6" s="1025" t="s">
        <v>5</v>
      </c>
      <c r="O6" s="1025"/>
      <c r="P6" s="1025"/>
      <c r="Q6" s="1025"/>
      <c r="R6" s="578"/>
      <c r="S6" s="1133"/>
      <c r="T6" s="104"/>
    </row>
    <row r="7" spans="1:20">
      <c r="A7" s="582"/>
      <c r="B7" s="582"/>
      <c r="C7" s="582"/>
      <c r="D7" s="583" t="s">
        <v>87</v>
      </c>
      <c r="E7" s="584">
        <v>2000</v>
      </c>
      <c r="F7" s="584"/>
      <c r="G7" s="584">
        <v>2005</v>
      </c>
      <c r="H7" s="584">
        <v>2006</v>
      </c>
      <c r="I7" s="584">
        <v>2007</v>
      </c>
      <c r="J7" s="584">
        <v>2008</v>
      </c>
      <c r="K7" s="584">
        <v>2009</v>
      </c>
      <c r="L7" s="585">
        <v>2010</v>
      </c>
      <c r="M7" s="586"/>
      <c r="N7" s="587">
        <v>2010</v>
      </c>
      <c r="O7" s="587">
        <v>2011</v>
      </c>
      <c r="P7" s="587">
        <v>2012</v>
      </c>
      <c r="Q7" s="587">
        <v>2013</v>
      </c>
      <c r="R7" s="588"/>
      <c r="S7" s="589">
        <v>2013</v>
      </c>
      <c r="T7" s="104"/>
    </row>
    <row r="8" spans="1:20">
      <c r="A8" s="590"/>
      <c r="B8" s="590"/>
      <c r="C8" s="590"/>
      <c r="D8" s="591"/>
      <c r="E8" s="592"/>
      <c r="F8" s="592"/>
      <c r="G8" s="592"/>
      <c r="H8" s="592"/>
      <c r="I8" s="592"/>
      <c r="J8" s="592"/>
      <c r="K8" s="592"/>
      <c r="L8" s="593" t="s">
        <v>105</v>
      </c>
      <c r="M8" s="590"/>
      <c r="N8" s="594"/>
      <c r="S8" s="597"/>
      <c r="T8" s="104"/>
    </row>
    <row r="9" spans="1:20" ht="27" customHeight="1">
      <c r="A9" s="1136" t="s">
        <v>7</v>
      </c>
      <c r="B9" s="1136"/>
      <c r="C9" s="1136"/>
      <c r="D9" s="118"/>
      <c r="E9" s="590"/>
      <c r="F9" s="590"/>
      <c r="G9" s="590"/>
      <c r="H9" s="590"/>
      <c r="I9" s="590"/>
      <c r="J9" s="590"/>
      <c r="K9" s="590"/>
      <c r="L9" s="590"/>
      <c r="M9" s="590"/>
      <c r="N9" s="598"/>
      <c r="S9" s="597"/>
      <c r="T9" s="104"/>
    </row>
    <row r="10" spans="1:20">
      <c r="B10" s="1129" t="s">
        <v>483</v>
      </c>
      <c r="C10" s="1118"/>
      <c r="E10" s="590"/>
      <c r="F10" s="590"/>
      <c r="G10" s="590"/>
      <c r="H10" s="590"/>
      <c r="I10" s="590"/>
      <c r="J10" s="590"/>
      <c r="K10" s="590"/>
      <c r="L10" s="590"/>
      <c r="M10" s="590"/>
      <c r="N10" s="598"/>
      <c r="S10" s="597"/>
      <c r="T10" s="104"/>
    </row>
    <row r="11" spans="1:20">
      <c r="A11" s="600"/>
      <c r="B11" s="600"/>
      <c r="C11" s="595" t="s">
        <v>484</v>
      </c>
      <c r="E11" s="601">
        <v>1420</v>
      </c>
      <c r="F11" s="602"/>
      <c r="G11" s="601">
        <v>740</v>
      </c>
      <c r="H11" s="601">
        <v>710</v>
      </c>
      <c r="I11" s="601">
        <v>660</v>
      </c>
      <c r="J11" s="601">
        <v>870</v>
      </c>
      <c r="K11" s="601">
        <v>760</v>
      </c>
      <c r="L11" s="601">
        <v>630</v>
      </c>
      <c r="M11" s="602"/>
      <c r="N11" s="601">
        <v>190</v>
      </c>
      <c r="O11" s="603">
        <v>160</v>
      </c>
      <c r="P11" s="601">
        <v>200</v>
      </c>
      <c r="Q11" s="104">
        <v>230</v>
      </c>
      <c r="R11" s="590"/>
      <c r="S11" s="604"/>
      <c r="T11" s="104"/>
    </row>
    <row r="12" spans="1:20">
      <c r="C12" s="595" t="s">
        <v>485</v>
      </c>
      <c r="E12" s="605">
        <v>0.8</v>
      </c>
      <c r="F12" s="605"/>
      <c r="G12" s="605">
        <v>0.4</v>
      </c>
      <c r="H12" s="605">
        <v>0.4</v>
      </c>
      <c r="I12" s="605">
        <v>0.4</v>
      </c>
      <c r="J12" s="605">
        <v>0.5</v>
      </c>
      <c r="K12" s="605">
        <v>0.5</v>
      </c>
      <c r="L12" s="605">
        <v>0.4</v>
      </c>
      <c r="M12" s="605"/>
      <c r="N12" s="605">
        <v>0.1</v>
      </c>
      <c r="O12" s="606">
        <v>0.1</v>
      </c>
      <c r="P12" s="605">
        <v>0.1</v>
      </c>
      <c r="Q12" s="211">
        <v>0.2</v>
      </c>
      <c r="R12" s="590"/>
      <c r="S12" s="604"/>
      <c r="T12" s="104"/>
    </row>
    <row r="13" spans="1:20">
      <c r="B13" s="104"/>
      <c r="C13" s="607" t="s">
        <v>486</v>
      </c>
      <c r="D13" s="235"/>
      <c r="E13" s="605"/>
      <c r="F13" s="605"/>
      <c r="G13" s="605"/>
      <c r="H13" s="605"/>
      <c r="I13" s="605"/>
      <c r="J13" s="605"/>
      <c r="K13" s="605"/>
      <c r="L13" s="605"/>
      <c r="M13" s="598"/>
      <c r="N13" s="605"/>
      <c r="O13" s="606"/>
      <c r="P13" s="605"/>
      <c r="Q13" s="104"/>
      <c r="R13" s="590"/>
      <c r="S13" s="604"/>
      <c r="T13" s="104"/>
    </row>
    <row r="14" spans="1:20">
      <c r="B14" s="595"/>
      <c r="C14" s="595" t="s">
        <v>484</v>
      </c>
      <c r="E14" s="608" t="s">
        <v>18</v>
      </c>
      <c r="F14" s="601"/>
      <c r="G14" s="601">
        <v>2420</v>
      </c>
      <c r="H14" s="601">
        <v>1950</v>
      </c>
      <c r="I14" s="601">
        <v>1990</v>
      </c>
      <c r="J14" s="601">
        <v>1940</v>
      </c>
      <c r="K14" s="601">
        <v>1800</v>
      </c>
      <c r="L14" s="601">
        <v>1450</v>
      </c>
      <c r="M14" s="602"/>
      <c r="N14" s="601">
        <v>1000</v>
      </c>
      <c r="O14" s="603">
        <v>850</v>
      </c>
      <c r="P14" s="601">
        <v>1000</v>
      </c>
      <c r="Q14" s="104">
        <v>970</v>
      </c>
      <c r="R14" s="590"/>
      <c r="S14" s="604"/>
      <c r="T14" s="104"/>
    </row>
    <row r="15" spans="1:20">
      <c r="B15" s="595"/>
      <c r="C15" s="595" t="s">
        <v>485</v>
      </c>
      <c r="E15" s="608" t="s">
        <v>18</v>
      </c>
      <c r="F15" s="605"/>
      <c r="G15" s="605">
        <v>1.4</v>
      </c>
      <c r="H15" s="605">
        <v>1.2</v>
      </c>
      <c r="I15" s="605">
        <v>1.2</v>
      </c>
      <c r="J15" s="605">
        <v>1.2</v>
      </c>
      <c r="K15" s="605">
        <v>1.1000000000000001</v>
      </c>
      <c r="L15" s="605">
        <v>0.9</v>
      </c>
      <c r="M15" s="605"/>
      <c r="N15" s="605">
        <v>0.6</v>
      </c>
      <c r="O15" s="606">
        <v>0.5</v>
      </c>
      <c r="P15" s="605">
        <v>0.6</v>
      </c>
      <c r="Q15" s="211">
        <v>0.6</v>
      </c>
      <c r="R15" s="590"/>
      <c r="S15" s="604"/>
      <c r="T15" s="104"/>
    </row>
    <row r="16" spans="1:20">
      <c r="E16" s="609"/>
      <c r="F16" s="609"/>
      <c r="G16" s="609"/>
      <c r="H16" s="609"/>
      <c r="I16" s="609"/>
      <c r="J16" s="609"/>
      <c r="K16" s="609"/>
      <c r="L16" s="609"/>
      <c r="M16" s="598"/>
      <c r="N16" s="598"/>
      <c r="P16" s="598"/>
      <c r="Q16" s="104"/>
      <c r="R16" s="590"/>
      <c r="S16" s="604"/>
      <c r="T16" s="104"/>
    </row>
    <row r="17" spans="1:20">
      <c r="B17" s="1129" t="s">
        <v>487</v>
      </c>
      <c r="C17" s="1129"/>
      <c r="D17" s="599" t="s">
        <v>488</v>
      </c>
      <c r="E17" s="609"/>
      <c r="F17" s="609"/>
      <c r="G17" s="609"/>
      <c r="H17" s="609"/>
      <c r="I17" s="609"/>
      <c r="J17" s="609"/>
      <c r="K17" s="609"/>
      <c r="L17" s="609"/>
      <c r="M17" s="598"/>
      <c r="N17" s="598"/>
      <c r="P17" s="598"/>
      <c r="Q17" s="104"/>
      <c r="R17" s="590"/>
      <c r="S17" s="604"/>
      <c r="T17" s="104"/>
    </row>
    <row r="18" spans="1:20">
      <c r="C18" s="595" t="s">
        <v>489</v>
      </c>
      <c r="E18" s="605">
        <v>1</v>
      </c>
      <c r="F18" s="605"/>
      <c r="G18" s="605">
        <v>0.8</v>
      </c>
      <c r="H18" s="605">
        <v>0.8</v>
      </c>
      <c r="I18" s="605">
        <v>0.7</v>
      </c>
      <c r="J18" s="605">
        <v>0.8</v>
      </c>
      <c r="K18" s="605">
        <v>0.8</v>
      </c>
      <c r="L18" s="605">
        <v>0.6</v>
      </c>
      <c r="M18" s="605"/>
      <c r="N18" s="605">
        <v>0.2</v>
      </c>
      <c r="O18" s="606">
        <v>0.2</v>
      </c>
      <c r="P18" s="605">
        <v>0.2</v>
      </c>
      <c r="Q18" s="211">
        <v>0.3</v>
      </c>
      <c r="R18" s="590"/>
      <c r="S18" s="610">
        <v>80</v>
      </c>
      <c r="T18" s="104"/>
    </row>
    <row r="19" spans="1:20">
      <c r="C19" s="595" t="s">
        <v>490</v>
      </c>
      <c r="E19" s="605">
        <v>0.8</v>
      </c>
      <c r="F19" s="605"/>
      <c r="G19" s="605">
        <v>0.7</v>
      </c>
      <c r="H19" s="605">
        <v>0.7</v>
      </c>
      <c r="I19" s="605">
        <v>0.6</v>
      </c>
      <c r="J19" s="605">
        <v>0.6</v>
      </c>
      <c r="K19" s="605">
        <v>0.6</v>
      </c>
      <c r="L19" s="605">
        <v>0.7</v>
      </c>
      <c r="M19" s="605"/>
      <c r="N19" s="605">
        <v>0.1</v>
      </c>
      <c r="O19" s="606">
        <v>0.1</v>
      </c>
      <c r="P19" s="605">
        <v>0.1</v>
      </c>
      <c r="Q19" s="211">
        <v>0.1</v>
      </c>
      <c r="R19" s="590"/>
      <c r="S19" s="610">
        <v>20</v>
      </c>
      <c r="T19" s="104"/>
    </row>
    <row r="20" spans="1:20">
      <c r="C20" s="595" t="s">
        <v>491</v>
      </c>
      <c r="D20" s="611"/>
      <c r="E20" s="605">
        <v>1.3</v>
      </c>
      <c r="F20" s="605"/>
      <c r="G20" s="605">
        <v>0.8</v>
      </c>
      <c r="H20" s="605">
        <v>0.9</v>
      </c>
      <c r="I20" s="605">
        <v>0.7</v>
      </c>
      <c r="J20" s="605">
        <v>1</v>
      </c>
      <c r="K20" s="605">
        <v>1</v>
      </c>
      <c r="L20" s="605">
        <v>0.5</v>
      </c>
      <c r="M20" s="605"/>
      <c r="N20" s="605">
        <v>0.3</v>
      </c>
      <c r="O20" s="606">
        <v>0.3</v>
      </c>
      <c r="P20" s="605">
        <v>0.4</v>
      </c>
      <c r="Q20" s="211">
        <v>0.4</v>
      </c>
      <c r="R20" s="590"/>
      <c r="S20" s="610">
        <v>60</v>
      </c>
      <c r="T20" s="104"/>
    </row>
    <row r="21" spans="1:20">
      <c r="C21" s="595" t="s">
        <v>492</v>
      </c>
      <c r="D21" s="611"/>
      <c r="E21" s="605">
        <v>0.8</v>
      </c>
      <c r="F21" s="605"/>
      <c r="G21" s="605">
        <v>0.4</v>
      </c>
      <c r="H21" s="605">
        <v>0.3</v>
      </c>
      <c r="I21" s="605">
        <v>0.3</v>
      </c>
      <c r="J21" s="605">
        <v>0.4</v>
      </c>
      <c r="K21" s="605">
        <v>0.4</v>
      </c>
      <c r="L21" s="605">
        <v>0.3</v>
      </c>
      <c r="M21" s="605"/>
      <c r="N21" s="605">
        <v>0.1</v>
      </c>
      <c r="O21" s="606">
        <v>0.1</v>
      </c>
      <c r="P21" s="605">
        <v>0.1</v>
      </c>
      <c r="Q21" s="211">
        <v>0.1</v>
      </c>
      <c r="R21" s="590"/>
      <c r="S21" s="610">
        <v>150</v>
      </c>
      <c r="T21" s="104"/>
    </row>
    <row r="22" spans="1:20">
      <c r="C22" s="612"/>
      <c r="E22" s="605"/>
      <c r="F22" s="605"/>
      <c r="G22" s="605"/>
      <c r="H22" s="605"/>
      <c r="I22" s="605"/>
      <c r="J22" s="605"/>
      <c r="K22" s="605"/>
      <c r="L22" s="605"/>
      <c r="M22" s="605"/>
      <c r="N22" s="605"/>
      <c r="O22" s="606"/>
      <c r="P22" s="605"/>
      <c r="Q22" s="104"/>
      <c r="R22" s="605"/>
      <c r="S22" s="613"/>
      <c r="T22" s="104"/>
    </row>
    <row r="23" spans="1:20">
      <c r="A23" s="614"/>
      <c r="B23" s="104"/>
      <c r="C23" s="607" t="s">
        <v>21</v>
      </c>
      <c r="D23" s="118"/>
      <c r="E23" s="598"/>
      <c r="F23" s="598"/>
      <c r="G23" s="598"/>
      <c r="H23" s="598"/>
      <c r="I23" s="598"/>
      <c r="J23" s="598"/>
      <c r="K23" s="598"/>
      <c r="L23" s="598"/>
      <c r="M23" s="598"/>
      <c r="N23" s="598"/>
      <c r="P23" s="598"/>
      <c r="Q23" s="104"/>
      <c r="R23" s="590"/>
      <c r="S23" s="604"/>
      <c r="T23" s="104"/>
    </row>
    <row r="24" spans="1:20">
      <c r="B24" s="1129" t="s">
        <v>483</v>
      </c>
      <c r="C24" s="1118"/>
      <c r="E24" s="598"/>
      <c r="F24" s="598"/>
      <c r="G24" s="598"/>
      <c r="H24" s="598"/>
      <c r="I24" s="598"/>
      <c r="J24" s="598"/>
      <c r="K24" s="598"/>
      <c r="L24" s="598"/>
      <c r="M24" s="598"/>
      <c r="N24" s="598"/>
      <c r="P24" s="598"/>
      <c r="Q24" s="104"/>
      <c r="R24" s="590"/>
      <c r="S24" s="604"/>
      <c r="T24" s="104"/>
    </row>
    <row r="25" spans="1:20">
      <c r="A25" s="600"/>
      <c r="B25" s="607"/>
      <c r="C25" s="595" t="s">
        <v>484</v>
      </c>
      <c r="E25" s="601" t="s">
        <v>18</v>
      </c>
      <c r="F25" s="602"/>
      <c r="G25" s="601" t="s">
        <v>18</v>
      </c>
      <c r="H25" s="601" t="s">
        <v>18</v>
      </c>
      <c r="I25" s="601" t="s">
        <v>18</v>
      </c>
      <c r="J25" s="601" t="s">
        <v>18</v>
      </c>
      <c r="K25" s="601" t="s">
        <v>18</v>
      </c>
      <c r="L25" s="601" t="s">
        <v>18</v>
      </c>
      <c r="M25" s="602"/>
      <c r="N25" s="601" t="s">
        <v>18</v>
      </c>
      <c r="O25" s="603">
        <v>10</v>
      </c>
      <c r="P25" s="601">
        <v>20</v>
      </c>
      <c r="Q25" s="104">
        <v>80</v>
      </c>
      <c r="R25" s="590"/>
      <c r="S25" s="604"/>
      <c r="T25" s="104"/>
    </row>
    <row r="26" spans="1:20">
      <c r="B26" s="595"/>
      <c r="C26" s="595" t="s">
        <v>485</v>
      </c>
      <c r="E26" s="605" t="s">
        <v>18</v>
      </c>
      <c r="F26" s="605"/>
      <c r="G26" s="601" t="s">
        <v>18</v>
      </c>
      <c r="H26" s="601" t="s">
        <v>18</v>
      </c>
      <c r="I26" s="601" t="s">
        <v>18</v>
      </c>
      <c r="J26" s="601" t="s">
        <v>18</v>
      </c>
      <c r="K26" s="601" t="s">
        <v>18</v>
      </c>
      <c r="L26" s="605" t="s">
        <v>18</v>
      </c>
      <c r="M26" s="605"/>
      <c r="N26" s="605" t="s">
        <v>18</v>
      </c>
      <c r="O26" s="606">
        <v>0.2</v>
      </c>
      <c r="P26" s="605">
        <v>0.1</v>
      </c>
      <c r="Q26" s="211">
        <v>0.4</v>
      </c>
      <c r="R26" s="590"/>
      <c r="S26" s="615"/>
      <c r="T26" s="104"/>
    </row>
    <row r="27" spans="1:20">
      <c r="B27" s="104"/>
      <c r="C27" s="607" t="s">
        <v>486</v>
      </c>
      <c r="D27" s="117"/>
      <c r="E27" s="605"/>
      <c r="F27" s="605"/>
      <c r="G27" s="605"/>
      <c r="H27" s="605"/>
      <c r="I27" s="605"/>
      <c r="J27" s="605"/>
      <c r="K27" s="605"/>
      <c r="L27" s="605"/>
      <c r="M27" s="598"/>
      <c r="N27" s="605"/>
      <c r="O27" s="606"/>
      <c r="P27" s="605"/>
      <c r="Q27" s="104"/>
      <c r="R27" s="590"/>
      <c r="S27" s="615"/>
      <c r="T27" s="104"/>
    </row>
    <row r="28" spans="1:20">
      <c r="B28" s="595"/>
      <c r="C28" s="595" t="s">
        <v>484</v>
      </c>
      <c r="D28" s="616"/>
      <c r="E28" s="608" t="s">
        <v>18</v>
      </c>
      <c r="F28" s="601"/>
      <c r="G28" s="601" t="s">
        <v>18</v>
      </c>
      <c r="H28" s="601" t="s">
        <v>18</v>
      </c>
      <c r="I28" s="601" t="s">
        <v>18</v>
      </c>
      <c r="J28" s="601" t="s">
        <v>18</v>
      </c>
      <c r="K28" s="601" t="s">
        <v>18</v>
      </c>
      <c r="L28" s="601" t="s">
        <v>18</v>
      </c>
      <c r="M28" s="602"/>
      <c r="N28" s="601" t="s">
        <v>18</v>
      </c>
      <c r="O28" s="603" t="s">
        <v>30</v>
      </c>
      <c r="P28" s="601">
        <v>60</v>
      </c>
      <c r="Q28" s="104">
        <v>130</v>
      </c>
      <c r="R28" s="590"/>
      <c r="S28" s="615"/>
      <c r="T28" s="104"/>
    </row>
    <row r="29" spans="1:20">
      <c r="B29" s="595"/>
      <c r="C29" s="595" t="s">
        <v>485</v>
      </c>
      <c r="D29" s="616"/>
      <c r="E29" s="608" t="s">
        <v>18</v>
      </c>
      <c r="F29" s="605"/>
      <c r="G29" s="601" t="s">
        <v>18</v>
      </c>
      <c r="H29" s="601" t="s">
        <v>18</v>
      </c>
      <c r="I29" s="601" t="s">
        <v>18</v>
      </c>
      <c r="J29" s="601" t="s">
        <v>18</v>
      </c>
      <c r="K29" s="601" t="s">
        <v>18</v>
      </c>
      <c r="L29" s="605" t="s">
        <v>18</v>
      </c>
      <c r="M29" s="605"/>
      <c r="N29" s="605" t="s">
        <v>18</v>
      </c>
      <c r="O29" s="606">
        <v>0.1</v>
      </c>
      <c r="P29" s="605">
        <v>0.5</v>
      </c>
      <c r="Q29" s="211">
        <v>0.7</v>
      </c>
      <c r="R29" s="590"/>
      <c r="S29" s="615"/>
      <c r="T29" s="104"/>
    </row>
    <row r="30" spans="1:20">
      <c r="E30" s="609"/>
      <c r="F30" s="609"/>
      <c r="G30" s="609"/>
      <c r="H30" s="609"/>
      <c r="I30" s="609"/>
      <c r="J30" s="609"/>
      <c r="K30" s="609"/>
      <c r="L30" s="609"/>
      <c r="M30" s="598"/>
      <c r="N30" s="598"/>
      <c r="P30" s="598"/>
      <c r="Q30" s="104"/>
      <c r="R30" s="590"/>
      <c r="S30" s="604"/>
      <c r="T30" s="104"/>
    </row>
    <row r="31" spans="1:20">
      <c r="B31" s="1129" t="s">
        <v>487</v>
      </c>
      <c r="C31" s="1129"/>
      <c r="D31" s="599" t="s">
        <v>488</v>
      </c>
      <c r="E31" s="609"/>
      <c r="F31" s="609"/>
      <c r="G31" s="609"/>
      <c r="H31" s="609"/>
      <c r="I31" s="609"/>
      <c r="J31" s="609"/>
      <c r="K31" s="609"/>
      <c r="L31" s="609"/>
      <c r="M31" s="598"/>
      <c r="N31" s="598"/>
      <c r="P31" s="598"/>
      <c r="Q31" s="104"/>
      <c r="R31" s="590"/>
      <c r="S31" s="604"/>
      <c r="T31" s="104"/>
    </row>
    <row r="32" spans="1:20">
      <c r="C32" s="595" t="s">
        <v>489</v>
      </c>
      <c r="E32" s="608" t="s">
        <v>18</v>
      </c>
      <c r="F32" s="605"/>
      <c r="G32" s="601" t="s">
        <v>18</v>
      </c>
      <c r="H32" s="601" t="s">
        <v>18</v>
      </c>
      <c r="I32" s="601" t="s">
        <v>18</v>
      </c>
      <c r="J32" s="601" t="s">
        <v>18</v>
      </c>
      <c r="K32" s="601" t="s">
        <v>18</v>
      </c>
      <c r="L32" s="605" t="s">
        <v>18</v>
      </c>
      <c r="M32" s="605"/>
      <c r="N32" s="605" t="s">
        <v>18</v>
      </c>
      <c r="O32" s="606" t="s">
        <v>30</v>
      </c>
      <c r="P32" s="605">
        <v>0.2</v>
      </c>
      <c r="Q32" s="211">
        <v>0.3</v>
      </c>
      <c r="R32" s="590"/>
      <c r="S32" s="610">
        <v>10</v>
      </c>
      <c r="T32" s="104"/>
    </row>
    <row r="33" spans="1:20">
      <c r="C33" s="595" t="s">
        <v>490</v>
      </c>
      <c r="E33" s="608" t="s">
        <v>18</v>
      </c>
      <c r="F33" s="605"/>
      <c r="G33" s="601" t="s">
        <v>18</v>
      </c>
      <c r="H33" s="601" t="s">
        <v>18</v>
      </c>
      <c r="I33" s="601" t="s">
        <v>18</v>
      </c>
      <c r="J33" s="601" t="s">
        <v>18</v>
      </c>
      <c r="K33" s="601" t="s">
        <v>18</v>
      </c>
      <c r="L33" s="605" t="s">
        <v>18</v>
      </c>
      <c r="M33" s="605"/>
      <c r="N33" s="605" t="s">
        <v>18</v>
      </c>
      <c r="O33" s="606" t="s">
        <v>30</v>
      </c>
      <c r="P33" s="605">
        <v>0.1</v>
      </c>
      <c r="Q33" s="211">
        <v>0.1</v>
      </c>
      <c r="R33" s="590"/>
      <c r="S33" s="617" t="s">
        <v>30</v>
      </c>
      <c r="T33" s="104"/>
    </row>
    <row r="34" spans="1:20">
      <c r="C34" s="595" t="s">
        <v>491</v>
      </c>
      <c r="D34" s="611"/>
      <c r="E34" s="608" t="s">
        <v>18</v>
      </c>
      <c r="F34" s="605"/>
      <c r="G34" s="601" t="s">
        <v>18</v>
      </c>
      <c r="H34" s="601" t="s">
        <v>18</v>
      </c>
      <c r="I34" s="601" t="s">
        <v>18</v>
      </c>
      <c r="J34" s="601" t="s">
        <v>18</v>
      </c>
      <c r="K34" s="601" t="s">
        <v>18</v>
      </c>
      <c r="L34" s="605" t="s">
        <v>18</v>
      </c>
      <c r="M34" s="605"/>
      <c r="N34" s="605" t="s">
        <v>18</v>
      </c>
      <c r="O34" s="606" t="s">
        <v>30</v>
      </c>
      <c r="P34" s="605">
        <v>0.3</v>
      </c>
      <c r="Q34" s="211">
        <v>0.5</v>
      </c>
      <c r="R34" s="590"/>
      <c r="S34" s="610">
        <v>10</v>
      </c>
      <c r="T34" s="104"/>
    </row>
    <row r="35" spans="1:20">
      <c r="C35" s="595" t="s">
        <v>492</v>
      </c>
      <c r="D35" s="611"/>
      <c r="E35" s="608" t="s">
        <v>18</v>
      </c>
      <c r="F35" s="605"/>
      <c r="G35" s="601" t="s">
        <v>18</v>
      </c>
      <c r="H35" s="601" t="s">
        <v>18</v>
      </c>
      <c r="I35" s="601" t="s">
        <v>18</v>
      </c>
      <c r="J35" s="601" t="s">
        <v>18</v>
      </c>
      <c r="K35" s="601" t="s">
        <v>18</v>
      </c>
      <c r="L35" s="605" t="s">
        <v>18</v>
      </c>
      <c r="M35" s="605"/>
      <c r="N35" s="605" t="s">
        <v>18</v>
      </c>
      <c r="O35" s="606">
        <v>0.2</v>
      </c>
      <c r="P35" s="605">
        <v>0.1</v>
      </c>
      <c r="Q35" s="211">
        <v>0.4</v>
      </c>
      <c r="R35" s="590"/>
      <c r="S35" s="610">
        <v>70</v>
      </c>
      <c r="T35" s="104"/>
    </row>
    <row r="36" spans="1:20">
      <c r="E36" s="609"/>
      <c r="F36" s="605"/>
      <c r="G36" s="605"/>
      <c r="H36" s="605"/>
      <c r="I36" s="605"/>
      <c r="J36" s="605"/>
      <c r="K36" s="605"/>
      <c r="L36" s="605"/>
      <c r="M36" s="598"/>
      <c r="N36" s="598"/>
      <c r="P36" s="598"/>
      <c r="Q36" s="104"/>
      <c r="R36" s="590"/>
      <c r="S36" s="604"/>
      <c r="T36" s="104"/>
    </row>
    <row r="37" spans="1:20">
      <c r="A37" s="104"/>
      <c r="B37" s="117"/>
      <c r="C37" s="618" t="s">
        <v>23</v>
      </c>
      <c r="E37" s="609"/>
      <c r="F37" s="605"/>
      <c r="G37" s="605"/>
      <c r="H37" s="605"/>
      <c r="I37" s="605"/>
      <c r="J37" s="605"/>
      <c r="K37" s="605"/>
      <c r="L37" s="605"/>
      <c r="M37" s="598"/>
      <c r="N37" s="598"/>
      <c r="P37" s="598"/>
      <c r="Q37" s="104"/>
      <c r="R37" s="590"/>
      <c r="S37" s="604"/>
      <c r="T37" s="104"/>
    </row>
    <row r="38" spans="1:20">
      <c r="B38" s="1129" t="s">
        <v>483</v>
      </c>
      <c r="C38" s="1118"/>
      <c r="E38" s="107"/>
      <c r="F38" s="107"/>
      <c r="G38" s="107"/>
      <c r="H38" s="107"/>
      <c r="I38" s="107"/>
      <c r="J38" s="107"/>
      <c r="K38" s="107"/>
      <c r="L38" s="107"/>
      <c r="M38" s="107"/>
      <c r="N38" s="107"/>
      <c r="O38" s="108"/>
      <c r="P38" s="107"/>
      <c r="Q38" s="104"/>
      <c r="R38" s="106"/>
      <c r="S38" s="109"/>
      <c r="T38" s="104"/>
    </row>
    <row r="39" spans="1:20">
      <c r="A39" s="600"/>
      <c r="B39" s="607"/>
      <c r="C39" s="595" t="s">
        <v>484</v>
      </c>
      <c r="E39" s="601">
        <v>1250</v>
      </c>
      <c r="F39" s="602"/>
      <c r="G39" s="601">
        <v>1550</v>
      </c>
      <c r="H39" s="601">
        <v>1340</v>
      </c>
      <c r="I39" s="601">
        <v>1210</v>
      </c>
      <c r="J39" s="601">
        <v>1470</v>
      </c>
      <c r="K39" s="601">
        <v>1310</v>
      </c>
      <c r="L39" s="601">
        <v>830</v>
      </c>
      <c r="M39" s="602"/>
      <c r="N39" s="601">
        <v>120</v>
      </c>
      <c r="O39" s="603">
        <v>80</v>
      </c>
      <c r="P39" s="601">
        <v>90</v>
      </c>
      <c r="Q39" s="104">
        <v>100</v>
      </c>
      <c r="R39" s="590"/>
      <c r="S39" s="109"/>
      <c r="T39" s="104"/>
    </row>
    <row r="40" spans="1:20">
      <c r="B40" s="595"/>
      <c r="C40" s="595" t="s">
        <v>485</v>
      </c>
      <c r="E40" s="605">
        <v>0.7</v>
      </c>
      <c r="F40" s="605"/>
      <c r="G40" s="605">
        <v>0.8</v>
      </c>
      <c r="H40" s="605">
        <v>0.7</v>
      </c>
      <c r="I40" s="605">
        <v>0.6</v>
      </c>
      <c r="J40" s="605">
        <v>0.8</v>
      </c>
      <c r="K40" s="605">
        <v>0.7</v>
      </c>
      <c r="L40" s="605">
        <v>0.5</v>
      </c>
      <c r="M40" s="605"/>
      <c r="N40" s="605">
        <v>0.1</v>
      </c>
      <c r="O40" s="606">
        <v>0.1</v>
      </c>
      <c r="P40" s="605">
        <v>0.1</v>
      </c>
      <c r="Q40" s="211">
        <v>0.1</v>
      </c>
      <c r="R40" s="590"/>
      <c r="S40" s="619"/>
      <c r="T40" s="104"/>
    </row>
    <row r="41" spans="1:20">
      <c r="B41" s="104"/>
      <c r="C41" s="607" t="s">
        <v>486</v>
      </c>
      <c r="D41" s="117"/>
      <c r="E41" s="605"/>
      <c r="F41" s="605"/>
      <c r="G41" s="605"/>
      <c r="H41" s="605"/>
      <c r="I41" s="605"/>
      <c r="J41" s="605"/>
      <c r="K41" s="605"/>
      <c r="L41" s="605"/>
      <c r="M41" s="598"/>
      <c r="N41" s="605"/>
      <c r="O41" s="606"/>
      <c r="P41" s="605"/>
      <c r="Q41" s="104"/>
      <c r="R41" s="590"/>
      <c r="S41" s="615"/>
      <c r="T41" s="104"/>
    </row>
    <row r="42" spans="1:20">
      <c r="B42" s="595"/>
      <c r="C42" s="595" t="s">
        <v>484</v>
      </c>
      <c r="D42" s="616"/>
      <c r="E42" s="608" t="s">
        <v>18</v>
      </c>
      <c r="F42" s="601"/>
      <c r="G42" s="601">
        <v>1870</v>
      </c>
      <c r="H42" s="601">
        <v>1590</v>
      </c>
      <c r="I42" s="601">
        <v>1580</v>
      </c>
      <c r="J42" s="601">
        <v>1530</v>
      </c>
      <c r="K42" s="601">
        <v>1460</v>
      </c>
      <c r="L42" s="601">
        <v>960</v>
      </c>
      <c r="M42" s="602"/>
      <c r="N42" s="601">
        <v>590</v>
      </c>
      <c r="O42" s="603">
        <v>320</v>
      </c>
      <c r="P42" s="601">
        <v>380</v>
      </c>
      <c r="Q42" s="104">
        <v>450</v>
      </c>
      <c r="R42" s="590"/>
      <c r="S42" s="615"/>
      <c r="T42" s="104"/>
    </row>
    <row r="43" spans="1:20">
      <c r="B43" s="595"/>
      <c r="C43" s="595" t="s">
        <v>485</v>
      </c>
      <c r="D43" s="616"/>
      <c r="E43" s="608" t="s">
        <v>18</v>
      </c>
      <c r="F43" s="605"/>
      <c r="G43" s="605">
        <v>1</v>
      </c>
      <c r="H43" s="605">
        <v>0.8</v>
      </c>
      <c r="I43" s="605">
        <v>0.8</v>
      </c>
      <c r="J43" s="605">
        <v>0.8</v>
      </c>
      <c r="K43" s="605">
        <v>0.8</v>
      </c>
      <c r="L43" s="605">
        <v>0.5</v>
      </c>
      <c r="M43" s="605"/>
      <c r="N43" s="605">
        <v>0.4</v>
      </c>
      <c r="O43" s="606">
        <v>0.3</v>
      </c>
      <c r="P43" s="605">
        <v>0.4</v>
      </c>
      <c r="Q43" s="211">
        <v>0.6</v>
      </c>
      <c r="R43" s="590"/>
      <c r="S43" s="615"/>
      <c r="T43" s="104"/>
    </row>
    <row r="44" spans="1:20">
      <c r="E44" s="620"/>
      <c r="F44" s="620"/>
      <c r="G44" s="620"/>
      <c r="H44" s="620"/>
      <c r="I44" s="620"/>
      <c r="J44" s="620"/>
      <c r="K44" s="620"/>
      <c r="L44" s="620"/>
      <c r="M44" s="621"/>
      <c r="N44" s="598"/>
      <c r="P44" s="598"/>
      <c r="Q44" s="104"/>
      <c r="R44" s="590"/>
      <c r="S44" s="622"/>
      <c r="T44" s="104"/>
    </row>
    <row r="45" spans="1:20">
      <c r="B45" s="1129" t="s">
        <v>487</v>
      </c>
      <c r="C45" s="1129"/>
      <c r="D45" s="599" t="s">
        <v>488</v>
      </c>
      <c r="E45" s="620"/>
      <c r="F45" s="620"/>
      <c r="G45" s="620"/>
      <c r="H45" s="620"/>
      <c r="I45" s="620"/>
      <c r="J45" s="620"/>
      <c r="K45" s="620"/>
      <c r="L45" s="620"/>
      <c r="M45" s="621"/>
      <c r="N45" s="598"/>
      <c r="P45" s="598"/>
      <c r="Q45" s="104"/>
      <c r="R45" s="590"/>
      <c r="S45" s="622"/>
      <c r="T45" s="104"/>
    </row>
    <row r="46" spans="1:20">
      <c r="C46" s="595" t="s">
        <v>489</v>
      </c>
      <c r="E46" s="605">
        <v>1</v>
      </c>
      <c r="F46" s="605"/>
      <c r="G46" s="605">
        <v>0.6</v>
      </c>
      <c r="H46" s="605">
        <v>0.6</v>
      </c>
      <c r="I46" s="605">
        <v>0.4</v>
      </c>
      <c r="J46" s="605">
        <v>0.4</v>
      </c>
      <c r="K46" s="605">
        <v>0.4</v>
      </c>
      <c r="L46" s="605">
        <v>0.4</v>
      </c>
      <c r="M46" s="605"/>
      <c r="N46" s="605">
        <v>0.1</v>
      </c>
      <c r="O46" s="606">
        <v>0.2</v>
      </c>
      <c r="P46" s="605">
        <v>0.1</v>
      </c>
      <c r="Q46" s="211">
        <v>0.1</v>
      </c>
      <c r="R46" s="590"/>
      <c r="S46" s="610">
        <v>10</v>
      </c>
      <c r="T46" s="104"/>
    </row>
    <row r="47" spans="1:20">
      <c r="C47" s="595" t="s">
        <v>490</v>
      </c>
      <c r="E47" s="605">
        <v>1.1000000000000001</v>
      </c>
      <c r="F47" s="605"/>
      <c r="G47" s="605">
        <v>1</v>
      </c>
      <c r="H47" s="605">
        <v>0.9</v>
      </c>
      <c r="I47" s="605">
        <v>0.5</v>
      </c>
      <c r="J47" s="605">
        <v>0.6</v>
      </c>
      <c r="K47" s="605">
        <v>0.7</v>
      </c>
      <c r="L47" s="605">
        <v>0.7</v>
      </c>
      <c r="M47" s="605"/>
      <c r="N47" s="605">
        <v>0.1</v>
      </c>
      <c r="O47" s="606">
        <v>0</v>
      </c>
      <c r="P47" s="605" t="s">
        <v>30</v>
      </c>
      <c r="Q47" s="211">
        <v>0.1</v>
      </c>
      <c r="R47" s="590"/>
      <c r="S47" s="617" t="s">
        <v>30</v>
      </c>
      <c r="T47" s="104"/>
    </row>
    <row r="48" spans="1:20">
      <c r="C48" s="595" t="s">
        <v>491</v>
      </c>
      <c r="D48" s="611"/>
      <c r="E48" s="605">
        <v>0.9</v>
      </c>
      <c r="F48" s="605"/>
      <c r="G48" s="605">
        <v>0.5</v>
      </c>
      <c r="H48" s="605">
        <v>0.5</v>
      </c>
      <c r="I48" s="605">
        <v>0.4</v>
      </c>
      <c r="J48" s="605">
        <v>0.4</v>
      </c>
      <c r="K48" s="605">
        <v>0.3</v>
      </c>
      <c r="L48" s="605">
        <v>0.3</v>
      </c>
      <c r="M48" s="605"/>
      <c r="N48" s="605">
        <v>0.1</v>
      </c>
      <c r="O48" s="606">
        <v>0.2</v>
      </c>
      <c r="P48" s="605">
        <v>0.1</v>
      </c>
      <c r="Q48" s="211">
        <v>0.2</v>
      </c>
      <c r="R48" s="590"/>
      <c r="S48" s="610">
        <v>10</v>
      </c>
      <c r="T48" s="104"/>
    </row>
    <row r="49" spans="1:20">
      <c r="C49" s="595" t="s">
        <v>492</v>
      </c>
      <c r="D49" s="611"/>
      <c r="E49" s="605">
        <v>0.7</v>
      </c>
      <c r="F49" s="605"/>
      <c r="G49" s="605">
        <v>0.9</v>
      </c>
      <c r="H49" s="605">
        <v>0.7</v>
      </c>
      <c r="I49" s="605">
        <v>0.7</v>
      </c>
      <c r="J49" s="605">
        <v>0.8</v>
      </c>
      <c r="K49" s="605">
        <v>0.8</v>
      </c>
      <c r="L49" s="605">
        <v>0.5</v>
      </c>
      <c r="M49" s="605"/>
      <c r="N49" s="605">
        <v>0.1</v>
      </c>
      <c r="O49" s="606">
        <v>0.1</v>
      </c>
      <c r="P49" s="605">
        <v>0.1</v>
      </c>
      <c r="Q49" s="211">
        <v>0.1</v>
      </c>
      <c r="R49" s="590"/>
      <c r="S49" s="610">
        <v>90</v>
      </c>
      <c r="T49" s="104"/>
    </row>
    <row r="50" spans="1:20">
      <c r="E50" s="609"/>
      <c r="F50" s="605"/>
      <c r="G50" s="605"/>
      <c r="H50" s="605"/>
      <c r="I50" s="605"/>
      <c r="J50" s="605"/>
      <c r="K50" s="605"/>
      <c r="L50" s="605"/>
      <c r="M50" s="598"/>
      <c r="N50" s="598"/>
      <c r="P50" s="598"/>
      <c r="Q50" s="104"/>
      <c r="R50" s="590"/>
      <c r="S50" s="604"/>
      <c r="T50" s="104"/>
    </row>
    <row r="51" spans="1:20">
      <c r="A51" s="104"/>
      <c r="B51" s="117"/>
      <c r="C51" s="618" t="s">
        <v>24</v>
      </c>
      <c r="E51" s="609"/>
      <c r="F51" s="605"/>
      <c r="G51" s="605"/>
      <c r="H51" s="605"/>
      <c r="I51" s="605"/>
      <c r="J51" s="605"/>
      <c r="K51" s="605"/>
      <c r="L51" s="605"/>
      <c r="M51" s="598"/>
      <c r="N51" s="598"/>
      <c r="P51" s="598"/>
      <c r="Q51" s="104"/>
      <c r="R51" s="590"/>
      <c r="S51" s="604"/>
      <c r="T51" s="104"/>
    </row>
    <row r="52" spans="1:20">
      <c r="B52" s="1129" t="s">
        <v>483</v>
      </c>
      <c r="C52" s="1118"/>
      <c r="E52" s="107"/>
      <c r="F52" s="107"/>
      <c r="G52" s="107"/>
      <c r="H52" s="107"/>
      <c r="I52" s="107"/>
      <c r="J52" s="107"/>
      <c r="K52" s="107"/>
      <c r="L52" s="107"/>
      <c r="M52" s="107"/>
      <c r="N52" s="107"/>
      <c r="O52" s="108"/>
      <c r="P52" s="107"/>
      <c r="Q52" s="104"/>
      <c r="R52" s="106"/>
      <c r="S52" s="109"/>
      <c r="T52" s="104"/>
    </row>
    <row r="53" spans="1:20">
      <c r="A53" s="600"/>
      <c r="B53" s="607"/>
      <c r="C53" s="595" t="s">
        <v>484</v>
      </c>
      <c r="E53" s="601" t="s">
        <v>18</v>
      </c>
      <c r="F53" s="602"/>
      <c r="G53" s="601" t="s">
        <v>18</v>
      </c>
      <c r="H53" s="601" t="s">
        <v>18</v>
      </c>
      <c r="I53" s="601" t="s">
        <v>18</v>
      </c>
      <c r="J53" s="601" t="s">
        <v>18</v>
      </c>
      <c r="K53" s="601" t="s">
        <v>18</v>
      </c>
      <c r="L53" s="601" t="s">
        <v>18</v>
      </c>
      <c r="M53" s="602"/>
      <c r="N53" s="601" t="s">
        <v>18</v>
      </c>
      <c r="O53" s="603">
        <v>80</v>
      </c>
      <c r="P53" s="601">
        <v>100</v>
      </c>
      <c r="Q53" s="104">
        <v>260</v>
      </c>
      <c r="R53" s="590"/>
      <c r="S53" s="604"/>
      <c r="T53" s="104"/>
    </row>
    <row r="54" spans="1:20">
      <c r="B54" s="595"/>
      <c r="C54" s="595" t="s">
        <v>485</v>
      </c>
      <c r="E54" s="605" t="s">
        <v>18</v>
      </c>
      <c r="F54" s="605"/>
      <c r="G54" s="601" t="s">
        <v>18</v>
      </c>
      <c r="H54" s="601" t="s">
        <v>18</v>
      </c>
      <c r="I54" s="601" t="s">
        <v>18</v>
      </c>
      <c r="J54" s="601" t="s">
        <v>18</v>
      </c>
      <c r="K54" s="601" t="s">
        <v>18</v>
      </c>
      <c r="L54" s="605" t="s">
        <v>18</v>
      </c>
      <c r="M54" s="605"/>
      <c r="N54" s="605" t="s">
        <v>18</v>
      </c>
      <c r="O54" s="606">
        <v>0.1</v>
      </c>
      <c r="P54" s="605">
        <v>0.1</v>
      </c>
      <c r="Q54" s="211">
        <v>0.3</v>
      </c>
      <c r="R54" s="590"/>
      <c r="S54" s="615"/>
      <c r="T54" s="104"/>
    </row>
    <row r="55" spans="1:20">
      <c r="B55" s="104"/>
      <c r="C55" s="607" t="s">
        <v>486</v>
      </c>
      <c r="D55" s="117"/>
      <c r="E55" s="605"/>
      <c r="F55" s="605"/>
      <c r="G55" s="605"/>
      <c r="H55" s="605"/>
      <c r="I55" s="605"/>
      <c r="J55" s="605"/>
      <c r="K55" s="605"/>
      <c r="L55" s="605"/>
      <c r="M55" s="598"/>
      <c r="N55" s="605"/>
      <c r="O55" s="606"/>
      <c r="P55" s="605"/>
      <c r="Q55" s="104"/>
      <c r="R55" s="590"/>
      <c r="S55" s="615"/>
      <c r="T55" s="104"/>
    </row>
    <row r="56" spans="1:20">
      <c r="B56" s="595"/>
      <c r="C56" s="595" t="s">
        <v>484</v>
      </c>
      <c r="D56" s="616"/>
      <c r="E56" s="608" t="s">
        <v>18</v>
      </c>
      <c r="F56" s="601"/>
      <c r="G56" s="601" t="s">
        <v>18</v>
      </c>
      <c r="H56" s="601" t="s">
        <v>18</v>
      </c>
      <c r="I56" s="601" t="s">
        <v>18</v>
      </c>
      <c r="J56" s="601" t="s">
        <v>18</v>
      </c>
      <c r="K56" s="601" t="s">
        <v>18</v>
      </c>
      <c r="L56" s="601" t="s">
        <v>18</v>
      </c>
      <c r="M56" s="602"/>
      <c r="N56" s="601" t="s">
        <v>18</v>
      </c>
      <c r="O56" s="603">
        <v>150</v>
      </c>
      <c r="P56" s="601">
        <v>340</v>
      </c>
      <c r="Q56" s="104">
        <v>530</v>
      </c>
      <c r="R56" s="590"/>
      <c r="S56" s="615"/>
      <c r="T56" s="104"/>
    </row>
    <row r="57" spans="1:20">
      <c r="B57" s="595"/>
      <c r="C57" s="595" t="s">
        <v>485</v>
      </c>
      <c r="D57" s="616"/>
      <c r="E57" s="608" t="s">
        <v>18</v>
      </c>
      <c r="F57" s="605"/>
      <c r="G57" s="601" t="s">
        <v>18</v>
      </c>
      <c r="H57" s="601" t="s">
        <v>18</v>
      </c>
      <c r="I57" s="601" t="s">
        <v>18</v>
      </c>
      <c r="J57" s="601" t="s">
        <v>18</v>
      </c>
      <c r="K57" s="601" t="s">
        <v>18</v>
      </c>
      <c r="L57" s="605" t="s">
        <v>18</v>
      </c>
      <c r="M57" s="605"/>
      <c r="N57" s="605" t="s">
        <v>18</v>
      </c>
      <c r="O57" s="606">
        <v>0.2</v>
      </c>
      <c r="P57" s="605">
        <v>0.4</v>
      </c>
      <c r="Q57" s="211">
        <v>0.5</v>
      </c>
      <c r="R57" s="590"/>
      <c r="S57" s="615"/>
      <c r="T57" s="104"/>
    </row>
    <row r="58" spans="1:20">
      <c r="E58" s="609"/>
      <c r="F58" s="609"/>
      <c r="G58" s="609"/>
      <c r="H58" s="609"/>
      <c r="I58" s="609"/>
      <c r="J58" s="609"/>
      <c r="K58" s="609"/>
      <c r="L58" s="609"/>
      <c r="M58" s="598"/>
      <c r="N58" s="598"/>
      <c r="P58" s="598"/>
      <c r="Q58" s="104"/>
      <c r="R58" s="590"/>
      <c r="S58" s="604"/>
      <c r="T58" s="104"/>
    </row>
    <row r="59" spans="1:20">
      <c r="B59" s="1129" t="s">
        <v>487</v>
      </c>
      <c r="C59" s="1129"/>
      <c r="D59" s="599" t="s">
        <v>488</v>
      </c>
      <c r="E59" s="609"/>
      <c r="F59" s="609"/>
      <c r="G59" s="609"/>
      <c r="H59" s="609"/>
      <c r="I59" s="609"/>
      <c r="J59" s="609"/>
      <c r="K59" s="609"/>
      <c r="L59" s="609"/>
      <c r="M59" s="598"/>
      <c r="N59" s="598"/>
      <c r="P59" s="598"/>
      <c r="Q59" s="104"/>
      <c r="R59" s="590"/>
      <c r="S59" s="604"/>
      <c r="T59" s="104"/>
    </row>
    <row r="60" spans="1:20">
      <c r="C60" s="595" t="s">
        <v>489</v>
      </c>
      <c r="E60" s="608" t="s">
        <v>18</v>
      </c>
      <c r="F60" s="605"/>
      <c r="G60" s="601" t="s">
        <v>18</v>
      </c>
      <c r="H60" s="601" t="s">
        <v>18</v>
      </c>
      <c r="I60" s="601" t="s">
        <v>18</v>
      </c>
      <c r="J60" s="601" t="s">
        <v>18</v>
      </c>
      <c r="K60" s="601" t="s">
        <v>18</v>
      </c>
      <c r="L60" s="605" t="s">
        <v>18</v>
      </c>
      <c r="M60" s="605"/>
      <c r="N60" s="605" t="s">
        <v>18</v>
      </c>
      <c r="O60" s="606">
        <v>0.2</v>
      </c>
      <c r="P60" s="605">
        <v>0.2</v>
      </c>
      <c r="Q60" s="211">
        <v>0.2</v>
      </c>
      <c r="R60" s="590"/>
      <c r="S60" s="610">
        <v>30</v>
      </c>
      <c r="T60" s="104"/>
    </row>
    <row r="61" spans="1:20">
      <c r="C61" s="595" t="s">
        <v>490</v>
      </c>
      <c r="E61" s="608" t="s">
        <v>18</v>
      </c>
      <c r="F61" s="605"/>
      <c r="G61" s="601" t="s">
        <v>18</v>
      </c>
      <c r="H61" s="601" t="s">
        <v>18</v>
      </c>
      <c r="I61" s="601" t="s">
        <v>18</v>
      </c>
      <c r="J61" s="601" t="s">
        <v>18</v>
      </c>
      <c r="K61" s="601" t="s">
        <v>18</v>
      </c>
      <c r="L61" s="605" t="s">
        <v>18</v>
      </c>
      <c r="M61" s="605"/>
      <c r="N61" s="605" t="s">
        <v>18</v>
      </c>
      <c r="O61" s="606" t="s">
        <v>30</v>
      </c>
      <c r="P61" s="605">
        <v>0.1</v>
      </c>
      <c r="Q61" s="211">
        <v>0.3</v>
      </c>
      <c r="R61" s="590"/>
      <c r="S61" s="610">
        <v>10</v>
      </c>
      <c r="T61" s="104"/>
    </row>
    <row r="62" spans="1:20">
      <c r="C62" s="595" t="s">
        <v>491</v>
      </c>
      <c r="D62" s="611"/>
      <c r="E62" s="608" t="s">
        <v>18</v>
      </c>
      <c r="F62" s="605"/>
      <c r="G62" s="601" t="s">
        <v>18</v>
      </c>
      <c r="H62" s="601" t="s">
        <v>18</v>
      </c>
      <c r="I62" s="601" t="s">
        <v>18</v>
      </c>
      <c r="J62" s="601" t="s">
        <v>18</v>
      </c>
      <c r="K62" s="601" t="s">
        <v>18</v>
      </c>
      <c r="L62" s="605" t="s">
        <v>18</v>
      </c>
      <c r="M62" s="605"/>
      <c r="N62" s="605" t="s">
        <v>18</v>
      </c>
      <c r="O62" s="606">
        <v>0.3</v>
      </c>
      <c r="P62" s="605">
        <v>0.2</v>
      </c>
      <c r="Q62" s="211">
        <v>0.2</v>
      </c>
      <c r="R62" s="590"/>
      <c r="S62" s="610">
        <v>20</v>
      </c>
      <c r="T62" s="104"/>
    </row>
    <row r="63" spans="1:20">
      <c r="C63" s="595" t="s">
        <v>492</v>
      </c>
      <c r="D63" s="611"/>
      <c r="E63" s="608" t="s">
        <v>18</v>
      </c>
      <c r="F63" s="605"/>
      <c r="G63" s="601" t="s">
        <v>18</v>
      </c>
      <c r="H63" s="601" t="s">
        <v>18</v>
      </c>
      <c r="I63" s="601" t="s">
        <v>18</v>
      </c>
      <c r="J63" s="601" t="s">
        <v>18</v>
      </c>
      <c r="K63" s="601" t="s">
        <v>18</v>
      </c>
      <c r="L63" s="605" t="s">
        <v>18</v>
      </c>
      <c r="M63" s="605"/>
      <c r="N63" s="605" t="s">
        <v>18</v>
      </c>
      <c r="O63" s="606">
        <v>0.1</v>
      </c>
      <c r="P63" s="605">
        <v>0.1</v>
      </c>
      <c r="Q63" s="211">
        <v>0.3</v>
      </c>
      <c r="R63" s="590"/>
      <c r="S63" s="610">
        <v>230</v>
      </c>
      <c r="T63" s="104"/>
    </row>
    <row r="64" spans="1:20">
      <c r="A64" s="623"/>
      <c r="B64" s="623"/>
      <c r="C64" s="624"/>
      <c r="D64" s="625"/>
      <c r="E64" s="626"/>
      <c r="F64" s="627"/>
      <c r="G64" s="627"/>
      <c r="H64" s="627"/>
      <c r="I64" s="627"/>
      <c r="J64" s="627"/>
      <c r="K64" s="627"/>
      <c r="L64" s="628"/>
      <c r="M64" s="629"/>
      <c r="N64" s="630"/>
      <c r="O64" s="630"/>
      <c r="P64" s="630"/>
      <c r="Q64" s="630"/>
      <c r="R64" s="624"/>
      <c r="S64" s="631"/>
      <c r="T64" s="104"/>
    </row>
    <row r="65" spans="1:20">
      <c r="A65" s="632"/>
      <c r="B65" s="632"/>
      <c r="C65" s="633"/>
      <c r="D65" s="634"/>
      <c r="E65" s="635"/>
      <c r="F65" s="605"/>
      <c r="G65" s="606"/>
      <c r="H65" s="606"/>
      <c r="I65" s="606"/>
      <c r="J65" s="606"/>
      <c r="K65" s="606"/>
      <c r="L65" s="636"/>
      <c r="M65" s="637"/>
      <c r="N65" s="638"/>
      <c r="O65" s="638"/>
      <c r="P65" s="638"/>
      <c r="Q65" s="638"/>
      <c r="R65" s="633"/>
      <c r="S65" s="639" t="s">
        <v>25</v>
      </c>
      <c r="T65" s="104"/>
    </row>
    <row r="66" spans="1:20">
      <c r="A66" s="632"/>
      <c r="B66" s="632"/>
      <c r="C66" s="633"/>
      <c r="D66" s="634"/>
      <c r="E66" s="635"/>
      <c r="F66" s="605"/>
      <c r="G66" s="606"/>
      <c r="H66" s="606"/>
      <c r="I66" s="606"/>
      <c r="J66" s="606"/>
      <c r="K66" s="606"/>
      <c r="L66" s="636"/>
      <c r="M66" s="637"/>
      <c r="N66" s="638"/>
      <c r="O66" s="638"/>
      <c r="P66" s="638"/>
      <c r="Q66" s="638"/>
      <c r="R66" s="633"/>
      <c r="S66" s="640"/>
      <c r="T66" s="104"/>
    </row>
    <row r="67" spans="1:20">
      <c r="A67" s="1138"/>
      <c r="B67" s="1057"/>
      <c r="C67" s="1057"/>
      <c r="D67" s="1057"/>
      <c r="E67" s="641"/>
      <c r="F67" s="608"/>
      <c r="G67" s="641"/>
      <c r="H67" s="641"/>
      <c r="I67" s="641"/>
      <c r="J67" s="641"/>
      <c r="K67" s="641"/>
      <c r="L67" s="608"/>
      <c r="M67" s="641"/>
      <c r="S67" s="642"/>
      <c r="T67" s="643"/>
    </row>
    <row r="68" spans="1:20" ht="38.25" customHeight="1">
      <c r="A68" s="1130" t="s">
        <v>493</v>
      </c>
      <c r="B68" s="1130"/>
      <c r="C68" s="1130"/>
      <c r="D68" s="1130"/>
      <c r="E68" s="1130"/>
      <c r="F68" s="1130"/>
      <c r="G68" s="1130"/>
      <c r="H68" s="1130"/>
      <c r="I68" s="1130"/>
      <c r="J68" s="1130"/>
      <c r="K68" s="1130"/>
      <c r="L68" s="1130"/>
      <c r="M68" s="1130"/>
      <c r="N68" s="1130"/>
      <c r="O68" s="1130"/>
      <c r="P68" s="1130"/>
      <c r="Q68" s="1130"/>
      <c r="R68" s="1130"/>
      <c r="S68" s="1130"/>
      <c r="T68" s="149"/>
    </row>
    <row r="69" spans="1:20">
      <c r="A69" s="573" t="s">
        <v>1</v>
      </c>
      <c r="B69" s="138"/>
      <c r="C69" s="138"/>
      <c r="D69" s="243"/>
      <c r="E69" s="138"/>
      <c r="F69" s="138"/>
      <c r="G69" s="138"/>
      <c r="H69" s="138"/>
      <c r="I69" s="574"/>
      <c r="J69" s="574"/>
      <c r="K69" s="574"/>
      <c r="L69" s="574"/>
      <c r="M69" s="574"/>
      <c r="N69" s="575"/>
      <c r="O69" s="575"/>
      <c r="P69" s="575"/>
      <c r="Q69" s="575"/>
      <c r="R69" s="574"/>
      <c r="S69" s="574"/>
      <c r="T69" s="135"/>
    </row>
    <row r="70" spans="1:20">
      <c r="A70" s="1131" t="s">
        <v>3</v>
      </c>
      <c r="B70" s="1131"/>
      <c r="C70" s="1131"/>
      <c r="D70" s="1131"/>
      <c r="E70" s="576"/>
      <c r="F70" s="576"/>
      <c r="G70" s="576"/>
      <c r="H70" s="576"/>
      <c r="I70" s="576"/>
      <c r="J70" s="576"/>
      <c r="K70" s="576"/>
      <c r="L70" s="576"/>
      <c r="M70" s="576"/>
      <c r="N70" s="577"/>
      <c r="O70" s="577"/>
      <c r="P70" s="577"/>
      <c r="Q70" s="577"/>
      <c r="R70" s="576"/>
      <c r="S70" s="576"/>
      <c r="T70" s="135"/>
    </row>
    <row r="71" spans="1:20">
      <c r="A71" s="590"/>
      <c r="B71" s="590"/>
      <c r="C71" s="590"/>
      <c r="D71" s="591"/>
      <c r="E71" s="590"/>
      <c r="F71" s="590"/>
      <c r="G71" s="590"/>
      <c r="H71" s="590"/>
      <c r="I71" s="590"/>
      <c r="J71" s="590"/>
      <c r="K71" s="590"/>
      <c r="L71" s="590"/>
      <c r="M71" s="590"/>
      <c r="N71" s="598"/>
      <c r="O71" s="598"/>
      <c r="P71" s="598"/>
      <c r="Q71" s="598"/>
      <c r="R71" s="590"/>
      <c r="S71" s="590"/>
      <c r="T71" s="104"/>
    </row>
    <row r="72" spans="1:20">
      <c r="A72" s="578"/>
      <c r="B72" s="578"/>
      <c r="C72" s="578"/>
      <c r="D72" s="579"/>
      <c r="E72" s="1132" t="s">
        <v>481</v>
      </c>
      <c r="F72" s="1132"/>
      <c r="G72" s="1132"/>
      <c r="H72" s="1132"/>
      <c r="I72" s="1132"/>
      <c r="J72" s="1132"/>
      <c r="K72" s="1132"/>
      <c r="L72" s="1132"/>
      <c r="M72" s="1132"/>
      <c r="N72" s="1132"/>
      <c r="O72" s="1132"/>
      <c r="P72" s="1132"/>
      <c r="Q72" s="1132"/>
      <c r="R72" s="580"/>
      <c r="S72" s="1133" t="s">
        <v>482</v>
      </c>
      <c r="T72" s="104"/>
    </row>
    <row r="73" spans="1:20">
      <c r="A73" s="578"/>
      <c r="B73" s="578"/>
      <c r="C73" s="578"/>
      <c r="D73" s="579"/>
      <c r="E73" s="1134" t="s">
        <v>96</v>
      </c>
      <c r="F73" s="1134"/>
      <c r="G73" s="1134"/>
      <c r="H73" s="1134"/>
      <c r="I73" s="1134"/>
      <c r="J73" s="1134"/>
      <c r="K73" s="1134"/>
      <c r="L73" s="1134"/>
      <c r="M73" s="1134"/>
      <c r="N73" s="1134"/>
      <c r="O73" s="1134"/>
      <c r="P73" s="1134"/>
      <c r="Q73" s="1134"/>
      <c r="R73" s="578"/>
      <c r="S73" s="1133"/>
      <c r="T73" s="104"/>
    </row>
    <row r="74" spans="1:20">
      <c r="A74" s="578"/>
      <c r="B74" s="578"/>
      <c r="C74" s="578"/>
      <c r="D74" s="579"/>
      <c r="E74" s="1135" t="s">
        <v>4</v>
      </c>
      <c r="F74" s="1135"/>
      <c r="G74" s="1135"/>
      <c r="H74" s="1135"/>
      <c r="I74" s="1135"/>
      <c r="J74" s="1135"/>
      <c r="K74" s="1135"/>
      <c r="L74" s="1135"/>
      <c r="M74" s="581"/>
      <c r="N74" s="1025" t="s">
        <v>5</v>
      </c>
      <c r="O74" s="1025"/>
      <c r="P74" s="1025"/>
      <c r="Q74" s="1025"/>
      <c r="R74" s="578"/>
      <c r="S74" s="1133"/>
      <c r="T74" s="104"/>
    </row>
    <row r="75" spans="1:20">
      <c r="A75" s="582"/>
      <c r="B75" s="582"/>
      <c r="C75" s="582"/>
      <c r="D75" s="583" t="s">
        <v>87</v>
      </c>
      <c r="E75" s="584">
        <v>2000</v>
      </c>
      <c r="F75" s="584"/>
      <c r="G75" s="584">
        <v>2005</v>
      </c>
      <c r="H75" s="584">
        <v>2006</v>
      </c>
      <c r="I75" s="584">
        <v>2007</v>
      </c>
      <c r="J75" s="584">
        <v>2008</v>
      </c>
      <c r="K75" s="584">
        <v>2009</v>
      </c>
      <c r="L75" s="585">
        <v>2010</v>
      </c>
      <c r="M75" s="586"/>
      <c r="N75" s="587">
        <v>2010</v>
      </c>
      <c r="O75" s="587">
        <v>2011</v>
      </c>
      <c r="P75" s="587">
        <v>2012</v>
      </c>
      <c r="Q75" s="587">
        <v>2013</v>
      </c>
      <c r="R75" s="588"/>
      <c r="S75" s="589">
        <v>2013</v>
      </c>
      <c r="T75" s="104"/>
    </row>
    <row r="76" spans="1:20">
      <c r="A76" s="590"/>
      <c r="B76" s="590"/>
      <c r="C76" s="590"/>
      <c r="D76" s="591"/>
      <c r="E76" s="592"/>
      <c r="F76" s="592"/>
      <c r="G76" s="592"/>
      <c r="H76" s="592"/>
      <c r="I76" s="592"/>
      <c r="J76" s="592"/>
      <c r="K76" s="592"/>
      <c r="L76" s="593" t="s">
        <v>105</v>
      </c>
      <c r="M76" s="590"/>
      <c r="N76" s="594"/>
      <c r="S76" s="597"/>
      <c r="T76" s="104"/>
    </row>
    <row r="77" spans="1:20" ht="26.25" customHeight="1">
      <c r="A77" s="1137" t="s">
        <v>120</v>
      </c>
      <c r="B77" s="1137"/>
      <c r="C77" s="1137"/>
      <c r="E77" s="644"/>
      <c r="F77" s="605"/>
      <c r="G77" s="605"/>
      <c r="H77" s="605"/>
      <c r="I77" s="605"/>
      <c r="J77" s="605"/>
      <c r="K77" s="605"/>
      <c r="L77" s="636"/>
      <c r="M77" s="645"/>
      <c r="S77" s="597"/>
      <c r="T77" s="104"/>
    </row>
    <row r="78" spans="1:20">
      <c r="B78" s="1129" t="s">
        <v>483</v>
      </c>
      <c r="C78" s="1118"/>
      <c r="E78" s="644"/>
      <c r="F78" s="605"/>
      <c r="G78" s="605"/>
      <c r="H78" s="605"/>
      <c r="I78" s="605"/>
      <c r="J78" s="605"/>
      <c r="K78" s="605"/>
      <c r="L78" s="636"/>
      <c r="M78" s="645"/>
      <c r="S78" s="597"/>
      <c r="T78" s="104"/>
    </row>
    <row r="79" spans="1:20">
      <c r="A79" s="600"/>
      <c r="B79" s="607"/>
      <c r="C79" s="595" t="s">
        <v>484</v>
      </c>
      <c r="E79" s="601" t="s">
        <v>18</v>
      </c>
      <c r="F79" s="602"/>
      <c r="G79" s="601" t="s">
        <v>18</v>
      </c>
      <c r="H79" s="601" t="s">
        <v>18</v>
      </c>
      <c r="I79" s="601" t="s">
        <v>18</v>
      </c>
      <c r="J79" s="601" t="s">
        <v>18</v>
      </c>
      <c r="K79" s="601" t="s">
        <v>18</v>
      </c>
      <c r="L79" s="601" t="s">
        <v>18</v>
      </c>
      <c r="M79" s="602"/>
      <c r="N79" s="603" t="s">
        <v>18</v>
      </c>
      <c r="O79" s="603">
        <v>30</v>
      </c>
      <c r="P79" s="601">
        <v>30</v>
      </c>
      <c r="Q79" s="104">
        <v>70</v>
      </c>
      <c r="R79" s="590"/>
      <c r="S79" s="645"/>
      <c r="T79" s="104"/>
    </row>
    <row r="80" spans="1:20">
      <c r="B80" s="595"/>
      <c r="C80" s="595" t="s">
        <v>485</v>
      </c>
      <c r="E80" s="605" t="s">
        <v>18</v>
      </c>
      <c r="F80" s="605"/>
      <c r="G80" s="601" t="s">
        <v>18</v>
      </c>
      <c r="H80" s="601" t="s">
        <v>18</v>
      </c>
      <c r="I80" s="601" t="s">
        <v>18</v>
      </c>
      <c r="J80" s="601" t="s">
        <v>18</v>
      </c>
      <c r="K80" s="601" t="s">
        <v>18</v>
      </c>
      <c r="L80" s="605" t="s">
        <v>18</v>
      </c>
      <c r="M80" s="605"/>
      <c r="N80" s="606" t="s">
        <v>18</v>
      </c>
      <c r="O80" s="606">
        <v>0.2</v>
      </c>
      <c r="P80" s="605">
        <v>0.3</v>
      </c>
      <c r="Q80" s="211">
        <v>0.5</v>
      </c>
      <c r="R80" s="590"/>
      <c r="S80" s="646"/>
      <c r="T80" s="104"/>
    </row>
    <row r="81" spans="1:20">
      <c r="B81" s="104"/>
      <c r="C81" s="607" t="s">
        <v>486</v>
      </c>
      <c r="D81" s="117"/>
      <c r="E81" s="605"/>
      <c r="F81" s="605"/>
      <c r="G81" s="605"/>
      <c r="H81" s="605"/>
      <c r="I81" s="605"/>
      <c r="J81" s="605"/>
      <c r="K81" s="605"/>
      <c r="L81" s="605"/>
      <c r="M81" s="598"/>
      <c r="N81" s="606"/>
      <c r="O81" s="606"/>
      <c r="P81" s="605"/>
      <c r="Q81" s="104"/>
      <c r="R81" s="590"/>
      <c r="S81" s="646"/>
      <c r="T81" s="104"/>
    </row>
    <row r="82" spans="1:20">
      <c r="B82" s="595"/>
      <c r="C82" s="595" t="s">
        <v>484</v>
      </c>
      <c r="D82" s="616"/>
      <c r="E82" s="608" t="s">
        <v>18</v>
      </c>
      <c r="F82" s="601"/>
      <c r="G82" s="601" t="s">
        <v>18</v>
      </c>
      <c r="H82" s="601" t="s">
        <v>18</v>
      </c>
      <c r="I82" s="601" t="s">
        <v>18</v>
      </c>
      <c r="J82" s="601" t="s">
        <v>18</v>
      </c>
      <c r="K82" s="601" t="s">
        <v>18</v>
      </c>
      <c r="L82" s="601" t="s">
        <v>18</v>
      </c>
      <c r="M82" s="602"/>
      <c r="N82" s="603" t="s">
        <v>18</v>
      </c>
      <c r="O82" s="603">
        <v>130</v>
      </c>
      <c r="P82" s="601">
        <v>170</v>
      </c>
      <c r="Q82" s="104">
        <v>250</v>
      </c>
      <c r="R82" s="590"/>
      <c r="S82" s="646"/>
      <c r="T82" s="104"/>
    </row>
    <row r="83" spans="1:20">
      <c r="B83" s="595"/>
      <c r="C83" s="595" t="s">
        <v>485</v>
      </c>
      <c r="D83" s="616"/>
      <c r="E83" s="608" t="s">
        <v>18</v>
      </c>
      <c r="F83" s="605"/>
      <c r="G83" s="601" t="s">
        <v>18</v>
      </c>
      <c r="H83" s="601" t="s">
        <v>18</v>
      </c>
      <c r="I83" s="601" t="s">
        <v>18</v>
      </c>
      <c r="J83" s="601" t="s">
        <v>18</v>
      </c>
      <c r="K83" s="601" t="s">
        <v>18</v>
      </c>
      <c r="L83" s="605" t="s">
        <v>18</v>
      </c>
      <c r="M83" s="605"/>
      <c r="N83" s="606" t="s">
        <v>18</v>
      </c>
      <c r="O83" s="606">
        <v>1.1000000000000001</v>
      </c>
      <c r="P83" s="605">
        <v>1.4</v>
      </c>
      <c r="Q83" s="211">
        <v>1.6</v>
      </c>
      <c r="R83" s="590"/>
      <c r="S83" s="646"/>
      <c r="T83" s="104"/>
    </row>
    <row r="84" spans="1:20">
      <c r="E84" s="609"/>
      <c r="F84" s="609"/>
      <c r="G84" s="609"/>
      <c r="H84" s="609"/>
      <c r="I84" s="609"/>
      <c r="J84" s="609"/>
      <c r="K84" s="609"/>
      <c r="L84" s="609"/>
      <c r="M84" s="598"/>
      <c r="P84" s="598"/>
      <c r="Q84" s="104"/>
      <c r="R84" s="590"/>
      <c r="S84" s="645"/>
      <c r="T84" s="104"/>
    </row>
    <row r="85" spans="1:20">
      <c r="B85" s="1129" t="s">
        <v>487</v>
      </c>
      <c r="C85" s="1129"/>
      <c r="D85" s="599" t="s">
        <v>488</v>
      </c>
      <c r="E85" s="609"/>
      <c r="F85" s="609"/>
      <c r="G85" s="609"/>
      <c r="H85" s="609"/>
      <c r="I85" s="609"/>
      <c r="J85" s="609"/>
      <c r="K85" s="609"/>
      <c r="L85" s="609"/>
      <c r="M85" s="598"/>
      <c r="P85" s="598"/>
      <c r="Q85" s="104"/>
      <c r="R85" s="590"/>
      <c r="S85" s="645"/>
      <c r="T85" s="104"/>
    </row>
    <row r="86" spans="1:20">
      <c r="C86" s="595" t="s">
        <v>489</v>
      </c>
      <c r="E86" s="608" t="s">
        <v>18</v>
      </c>
      <c r="F86" s="605"/>
      <c r="G86" s="601" t="s">
        <v>18</v>
      </c>
      <c r="H86" s="601" t="s">
        <v>18</v>
      </c>
      <c r="I86" s="601" t="s">
        <v>18</v>
      </c>
      <c r="J86" s="601" t="s">
        <v>18</v>
      </c>
      <c r="K86" s="601" t="s">
        <v>18</v>
      </c>
      <c r="L86" s="605" t="s">
        <v>18</v>
      </c>
      <c r="M86" s="605"/>
      <c r="N86" s="606" t="s">
        <v>18</v>
      </c>
      <c r="O86" s="606">
        <v>0.2</v>
      </c>
      <c r="P86" s="605">
        <v>0.3</v>
      </c>
      <c r="Q86" s="211">
        <v>0.5</v>
      </c>
      <c r="R86" s="590"/>
      <c r="S86" s="617">
        <v>20</v>
      </c>
      <c r="T86" s="104"/>
    </row>
    <row r="87" spans="1:20">
      <c r="C87" s="595" t="s">
        <v>490</v>
      </c>
      <c r="E87" s="608" t="s">
        <v>18</v>
      </c>
      <c r="F87" s="605"/>
      <c r="G87" s="601" t="s">
        <v>18</v>
      </c>
      <c r="H87" s="601" t="s">
        <v>18</v>
      </c>
      <c r="I87" s="601" t="s">
        <v>18</v>
      </c>
      <c r="J87" s="601" t="s">
        <v>18</v>
      </c>
      <c r="K87" s="601" t="s">
        <v>18</v>
      </c>
      <c r="L87" s="605" t="s">
        <v>18</v>
      </c>
      <c r="M87" s="605"/>
      <c r="N87" s="606" t="s">
        <v>18</v>
      </c>
      <c r="O87" s="606">
        <v>0.2</v>
      </c>
      <c r="P87" s="605">
        <v>0.1</v>
      </c>
      <c r="Q87" s="211">
        <v>0.3</v>
      </c>
      <c r="R87" s="590"/>
      <c r="S87" s="617" t="s">
        <v>30</v>
      </c>
      <c r="T87" s="104"/>
    </row>
    <row r="88" spans="1:20">
      <c r="C88" s="595" t="s">
        <v>491</v>
      </c>
      <c r="D88" s="611"/>
      <c r="E88" s="608" t="s">
        <v>18</v>
      </c>
      <c r="F88" s="605"/>
      <c r="G88" s="601" t="s">
        <v>18</v>
      </c>
      <c r="H88" s="601" t="s">
        <v>18</v>
      </c>
      <c r="I88" s="601" t="s">
        <v>18</v>
      </c>
      <c r="J88" s="601" t="s">
        <v>18</v>
      </c>
      <c r="K88" s="601" t="s">
        <v>18</v>
      </c>
      <c r="L88" s="605" t="s">
        <v>18</v>
      </c>
      <c r="M88" s="605"/>
      <c r="N88" s="606" t="s">
        <v>18</v>
      </c>
      <c r="O88" s="606">
        <v>0.2</v>
      </c>
      <c r="P88" s="605">
        <v>0.4</v>
      </c>
      <c r="Q88" s="211">
        <v>0.6</v>
      </c>
      <c r="R88" s="590"/>
      <c r="S88" s="617">
        <v>10</v>
      </c>
      <c r="T88" s="104"/>
    </row>
    <row r="89" spans="1:20">
      <c r="C89" s="595" t="s">
        <v>492</v>
      </c>
      <c r="D89" s="611"/>
      <c r="E89" s="608" t="s">
        <v>18</v>
      </c>
      <c r="F89" s="605"/>
      <c r="G89" s="601" t="s">
        <v>18</v>
      </c>
      <c r="H89" s="601" t="s">
        <v>18</v>
      </c>
      <c r="I89" s="601" t="s">
        <v>18</v>
      </c>
      <c r="J89" s="601" t="s">
        <v>18</v>
      </c>
      <c r="K89" s="601" t="s">
        <v>18</v>
      </c>
      <c r="L89" s="605" t="s">
        <v>18</v>
      </c>
      <c r="M89" s="605"/>
      <c r="N89" s="606" t="s">
        <v>18</v>
      </c>
      <c r="O89" s="606">
        <v>0.2</v>
      </c>
      <c r="P89" s="605">
        <v>0.2</v>
      </c>
      <c r="Q89" s="211">
        <v>0.5</v>
      </c>
      <c r="R89" s="590"/>
      <c r="S89" s="617">
        <v>60</v>
      </c>
      <c r="T89" s="104"/>
    </row>
    <row r="90" spans="1:20">
      <c r="A90" s="590"/>
      <c r="B90" s="590"/>
      <c r="C90" s="590"/>
      <c r="D90" s="591"/>
      <c r="E90" s="598"/>
      <c r="F90" s="598"/>
      <c r="G90" s="598"/>
      <c r="H90" s="598"/>
      <c r="I90" s="598"/>
      <c r="J90" s="598"/>
      <c r="K90" s="598"/>
      <c r="L90" s="598"/>
      <c r="M90" s="598"/>
      <c r="P90" s="598"/>
      <c r="Q90" s="104"/>
      <c r="R90" s="590"/>
      <c r="S90" s="598"/>
      <c r="T90" s="643"/>
    </row>
    <row r="91" spans="1:20">
      <c r="A91" s="104"/>
      <c r="B91" s="117"/>
      <c r="C91" s="618" t="s">
        <v>90</v>
      </c>
      <c r="D91" s="117"/>
      <c r="E91" s="608"/>
      <c r="F91" s="608"/>
      <c r="G91" s="608"/>
      <c r="H91" s="608"/>
      <c r="I91" s="608"/>
      <c r="J91" s="608"/>
      <c r="K91" s="608"/>
      <c r="L91" s="608"/>
      <c r="M91" s="608"/>
      <c r="P91" s="598"/>
      <c r="Q91" s="104"/>
      <c r="R91" s="590"/>
      <c r="S91" s="601"/>
      <c r="T91" s="104"/>
    </row>
    <row r="92" spans="1:20">
      <c r="B92" s="1129" t="s">
        <v>483</v>
      </c>
      <c r="C92" s="1118"/>
      <c r="E92" s="647"/>
      <c r="F92" s="112"/>
      <c r="G92" s="112"/>
      <c r="H92" s="112"/>
      <c r="I92" s="112"/>
      <c r="J92" s="112"/>
      <c r="K92" s="112"/>
      <c r="L92" s="112"/>
      <c r="M92" s="112"/>
      <c r="N92" s="648"/>
      <c r="O92" s="648"/>
      <c r="P92" s="112"/>
      <c r="Q92" s="104"/>
      <c r="R92" s="106"/>
      <c r="S92" s="107"/>
      <c r="T92" s="104"/>
    </row>
    <row r="93" spans="1:20">
      <c r="A93" s="600"/>
      <c r="B93" s="607"/>
      <c r="C93" s="595" t="s">
        <v>484</v>
      </c>
      <c r="E93" s="601">
        <v>2910</v>
      </c>
      <c r="F93" s="602"/>
      <c r="G93" s="601">
        <v>2480</v>
      </c>
      <c r="H93" s="601">
        <v>2230</v>
      </c>
      <c r="I93" s="601">
        <v>2040</v>
      </c>
      <c r="J93" s="601">
        <v>2510</v>
      </c>
      <c r="K93" s="601">
        <v>2240</v>
      </c>
      <c r="L93" s="601">
        <v>1570</v>
      </c>
      <c r="M93" s="602"/>
      <c r="N93" s="603">
        <v>340</v>
      </c>
      <c r="O93" s="603">
        <v>260</v>
      </c>
      <c r="P93" s="601">
        <v>320</v>
      </c>
      <c r="Q93" s="104">
        <v>400</v>
      </c>
      <c r="R93" s="590"/>
      <c r="S93" s="649"/>
      <c r="T93" s="104"/>
    </row>
    <row r="94" spans="1:20">
      <c r="B94" s="595"/>
      <c r="C94" s="595" t="s">
        <v>485</v>
      </c>
      <c r="E94" s="605">
        <v>0.8</v>
      </c>
      <c r="F94" s="605"/>
      <c r="G94" s="605">
        <v>0.7</v>
      </c>
      <c r="H94" s="605">
        <v>0.6</v>
      </c>
      <c r="I94" s="605">
        <v>0.6</v>
      </c>
      <c r="J94" s="605">
        <v>0.7</v>
      </c>
      <c r="K94" s="605">
        <v>0.6</v>
      </c>
      <c r="L94" s="605">
        <v>0.4</v>
      </c>
      <c r="M94" s="605"/>
      <c r="N94" s="606">
        <v>0.1</v>
      </c>
      <c r="O94" s="606">
        <v>0.1</v>
      </c>
      <c r="P94" s="605">
        <v>0.1</v>
      </c>
      <c r="Q94" s="211">
        <v>0.2</v>
      </c>
      <c r="R94" s="590"/>
      <c r="S94" s="650"/>
      <c r="T94" s="104"/>
    </row>
    <row r="95" spans="1:20">
      <c r="B95" s="104"/>
      <c r="C95" s="607" t="s">
        <v>486</v>
      </c>
      <c r="D95" s="117"/>
      <c r="E95" s="605"/>
      <c r="F95" s="605"/>
      <c r="G95" s="605"/>
      <c r="H95" s="605"/>
      <c r="I95" s="605"/>
      <c r="J95" s="605"/>
      <c r="K95" s="605"/>
      <c r="L95" s="605"/>
      <c r="M95" s="598"/>
      <c r="N95" s="606"/>
      <c r="O95" s="606"/>
      <c r="P95" s="605"/>
      <c r="Q95" s="104"/>
      <c r="R95" s="590"/>
      <c r="S95" s="601"/>
      <c r="T95" s="104"/>
    </row>
    <row r="96" spans="1:20">
      <c r="B96" s="595"/>
      <c r="C96" s="595" t="s">
        <v>484</v>
      </c>
      <c r="D96" s="616"/>
      <c r="E96" s="608" t="s">
        <v>18</v>
      </c>
      <c r="F96" s="601"/>
      <c r="G96" s="601">
        <v>4520</v>
      </c>
      <c r="H96" s="601">
        <v>3800</v>
      </c>
      <c r="I96" s="601">
        <v>3760</v>
      </c>
      <c r="J96" s="601">
        <v>3680</v>
      </c>
      <c r="K96" s="601">
        <v>3440</v>
      </c>
      <c r="L96" s="601">
        <v>2540</v>
      </c>
      <c r="M96" s="602"/>
      <c r="N96" s="603">
        <v>1720</v>
      </c>
      <c r="O96" s="603">
        <v>1300</v>
      </c>
      <c r="P96" s="601">
        <v>1550</v>
      </c>
      <c r="Q96" s="104">
        <v>1630</v>
      </c>
      <c r="R96" s="590"/>
      <c r="S96" s="601"/>
      <c r="T96" s="104"/>
    </row>
    <row r="97" spans="1:20">
      <c r="B97" s="595"/>
      <c r="C97" s="595" t="s">
        <v>485</v>
      </c>
      <c r="D97" s="616"/>
      <c r="E97" s="608" t="s">
        <v>18</v>
      </c>
      <c r="F97" s="605"/>
      <c r="G97" s="605">
        <v>1.2</v>
      </c>
      <c r="H97" s="605">
        <v>1</v>
      </c>
      <c r="I97" s="605">
        <v>1</v>
      </c>
      <c r="J97" s="605">
        <v>1</v>
      </c>
      <c r="K97" s="605">
        <v>1</v>
      </c>
      <c r="L97" s="605">
        <v>0.7</v>
      </c>
      <c r="M97" s="605"/>
      <c r="N97" s="606">
        <v>0.5</v>
      </c>
      <c r="O97" s="606">
        <v>0.4</v>
      </c>
      <c r="P97" s="651">
        <v>0.6</v>
      </c>
      <c r="Q97" s="211">
        <v>0.7</v>
      </c>
      <c r="R97" s="590"/>
      <c r="S97" s="601"/>
      <c r="T97" s="104"/>
    </row>
    <row r="98" spans="1:20">
      <c r="E98" s="608"/>
      <c r="F98" s="608"/>
      <c r="G98" s="608"/>
      <c r="H98" s="608"/>
      <c r="I98" s="608"/>
      <c r="J98" s="608"/>
      <c r="K98" s="608"/>
      <c r="L98" s="608"/>
      <c r="M98" s="649"/>
      <c r="P98" s="598"/>
      <c r="Q98" s="104"/>
      <c r="R98" s="590"/>
      <c r="S98" s="649"/>
      <c r="T98" s="104"/>
    </row>
    <row r="99" spans="1:20">
      <c r="B99" s="1129" t="s">
        <v>487</v>
      </c>
      <c r="C99" s="1129"/>
      <c r="D99" s="599" t="s">
        <v>488</v>
      </c>
      <c r="E99" s="608"/>
      <c r="F99" s="107"/>
      <c r="G99" s="107"/>
      <c r="H99" s="107"/>
      <c r="I99" s="107"/>
      <c r="J99" s="107"/>
      <c r="K99" s="107"/>
      <c r="L99" s="107"/>
      <c r="M99" s="107"/>
      <c r="P99" s="598"/>
      <c r="Q99" s="104"/>
      <c r="R99" s="106"/>
      <c r="S99" s="107"/>
      <c r="T99" s="104"/>
    </row>
    <row r="100" spans="1:20">
      <c r="C100" s="595" t="s">
        <v>489</v>
      </c>
      <c r="E100" s="605">
        <v>1.1000000000000001</v>
      </c>
      <c r="F100" s="605"/>
      <c r="G100" s="605">
        <v>0.7</v>
      </c>
      <c r="H100" s="605">
        <v>0.8</v>
      </c>
      <c r="I100" s="605">
        <v>0.6</v>
      </c>
      <c r="J100" s="605">
        <v>0.7</v>
      </c>
      <c r="K100" s="605">
        <v>0.7</v>
      </c>
      <c r="L100" s="605">
        <v>0.5</v>
      </c>
      <c r="M100" s="605"/>
      <c r="N100" s="606">
        <v>0.2</v>
      </c>
      <c r="O100" s="606">
        <v>0.2</v>
      </c>
      <c r="P100" s="605">
        <v>0.2</v>
      </c>
      <c r="Q100" s="211">
        <v>0.3</v>
      </c>
      <c r="R100" s="590"/>
      <c r="S100" s="617">
        <v>110</v>
      </c>
      <c r="T100" s="104"/>
    </row>
    <row r="101" spans="1:20">
      <c r="C101" s="595" t="s">
        <v>490</v>
      </c>
      <c r="E101" s="605">
        <v>0.9</v>
      </c>
      <c r="F101" s="605"/>
      <c r="G101" s="605">
        <v>0.8</v>
      </c>
      <c r="H101" s="605">
        <v>0.8</v>
      </c>
      <c r="I101" s="605">
        <v>0.6</v>
      </c>
      <c r="J101" s="605">
        <v>0.6</v>
      </c>
      <c r="K101" s="605">
        <v>0.7</v>
      </c>
      <c r="L101" s="605">
        <v>0.7</v>
      </c>
      <c r="M101" s="605"/>
      <c r="N101" s="606">
        <v>0.1</v>
      </c>
      <c r="O101" s="606">
        <v>0.1</v>
      </c>
      <c r="P101" s="605">
        <v>0.1</v>
      </c>
      <c r="Q101" s="211">
        <v>0.1</v>
      </c>
      <c r="R101" s="590"/>
      <c r="S101" s="617">
        <v>20</v>
      </c>
      <c r="T101" s="104"/>
    </row>
    <row r="102" spans="1:20">
      <c r="C102" s="595" t="s">
        <v>491</v>
      </c>
      <c r="D102" s="611"/>
      <c r="E102" s="605">
        <v>1.3</v>
      </c>
      <c r="F102" s="605"/>
      <c r="G102" s="605">
        <v>0.7</v>
      </c>
      <c r="H102" s="605">
        <v>0.7</v>
      </c>
      <c r="I102" s="605">
        <v>0.6</v>
      </c>
      <c r="J102" s="605">
        <v>0.7</v>
      </c>
      <c r="K102" s="605">
        <v>0.7</v>
      </c>
      <c r="L102" s="605">
        <v>0.4</v>
      </c>
      <c r="M102" s="605"/>
      <c r="N102" s="606">
        <v>0.2</v>
      </c>
      <c r="O102" s="606">
        <v>0.3</v>
      </c>
      <c r="P102" s="605">
        <v>0.3</v>
      </c>
      <c r="Q102" s="211">
        <v>0.3</v>
      </c>
      <c r="R102" s="590"/>
      <c r="S102" s="617">
        <v>80</v>
      </c>
      <c r="T102" s="104"/>
    </row>
    <row r="103" spans="1:20">
      <c r="C103" s="595" t="s">
        <v>492</v>
      </c>
      <c r="D103" s="611"/>
      <c r="E103" s="605">
        <v>0.8</v>
      </c>
      <c r="F103" s="605"/>
      <c r="G103" s="605">
        <v>0.7</v>
      </c>
      <c r="H103" s="605">
        <v>0.6</v>
      </c>
      <c r="I103" s="605">
        <v>0.5</v>
      </c>
      <c r="J103" s="605">
        <v>0.7</v>
      </c>
      <c r="K103" s="605">
        <v>0.6</v>
      </c>
      <c r="L103" s="605">
        <v>0.4</v>
      </c>
      <c r="M103" s="605"/>
      <c r="N103" s="606">
        <v>0.1</v>
      </c>
      <c r="O103" s="606">
        <v>0.1</v>
      </c>
      <c r="P103" s="605">
        <v>0.1</v>
      </c>
      <c r="Q103" s="211">
        <v>0.1</v>
      </c>
      <c r="R103" s="590"/>
      <c r="S103" s="617">
        <v>290</v>
      </c>
      <c r="T103" s="104"/>
    </row>
    <row r="104" spans="1:20">
      <c r="A104" s="590"/>
      <c r="B104" s="590"/>
      <c r="C104" s="578"/>
      <c r="D104" s="583"/>
      <c r="E104" s="608"/>
      <c r="F104" s="608"/>
      <c r="G104" s="608"/>
      <c r="H104" s="608"/>
      <c r="I104" s="608"/>
      <c r="J104" s="608"/>
      <c r="K104" s="608"/>
      <c r="L104" s="608"/>
      <c r="M104" s="608"/>
      <c r="N104" s="641"/>
      <c r="O104" s="641"/>
      <c r="P104" s="608"/>
      <c r="Q104" s="104"/>
      <c r="R104" s="608"/>
      <c r="S104" s="652"/>
      <c r="T104" s="104"/>
    </row>
    <row r="105" spans="1:20" ht="23.25" customHeight="1">
      <c r="A105" s="1140" t="s">
        <v>35</v>
      </c>
      <c r="B105" s="1140"/>
      <c r="C105" s="1140"/>
      <c r="D105" s="109"/>
      <c r="E105" s="107"/>
      <c r="F105" s="608"/>
      <c r="G105" s="608"/>
      <c r="H105" s="608"/>
      <c r="I105" s="608"/>
      <c r="J105" s="608"/>
      <c r="K105" s="608"/>
      <c r="L105" s="608"/>
      <c r="M105" s="608"/>
      <c r="N105" s="641"/>
      <c r="O105" s="641"/>
      <c r="P105" s="608"/>
      <c r="Q105" s="104"/>
      <c r="R105" s="608"/>
      <c r="S105" s="652"/>
      <c r="T105" s="104"/>
    </row>
    <row r="106" spans="1:20">
      <c r="B106" s="1129" t="s">
        <v>483</v>
      </c>
      <c r="C106" s="1118"/>
      <c r="E106" s="608"/>
      <c r="F106" s="107"/>
      <c r="G106" s="107"/>
      <c r="H106" s="107"/>
      <c r="I106" s="107"/>
      <c r="J106" s="107"/>
      <c r="K106" s="107"/>
      <c r="L106" s="107"/>
      <c r="M106" s="107"/>
      <c r="N106" s="108"/>
      <c r="O106" s="108"/>
      <c r="P106" s="107"/>
      <c r="Q106" s="104"/>
      <c r="R106" s="106"/>
      <c r="S106" s="652"/>
      <c r="T106" s="104"/>
    </row>
    <row r="107" spans="1:20">
      <c r="A107" s="600"/>
      <c r="B107" s="607"/>
      <c r="C107" s="595" t="s">
        <v>484</v>
      </c>
      <c r="E107" s="608" t="s">
        <v>18</v>
      </c>
      <c r="F107" s="608"/>
      <c r="G107" s="608" t="s">
        <v>18</v>
      </c>
      <c r="H107" s="608" t="s">
        <v>18</v>
      </c>
      <c r="I107" s="608" t="s">
        <v>18</v>
      </c>
      <c r="J107" s="608" t="s">
        <v>18</v>
      </c>
      <c r="K107" s="608" t="s">
        <v>18</v>
      </c>
      <c r="L107" s="608" t="s">
        <v>18</v>
      </c>
      <c r="M107" s="608"/>
      <c r="N107" s="603">
        <v>380</v>
      </c>
      <c r="O107" s="603">
        <v>350</v>
      </c>
      <c r="P107" s="601">
        <v>440</v>
      </c>
      <c r="Q107" s="104">
        <v>750</v>
      </c>
      <c r="R107" s="590"/>
      <c r="S107" s="652"/>
      <c r="T107" s="104"/>
    </row>
    <row r="108" spans="1:20">
      <c r="B108" s="595"/>
      <c r="C108" s="595" t="s">
        <v>485</v>
      </c>
      <c r="E108" s="608" t="s">
        <v>18</v>
      </c>
      <c r="F108" s="107"/>
      <c r="G108" s="608" t="s">
        <v>18</v>
      </c>
      <c r="H108" s="608" t="s">
        <v>18</v>
      </c>
      <c r="I108" s="608" t="s">
        <v>18</v>
      </c>
      <c r="J108" s="608" t="s">
        <v>18</v>
      </c>
      <c r="K108" s="608" t="s">
        <v>18</v>
      </c>
      <c r="L108" s="608" t="s">
        <v>18</v>
      </c>
      <c r="M108" s="107"/>
      <c r="N108" s="606">
        <v>0.1</v>
      </c>
      <c r="O108" s="606">
        <v>0.1</v>
      </c>
      <c r="P108" s="605">
        <v>0.1</v>
      </c>
      <c r="Q108" s="211">
        <v>0.2</v>
      </c>
      <c r="R108" s="590"/>
      <c r="S108" s="652"/>
      <c r="T108" s="104"/>
    </row>
    <row r="109" spans="1:20">
      <c r="B109" s="104"/>
      <c r="C109" s="607" t="s">
        <v>486</v>
      </c>
      <c r="D109" s="117"/>
      <c r="E109" s="605"/>
      <c r="F109" s="605"/>
      <c r="G109" s="605"/>
      <c r="H109" s="605"/>
      <c r="I109" s="605"/>
      <c r="J109" s="605"/>
      <c r="K109" s="605"/>
      <c r="L109" s="605"/>
      <c r="M109" s="598"/>
      <c r="N109" s="108"/>
      <c r="O109" s="606"/>
      <c r="P109" s="605"/>
      <c r="Q109" s="104"/>
      <c r="R109" s="106"/>
      <c r="S109" s="112"/>
      <c r="T109" s="104"/>
    </row>
    <row r="110" spans="1:20">
      <c r="B110" s="595"/>
      <c r="C110" s="595" t="s">
        <v>484</v>
      </c>
      <c r="D110" s="616"/>
      <c r="E110" s="608" t="s">
        <v>18</v>
      </c>
      <c r="F110" s="608"/>
      <c r="G110" s="608" t="s">
        <v>18</v>
      </c>
      <c r="H110" s="608" t="s">
        <v>18</v>
      </c>
      <c r="I110" s="608" t="s">
        <v>18</v>
      </c>
      <c r="J110" s="608" t="s">
        <v>18</v>
      </c>
      <c r="K110" s="608" t="s">
        <v>18</v>
      </c>
      <c r="L110" s="608" t="s">
        <v>18</v>
      </c>
      <c r="M110" s="598"/>
      <c r="N110" s="603">
        <v>1790</v>
      </c>
      <c r="O110" s="603">
        <v>1450</v>
      </c>
      <c r="P110" s="601">
        <v>1950</v>
      </c>
      <c r="Q110" s="104">
        <v>2330</v>
      </c>
      <c r="R110" s="106"/>
      <c r="S110" s="112"/>
      <c r="T110" s="104"/>
    </row>
    <row r="111" spans="1:20">
      <c r="B111" s="595"/>
      <c r="C111" s="595" t="s">
        <v>485</v>
      </c>
      <c r="D111" s="616"/>
      <c r="E111" s="608" t="s">
        <v>18</v>
      </c>
      <c r="F111" s="608"/>
      <c r="G111" s="608" t="s">
        <v>18</v>
      </c>
      <c r="H111" s="608" t="s">
        <v>18</v>
      </c>
      <c r="I111" s="608" t="s">
        <v>18</v>
      </c>
      <c r="J111" s="608" t="s">
        <v>18</v>
      </c>
      <c r="K111" s="608" t="s">
        <v>18</v>
      </c>
      <c r="L111" s="608" t="s">
        <v>18</v>
      </c>
      <c r="M111" s="598"/>
      <c r="N111" s="606">
        <v>0.5</v>
      </c>
      <c r="O111" s="606">
        <v>0.4</v>
      </c>
      <c r="P111" s="651">
        <v>0.5</v>
      </c>
      <c r="Q111" s="211">
        <v>0.6</v>
      </c>
      <c r="R111" s="106"/>
      <c r="S111" s="112"/>
      <c r="T111" s="104"/>
    </row>
    <row r="112" spans="1:20">
      <c r="E112" s="608"/>
      <c r="F112" s="107"/>
      <c r="G112" s="608"/>
      <c r="H112" s="608"/>
      <c r="I112" s="608"/>
      <c r="J112" s="608"/>
      <c r="K112" s="608"/>
      <c r="L112" s="608"/>
      <c r="M112" s="107"/>
      <c r="P112" s="598"/>
      <c r="Q112" s="104"/>
      <c r="R112" s="590"/>
      <c r="S112" s="652"/>
      <c r="T112" s="104"/>
    </row>
    <row r="113" spans="1:21">
      <c r="B113" s="1129" t="s">
        <v>487</v>
      </c>
      <c r="C113" s="1129"/>
      <c r="D113" s="599" t="s">
        <v>488</v>
      </c>
      <c r="E113" s="608"/>
      <c r="F113" s="107"/>
      <c r="G113" s="107"/>
      <c r="H113" s="107"/>
      <c r="I113" s="107"/>
      <c r="J113" s="107"/>
      <c r="K113" s="107"/>
      <c r="L113" s="107"/>
      <c r="M113" s="107"/>
      <c r="P113" s="598"/>
      <c r="Q113" s="104"/>
      <c r="R113" s="106"/>
      <c r="S113" s="112"/>
      <c r="T113" s="104"/>
    </row>
    <row r="114" spans="1:21">
      <c r="C114" s="595" t="s">
        <v>489</v>
      </c>
      <c r="E114" s="608" t="s">
        <v>18</v>
      </c>
      <c r="F114" s="107"/>
      <c r="G114" s="608" t="s">
        <v>18</v>
      </c>
      <c r="H114" s="608" t="s">
        <v>18</v>
      </c>
      <c r="I114" s="608" t="s">
        <v>18</v>
      </c>
      <c r="J114" s="608" t="s">
        <v>18</v>
      </c>
      <c r="K114" s="608" t="s">
        <v>18</v>
      </c>
      <c r="L114" s="608" t="s">
        <v>18</v>
      </c>
      <c r="M114" s="107"/>
      <c r="N114" s="606">
        <v>0.2</v>
      </c>
      <c r="O114" s="606">
        <v>0.2</v>
      </c>
      <c r="P114" s="605">
        <v>0.2</v>
      </c>
      <c r="Q114" s="211">
        <v>0.3</v>
      </c>
      <c r="R114" s="590"/>
      <c r="S114" s="617">
        <v>150</v>
      </c>
      <c r="T114" s="104"/>
    </row>
    <row r="115" spans="1:21">
      <c r="C115" s="595" t="s">
        <v>490</v>
      </c>
      <c r="E115" s="608" t="s">
        <v>18</v>
      </c>
      <c r="F115" s="107"/>
      <c r="G115" s="608" t="s">
        <v>18</v>
      </c>
      <c r="H115" s="608" t="s">
        <v>18</v>
      </c>
      <c r="I115" s="608" t="s">
        <v>18</v>
      </c>
      <c r="J115" s="608" t="s">
        <v>18</v>
      </c>
      <c r="K115" s="608" t="s">
        <v>18</v>
      </c>
      <c r="L115" s="608" t="s">
        <v>18</v>
      </c>
      <c r="M115" s="107"/>
      <c r="N115" s="606">
        <v>0.1</v>
      </c>
      <c r="O115" s="606">
        <v>0.1</v>
      </c>
      <c r="P115" s="605">
        <v>0.1</v>
      </c>
      <c r="Q115" s="211">
        <v>0.2</v>
      </c>
      <c r="R115" s="590"/>
      <c r="S115" s="617">
        <v>30</v>
      </c>
      <c r="T115" s="104"/>
    </row>
    <row r="116" spans="1:21">
      <c r="C116" s="595" t="s">
        <v>491</v>
      </c>
      <c r="D116" s="611"/>
      <c r="E116" s="608" t="s">
        <v>18</v>
      </c>
      <c r="F116" s="107"/>
      <c r="G116" s="608" t="s">
        <v>18</v>
      </c>
      <c r="H116" s="608" t="s">
        <v>18</v>
      </c>
      <c r="I116" s="608" t="s">
        <v>18</v>
      </c>
      <c r="J116" s="608" t="s">
        <v>18</v>
      </c>
      <c r="K116" s="608" t="s">
        <v>18</v>
      </c>
      <c r="L116" s="608" t="s">
        <v>18</v>
      </c>
      <c r="M116" s="107"/>
      <c r="N116" s="606">
        <v>0.2</v>
      </c>
      <c r="O116" s="606">
        <v>0.3</v>
      </c>
      <c r="P116" s="605">
        <v>0.3</v>
      </c>
      <c r="Q116" s="211">
        <v>0.3</v>
      </c>
      <c r="R116" s="590"/>
      <c r="S116" s="617">
        <v>120</v>
      </c>
      <c r="T116" s="104"/>
    </row>
    <row r="117" spans="1:21">
      <c r="C117" s="595" t="s">
        <v>492</v>
      </c>
      <c r="D117" s="611"/>
      <c r="E117" s="608" t="s">
        <v>18</v>
      </c>
      <c r="F117" s="107"/>
      <c r="G117" s="608" t="s">
        <v>18</v>
      </c>
      <c r="H117" s="608" t="s">
        <v>18</v>
      </c>
      <c r="I117" s="608" t="s">
        <v>18</v>
      </c>
      <c r="J117" s="608" t="s">
        <v>18</v>
      </c>
      <c r="K117" s="608" t="s">
        <v>18</v>
      </c>
      <c r="L117" s="608" t="s">
        <v>18</v>
      </c>
      <c r="M117" s="107"/>
      <c r="N117" s="606">
        <v>0.1</v>
      </c>
      <c r="O117" s="606">
        <v>0.1</v>
      </c>
      <c r="P117" s="605">
        <v>0.1</v>
      </c>
      <c r="Q117" s="211">
        <v>0.2</v>
      </c>
      <c r="R117" s="590"/>
      <c r="S117" s="617">
        <v>600</v>
      </c>
      <c r="T117" s="104"/>
    </row>
    <row r="118" spans="1:21">
      <c r="A118" s="653"/>
      <c r="B118" s="653"/>
      <c r="C118" s="654"/>
      <c r="D118" s="625"/>
      <c r="E118" s="115"/>
      <c r="F118" s="655"/>
      <c r="G118" s="655"/>
      <c r="H118" s="655"/>
      <c r="I118" s="655"/>
      <c r="J118" s="655"/>
      <c r="K118" s="655"/>
      <c r="L118" s="655"/>
      <c r="M118" s="655"/>
      <c r="N118" s="655"/>
      <c r="O118" s="655"/>
      <c r="P118" s="655"/>
      <c r="Q118" s="655"/>
      <c r="R118" s="655"/>
      <c r="S118" s="624"/>
      <c r="T118" s="104"/>
    </row>
    <row r="119" spans="1:21">
      <c r="A119" s="633"/>
      <c r="B119" s="633"/>
      <c r="C119" s="656"/>
      <c r="D119" s="634"/>
      <c r="E119" s="633"/>
      <c r="F119" s="633"/>
      <c r="G119" s="633"/>
      <c r="H119" s="633"/>
      <c r="I119" s="633"/>
      <c r="J119" s="104"/>
      <c r="K119" s="1139" t="s">
        <v>494</v>
      </c>
      <c r="L119" s="1081"/>
      <c r="M119" s="1081"/>
      <c r="N119" s="1081"/>
      <c r="O119" s="1081"/>
      <c r="P119" s="1081"/>
      <c r="Q119" s="1081"/>
      <c r="R119" s="1081"/>
      <c r="S119" s="1081"/>
      <c r="T119" s="104"/>
    </row>
    <row r="120" spans="1:21">
      <c r="A120" s="104"/>
      <c r="B120" s="104"/>
      <c r="C120" s="104"/>
      <c r="D120" s="118"/>
      <c r="E120" s="104"/>
      <c r="F120" s="104"/>
      <c r="G120" s="104"/>
      <c r="H120" s="104"/>
      <c r="I120" s="104"/>
      <c r="J120" s="104"/>
      <c r="K120" s="104"/>
      <c r="L120" s="104"/>
      <c r="M120" s="104"/>
      <c r="N120" s="108"/>
      <c r="O120" s="108"/>
      <c r="P120" s="108"/>
      <c r="Q120" s="108"/>
      <c r="R120" s="104"/>
      <c r="S120" s="104"/>
      <c r="T120" s="104"/>
    </row>
    <row r="121" spans="1:21">
      <c r="A121" s="657" t="str">
        <f>"1."</f>
        <v>1.</v>
      </c>
      <c r="B121" s="657" t="s">
        <v>495</v>
      </c>
      <c r="C121" s="657"/>
      <c r="D121" s="657"/>
      <c r="E121" s="657"/>
      <c r="F121" s="657"/>
      <c r="G121" s="657"/>
      <c r="H121" s="657"/>
      <c r="I121" s="657"/>
      <c r="J121" s="657"/>
      <c r="K121" s="612" t="s">
        <v>496</v>
      </c>
      <c r="L121" s="658"/>
      <c r="M121" s="658"/>
      <c r="N121" s="657"/>
      <c r="O121" s="657"/>
      <c r="P121" s="657"/>
      <c r="Q121" s="657"/>
      <c r="R121" s="657"/>
      <c r="S121" s="657"/>
      <c r="T121" s="657"/>
      <c r="U121" s="104"/>
    </row>
    <row r="122" spans="1:21">
      <c r="A122" s="657"/>
      <c r="B122" s="657" t="s">
        <v>497</v>
      </c>
      <c r="C122" s="657"/>
      <c r="D122" s="657"/>
      <c r="E122" s="657"/>
      <c r="F122" s="657"/>
      <c r="G122" s="657"/>
      <c r="H122" s="657"/>
      <c r="I122" s="657"/>
      <c r="J122" s="657"/>
      <c r="K122" s="104" t="s">
        <v>498</v>
      </c>
      <c r="L122" s="104"/>
      <c r="M122" s="104"/>
      <c r="N122" s="657"/>
      <c r="O122" s="657"/>
      <c r="P122" s="657"/>
      <c r="Q122" s="657"/>
      <c r="R122" s="657"/>
      <c r="S122" s="657"/>
      <c r="T122" s="657"/>
      <c r="U122" s="104"/>
    </row>
    <row r="123" spans="1:21">
      <c r="A123" s="657"/>
      <c r="B123" s="657" t="s">
        <v>499</v>
      </c>
      <c r="C123" s="657"/>
      <c r="D123" s="657"/>
      <c r="E123" s="657"/>
      <c r="F123" s="657"/>
      <c r="G123" s="657"/>
      <c r="H123" s="657"/>
      <c r="I123" s="657"/>
      <c r="J123" s="657"/>
      <c r="K123" s="104" t="s">
        <v>500</v>
      </c>
      <c r="L123" s="104"/>
      <c r="M123" s="104"/>
      <c r="N123" s="657"/>
      <c r="O123" s="657"/>
      <c r="P123" s="657"/>
      <c r="Q123" s="657"/>
      <c r="R123" s="657"/>
      <c r="S123" s="657"/>
      <c r="T123" s="657"/>
      <c r="U123" s="104"/>
    </row>
    <row r="124" spans="1:21">
      <c r="A124" s="657"/>
      <c r="B124" s="657" t="s">
        <v>501</v>
      </c>
      <c r="C124" s="657"/>
      <c r="D124" s="657"/>
      <c r="E124" s="657"/>
      <c r="F124" s="657"/>
      <c r="G124" s="657"/>
      <c r="H124" s="657"/>
      <c r="I124" s="657"/>
      <c r="J124" s="657"/>
      <c r="K124" s="104" t="s">
        <v>502</v>
      </c>
      <c r="L124" s="104"/>
      <c r="M124" s="104"/>
      <c r="N124" s="657"/>
      <c r="O124" s="657"/>
      <c r="P124" s="657"/>
      <c r="Q124" s="657"/>
      <c r="R124" s="657"/>
      <c r="S124" s="657"/>
      <c r="T124" s="657"/>
      <c r="U124" s="104"/>
    </row>
    <row r="125" spans="1:21">
      <c r="A125" s="657" t="str">
        <f>"2."</f>
        <v>2.</v>
      </c>
      <c r="B125" s="657" t="s">
        <v>503</v>
      </c>
      <c r="C125" s="657"/>
      <c r="D125" s="657"/>
      <c r="E125" s="657"/>
      <c r="F125" s="657"/>
      <c r="G125" s="657"/>
      <c r="H125" s="657"/>
      <c r="I125" s="657"/>
      <c r="J125" s="657"/>
      <c r="K125" s="612" t="s">
        <v>504</v>
      </c>
      <c r="L125" s="104"/>
      <c r="M125" s="104"/>
      <c r="N125" s="657"/>
      <c r="O125" s="657"/>
      <c r="P125" s="657"/>
      <c r="Q125" s="657"/>
      <c r="R125" s="657"/>
      <c r="S125" s="657"/>
      <c r="T125" s="657"/>
      <c r="U125" s="104"/>
    </row>
    <row r="126" spans="1:21">
      <c r="A126" s="657"/>
      <c r="B126" s="657" t="s">
        <v>505</v>
      </c>
      <c r="C126" s="657"/>
      <c r="D126" s="657"/>
      <c r="E126" s="657"/>
      <c r="F126" s="657"/>
      <c r="G126" s="657"/>
      <c r="H126" s="657"/>
      <c r="I126" s="657"/>
      <c r="J126" s="657"/>
      <c r="K126" s="104"/>
      <c r="L126" s="612"/>
      <c r="M126" s="612"/>
      <c r="N126" s="657"/>
      <c r="O126" s="657"/>
      <c r="P126" s="657"/>
      <c r="Q126" s="657"/>
      <c r="R126" s="657"/>
      <c r="S126" s="657"/>
      <c r="T126" s="657"/>
      <c r="U126" s="104"/>
    </row>
    <row r="127" spans="1:21">
      <c r="A127" s="657"/>
      <c r="B127" s="657" t="s">
        <v>506</v>
      </c>
      <c r="C127" s="657"/>
      <c r="D127" s="657"/>
      <c r="E127" s="657"/>
      <c r="F127" s="657"/>
      <c r="G127" s="657"/>
      <c r="H127" s="657"/>
      <c r="I127" s="657"/>
      <c r="J127" s="657"/>
      <c r="K127" s="659" t="s">
        <v>507</v>
      </c>
      <c r="L127" s="117"/>
      <c r="M127" s="117"/>
      <c r="N127" s="657"/>
      <c r="O127" s="657"/>
      <c r="P127" s="657"/>
      <c r="Q127" s="657"/>
      <c r="R127" s="657"/>
      <c r="S127" s="657"/>
      <c r="T127" s="657"/>
      <c r="U127" s="104"/>
    </row>
    <row r="128" spans="1:21">
      <c r="A128" s="657" t="str">
        <f>"3."</f>
        <v>3.</v>
      </c>
      <c r="B128" s="612" t="s">
        <v>508</v>
      </c>
      <c r="C128" s="612"/>
      <c r="D128" s="612"/>
      <c r="E128" s="612"/>
      <c r="F128" s="612"/>
      <c r="G128" s="612"/>
      <c r="H128" s="612"/>
      <c r="I128" s="612"/>
      <c r="J128" s="612"/>
      <c r="K128" s="612" t="s">
        <v>509</v>
      </c>
      <c r="L128" s="117"/>
      <c r="M128" s="117"/>
      <c r="N128" s="612"/>
      <c r="O128" s="612"/>
      <c r="P128" s="612"/>
      <c r="Q128" s="612"/>
      <c r="R128" s="612"/>
      <c r="S128" s="612"/>
      <c r="T128" s="612"/>
      <c r="U128" s="104"/>
    </row>
    <row r="129" spans="1:21">
      <c r="A129" s="612"/>
      <c r="B129" s="612" t="s">
        <v>510</v>
      </c>
      <c r="C129" s="612"/>
      <c r="D129" s="612"/>
      <c r="E129" s="612"/>
      <c r="F129" s="612"/>
      <c r="G129" s="612"/>
      <c r="H129" s="612"/>
      <c r="I129" s="612"/>
      <c r="J129" s="612"/>
      <c r="K129" s="659"/>
      <c r="L129" s="117"/>
      <c r="M129" s="117"/>
      <c r="N129" s="612"/>
      <c r="O129" s="612"/>
      <c r="P129" s="612"/>
      <c r="Q129" s="612"/>
      <c r="R129" s="612"/>
      <c r="S129" s="612"/>
      <c r="T129" s="612"/>
      <c r="U129" s="104"/>
    </row>
    <row r="130" spans="1:21">
      <c r="A130" s="657" t="str">
        <f>"4."</f>
        <v>4.</v>
      </c>
      <c r="B130" s="104" t="s">
        <v>511</v>
      </c>
      <c r="C130" s="104"/>
      <c r="D130" s="658"/>
      <c r="E130" s="658"/>
      <c r="F130" s="658"/>
      <c r="G130" s="658"/>
      <c r="H130" s="658"/>
      <c r="I130" s="658"/>
      <c r="J130" s="658"/>
      <c r="K130" s="104" t="s">
        <v>512</v>
      </c>
      <c r="L130" s="117"/>
      <c r="M130" s="117"/>
      <c r="N130" s="612"/>
      <c r="O130" s="612"/>
      <c r="P130" s="612"/>
      <c r="Q130" s="612"/>
      <c r="R130" s="612"/>
      <c r="S130" s="612"/>
      <c r="T130" s="612"/>
      <c r="U130" s="104"/>
    </row>
    <row r="131" spans="1:21">
      <c r="A131" s="104"/>
      <c r="B131" s="104" t="s">
        <v>513</v>
      </c>
      <c r="C131" s="104"/>
      <c r="D131" s="612"/>
      <c r="E131" s="612"/>
      <c r="F131" s="612"/>
      <c r="G131" s="612"/>
      <c r="H131" s="612"/>
      <c r="I131" s="612"/>
      <c r="J131" s="612"/>
      <c r="K131" s="104" t="s">
        <v>514</v>
      </c>
      <c r="L131" s="104"/>
      <c r="M131" s="104"/>
      <c r="N131" s="612"/>
      <c r="O131" s="612"/>
      <c r="P131" s="612"/>
      <c r="Q131" s="612"/>
      <c r="R131" s="612"/>
      <c r="S131" s="612"/>
      <c r="T131" s="612"/>
      <c r="U131" s="104"/>
    </row>
    <row r="132" spans="1:21">
      <c r="A132" s="104"/>
      <c r="B132" s="104" t="s">
        <v>515</v>
      </c>
      <c r="C132" s="104"/>
      <c r="D132" s="612"/>
      <c r="E132" s="612"/>
      <c r="F132" s="612"/>
      <c r="K132" s="104"/>
      <c r="L132" s="104"/>
      <c r="M132" s="104"/>
      <c r="N132" s="658"/>
      <c r="O132" s="658"/>
      <c r="P132" s="658"/>
      <c r="Q132" s="658"/>
      <c r="R132" s="658"/>
      <c r="S132" s="658"/>
      <c r="T132" s="658"/>
      <c r="U132" s="104"/>
    </row>
    <row r="133" spans="1:21">
      <c r="A133" s="104"/>
      <c r="B133" s="104" t="s">
        <v>516</v>
      </c>
      <c r="C133" s="104"/>
      <c r="K133" s="612" t="s">
        <v>517</v>
      </c>
      <c r="L133" s="612"/>
      <c r="M133" s="612"/>
      <c r="N133" s="612"/>
      <c r="O133" s="612"/>
      <c r="P133" s="612"/>
      <c r="Q133" s="612"/>
      <c r="R133" s="612"/>
      <c r="S133" s="612"/>
      <c r="T133" s="612"/>
      <c r="U133" s="104"/>
    </row>
    <row r="134" spans="1:21">
      <c r="A134" s="104"/>
      <c r="B134" s="104"/>
      <c r="C134" s="104"/>
      <c r="D134" s="104"/>
      <c r="E134" s="104"/>
      <c r="F134" s="104"/>
      <c r="G134" s="104"/>
      <c r="H134" s="104"/>
      <c r="I134" s="104"/>
      <c r="J134" s="104"/>
      <c r="K134" s="104" t="s">
        <v>518</v>
      </c>
      <c r="N134" s="596"/>
      <c r="R134" s="595"/>
      <c r="T134" s="596"/>
      <c r="U134" s="104"/>
    </row>
    <row r="135" spans="1:21">
      <c r="A135" s="104"/>
      <c r="B135" s="104"/>
      <c r="C135" s="104"/>
      <c r="D135" s="104"/>
      <c r="E135" s="104"/>
      <c r="F135" s="104"/>
      <c r="G135" s="104"/>
      <c r="H135" s="104"/>
      <c r="I135" s="104"/>
      <c r="T135" s="104"/>
    </row>
    <row r="136" spans="1:21">
      <c r="A136" s="104"/>
      <c r="B136" s="104"/>
      <c r="C136" s="104"/>
      <c r="T136" s="104"/>
    </row>
    <row r="137" spans="1:21">
      <c r="A137" s="104"/>
      <c r="B137" s="104"/>
      <c r="C137" s="104"/>
      <c r="T137" s="104"/>
    </row>
    <row r="138" spans="1:21">
      <c r="A138" s="104"/>
      <c r="B138" s="104"/>
      <c r="C138" s="104"/>
      <c r="D138" s="118"/>
      <c r="E138" s="117"/>
      <c r="F138" s="117"/>
      <c r="G138" s="117"/>
      <c r="H138" s="117"/>
      <c r="I138" s="117"/>
      <c r="J138" s="117"/>
      <c r="T138" s="104"/>
    </row>
    <row r="139" spans="1:21">
      <c r="T139" s="104"/>
    </row>
    <row r="140" spans="1:21">
      <c r="T140" s="104"/>
    </row>
    <row r="141" spans="1:21">
      <c r="T141" s="104"/>
    </row>
    <row r="142" spans="1:21">
      <c r="T142" s="104"/>
    </row>
    <row r="143" spans="1:21">
      <c r="T143" s="104"/>
    </row>
    <row r="144" spans="1:21">
      <c r="T144" s="104"/>
    </row>
    <row r="145" spans="20:20">
      <c r="T145" s="104"/>
    </row>
    <row r="146" spans="20:20">
      <c r="T146" s="104"/>
    </row>
  </sheetData>
  <mergeCells count="33">
    <mergeCell ref="B113:C113"/>
    <mergeCell ref="K119:S119"/>
    <mergeCell ref="B78:C78"/>
    <mergeCell ref="B85:C85"/>
    <mergeCell ref="B92:C92"/>
    <mergeCell ref="B99:C99"/>
    <mergeCell ref="A105:C105"/>
    <mergeCell ref="B106:C106"/>
    <mergeCell ref="A77:C77"/>
    <mergeCell ref="B45:C45"/>
    <mergeCell ref="B52:C52"/>
    <mergeCell ref="B59:C59"/>
    <mergeCell ref="A67:D67"/>
    <mergeCell ref="A68:S68"/>
    <mergeCell ref="A70:D70"/>
    <mergeCell ref="E72:Q72"/>
    <mergeCell ref="S72:S74"/>
    <mergeCell ref="E73:Q73"/>
    <mergeCell ref="E74:L74"/>
    <mergeCell ref="N74:Q74"/>
    <mergeCell ref="B38:C38"/>
    <mergeCell ref="A1:S1"/>
    <mergeCell ref="A3:D3"/>
    <mergeCell ref="E4:Q4"/>
    <mergeCell ref="S4:S6"/>
    <mergeCell ref="E5:Q5"/>
    <mergeCell ref="E6:L6"/>
    <mergeCell ref="N6:Q6"/>
    <mergeCell ref="A9:C9"/>
    <mergeCell ref="B10:C10"/>
    <mergeCell ref="B17:C17"/>
    <mergeCell ref="B24:C24"/>
    <mergeCell ref="B31:C31"/>
  </mergeCells>
  <pageMargins left="0.7" right="0.7" top="0.75" bottom="0.75" header="0.3" footer="0.3"/>
  <pageSetup paperSize="9" scale="74" orientation="portrait" r:id="rId1"/>
  <rowBreaks count="1" manualBreakCount="1">
    <brk id="67" max="1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opLeftCell="A13" zoomScaleNormal="100" workbookViewId="0">
      <selection sqref="A1:K1"/>
    </sheetView>
  </sheetViews>
  <sheetFormatPr defaultRowHeight="14.4"/>
  <cols>
    <col min="1" max="1" width="2.44140625" style="683" customWidth="1"/>
    <col min="2" max="2" width="22.5546875" style="683" customWidth="1"/>
    <col min="3" max="6" width="8.6640625" style="683" customWidth="1"/>
    <col min="7" max="7" width="2.109375" style="683" customWidth="1"/>
    <col min="8" max="9" width="8.6640625" style="683" customWidth="1"/>
    <col min="10" max="11" width="8.6640625" customWidth="1"/>
  </cols>
  <sheetData>
    <row r="1" spans="1:11" ht="37.5" customHeight="1">
      <c r="A1" s="1142" t="s">
        <v>519</v>
      </c>
      <c r="B1" s="1142"/>
      <c r="C1" s="1142"/>
      <c r="D1" s="1142"/>
      <c r="E1" s="1142"/>
      <c r="F1" s="1142"/>
      <c r="G1" s="1142"/>
      <c r="H1" s="1142"/>
      <c r="I1" s="1142"/>
      <c r="J1" s="1142"/>
      <c r="K1" s="1142"/>
    </row>
    <row r="2" spans="1:11">
      <c r="A2" s="573" t="s">
        <v>520</v>
      </c>
      <c r="B2" s="138"/>
      <c r="C2" s="660"/>
      <c r="D2" s="660"/>
      <c r="E2" s="660"/>
      <c r="F2" s="660"/>
      <c r="G2" s="661"/>
      <c r="H2" s="135"/>
      <c r="I2" s="135"/>
      <c r="J2" s="135"/>
      <c r="K2" s="135"/>
    </row>
    <row r="3" spans="1:11">
      <c r="A3" s="1131" t="s">
        <v>3</v>
      </c>
      <c r="B3" s="1131"/>
      <c r="C3" s="661"/>
      <c r="D3" s="661"/>
      <c r="E3" s="661"/>
      <c r="F3" s="661"/>
      <c r="G3" s="661"/>
      <c r="H3" s="661"/>
      <c r="I3" s="661"/>
      <c r="J3" s="135"/>
      <c r="K3" s="135"/>
    </row>
    <row r="4" spans="1:11" ht="23.25" customHeight="1">
      <c r="A4" s="580"/>
      <c r="B4" s="578"/>
      <c r="C4" s="1143" t="s">
        <v>481</v>
      </c>
      <c r="D4" s="1143"/>
      <c r="E4" s="1143"/>
      <c r="F4" s="1143"/>
      <c r="G4" s="662"/>
      <c r="H4" s="1143" t="s">
        <v>482</v>
      </c>
      <c r="I4" s="1143"/>
      <c r="J4" s="1143"/>
      <c r="K4" s="1143"/>
    </row>
    <row r="5" spans="1:11">
      <c r="A5" s="663"/>
      <c r="B5" s="664"/>
      <c r="C5" s="1144" t="s">
        <v>88</v>
      </c>
      <c r="D5" s="1144"/>
      <c r="E5" s="1144"/>
      <c r="F5" s="1144"/>
      <c r="G5" s="583"/>
      <c r="H5" s="665"/>
      <c r="I5" s="665"/>
      <c r="J5" s="665"/>
      <c r="K5" s="665"/>
    </row>
    <row r="6" spans="1:11">
      <c r="A6" s="582"/>
      <c r="B6" s="582"/>
      <c r="C6" s="666">
        <v>2010</v>
      </c>
      <c r="D6" s="666">
        <v>2011</v>
      </c>
      <c r="E6" s="666">
        <v>2012</v>
      </c>
      <c r="F6" s="666">
        <v>2013</v>
      </c>
      <c r="G6" s="586"/>
      <c r="H6" s="666">
        <v>2010</v>
      </c>
      <c r="I6" s="666">
        <v>2011</v>
      </c>
      <c r="J6" s="666">
        <v>2012</v>
      </c>
      <c r="K6" s="666">
        <v>2013</v>
      </c>
    </row>
    <row r="7" spans="1:11">
      <c r="A7" s="667"/>
      <c r="B7" s="667"/>
      <c r="C7" s="668"/>
      <c r="D7" s="668"/>
      <c r="E7" s="669"/>
      <c r="F7" s="669"/>
      <c r="G7" s="670"/>
      <c r="H7" s="669"/>
      <c r="I7" s="669"/>
      <c r="J7" s="104"/>
      <c r="K7" s="104"/>
    </row>
    <row r="8" spans="1:11">
      <c r="A8" s="1145" t="s">
        <v>521</v>
      </c>
      <c r="B8" s="1145"/>
      <c r="C8" s="671">
        <v>0.4</v>
      </c>
      <c r="D8" s="671">
        <v>0.3</v>
      </c>
      <c r="E8" s="671">
        <v>0.5</v>
      </c>
      <c r="F8" s="671">
        <v>0.6</v>
      </c>
      <c r="G8" s="672"/>
      <c r="H8" s="673">
        <v>630</v>
      </c>
      <c r="I8" s="673">
        <v>520</v>
      </c>
      <c r="J8" s="674">
        <v>800</v>
      </c>
      <c r="K8" s="193">
        <v>1220</v>
      </c>
    </row>
    <row r="9" spans="1:11">
      <c r="A9" s="675"/>
      <c r="B9" s="676"/>
      <c r="C9" s="671"/>
      <c r="D9" s="671"/>
      <c r="E9" s="677"/>
      <c r="F9" s="677"/>
      <c r="G9" s="672"/>
      <c r="H9" s="673"/>
      <c r="I9" s="673"/>
      <c r="J9" s="674"/>
      <c r="K9" s="193"/>
    </row>
    <row r="10" spans="1:11">
      <c r="A10" s="1146" t="s">
        <v>522</v>
      </c>
      <c r="B10" s="1146"/>
      <c r="C10" s="671"/>
      <c r="D10" s="671"/>
      <c r="E10" s="677"/>
      <c r="F10" s="677"/>
      <c r="G10" s="672"/>
      <c r="H10" s="673"/>
      <c r="I10" s="673"/>
      <c r="J10" s="674"/>
      <c r="K10" s="193"/>
    </row>
    <row r="11" spans="1:11">
      <c r="A11" s="1141" t="s">
        <v>361</v>
      </c>
      <c r="B11" s="1141"/>
      <c r="C11" s="671">
        <v>0.7</v>
      </c>
      <c r="D11" s="671">
        <v>0.5</v>
      </c>
      <c r="E11" s="671">
        <v>0.7</v>
      </c>
      <c r="F11" s="671">
        <v>1.1000000000000001</v>
      </c>
      <c r="G11" s="672"/>
      <c r="H11" s="673">
        <v>120</v>
      </c>
      <c r="I11" s="673">
        <v>100</v>
      </c>
      <c r="J11" s="674">
        <v>140</v>
      </c>
      <c r="K11" s="193">
        <v>220</v>
      </c>
    </row>
    <row r="12" spans="1:11">
      <c r="A12" s="1141" t="s">
        <v>523</v>
      </c>
      <c r="B12" s="1141"/>
      <c r="C12" s="671">
        <v>0.5</v>
      </c>
      <c r="D12" s="671">
        <v>0.4</v>
      </c>
      <c r="E12" s="671">
        <v>0.5</v>
      </c>
      <c r="F12" s="671">
        <v>1</v>
      </c>
      <c r="G12" s="672"/>
      <c r="H12" s="673">
        <v>40</v>
      </c>
      <c r="I12" s="673">
        <v>30</v>
      </c>
      <c r="J12" s="674">
        <v>30</v>
      </c>
      <c r="K12" s="193">
        <v>60</v>
      </c>
    </row>
    <row r="13" spans="1:11">
      <c r="A13" s="1141" t="s">
        <v>524</v>
      </c>
      <c r="B13" s="1141"/>
      <c r="C13" s="671">
        <v>0.4</v>
      </c>
      <c r="D13" s="671">
        <v>0.4</v>
      </c>
      <c r="E13" s="671">
        <v>0.6</v>
      </c>
      <c r="F13" s="671">
        <v>1</v>
      </c>
      <c r="G13" s="672"/>
      <c r="H13" s="673">
        <v>80</v>
      </c>
      <c r="I13" s="673">
        <v>90</v>
      </c>
      <c r="J13" s="674">
        <v>140</v>
      </c>
      <c r="K13" s="193">
        <v>230</v>
      </c>
    </row>
    <row r="14" spans="1:11">
      <c r="A14" s="1141" t="s">
        <v>525</v>
      </c>
      <c r="B14" s="1141"/>
      <c r="C14" s="671">
        <v>0.3</v>
      </c>
      <c r="D14" s="671">
        <v>0.4</v>
      </c>
      <c r="E14" s="671">
        <v>0.5</v>
      </c>
      <c r="F14" s="671">
        <v>0.3</v>
      </c>
      <c r="G14" s="672"/>
      <c r="H14" s="673">
        <v>30</v>
      </c>
      <c r="I14" s="673">
        <v>40</v>
      </c>
      <c r="J14" s="674">
        <v>50</v>
      </c>
      <c r="K14" s="193">
        <v>40</v>
      </c>
    </row>
    <row r="15" spans="1:11">
      <c r="A15" s="1141" t="s">
        <v>362</v>
      </c>
      <c r="B15" s="1141"/>
      <c r="C15" s="671">
        <v>0.5</v>
      </c>
      <c r="D15" s="671">
        <v>0.4</v>
      </c>
      <c r="E15" s="671">
        <v>0.7</v>
      </c>
      <c r="F15" s="671">
        <v>1</v>
      </c>
      <c r="G15" s="672"/>
      <c r="H15" s="673">
        <v>110</v>
      </c>
      <c r="I15" s="673">
        <v>80</v>
      </c>
      <c r="J15" s="674">
        <v>150</v>
      </c>
      <c r="K15" s="193">
        <v>220</v>
      </c>
    </row>
    <row r="16" spans="1:11">
      <c r="A16" s="1141" t="s">
        <v>388</v>
      </c>
      <c r="B16" s="1141"/>
      <c r="C16" s="671">
        <v>0.3</v>
      </c>
      <c r="D16" s="671">
        <v>0.1</v>
      </c>
      <c r="E16" s="671">
        <v>0.1</v>
      </c>
      <c r="F16" s="671">
        <v>0.4</v>
      </c>
      <c r="G16" s="672"/>
      <c r="H16" s="673">
        <v>10</v>
      </c>
      <c r="I16" s="673" t="s">
        <v>30</v>
      </c>
      <c r="J16" s="674" t="s">
        <v>30</v>
      </c>
      <c r="K16" s="193" t="s">
        <v>30</v>
      </c>
    </row>
    <row r="17" spans="1:11">
      <c r="A17" s="1141" t="s">
        <v>368</v>
      </c>
      <c r="B17" s="1141"/>
      <c r="C17" s="671">
        <v>0.2</v>
      </c>
      <c r="D17" s="671">
        <v>0.3</v>
      </c>
      <c r="E17" s="671">
        <v>0.2</v>
      </c>
      <c r="F17" s="671">
        <v>0.4</v>
      </c>
      <c r="G17" s="672"/>
      <c r="H17" s="673">
        <v>10</v>
      </c>
      <c r="I17" s="673">
        <v>20</v>
      </c>
      <c r="J17" s="674">
        <v>20</v>
      </c>
      <c r="K17" s="193">
        <v>30</v>
      </c>
    </row>
    <row r="18" spans="1:11">
      <c r="A18" s="1141" t="s">
        <v>526</v>
      </c>
      <c r="B18" s="1141"/>
      <c r="C18" s="671">
        <v>0.6</v>
      </c>
      <c r="D18" s="671">
        <v>0.3</v>
      </c>
      <c r="E18" s="671">
        <v>0.6</v>
      </c>
      <c r="F18" s="671">
        <v>0.7</v>
      </c>
      <c r="G18" s="672"/>
      <c r="H18" s="673">
        <v>20</v>
      </c>
      <c r="I18" s="673">
        <v>10</v>
      </c>
      <c r="J18" s="674">
        <v>30</v>
      </c>
      <c r="K18" s="193">
        <v>30</v>
      </c>
    </row>
    <row r="19" spans="1:11">
      <c r="A19" s="1141" t="s">
        <v>369</v>
      </c>
      <c r="B19" s="1141"/>
      <c r="C19" s="671">
        <v>0.2</v>
      </c>
      <c r="D19" s="671">
        <v>0.2</v>
      </c>
      <c r="E19" s="671">
        <v>0.4</v>
      </c>
      <c r="F19" s="671">
        <v>0.6</v>
      </c>
      <c r="G19" s="672"/>
      <c r="H19" s="673">
        <v>10</v>
      </c>
      <c r="I19" s="673">
        <v>10</v>
      </c>
      <c r="J19" s="674">
        <v>20</v>
      </c>
      <c r="K19" s="193">
        <v>40</v>
      </c>
    </row>
    <row r="20" spans="1:11">
      <c r="A20" s="1141" t="s">
        <v>461</v>
      </c>
      <c r="B20" s="1141"/>
      <c r="C20" s="671">
        <v>0.3</v>
      </c>
      <c r="D20" s="671">
        <v>0.2</v>
      </c>
      <c r="E20" s="671">
        <v>0.4</v>
      </c>
      <c r="F20" s="671">
        <v>0.7</v>
      </c>
      <c r="G20" s="672"/>
      <c r="H20" s="673">
        <v>10</v>
      </c>
      <c r="I20" s="673">
        <v>10</v>
      </c>
      <c r="J20" s="674">
        <v>20</v>
      </c>
      <c r="K20" s="193">
        <v>40</v>
      </c>
    </row>
    <row r="21" spans="1:11">
      <c r="A21" s="1141" t="s">
        <v>374</v>
      </c>
      <c r="B21" s="1141"/>
      <c r="C21" s="671">
        <v>0.4</v>
      </c>
      <c r="D21" s="671">
        <v>0.2</v>
      </c>
      <c r="E21" s="671">
        <v>0.4</v>
      </c>
      <c r="F21" s="671">
        <v>0.6</v>
      </c>
      <c r="G21" s="672"/>
      <c r="H21" s="673">
        <v>40</v>
      </c>
      <c r="I21" s="673">
        <v>20</v>
      </c>
      <c r="J21" s="674">
        <v>40</v>
      </c>
      <c r="K21" s="193">
        <v>60</v>
      </c>
    </row>
    <row r="22" spans="1:11">
      <c r="A22" s="1141" t="s">
        <v>527</v>
      </c>
      <c r="B22" s="1141"/>
      <c r="C22" s="671">
        <v>0.5</v>
      </c>
      <c r="D22" s="671">
        <v>0.1</v>
      </c>
      <c r="E22" s="671">
        <v>0.2</v>
      </c>
      <c r="F22" s="671">
        <v>0.4</v>
      </c>
      <c r="G22" s="672"/>
      <c r="H22" s="673">
        <v>20</v>
      </c>
      <c r="I22" s="673" t="s">
        <v>30</v>
      </c>
      <c r="J22" s="674">
        <v>10</v>
      </c>
      <c r="K22" s="193">
        <v>20</v>
      </c>
    </row>
    <row r="23" spans="1:11">
      <c r="A23" s="1141" t="s">
        <v>528</v>
      </c>
      <c r="B23" s="1141"/>
      <c r="C23" s="671">
        <v>0.2</v>
      </c>
      <c r="D23" s="671">
        <v>0.1</v>
      </c>
      <c r="E23" s="671">
        <v>0.2</v>
      </c>
      <c r="F23" s="671">
        <v>0.5</v>
      </c>
      <c r="G23" s="672"/>
      <c r="H23" s="673">
        <v>10</v>
      </c>
      <c r="I23" s="673">
        <v>10</v>
      </c>
      <c r="J23" s="674">
        <v>10</v>
      </c>
      <c r="K23" s="193">
        <v>30</v>
      </c>
    </row>
    <row r="24" spans="1:11">
      <c r="A24" s="1141" t="s">
        <v>387</v>
      </c>
      <c r="B24" s="1141"/>
      <c r="C24" s="671">
        <v>0.2</v>
      </c>
      <c r="D24" s="671">
        <v>0.2</v>
      </c>
      <c r="E24" s="671">
        <v>0.5</v>
      </c>
      <c r="F24" s="671">
        <v>0.3</v>
      </c>
      <c r="G24" s="672"/>
      <c r="H24" s="673">
        <v>10</v>
      </c>
      <c r="I24" s="673">
        <v>10</v>
      </c>
      <c r="J24" s="674">
        <v>20</v>
      </c>
      <c r="K24" s="193">
        <v>10</v>
      </c>
    </row>
    <row r="25" spans="1:11">
      <c r="A25" s="1141" t="s">
        <v>529</v>
      </c>
      <c r="B25" s="1141"/>
      <c r="C25" s="671">
        <v>0.2</v>
      </c>
      <c r="D25" s="671">
        <v>0.1</v>
      </c>
      <c r="E25" s="671">
        <v>0.1</v>
      </c>
      <c r="F25" s="671">
        <v>0.3</v>
      </c>
      <c r="G25" s="672"/>
      <c r="H25" s="673">
        <v>30</v>
      </c>
      <c r="I25" s="673">
        <v>20</v>
      </c>
      <c r="J25" s="674">
        <v>20</v>
      </c>
      <c r="K25" s="193">
        <v>40</v>
      </c>
    </row>
    <row r="26" spans="1:11">
      <c r="A26" s="1141" t="s">
        <v>530</v>
      </c>
      <c r="B26" s="1141"/>
      <c r="C26" s="671">
        <v>0</v>
      </c>
      <c r="D26" s="671" t="s">
        <v>30</v>
      </c>
      <c r="E26" s="677">
        <v>0</v>
      </c>
      <c r="F26" s="677">
        <v>0</v>
      </c>
      <c r="G26" s="672"/>
      <c r="H26" s="673" t="s">
        <v>30</v>
      </c>
      <c r="I26" s="673" t="s">
        <v>30</v>
      </c>
      <c r="J26" s="674" t="s">
        <v>30</v>
      </c>
      <c r="K26" s="193" t="s">
        <v>30</v>
      </c>
    </row>
    <row r="27" spans="1:11">
      <c r="A27" s="1141" t="s">
        <v>531</v>
      </c>
      <c r="B27" s="1141"/>
      <c r="C27" s="671">
        <v>0.5</v>
      </c>
      <c r="D27" s="671">
        <v>0.4</v>
      </c>
      <c r="E27" s="671">
        <v>0.5</v>
      </c>
      <c r="F27" s="671">
        <v>1</v>
      </c>
      <c r="G27" s="672"/>
      <c r="H27" s="673">
        <v>50</v>
      </c>
      <c r="I27" s="673">
        <v>50</v>
      </c>
      <c r="J27" s="674">
        <v>50</v>
      </c>
      <c r="K27" s="193">
        <v>90</v>
      </c>
    </row>
    <row r="28" spans="1:11">
      <c r="A28" s="104"/>
      <c r="B28" s="675" t="s">
        <v>532</v>
      </c>
      <c r="C28" s="671" t="s">
        <v>18</v>
      </c>
      <c r="D28" s="671" t="s">
        <v>18</v>
      </c>
      <c r="E28" s="678" t="s">
        <v>18</v>
      </c>
      <c r="F28" s="678" t="s">
        <v>18</v>
      </c>
      <c r="G28" s="672"/>
      <c r="H28" s="673">
        <v>30</v>
      </c>
      <c r="I28" s="673">
        <v>20</v>
      </c>
      <c r="J28" s="674">
        <v>40</v>
      </c>
      <c r="K28" s="193">
        <v>50</v>
      </c>
    </row>
    <row r="29" spans="1:11">
      <c r="A29" s="679"/>
      <c r="B29" s="679"/>
      <c r="C29" s="679"/>
      <c r="D29" s="679"/>
      <c r="E29" s="679"/>
      <c r="F29" s="679"/>
      <c r="G29" s="679"/>
      <c r="H29" s="679"/>
      <c r="I29" s="679"/>
      <c r="J29" s="113"/>
      <c r="K29" s="113"/>
    </row>
    <row r="30" spans="1:11">
      <c r="A30" s="667"/>
      <c r="B30" s="656"/>
      <c r="C30" s="104"/>
      <c r="D30" s="104"/>
      <c r="E30" s="680"/>
      <c r="F30" s="680"/>
      <c r="G30" s="680"/>
      <c r="H30" s="680"/>
      <c r="I30" s="680"/>
      <c r="J30" s="104"/>
      <c r="K30" s="142" t="s">
        <v>94</v>
      </c>
    </row>
    <row r="31" spans="1:11">
      <c r="A31" s="104"/>
      <c r="B31" s="104"/>
      <c r="C31" s="104"/>
      <c r="D31" s="104"/>
      <c r="E31" s="104"/>
      <c r="F31" s="104"/>
      <c r="G31" s="104"/>
      <c r="H31" s="104"/>
      <c r="I31" s="104"/>
      <c r="J31" s="104"/>
      <c r="K31" s="104"/>
    </row>
    <row r="32" spans="1:11">
      <c r="A32" s="681" t="str">
        <f>"1."</f>
        <v>1.</v>
      </c>
      <c r="B32" s="681" t="s">
        <v>503</v>
      </c>
      <c r="C32" s="681"/>
      <c r="D32" s="681"/>
      <c r="E32" s="104"/>
      <c r="F32" s="145" t="s">
        <v>533</v>
      </c>
      <c r="G32" s="104"/>
      <c r="H32" s="681"/>
      <c r="I32" s="681"/>
      <c r="J32" s="681"/>
      <c r="K32" s="104"/>
    </row>
    <row r="33" spans="1:11">
      <c r="A33" s="681"/>
      <c r="B33" s="681" t="s">
        <v>599</v>
      </c>
      <c r="C33" s="681"/>
      <c r="D33" s="681"/>
      <c r="E33" s="104"/>
      <c r="F33" s="124" t="s">
        <v>534</v>
      </c>
      <c r="G33" s="104"/>
      <c r="H33" s="681"/>
      <c r="I33" s="681"/>
      <c r="J33" s="681"/>
      <c r="K33" s="104"/>
    </row>
    <row r="34" spans="1:11">
      <c r="A34" s="681"/>
      <c r="B34" s="681" t="s">
        <v>535</v>
      </c>
      <c r="C34" s="681"/>
      <c r="D34" s="681"/>
      <c r="E34" s="104"/>
      <c r="F34" s="145"/>
      <c r="G34" s="104"/>
      <c r="H34" s="681"/>
      <c r="I34" s="681"/>
      <c r="J34" s="681"/>
      <c r="K34" s="104"/>
    </row>
    <row r="35" spans="1:11">
      <c r="A35" s="681" t="str">
        <f>"2."</f>
        <v>2.</v>
      </c>
      <c r="B35" s="681" t="s">
        <v>536</v>
      </c>
      <c r="C35" s="681"/>
      <c r="D35" s="681"/>
      <c r="E35" s="104"/>
      <c r="F35" s="682" t="s">
        <v>537</v>
      </c>
      <c r="G35" s="104"/>
      <c r="H35" s="681"/>
      <c r="I35" s="681"/>
      <c r="J35" s="681"/>
      <c r="K35" s="104"/>
    </row>
    <row r="36" spans="1:11">
      <c r="B36" s="683" t="s">
        <v>538</v>
      </c>
      <c r="E36" s="104"/>
      <c r="F36" s="683" t="s">
        <v>130</v>
      </c>
      <c r="G36" s="104"/>
      <c r="J36" s="104"/>
      <c r="K36" s="104"/>
    </row>
    <row r="37" spans="1:11">
      <c r="A37" s="104"/>
      <c r="B37" s="145"/>
      <c r="F37" s="104"/>
      <c r="J37" s="104"/>
      <c r="K37" s="104"/>
    </row>
    <row r="38" spans="1:11">
      <c r="A38" s="104"/>
      <c r="B38" s="145"/>
      <c r="J38" s="104"/>
      <c r="K38" s="104"/>
    </row>
    <row r="39" spans="1:11">
      <c r="A39" s="104"/>
      <c r="B39" s="117"/>
      <c r="J39" s="104"/>
      <c r="K39" s="104"/>
    </row>
    <row r="40" spans="1:11">
      <c r="A40" s="104"/>
      <c r="B40" s="122"/>
      <c r="C40" s="684"/>
      <c r="D40" s="684"/>
      <c r="E40" s="684"/>
      <c r="F40" s="684"/>
      <c r="G40" s="684"/>
      <c r="H40" s="122"/>
      <c r="I40" s="122"/>
      <c r="J40" s="122"/>
      <c r="K40" s="104"/>
    </row>
    <row r="41" spans="1:11">
      <c r="A41" s="685"/>
    </row>
  </sheetData>
  <mergeCells count="24">
    <mergeCell ref="A27:B27"/>
    <mergeCell ref="A16:B16"/>
    <mergeCell ref="A17:B17"/>
    <mergeCell ref="A18:B18"/>
    <mergeCell ref="A19:B19"/>
    <mergeCell ref="A20:B20"/>
    <mergeCell ref="A21:B21"/>
    <mergeCell ref="A22:B22"/>
    <mergeCell ref="A23:B23"/>
    <mergeCell ref="A24:B24"/>
    <mergeCell ref="A25:B25"/>
    <mergeCell ref="A26:B26"/>
    <mergeCell ref="A15:B15"/>
    <mergeCell ref="A1:K1"/>
    <mergeCell ref="A3:B3"/>
    <mergeCell ref="C4:F4"/>
    <mergeCell ref="H4:K4"/>
    <mergeCell ref="C5:F5"/>
    <mergeCell ref="A8:B8"/>
    <mergeCell ref="A10:B10"/>
    <mergeCell ref="A11:B11"/>
    <mergeCell ref="A12:B12"/>
    <mergeCell ref="A13:B13"/>
    <mergeCell ref="A14:B14"/>
  </mergeCells>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Normal="100" workbookViewId="0">
      <selection sqref="A1:R1"/>
    </sheetView>
  </sheetViews>
  <sheetFormatPr defaultRowHeight="14.4"/>
  <cols>
    <col min="1" max="1" width="1.88671875" style="692" customWidth="1"/>
    <col min="2" max="2" width="28.88671875" style="692" customWidth="1"/>
    <col min="3" max="3" width="3.33203125" style="692" customWidth="1"/>
    <col min="4" max="4" width="7.88671875" style="692" customWidth="1"/>
    <col min="5" max="8" width="8.44140625" style="692" hidden="1" customWidth="1"/>
    <col min="9" max="13" width="7.5546875" style="692" customWidth="1"/>
    <col min="14" max="14" width="1.33203125" style="692" customWidth="1"/>
    <col min="15" max="15" width="7.6640625" style="692" customWidth="1"/>
    <col min="16" max="16" width="7.88671875" style="692" customWidth="1"/>
    <col min="17" max="17" width="7.5546875" style="692" customWidth="1"/>
    <col min="18" max="18" width="7.88671875" style="692" customWidth="1"/>
  </cols>
  <sheetData>
    <row r="1" spans="1:18" ht="20.25" customHeight="1" thickBot="1">
      <c r="A1" s="1149" t="s">
        <v>539</v>
      </c>
      <c r="B1" s="1149"/>
      <c r="C1" s="1149"/>
      <c r="D1" s="1149"/>
      <c r="E1" s="1149"/>
      <c r="F1" s="1149"/>
      <c r="G1" s="1149"/>
      <c r="H1" s="1149"/>
      <c r="I1" s="1149"/>
      <c r="J1" s="1149"/>
      <c r="K1" s="1149"/>
      <c r="L1" s="1149"/>
      <c r="M1" s="1149"/>
      <c r="N1" s="1149"/>
      <c r="O1" s="1149"/>
      <c r="P1" s="1149"/>
      <c r="Q1" s="1149"/>
      <c r="R1" s="1149"/>
    </row>
    <row r="2" spans="1:18">
      <c r="A2" s="686" t="s">
        <v>540</v>
      </c>
      <c r="B2" s="686"/>
      <c r="C2" s="687"/>
      <c r="D2" s="688"/>
      <c r="E2" s="688"/>
      <c r="F2" s="688"/>
      <c r="G2" s="688"/>
      <c r="H2" s="688"/>
      <c r="I2" s="688"/>
      <c r="J2" s="688"/>
      <c r="K2" s="688"/>
      <c r="L2" s="688"/>
      <c r="M2" s="689"/>
      <c r="N2" s="689"/>
      <c r="O2" s="689"/>
      <c r="P2" s="690"/>
      <c r="Q2" s="690"/>
      <c r="R2" s="690"/>
    </row>
    <row r="3" spans="1:18">
      <c r="A3" s="1150" t="s">
        <v>3</v>
      </c>
      <c r="B3" s="1150"/>
      <c r="C3" s="691"/>
      <c r="D3" s="691"/>
      <c r="E3" s="691"/>
      <c r="F3" s="691"/>
      <c r="G3" s="691"/>
      <c r="H3" s="691"/>
      <c r="I3" s="691"/>
      <c r="J3" s="691"/>
      <c r="K3" s="688"/>
      <c r="L3" s="688"/>
    </row>
    <row r="4" spans="1:18">
      <c r="A4" s="693"/>
      <c r="B4" s="694"/>
      <c r="C4" s="694"/>
      <c r="D4" s="695"/>
      <c r="E4" s="695"/>
      <c r="F4" s="695"/>
      <c r="G4" s="695"/>
      <c r="H4" s="695"/>
      <c r="I4" s="1151" t="s">
        <v>541</v>
      </c>
      <c r="J4" s="1151"/>
      <c r="K4" s="1151"/>
      <c r="L4" s="1151"/>
      <c r="M4" s="695"/>
      <c r="N4" s="696"/>
      <c r="O4" s="1151" t="s">
        <v>542</v>
      </c>
      <c r="P4" s="1151"/>
      <c r="Q4" s="1151"/>
      <c r="R4" s="1151"/>
    </row>
    <row r="5" spans="1:18">
      <c r="A5" s="693"/>
      <c r="B5" s="696"/>
      <c r="C5" s="161" t="s">
        <v>87</v>
      </c>
      <c r="D5" s="697">
        <v>2000</v>
      </c>
      <c r="E5" s="697">
        <v>2001</v>
      </c>
      <c r="F5" s="698">
        <v>2002</v>
      </c>
      <c r="G5" s="697">
        <v>2003</v>
      </c>
      <c r="H5" s="697">
        <v>2004</v>
      </c>
      <c r="I5" s="697">
        <v>2005</v>
      </c>
      <c r="J5" s="697">
        <v>2006</v>
      </c>
      <c r="K5" s="697">
        <v>2007</v>
      </c>
      <c r="L5" s="697">
        <v>2008</v>
      </c>
      <c r="M5" s="697">
        <v>2009</v>
      </c>
      <c r="N5" s="697"/>
      <c r="O5" s="697" t="s">
        <v>543</v>
      </c>
      <c r="P5" s="697" t="s">
        <v>544</v>
      </c>
      <c r="Q5" s="697" t="s">
        <v>545</v>
      </c>
      <c r="R5" s="697" t="s">
        <v>546</v>
      </c>
    </row>
    <row r="6" spans="1:18">
      <c r="A6" s="693"/>
      <c r="B6" s="693"/>
      <c r="C6" s="693"/>
      <c r="D6" s="699"/>
      <c r="E6" s="693"/>
      <c r="F6" s="699"/>
      <c r="G6" s="693"/>
      <c r="H6" s="693"/>
      <c r="I6" s="693"/>
      <c r="J6" s="693"/>
      <c r="K6" s="693"/>
      <c r="L6" s="693"/>
      <c r="M6" s="700"/>
      <c r="N6" s="700"/>
      <c r="O6" s="696"/>
      <c r="P6" s="693"/>
      <c r="Q6" s="693"/>
      <c r="R6" s="693"/>
    </row>
    <row r="7" spans="1:18">
      <c r="A7" s="693"/>
      <c r="B7" s="701" t="s">
        <v>547</v>
      </c>
      <c r="C7" s="22">
        <v>3</v>
      </c>
      <c r="D7" s="702">
        <v>55</v>
      </c>
      <c r="E7" s="703">
        <v>54.690017516717184</v>
      </c>
      <c r="F7" s="702">
        <v>56.623022887552651</v>
      </c>
      <c r="G7" s="703">
        <v>56.557590448076859</v>
      </c>
      <c r="H7" s="703">
        <v>55.47827759436008</v>
      </c>
      <c r="I7" s="703">
        <v>55</v>
      </c>
      <c r="J7" s="703">
        <v>57</v>
      </c>
      <c r="K7" s="703">
        <v>57.379593661910789</v>
      </c>
      <c r="L7" s="703">
        <v>57.2</v>
      </c>
      <c r="M7" s="704">
        <v>56</v>
      </c>
      <c r="N7" s="704"/>
      <c r="O7" s="704">
        <v>52</v>
      </c>
      <c r="P7" s="703">
        <v>56</v>
      </c>
      <c r="Q7" s="703">
        <v>55</v>
      </c>
      <c r="R7" s="703">
        <v>57</v>
      </c>
    </row>
    <row r="8" spans="1:18">
      <c r="A8" s="693"/>
      <c r="B8" s="701" t="s">
        <v>548</v>
      </c>
      <c r="C8" s="22">
        <v>3</v>
      </c>
      <c r="D8" s="705">
        <v>5.4</v>
      </c>
      <c r="E8" s="706">
        <v>5.4488484684656227</v>
      </c>
      <c r="F8" s="705">
        <v>5.2861888240995345</v>
      </c>
      <c r="G8" s="706">
        <v>5.4142724842462258</v>
      </c>
      <c r="H8" s="706">
        <v>5.2976890415713083</v>
      </c>
      <c r="I8" s="706">
        <v>5.2</v>
      </c>
      <c r="J8" s="706">
        <v>5.3</v>
      </c>
      <c r="K8" s="706">
        <v>5.4</v>
      </c>
      <c r="L8" s="706">
        <v>5</v>
      </c>
      <c r="M8" s="707">
        <v>4.9000000000000004</v>
      </c>
      <c r="N8" s="707"/>
      <c r="O8" s="707">
        <v>4.2</v>
      </c>
      <c r="P8" s="706">
        <v>4.5999999999999996</v>
      </c>
      <c r="Q8" s="706">
        <v>4.5</v>
      </c>
      <c r="R8" s="706">
        <v>4.5</v>
      </c>
    </row>
    <row r="9" spans="1:18">
      <c r="A9" s="693"/>
      <c r="B9" s="708" t="s">
        <v>549</v>
      </c>
      <c r="C9" s="709"/>
      <c r="D9" s="705">
        <v>9.9</v>
      </c>
      <c r="E9" s="706">
        <v>9.9631499785131066</v>
      </c>
      <c r="F9" s="705">
        <v>9.3357587682970351</v>
      </c>
      <c r="G9" s="706">
        <v>9.5730253735205384</v>
      </c>
      <c r="H9" s="706">
        <v>9.5491231366380251</v>
      </c>
      <c r="I9" s="706">
        <v>9.3000000000000007</v>
      </c>
      <c r="J9" s="706">
        <v>9.3000000000000007</v>
      </c>
      <c r="K9" s="706">
        <v>9.3000000000000007</v>
      </c>
      <c r="L9" s="706">
        <v>8.8000000000000007</v>
      </c>
      <c r="M9" s="707">
        <v>8.6999999999999993</v>
      </c>
      <c r="N9" s="707"/>
      <c r="O9" s="707">
        <v>8.1999999999999993</v>
      </c>
      <c r="P9" s="706">
        <v>8.1999999999999993</v>
      </c>
      <c r="Q9" s="706">
        <v>8.1</v>
      </c>
      <c r="R9" s="706">
        <v>7.9</v>
      </c>
    </row>
    <row r="10" spans="1:18">
      <c r="A10" s="693"/>
      <c r="B10" s="708" t="s">
        <v>550</v>
      </c>
      <c r="C10" s="709"/>
      <c r="D10" s="710">
        <v>273300</v>
      </c>
      <c r="E10" s="711">
        <v>279200</v>
      </c>
      <c r="F10" s="710">
        <v>293400</v>
      </c>
      <c r="G10" s="711">
        <v>298100</v>
      </c>
      <c r="H10" s="711">
        <v>292800</v>
      </c>
      <c r="I10" s="711">
        <v>300700</v>
      </c>
      <c r="J10" s="711">
        <v>308400</v>
      </c>
      <c r="K10" s="711">
        <v>313700</v>
      </c>
      <c r="L10" s="711">
        <v>312500</v>
      </c>
      <c r="M10" s="712">
        <v>308800</v>
      </c>
      <c r="N10" s="712"/>
      <c r="O10" s="712">
        <v>278400</v>
      </c>
      <c r="P10" s="711">
        <v>268800</v>
      </c>
      <c r="Q10" s="711">
        <v>270600</v>
      </c>
      <c r="R10" s="711">
        <v>288500</v>
      </c>
    </row>
    <row r="11" spans="1:18">
      <c r="A11" s="693"/>
      <c r="B11" s="701" t="s">
        <v>551</v>
      </c>
      <c r="C11" s="713"/>
      <c r="D11" s="710">
        <v>2694400</v>
      </c>
      <c r="E11" s="711">
        <v>2782100</v>
      </c>
      <c r="F11" s="710">
        <v>2739300</v>
      </c>
      <c r="G11" s="711">
        <v>2853600</v>
      </c>
      <c r="H11" s="711">
        <v>2796100</v>
      </c>
      <c r="I11" s="711">
        <v>2796000</v>
      </c>
      <c r="J11" s="711">
        <v>2876900</v>
      </c>
      <c r="K11" s="711">
        <v>2930300</v>
      </c>
      <c r="L11" s="711">
        <v>2749900</v>
      </c>
      <c r="M11" s="712">
        <v>2695200</v>
      </c>
      <c r="N11" s="712"/>
      <c r="O11" s="712">
        <v>2277700</v>
      </c>
      <c r="P11" s="711">
        <v>2216000</v>
      </c>
      <c r="Q11" s="711">
        <v>2190500</v>
      </c>
      <c r="R11" s="711">
        <v>2254800</v>
      </c>
    </row>
    <row r="12" spans="1:18">
      <c r="A12" s="695"/>
      <c r="B12" s="695"/>
      <c r="C12" s="695"/>
      <c r="D12" s="714"/>
      <c r="E12" s="695"/>
      <c r="F12" s="714"/>
      <c r="G12" s="695"/>
      <c r="H12" s="695"/>
      <c r="I12" s="695"/>
      <c r="J12" s="695"/>
      <c r="K12" s="695"/>
      <c r="L12" s="695"/>
      <c r="M12" s="695"/>
      <c r="N12" s="695"/>
      <c r="O12" s="695"/>
      <c r="P12" s="695"/>
      <c r="Q12" s="695"/>
      <c r="R12" s="695"/>
    </row>
    <row r="13" spans="1:18">
      <c r="A13" s="693"/>
      <c r="B13" s="696"/>
      <c r="C13" s="696"/>
      <c r="D13" s="696"/>
      <c r="E13" s="696"/>
      <c r="F13" s="696"/>
      <c r="G13" s="696"/>
      <c r="H13" s="696"/>
      <c r="I13" s="696"/>
      <c r="J13" s="696"/>
      <c r="K13" s="696"/>
      <c r="L13" s="696"/>
      <c r="M13" s="693"/>
      <c r="N13" s="693"/>
      <c r="O13" s="693"/>
      <c r="P13" s="693"/>
      <c r="Q13" s="693"/>
      <c r="R13" s="715" t="s">
        <v>552</v>
      </c>
    </row>
    <row r="14" spans="1:18">
      <c r="A14" s="103" t="s">
        <v>6</v>
      </c>
      <c r="B14" s="693"/>
      <c r="C14" s="693"/>
      <c r="D14" s="693"/>
      <c r="E14" s="693"/>
      <c r="F14" s="693"/>
      <c r="G14" s="693"/>
      <c r="H14" s="693"/>
      <c r="I14" s="693"/>
      <c r="J14" s="693"/>
      <c r="K14" s="693"/>
      <c r="L14" s="693"/>
      <c r="M14" s="716"/>
      <c r="N14" s="716"/>
      <c r="O14" s="693"/>
      <c r="P14" s="693"/>
      <c r="Q14" s="693"/>
      <c r="R14" s="693"/>
    </row>
    <row r="15" spans="1:18">
      <c r="A15" s="117" t="str">
        <f>"1."</f>
        <v>1.</v>
      </c>
      <c r="B15" s="1152" t="s">
        <v>553</v>
      </c>
      <c r="C15" s="1152"/>
      <c r="D15" s="1152"/>
      <c r="E15" s="1152"/>
      <c r="F15" s="1152"/>
      <c r="G15" s="1152"/>
      <c r="H15" s="1152"/>
      <c r="I15" s="1152"/>
      <c r="J15" s="1152"/>
      <c r="K15" s="693" t="s">
        <v>598</v>
      </c>
      <c r="L15" s="693"/>
      <c r="M15" s="693"/>
      <c r="N15" s="693"/>
      <c r="O15" s="693"/>
      <c r="P15" s="693"/>
      <c r="Q15" s="693"/>
      <c r="R15" s="693"/>
    </row>
    <row r="16" spans="1:18" ht="12" customHeight="1">
      <c r="A16" s="756" t="str">
        <f>"2."</f>
        <v>2.</v>
      </c>
      <c r="B16" s="1147" t="s">
        <v>666</v>
      </c>
      <c r="C16" s="1147"/>
      <c r="D16" s="1147"/>
      <c r="E16" s="1147"/>
      <c r="F16" s="1147"/>
      <c r="G16" s="1147"/>
      <c r="H16" s="1147"/>
      <c r="I16" s="1147"/>
      <c r="J16" s="717"/>
      <c r="K16" s="1148" t="s">
        <v>554</v>
      </c>
      <c r="L16" s="1148"/>
      <c r="M16" s="1148"/>
      <c r="N16" s="1148"/>
      <c r="O16" s="1148"/>
      <c r="P16" s="1148"/>
      <c r="Q16" s="1148"/>
      <c r="R16" s="1148"/>
    </row>
    <row r="17" spans="1:18">
      <c r="A17" s="693" t="s">
        <v>667</v>
      </c>
      <c r="B17" s="693"/>
      <c r="C17" s="718"/>
      <c r="D17" s="718"/>
      <c r="E17" s="693"/>
      <c r="F17" s="693"/>
      <c r="G17" s="693"/>
      <c r="H17" s="693"/>
      <c r="I17" s="693"/>
      <c r="J17" s="693"/>
      <c r="K17" s="693"/>
      <c r="L17" s="693"/>
      <c r="M17" s="693"/>
      <c r="N17" s="693"/>
      <c r="O17" s="693"/>
      <c r="P17" s="693"/>
      <c r="Q17" s="693"/>
      <c r="R17" s="693"/>
    </row>
    <row r="18" spans="1:18">
      <c r="A18" s="693"/>
      <c r="B18" s="719"/>
      <c r="C18" s="719"/>
      <c r="D18" s="719"/>
      <c r="E18" s="693"/>
      <c r="F18" s="693"/>
      <c r="G18" s="693"/>
      <c r="H18" s="693"/>
      <c r="I18" s="693"/>
      <c r="J18" s="693"/>
      <c r="K18" s="693"/>
      <c r="L18" s="693"/>
      <c r="M18" s="693"/>
      <c r="N18" s="693"/>
      <c r="O18" s="693"/>
      <c r="P18" s="693"/>
      <c r="Q18" s="693"/>
      <c r="R18" s="693"/>
    </row>
    <row r="19" spans="1:18">
      <c r="A19" s="693"/>
      <c r="B19" s="720"/>
      <c r="C19" s="720"/>
      <c r="E19" s="693"/>
      <c r="F19" s="693"/>
      <c r="G19" s="693"/>
      <c r="H19" s="693"/>
      <c r="I19" s="693"/>
      <c r="J19" s="693"/>
      <c r="K19" s="693"/>
      <c r="L19" s="693"/>
      <c r="M19" s="693"/>
      <c r="N19" s="693"/>
      <c r="O19" s="693"/>
      <c r="P19" s="693"/>
      <c r="Q19" s="693"/>
      <c r="R19" s="693"/>
    </row>
    <row r="32" spans="1:18">
      <c r="B32" s="721"/>
      <c r="C32" s="721"/>
    </row>
    <row r="46" spans="2:3">
      <c r="B46" s="690"/>
      <c r="C46" s="690"/>
    </row>
  </sheetData>
  <mergeCells count="7">
    <mergeCell ref="B16:I16"/>
    <mergeCell ref="K16:R16"/>
    <mergeCell ref="A1:R1"/>
    <mergeCell ref="A3:B3"/>
    <mergeCell ref="I4:L4"/>
    <mergeCell ref="O4:R4"/>
    <mergeCell ref="B15:J15"/>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showGridLines="0" topLeftCell="A28" workbookViewId="0">
      <selection activeCell="L19" sqref="L19"/>
    </sheetView>
  </sheetViews>
  <sheetFormatPr defaultRowHeight="10.199999999999999"/>
  <cols>
    <col min="1" max="1" width="2.33203125" style="104" customWidth="1"/>
    <col min="2" max="2" width="40.5546875" style="104" customWidth="1"/>
    <col min="3" max="3" width="4" style="118" customWidth="1"/>
    <col min="4" max="4" width="5.33203125" style="104" customWidth="1"/>
    <col min="5" max="5" width="4.33203125" style="104" customWidth="1"/>
    <col min="6" max="7" width="5.33203125" style="104" customWidth="1"/>
    <col min="8" max="8" width="5.33203125" style="1013" customWidth="1"/>
    <col min="9" max="9" width="4.6640625" style="104" customWidth="1"/>
    <col min="10" max="10" width="1.44140625" style="104" customWidth="1"/>
    <col min="11" max="11" width="4.5546875" style="104" customWidth="1"/>
    <col min="12" max="13" width="5.33203125" style="104" customWidth="1"/>
    <col min="14" max="14" width="6" style="104" customWidth="1"/>
    <col min="15" max="256" width="8.88671875" style="104"/>
    <col min="257" max="257" width="2.33203125" style="104" customWidth="1"/>
    <col min="258" max="258" width="40.5546875" style="104" customWidth="1"/>
    <col min="259" max="259" width="4" style="104" customWidth="1"/>
    <col min="260" max="260" width="5.33203125" style="104" customWidth="1"/>
    <col min="261" max="261" width="4.33203125" style="104" customWidth="1"/>
    <col min="262" max="264" width="5.33203125" style="104" customWidth="1"/>
    <col min="265" max="265" width="4.6640625" style="104" customWidth="1"/>
    <col min="266" max="266" width="1.44140625" style="104" customWidth="1"/>
    <col min="267" max="267" width="4.5546875" style="104" customWidth="1"/>
    <col min="268" max="269" width="5.33203125" style="104" customWidth="1"/>
    <col min="270" max="270" width="6" style="104" customWidth="1"/>
    <col min="271" max="512" width="8.88671875" style="104"/>
    <col min="513" max="513" width="2.33203125" style="104" customWidth="1"/>
    <col min="514" max="514" width="40.5546875" style="104" customWidth="1"/>
    <col min="515" max="515" width="4" style="104" customWidth="1"/>
    <col min="516" max="516" width="5.33203125" style="104" customWidth="1"/>
    <col min="517" max="517" width="4.33203125" style="104" customWidth="1"/>
    <col min="518" max="520" width="5.33203125" style="104" customWidth="1"/>
    <col min="521" max="521" width="4.6640625" style="104" customWidth="1"/>
    <col min="522" max="522" width="1.44140625" style="104" customWidth="1"/>
    <col min="523" max="523" width="4.5546875" style="104" customWidth="1"/>
    <col min="524" max="525" width="5.33203125" style="104" customWidth="1"/>
    <col min="526" max="526" width="6" style="104" customWidth="1"/>
    <col min="527" max="768" width="8.88671875" style="104"/>
    <col min="769" max="769" width="2.33203125" style="104" customWidth="1"/>
    <col min="770" max="770" width="40.5546875" style="104" customWidth="1"/>
    <col min="771" max="771" width="4" style="104" customWidth="1"/>
    <col min="772" max="772" width="5.33203125" style="104" customWidth="1"/>
    <col min="773" max="773" width="4.33203125" style="104" customWidth="1"/>
    <col min="774" max="776" width="5.33203125" style="104" customWidth="1"/>
    <col min="777" max="777" width="4.6640625" style="104" customWidth="1"/>
    <col min="778" max="778" width="1.44140625" style="104" customWidth="1"/>
    <col min="779" max="779" width="4.5546875" style="104" customWidth="1"/>
    <col min="780" max="781" width="5.33203125" style="104" customWidth="1"/>
    <col min="782" max="782" width="6" style="104" customWidth="1"/>
    <col min="783" max="1024" width="8.88671875" style="104"/>
    <col min="1025" max="1025" width="2.33203125" style="104" customWidth="1"/>
    <col min="1026" max="1026" width="40.5546875" style="104" customWidth="1"/>
    <col min="1027" max="1027" width="4" style="104" customWidth="1"/>
    <col min="1028" max="1028" width="5.33203125" style="104" customWidth="1"/>
    <col min="1029" max="1029" width="4.33203125" style="104" customWidth="1"/>
    <col min="1030" max="1032" width="5.33203125" style="104" customWidth="1"/>
    <col min="1033" max="1033" width="4.6640625" style="104" customWidth="1"/>
    <col min="1034" max="1034" width="1.44140625" style="104" customWidth="1"/>
    <col min="1035" max="1035" width="4.5546875" style="104" customWidth="1"/>
    <col min="1036" max="1037" width="5.33203125" style="104" customWidth="1"/>
    <col min="1038" max="1038" width="6" style="104" customWidth="1"/>
    <col min="1039" max="1280" width="8.88671875" style="104"/>
    <col min="1281" max="1281" width="2.33203125" style="104" customWidth="1"/>
    <col min="1282" max="1282" width="40.5546875" style="104" customWidth="1"/>
    <col min="1283" max="1283" width="4" style="104" customWidth="1"/>
    <col min="1284" max="1284" width="5.33203125" style="104" customWidth="1"/>
    <col min="1285" max="1285" width="4.33203125" style="104" customWidth="1"/>
    <col min="1286" max="1288" width="5.33203125" style="104" customWidth="1"/>
    <col min="1289" max="1289" width="4.6640625" style="104" customWidth="1"/>
    <col min="1290" max="1290" width="1.44140625" style="104" customWidth="1"/>
    <col min="1291" max="1291" width="4.5546875" style="104" customWidth="1"/>
    <col min="1292" max="1293" width="5.33203125" style="104" customWidth="1"/>
    <col min="1294" max="1294" width="6" style="104" customWidth="1"/>
    <col min="1295" max="1536" width="8.88671875" style="104"/>
    <col min="1537" max="1537" width="2.33203125" style="104" customWidth="1"/>
    <col min="1538" max="1538" width="40.5546875" style="104" customWidth="1"/>
    <col min="1539" max="1539" width="4" style="104" customWidth="1"/>
    <col min="1540" max="1540" width="5.33203125" style="104" customWidth="1"/>
    <col min="1541" max="1541" width="4.33203125" style="104" customWidth="1"/>
    <col min="1542" max="1544" width="5.33203125" style="104" customWidth="1"/>
    <col min="1545" max="1545" width="4.6640625" style="104" customWidth="1"/>
    <col min="1546" max="1546" width="1.44140625" style="104" customWidth="1"/>
    <col min="1547" max="1547" width="4.5546875" style="104" customWidth="1"/>
    <col min="1548" max="1549" width="5.33203125" style="104" customWidth="1"/>
    <col min="1550" max="1550" width="6" style="104" customWidth="1"/>
    <col min="1551" max="1792" width="8.88671875" style="104"/>
    <col min="1793" max="1793" width="2.33203125" style="104" customWidth="1"/>
    <col min="1794" max="1794" width="40.5546875" style="104" customWidth="1"/>
    <col min="1795" max="1795" width="4" style="104" customWidth="1"/>
    <col min="1796" max="1796" width="5.33203125" style="104" customWidth="1"/>
    <col min="1797" max="1797" width="4.33203125" style="104" customWidth="1"/>
    <col min="1798" max="1800" width="5.33203125" style="104" customWidth="1"/>
    <col min="1801" max="1801" width="4.6640625" style="104" customWidth="1"/>
    <col min="1802" max="1802" width="1.44140625" style="104" customWidth="1"/>
    <col min="1803" max="1803" width="4.5546875" style="104" customWidth="1"/>
    <col min="1804" max="1805" width="5.33203125" style="104" customWidth="1"/>
    <col min="1806" max="1806" width="6" style="104" customWidth="1"/>
    <col min="1807" max="2048" width="8.88671875" style="104"/>
    <col min="2049" max="2049" width="2.33203125" style="104" customWidth="1"/>
    <col min="2050" max="2050" width="40.5546875" style="104" customWidth="1"/>
    <col min="2051" max="2051" width="4" style="104" customWidth="1"/>
    <col min="2052" max="2052" width="5.33203125" style="104" customWidth="1"/>
    <col min="2053" max="2053" width="4.33203125" style="104" customWidth="1"/>
    <col min="2054" max="2056" width="5.33203125" style="104" customWidth="1"/>
    <col min="2057" max="2057" width="4.6640625" style="104" customWidth="1"/>
    <col min="2058" max="2058" width="1.44140625" style="104" customWidth="1"/>
    <col min="2059" max="2059" width="4.5546875" style="104" customWidth="1"/>
    <col min="2060" max="2061" width="5.33203125" style="104" customWidth="1"/>
    <col min="2062" max="2062" width="6" style="104" customWidth="1"/>
    <col min="2063" max="2304" width="8.88671875" style="104"/>
    <col min="2305" max="2305" width="2.33203125" style="104" customWidth="1"/>
    <col min="2306" max="2306" width="40.5546875" style="104" customWidth="1"/>
    <col min="2307" max="2307" width="4" style="104" customWidth="1"/>
    <col min="2308" max="2308" width="5.33203125" style="104" customWidth="1"/>
    <col min="2309" max="2309" width="4.33203125" style="104" customWidth="1"/>
    <col min="2310" max="2312" width="5.33203125" style="104" customWidth="1"/>
    <col min="2313" max="2313" width="4.6640625" style="104" customWidth="1"/>
    <col min="2314" max="2314" width="1.44140625" style="104" customWidth="1"/>
    <col min="2315" max="2315" width="4.5546875" style="104" customWidth="1"/>
    <col min="2316" max="2317" width="5.33203125" style="104" customWidth="1"/>
    <col min="2318" max="2318" width="6" style="104" customWidth="1"/>
    <col min="2319" max="2560" width="8.88671875" style="104"/>
    <col min="2561" max="2561" width="2.33203125" style="104" customWidth="1"/>
    <col min="2562" max="2562" width="40.5546875" style="104" customWidth="1"/>
    <col min="2563" max="2563" width="4" style="104" customWidth="1"/>
    <col min="2564" max="2564" width="5.33203125" style="104" customWidth="1"/>
    <col min="2565" max="2565" width="4.33203125" style="104" customWidth="1"/>
    <col min="2566" max="2568" width="5.33203125" style="104" customWidth="1"/>
    <col min="2569" max="2569" width="4.6640625" style="104" customWidth="1"/>
    <col min="2570" max="2570" width="1.44140625" style="104" customWidth="1"/>
    <col min="2571" max="2571" width="4.5546875" style="104" customWidth="1"/>
    <col min="2572" max="2573" width="5.33203125" style="104" customWidth="1"/>
    <col min="2574" max="2574" width="6" style="104" customWidth="1"/>
    <col min="2575" max="2816" width="8.88671875" style="104"/>
    <col min="2817" max="2817" width="2.33203125" style="104" customWidth="1"/>
    <col min="2818" max="2818" width="40.5546875" style="104" customWidth="1"/>
    <col min="2819" max="2819" width="4" style="104" customWidth="1"/>
    <col min="2820" max="2820" width="5.33203125" style="104" customWidth="1"/>
    <col min="2821" max="2821" width="4.33203125" style="104" customWidth="1"/>
    <col min="2822" max="2824" width="5.33203125" style="104" customWidth="1"/>
    <col min="2825" max="2825" width="4.6640625" style="104" customWidth="1"/>
    <col min="2826" max="2826" width="1.44140625" style="104" customWidth="1"/>
    <col min="2827" max="2827" width="4.5546875" style="104" customWidth="1"/>
    <col min="2828" max="2829" width="5.33203125" style="104" customWidth="1"/>
    <col min="2830" max="2830" width="6" style="104" customWidth="1"/>
    <col min="2831" max="3072" width="8.88671875" style="104"/>
    <col min="3073" max="3073" width="2.33203125" style="104" customWidth="1"/>
    <col min="3074" max="3074" width="40.5546875" style="104" customWidth="1"/>
    <col min="3075" max="3075" width="4" style="104" customWidth="1"/>
    <col min="3076" max="3076" width="5.33203125" style="104" customWidth="1"/>
    <col min="3077" max="3077" width="4.33203125" style="104" customWidth="1"/>
    <col min="3078" max="3080" width="5.33203125" style="104" customWidth="1"/>
    <col min="3081" max="3081" width="4.6640625" style="104" customWidth="1"/>
    <col min="3082" max="3082" width="1.44140625" style="104" customWidth="1"/>
    <col min="3083" max="3083" width="4.5546875" style="104" customWidth="1"/>
    <col min="3084" max="3085" width="5.33203125" style="104" customWidth="1"/>
    <col min="3086" max="3086" width="6" style="104" customWidth="1"/>
    <col min="3087" max="3328" width="8.88671875" style="104"/>
    <col min="3329" max="3329" width="2.33203125" style="104" customWidth="1"/>
    <col min="3330" max="3330" width="40.5546875" style="104" customWidth="1"/>
    <col min="3331" max="3331" width="4" style="104" customWidth="1"/>
    <col min="3332" max="3332" width="5.33203125" style="104" customWidth="1"/>
    <col min="3333" max="3333" width="4.33203125" style="104" customWidth="1"/>
    <col min="3334" max="3336" width="5.33203125" style="104" customWidth="1"/>
    <col min="3337" max="3337" width="4.6640625" style="104" customWidth="1"/>
    <col min="3338" max="3338" width="1.44140625" style="104" customWidth="1"/>
    <col min="3339" max="3339" width="4.5546875" style="104" customWidth="1"/>
    <col min="3340" max="3341" width="5.33203125" style="104" customWidth="1"/>
    <col min="3342" max="3342" width="6" style="104" customWidth="1"/>
    <col min="3343" max="3584" width="8.88671875" style="104"/>
    <col min="3585" max="3585" width="2.33203125" style="104" customWidth="1"/>
    <col min="3586" max="3586" width="40.5546875" style="104" customWidth="1"/>
    <col min="3587" max="3587" width="4" style="104" customWidth="1"/>
    <col min="3588" max="3588" width="5.33203125" style="104" customWidth="1"/>
    <col min="3589" max="3589" width="4.33203125" style="104" customWidth="1"/>
    <col min="3590" max="3592" width="5.33203125" style="104" customWidth="1"/>
    <col min="3593" max="3593" width="4.6640625" style="104" customWidth="1"/>
    <col min="3594" max="3594" width="1.44140625" style="104" customWidth="1"/>
    <col min="3595" max="3595" width="4.5546875" style="104" customWidth="1"/>
    <col min="3596" max="3597" width="5.33203125" style="104" customWidth="1"/>
    <col min="3598" max="3598" width="6" style="104" customWidth="1"/>
    <col min="3599" max="3840" width="8.88671875" style="104"/>
    <col min="3841" max="3841" width="2.33203125" style="104" customWidth="1"/>
    <col min="3842" max="3842" width="40.5546875" style="104" customWidth="1"/>
    <col min="3843" max="3843" width="4" style="104" customWidth="1"/>
    <col min="3844" max="3844" width="5.33203125" style="104" customWidth="1"/>
    <col min="3845" max="3845" width="4.33203125" style="104" customWidth="1"/>
    <col min="3846" max="3848" width="5.33203125" style="104" customWidth="1"/>
    <col min="3849" max="3849" width="4.6640625" style="104" customWidth="1"/>
    <col min="3850" max="3850" width="1.44140625" style="104" customWidth="1"/>
    <col min="3851" max="3851" width="4.5546875" style="104" customWidth="1"/>
    <col min="3852" max="3853" width="5.33203125" style="104" customWidth="1"/>
    <col min="3854" max="3854" width="6" style="104" customWidth="1"/>
    <col min="3855" max="4096" width="8.88671875" style="104"/>
    <col min="4097" max="4097" width="2.33203125" style="104" customWidth="1"/>
    <col min="4098" max="4098" width="40.5546875" style="104" customWidth="1"/>
    <col min="4099" max="4099" width="4" style="104" customWidth="1"/>
    <col min="4100" max="4100" width="5.33203125" style="104" customWidth="1"/>
    <col min="4101" max="4101" width="4.33203125" style="104" customWidth="1"/>
    <col min="4102" max="4104" width="5.33203125" style="104" customWidth="1"/>
    <col min="4105" max="4105" width="4.6640625" style="104" customWidth="1"/>
    <col min="4106" max="4106" width="1.44140625" style="104" customWidth="1"/>
    <col min="4107" max="4107" width="4.5546875" style="104" customWidth="1"/>
    <col min="4108" max="4109" width="5.33203125" style="104" customWidth="1"/>
    <col min="4110" max="4110" width="6" style="104" customWidth="1"/>
    <col min="4111" max="4352" width="8.88671875" style="104"/>
    <col min="4353" max="4353" width="2.33203125" style="104" customWidth="1"/>
    <col min="4354" max="4354" width="40.5546875" style="104" customWidth="1"/>
    <col min="4355" max="4355" width="4" style="104" customWidth="1"/>
    <col min="4356" max="4356" width="5.33203125" style="104" customWidth="1"/>
    <col min="4357" max="4357" width="4.33203125" style="104" customWidth="1"/>
    <col min="4358" max="4360" width="5.33203125" style="104" customWidth="1"/>
    <col min="4361" max="4361" width="4.6640625" style="104" customWidth="1"/>
    <col min="4362" max="4362" width="1.44140625" style="104" customWidth="1"/>
    <col min="4363" max="4363" width="4.5546875" style="104" customWidth="1"/>
    <col min="4364" max="4365" width="5.33203125" style="104" customWidth="1"/>
    <col min="4366" max="4366" width="6" style="104" customWidth="1"/>
    <col min="4367" max="4608" width="8.88671875" style="104"/>
    <col min="4609" max="4609" width="2.33203125" style="104" customWidth="1"/>
    <col min="4610" max="4610" width="40.5546875" style="104" customWidth="1"/>
    <col min="4611" max="4611" width="4" style="104" customWidth="1"/>
    <col min="4612" max="4612" width="5.33203125" style="104" customWidth="1"/>
    <col min="4613" max="4613" width="4.33203125" style="104" customWidth="1"/>
    <col min="4614" max="4616" width="5.33203125" style="104" customWidth="1"/>
    <col min="4617" max="4617" width="4.6640625" style="104" customWidth="1"/>
    <col min="4618" max="4618" width="1.44140625" style="104" customWidth="1"/>
    <col min="4619" max="4619" width="4.5546875" style="104" customWidth="1"/>
    <col min="4620" max="4621" width="5.33203125" style="104" customWidth="1"/>
    <col min="4622" max="4622" width="6" style="104" customWidth="1"/>
    <col min="4623" max="4864" width="8.88671875" style="104"/>
    <col min="4865" max="4865" width="2.33203125" style="104" customWidth="1"/>
    <col min="4866" max="4866" width="40.5546875" style="104" customWidth="1"/>
    <col min="4867" max="4867" width="4" style="104" customWidth="1"/>
    <col min="4868" max="4868" width="5.33203125" style="104" customWidth="1"/>
    <col min="4869" max="4869" width="4.33203125" style="104" customWidth="1"/>
    <col min="4870" max="4872" width="5.33203125" style="104" customWidth="1"/>
    <col min="4873" max="4873" width="4.6640625" style="104" customWidth="1"/>
    <col min="4874" max="4874" width="1.44140625" style="104" customWidth="1"/>
    <col min="4875" max="4875" width="4.5546875" style="104" customWidth="1"/>
    <col min="4876" max="4877" width="5.33203125" style="104" customWidth="1"/>
    <col min="4878" max="4878" width="6" style="104" customWidth="1"/>
    <col min="4879" max="5120" width="8.88671875" style="104"/>
    <col min="5121" max="5121" width="2.33203125" style="104" customWidth="1"/>
    <col min="5122" max="5122" width="40.5546875" style="104" customWidth="1"/>
    <col min="5123" max="5123" width="4" style="104" customWidth="1"/>
    <col min="5124" max="5124" width="5.33203125" style="104" customWidth="1"/>
    <col min="5125" max="5125" width="4.33203125" style="104" customWidth="1"/>
    <col min="5126" max="5128" width="5.33203125" style="104" customWidth="1"/>
    <col min="5129" max="5129" width="4.6640625" style="104" customWidth="1"/>
    <col min="5130" max="5130" width="1.44140625" style="104" customWidth="1"/>
    <col min="5131" max="5131" width="4.5546875" style="104" customWidth="1"/>
    <col min="5132" max="5133" width="5.33203125" style="104" customWidth="1"/>
    <col min="5134" max="5134" width="6" style="104" customWidth="1"/>
    <col min="5135" max="5376" width="8.88671875" style="104"/>
    <col min="5377" max="5377" width="2.33203125" style="104" customWidth="1"/>
    <col min="5378" max="5378" width="40.5546875" style="104" customWidth="1"/>
    <col min="5379" max="5379" width="4" style="104" customWidth="1"/>
    <col min="5380" max="5380" width="5.33203125" style="104" customWidth="1"/>
    <col min="5381" max="5381" width="4.33203125" style="104" customWidth="1"/>
    <col min="5382" max="5384" width="5.33203125" style="104" customWidth="1"/>
    <col min="5385" max="5385" width="4.6640625" style="104" customWidth="1"/>
    <col min="5386" max="5386" width="1.44140625" style="104" customWidth="1"/>
    <col min="5387" max="5387" width="4.5546875" style="104" customWidth="1"/>
    <col min="5388" max="5389" width="5.33203125" style="104" customWidth="1"/>
    <col min="5390" max="5390" width="6" style="104" customWidth="1"/>
    <col min="5391" max="5632" width="8.88671875" style="104"/>
    <col min="5633" max="5633" width="2.33203125" style="104" customWidth="1"/>
    <col min="5634" max="5634" width="40.5546875" style="104" customWidth="1"/>
    <col min="5635" max="5635" width="4" style="104" customWidth="1"/>
    <col min="5636" max="5636" width="5.33203125" style="104" customWidth="1"/>
    <col min="5637" max="5637" width="4.33203125" style="104" customWidth="1"/>
    <col min="5638" max="5640" width="5.33203125" style="104" customWidth="1"/>
    <col min="5641" max="5641" width="4.6640625" style="104" customWidth="1"/>
    <col min="5642" max="5642" width="1.44140625" style="104" customWidth="1"/>
    <col min="5643" max="5643" width="4.5546875" style="104" customWidth="1"/>
    <col min="5644" max="5645" width="5.33203125" style="104" customWidth="1"/>
    <col min="5646" max="5646" width="6" style="104" customWidth="1"/>
    <col min="5647" max="5888" width="8.88671875" style="104"/>
    <col min="5889" max="5889" width="2.33203125" style="104" customWidth="1"/>
    <col min="5890" max="5890" width="40.5546875" style="104" customWidth="1"/>
    <col min="5891" max="5891" width="4" style="104" customWidth="1"/>
    <col min="5892" max="5892" width="5.33203125" style="104" customWidth="1"/>
    <col min="5893" max="5893" width="4.33203125" style="104" customWidth="1"/>
    <col min="5894" max="5896" width="5.33203125" style="104" customWidth="1"/>
    <col min="5897" max="5897" width="4.6640625" style="104" customWidth="1"/>
    <col min="5898" max="5898" width="1.44140625" style="104" customWidth="1"/>
    <col min="5899" max="5899" width="4.5546875" style="104" customWidth="1"/>
    <col min="5900" max="5901" width="5.33203125" style="104" customWidth="1"/>
    <col min="5902" max="5902" width="6" style="104" customWidth="1"/>
    <col min="5903" max="6144" width="8.88671875" style="104"/>
    <col min="6145" max="6145" width="2.33203125" style="104" customWidth="1"/>
    <col min="6146" max="6146" width="40.5546875" style="104" customWidth="1"/>
    <col min="6147" max="6147" width="4" style="104" customWidth="1"/>
    <col min="6148" max="6148" width="5.33203125" style="104" customWidth="1"/>
    <col min="6149" max="6149" width="4.33203125" style="104" customWidth="1"/>
    <col min="6150" max="6152" width="5.33203125" style="104" customWidth="1"/>
    <col min="6153" max="6153" width="4.6640625" style="104" customWidth="1"/>
    <col min="6154" max="6154" width="1.44140625" style="104" customWidth="1"/>
    <col min="6155" max="6155" width="4.5546875" style="104" customWidth="1"/>
    <col min="6156" max="6157" width="5.33203125" style="104" customWidth="1"/>
    <col min="6158" max="6158" width="6" style="104" customWidth="1"/>
    <col min="6159" max="6400" width="8.88671875" style="104"/>
    <col min="6401" max="6401" width="2.33203125" style="104" customWidth="1"/>
    <col min="6402" max="6402" width="40.5546875" style="104" customWidth="1"/>
    <col min="6403" max="6403" width="4" style="104" customWidth="1"/>
    <col min="6404" max="6404" width="5.33203125" style="104" customWidth="1"/>
    <col min="6405" max="6405" width="4.33203125" style="104" customWidth="1"/>
    <col min="6406" max="6408" width="5.33203125" style="104" customWidth="1"/>
    <col min="6409" max="6409" width="4.6640625" style="104" customWidth="1"/>
    <col min="6410" max="6410" width="1.44140625" style="104" customWidth="1"/>
    <col min="6411" max="6411" width="4.5546875" style="104" customWidth="1"/>
    <col min="6412" max="6413" width="5.33203125" style="104" customWidth="1"/>
    <col min="6414" max="6414" width="6" style="104" customWidth="1"/>
    <col min="6415" max="6656" width="8.88671875" style="104"/>
    <col min="6657" max="6657" width="2.33203125" style="104" customWidth="1"/>
    <col min="6658" max="6658" width="40.5546875" style="104" customWidth="1"/>
    <col min="6659" max="6659" width="4" style="104" customWidth="1"/>
    <col min="6660" max="6660" width="5.33203125" style="104" customWidth="1"/>
    <col min="6661" max="6661" width="4.33203125" style="104" customWidth="1"/>
    <col min="6662" max="6664" width="5.33203125" style="104" customWidth="1"/>
    <col min="6665" max="6665" width="4.6640625" style="104" customWidth="1"/>
    <col min="6666" max="6666" width="1.44140625" style="104" customWidth="1"/>
    <col min="6667" max="6667" width="4.5546875" style="104" customWidth="1"/>
    <col min="6668" max="6669" width="5.33203125" style="104" customWidth="1"/>
    <col min="6670" max="6670" width="6" style="104" customWidth="1"/>
    <col min="6671" max="6912" width="8.88671875" style="104"/>
    <col min="6913" max="6913" width="2.33203125" style="104" customWidth="1"/>
    <col min="6914" max="6914" width="40.5546875" style="104" customWidth="1"/>
    <col min="6915" max="6915" width="4" style="104" customWidth="1"/>
    <col min="6916" max="6916" width="5.33203125" style="104" customWidth="1"/>
    <col min="6917" max="6917" width="4.33203125" style="104" customWidth="1"/>
    <col min="6918" max="6920" width="5.33203125" style="104" customWidth="1"/>
    <col min="6921" max="6921" width="4.6640625" style="104" customWidth="1"/>
    <col min="6922" max="6922" width="1.44140625" style="104" customWidth="1"/>
    <col min="6923" max="6923" width="4.5546875" style="104" customWidth="1"/>
    <col min="6924" max="6925" width="5.33203125" style="104" customWidth="1"/>
    <col min="6926" max="6926" width="6" style="104" customWidth="1"/>
    <col min="6927" max="7168" width="8.88671875" style="104"/>
    <col min="7169" max="7169" width="2.33203125" style="104" customWidth="1"/>
    <col min="7170" max="7170" width="40.5546875" style="104" customWidth="1"/>
    <col min="7171" max="7171" width="4" style="104" customWidth="1"/>
    <col min="7172" max="7172" width="5.33203125" style="104" customWidth="1"/>
    <col min="7173" max="7173" width="4.33203125" style="104" customWidth="1"/>
    <col min="7174" max="7176" width="5.33203125" style="104" customWidth="1"/>
    <col min="7177" max="7177" width="4.6640625" style="104" customWidth="1"/>
    <col min="7178" max="7178" width="1.44140625" style="104" customWidth="1"/>
    <col min="7179" max="7179" width="4.5546875" style="104" customWidth="1"/>
    <col min="7180" max="7181" width="5.33203125" style="104" customWidth="1"/>
    <col min="7182" max="7182" width="6" style="104" customWidth="1"/>
    <col min="7183" max="7424" width="8.88671875" style="104"/>
    <col min="7425" max="7425" width="2.33203125" style="104" customWidth="1"/>
    <col min="7426" max="7426" width="40.5546875" style="104" customWidth="1"/>
    <col min="7427" max="7427" width="4" style="104" customWidth="1"/>
    <col min="7428" max="7428" width="5.33203125" style="104" customWidth="1"/>
    <col min="7429" max="7429" width="4.33203125" style="104" customWidth="1"/>
    <col min="7430" max="7432" width="5.33203125" style="104" customWidth="1"/>
    <col min="7433" max="7433" width="4.6640625" style="104" customWidth="1"/>
    <col min="7434" max="7434" width="1.44140625" style="104" customWidth="1"/>
    <col min="7435" max="7435" width="4.5546875" style="104" customWidth="1"/>
    <col min="7436" max="7437" width="5.33203125" style="104" customWidth="1"/>
    <col min="7438" max="7438" width="6" style="104" customWidth="1"/>
    <col min="7439" max="7680" width="8.88671875" style="104"/>
    <col min="7681" max="7681" width="2.33203125" style="104" customWidth="1"/>
    <col min="7682" max="7682" width="40.5546875" style="104" customWidth="1"/>
    <col min="7683" max="7683" width="4" style="104" customWidth="1"/>
    <col min="7684" max="7684" width="5.33203125" style="104" customWidth="1"/>
    <col min="7685" max="7685" width="4.33203125" style="104" customWidth="1"/>
    <col min="7686" max="7688" width="5.33203125" style="104" customWidth="1"/>
    <col min="7689" max="7689" width="4.6640625" style="104" customWidth="1"/>
    <col min="7690" max="7690" width="1.44140625" style="104" customWidth="1"/>
    <col min="7691" max="7691" width="4.5546875" style="104" customWidth="1"/>
    <col min="7692" max="7693" width="5.33203125" style="104" customWidth="1"/>
    <col min="7694" max="7694" width="6" style="104" customWidth="1"/>
    <col min="7695" max="7936" width="8.88671875" style="104"/>
    <col min="7937" max="7937" width="2.33203125" style="104" customWidth="1"/>
    <col min="7938" max="7938" width="40.5546875" style="104" customWidth="1"/>
    <col min="7939" max="7939" width="4" style="104" customWidth="1"/>
    <col min="7940" max="7940" width="5.33203125" style="104" customWidth="1"/>
    <col min="7941" max="7941" width="4.33203125" style="104" customWidth="1"/>
    <col min="7942" max="7944" width="5.33203125" style="104" customWidth="1"/>
    <col min="7945" max="7945" width="4.6640625" style="104" customWidth="1"/>
    <col min="7946" max="7946" width="1.44140625" style="104" customWidth="1"/>
    <col min="7947" max="7947" width="4.5546875" style="104" customWidth="1"/>
    <col min="7948" max="7949" width="5.33203125" style="104" customWidth="1"/>
    <col min="7950" max="7950" width="6" style="104" customWidth="1"/>
    <col min="7951" max="8192" width="8.88671875" style="104"/>
    <col min="8193" max="8193" width="2.33203125" style="104" customWidth="1"/>
    <col min="8194" max="8194" width="40.5546875" style="104" customWidth="1"/>
    <col min="8195" max="8195" width="4" style="104" customWidth="1"/>
    <col min="8196" max="8196" width="5.33203125" style="104" customWidth="1"/>
    <col min="8197" max="8197" width="4.33203125" style="104" customWidth="1"/>
    <col min="8198" max="8200" width="5.33203125" style="104" customWidth="1"/>
    <col min="8201" max="8201" width="4.6640625" style="104" customWidth="1"/>
    <col min="8202" max="8202" width="1.44140625" style="104" customWidth="1"/>
    <col min="8203" max="8203" width="4.5546875" style="104" customWidth="1"/>
    <col min="8204" max="8205" width="5.33203125" style="104" customWidth="1"/>
    <col min="8206" max="8206" width="6" style="104" customWidth="1"/>
    <col min="8207" max="8448" width="8.88671875" style="104"/>
    <col min="8449" max="8449" width="2.33203125" style="104" customWidth="1"/>
    <col min="8450" max="8450" width="40.5546875" style="104" customWidth="1"/>
    <col min="8451" max="8451" width="4" style="104" customWidth="1"/>
    <col min="8452" max="8452" width="5.33203125" style="104" customWidth="1"/>
    <col min="8453" max="8453" width="4.33203125" style="104" customWidth="1"/>
    <col min="8454" max="8456" width="5.33203125" style="104" customWidth="1"/>
    <col min="8457" max="8457" width="4.6640625" style="104" customWidth="1"/>
    <col min="8458" max="8458" width="1.44140625" style="104" customWidth="1"/>
    <col min="8459" max="8459" width="4.5546875" style="104" customWidth="1"/>
    <col min="8460" max="8461" width="5.33203125" style="104" customWidth="1"/>
    <col min="8462" max="8462" width="6" style="104" customWidth="1"/>
    <col min="8463" max="8704" width="8.88671875" style="104"/>
    <col min="8705" max="8705" width="2.33203125" style="104" customWidth="1"/>
    <col min="8706" max="8706" width="40.5546875" style="104" customWidth="1"/>
    <col min="8707" max="8707" width="4" style="104" customWidth="1"/>
    <col min="8708" max="8708" width="5.33203125" style="104" customWidth="1"/>
    <col min="8709" max="8709" width="4.33203125" style="104" customWidth="1"/>
    <col min="8710" max="8712" width="5.33203125" style="104" customWidth="1"/>
    <col min="8713" max="8713" width="4.6640625" style="104" customWidth="1"/>
    <col min="8714" max="8714" width="1.44140625" style="104" customWidth="1"/>
    <col min="8715" max="8715" width="4.5546875" style="104" customWidth="1"/>
    <col min="8716" max="8717" width="5.33203125" style="104" customWidth="1"/>
    <col min="8718" max="8718" width="6" style="104" customWidth="1"/>
    <col min="8719" max="8960" width="8.88671875" style="104"/>
    <col min="8961" max="8961" width="2.33203125" style="104" customWidth="1"/>
    <col min="8962" max="8962" width="40.5546875" style="104" customWidth="1"/>
    <col min="8963" max="8963" width="4" style="104" customWidth="1"/>
    <col min="8964" max="8964" width="5.33203125" style="104" customWidth="1"/>
    <col min="8965" max="8965" width="4.33203125" style="104" customWidth="1"/>
    <col min="8966" max="8968" width="5.33203125" style="104" customWidth="1"/>
    <col min="8969" max="8969" width="4.6640625" style="104" customWidth="1"/>
    <col min="8970" max="8970" width="1.44140625" style="104" customWidth="1"/>
    <col min="8971" max="8971" width="4.5546875" style="104" customWidth="1"/>
    <col min="8972" max="8973" width="5.33203125" style="104" customWidth="1"/>
    <col min="8974" max="8974" width="6" style="104" customWidth="1"/>
    <col min="8975" max="9216" width="8.88671875" style="104"/>
    <col min="9217" max="9217" width="2.33203125" style="104" customWidth="1"/>
    <col min="9218" max="9218" width="40.5546875" style="104" customWidth="1"/>
    <col min="9219" max="9219" width="4" style="104" customWidth="1"/>
    <col min="9220" max="9220" width="5.33203125" style="104" customWidth="1"/>
    <col min="9221" max="9221" width="4.33203125" style="104" customWidth="1"/>
    <col min="9222" max="9224" width="5.33203125" style="104" customWidth="1"/>
    <col min="9225" max="9225" width="4.6640625" style="104" customWidth="1"/>
    <col min="9226" max="9226" width="1.44140625" style="104" customWidth="1"/>
    <col min="9227" max="9227" width="4.5546875" style="104" customWidth="1"/>
    <col min="9228" max="9229" width="5.33203125" style="104" customWidth="1"/>
    <col min="9230" max="9230" width="6" style="104" customWidth="1"/>
    <col min="9231" max="9472" width="8.88671875" style="104"/>
    <col min="9473" max="9473" width="2.33203125" style="104" customWidth="1"/>
    <col min="9474" max="9474" width="40.5546875" style="104" customWidth="1"/>
    <col min="9475" max="9475" width="4" style="104" customWidth="1"/>
    <col min="9476" max="9476" width="5.33203125" style="104" customWidth="1"/>
    <col min="9477" max="9477" width="4.33203125" style="104" customWidth="1"/>
    <col min="9478" max="9480" width="5.33203125" style="104" customWidth="1"/>
    <col min="9481" max="9481" width="4.6640625" style="104" customWidth="1"/>
    <col min="9482" max="9482" width="1.44140625" style="104" customWidth="1"/>
    <col min="9483" max="9483" width="4.5546875" style="104" customWidth="1"/>
    <col min="9484" max="9485" width="5.33203125" style="104" customWidth="1"/>
    <col min="9486" max="9486" width="6" style="104" customWidth="1"/>
    <col min="9487" max="9728" width="8.88671875" style="104"/>
    <col min="9729" max="9729" width="2.33203125" style="104" customWidth="1"/>
    <col min="9730" max="9730" width="40.5546875" style="104" customWidth="1"/>
    <col min="9731" max="9731" width="4" style="104" customWidth="1"/>
    <col min="9732" max="9732" width="5.33203125" style="104" customWidth="1"/>
    <col min="9733" max="9733" width="4.33203125" style="104" customWidth="1"/>
    <col min="9734" max="9736" width="5.33203125" style="104" customWidth="1"/>
    <col min="9737" max="9737" width="4.6640625" style="104" customWidth="1"/>
    <col min="9738" max="9738" width="1.44140625" style="104" customWidth="1"/>
    <col min="9739" max="9739" width="4.5546875" style="104" customWidth="1"/>
    <col min="9740" max="9741" width="5.33203125" style="104" customWidth="1"/>
    <col min="9742" max="9742" width="6" style="104" customWidth="1"/>
    <col min="9743" max="9984" width="8.88671875" style="104"/>
    <col min="9985" max="9985" width="2.33203125" style="104" customWidth="1"/>
    <col min="9986" max="9986" width="40.5546875" style="104" customWidth="1"/>
    <col min="9987" max="9987" width="4" style="104" customWidth="1"/>
    <col min="9988" max="9988" width="5.33203125" style="104" customWidth="1"/>
    <col min="9989" max="9989" width="4.33203125" style="104" customWidth="1"/>
    <col min="9990" max="9992" width="5.33203125" style="104" customWidth="1"/>
    <col min="9993" max="9993" width="4.6640625" style="104" customWidth="1"/>
    <col min="9994" max="9994" width="1.44140625" style="104" customWidth="1"/>
    <col min="9995" max="9995" width="4.5546875" style="104" customWidth="1"/>
    <col min="9996" max="9997" width="5.33203125" style="104" customWidth="1"/>
    <col min="9998" max="9998" width="6" style="104" customWidth="1"/>
    <col min="9999" max="10240" width="8.88671875" style="104"/>
    <col min="10241" max="10241" width="2.33203125" style="104" customWidth="1"/>
    <col min="10242" max="10242" width="40.5546875" style="104" customWidth="1"/>
    <col min="10243" max="10243" width="4" style="104" customWidth="1"/>
    <col min="10244" max="10244" width="5.33203125" style="104" customWidth="1"/>
    <col min="10245" max="10245" width="4.33203125" style="104" customWidth="1"/>
    <col min="10246" max="10248" width="5.33203125" style="104" customWidth="1"/>
    <col min="10249" max="10249" width="4.6640625" style="104" customWidth="1"/>
    <col min="10250" max="10250" width="1.44140625" style="104" customWidth="1"/>
    <col min="10251" max="10251" width="4.5546875" style="104" customWidth="1"/>
    <col min="10252" max="10253" width="5.33203125" style="104" customWidth="1"/>
    <col min="10254" max="10254" width="6" style="104" customWidth="1"/>
    <col min="10255" max="10496" width="8.88671875" style="104"/>
    <col min="10497" max="10497" width="2.33203125" style="104" customWidth="1"/>
    <col min="10498" max="10498" width="40.5546875" style="104" customWidth="1"/>
    <col min="10499" max="10499" width="4" style="104" customWidth="1"/>
    <col min="10500" max="10500" width="5.33203125" style="104" customWidth="1"/>
    <col min="10501" max="10501" width="4.33203125" style="104" customWidth="1"/>
    <col min="10502" max="10504" width="5.33203125" style="104" customWidth="1"/>
    <col min="10505" max="10505" width="4.6640625" style="104" customWidth="1"/>
    <col min="10506" max="10506" width="1.44140625" style="104" customWidth="1"/>
    <col min="10507" max="10507" width="4.5546875" style="104" customWidth="1"/>
    <col min="10508" max="10509" width="5.33203125" style="104" customWidth="1"/>
    <col min="10510" max="10510" width="6" style="104" customWidth="1"/>
    <col min="10511" max="10752" width="8.88671875" style="104"/>
    <col min="10753" max="10753" width="2.33203125" style="104" customWidth="1"/>
    <col min="10754" max="10754" width="40.5546875" style="104" customWidth="1"/>
    <col min="10755" max="10755" width="4" style="104" customWidth="1"/>
    <col min="10756" max="10756" width="5.33203125" style="104" customWidth="1"/>
    <col min="10757" max="10757" width="4.33203125" style="104" customWidth="1"/>
    <col min="10758" max="10760" width="5.33203125" style="104" customWidth="1"/>
    <col min="10761" max="10761" width="4.6640625" style="104" customWidth="1"/>
    <col min="10762" max="10762" width="1.44140625" style="104" customWidth="1"/>
    <col min="10763" max="10763" width="4.5546875" style="104" customWidth="1"/>
    <col min="10764" max="10765" width="5.33203125" style="104" customWidth="1"/>
    <col min="10766" max="10766" width="6" style="104" customWidth="1"/>
    <col min="10767" max="11008" width="8.88671875" style="104"/>
    <col min="11009" max="11009" width="2.33203125" style="104" customWidth="1"/>
    <col min="11010" max="11010" width="40.5546875" style="104" customWidth="1"/>
    <col min="11011" max="11011" width="4" style="104" customWidth="1"/>
    <col min="11012" max="11012" width="5.33203125" style="104" customWidth="1"/>
    <col min="11013" max="11013" width="4.33203125" style="104" customWidth="1"/>
    <col min="11014" max="11016" width="5.33203125" style="104" customWidth="1"/>
    <col min="11017" max="11017" width="4.6640625" style="104" customWidth="1"/>
    <col min="11018" max="11018" width="1.44140625" style="104" customWidth="1"/>
    <col min="11019" max="11019" width="4.5546875" style="104" customWidth="1"/>
    <col min="11020" max="11021" width="5.33203125" style="104" customWidth="1"/>
    <col min="11022" max="11022" width="6" style="104" customWidth="1"/>
    <col min="11023" max="11264" width="8.88671875" style="104"/>
    <col min="11265" max="11265" width="2.33203125" style="104" customWidth="1"/>
    <col min="11266" max="11266" width="40.5546875" style="104" customWidth="1"/>
    <col min="11267" max="11267" width="4" style="104" customWidth="1"/>
    <col min="11268" max="11268" width="5.33203125" style="104" customWidth="1"/>
    <col min="11269" max="11269" width="4.33203125" style="104" customWidth="1"/>
    <col min="11270" max="11272" width="5.33203125" style="104" customWidth="1"/>
    <col min="11273" max="11273" width="4.6640625" style="104" customWidth="1"/>
    <col min="11274" max="11274" width="1.44140625" style="104" customWidth="1"/>
    <col min="11275" max="11275" width="4.5546875" style="104" customWidth="1"/>
    <col min="11276" max="11277" width="5.33203125" style="104" customWidth="1"/>
    <col min="11278" max="11278" width="6" style="104" customWidth="1"/>
    <col min="11279" max="11520" width="8.88671875" style="104"/>
    <col min="11521" max="11521" width="2.33203125" style="104" customWidth="1"/>
    <col min="11522" max="11522" width="40.5546875" style="104" customWidth="1"/>
    <col min="11523" max="11523" width="4" style="104" customWidth="1"/>
    <col min="11524" max="11524" width="5.33203125" style="104" customWidth="1"/>
    <col min="11525" max="11525" width="4.33203125" style="104" customWidth="1"/>
    <col min="11526" max="11528" width="5.33203125" style="104" customWidth="1"/>
    <col min="11529" max="11529" width="4.6640625" style="104" customWidth="1"/>
    <col min="11530" max="11530" width="1.44140625" style="104" customWidth="1"/>
    <col min="11531" max="11531" width="4.5546875" style="104" customWidth="1"/>
    <col min="11532" max="11533" width="5.33203125" style="104" customWidth="1"/>
    <col min="11534" max="11534" width="6" style="104" customWidth="1"/>
    <col min="11535" max="11776" width="8.88671875" style="104"/>
    <col min="11777" max="11777" width="2.33203125" style="104" customWidth="1"/>
    <col min="11778" max="11778" width="40.5546875" style="104" customWidth="1"/>
    <col min="11779" max="11779" width="4" style="104" customWidth="1"/>
    <col min="11780" max="11780" width="5.33203125" style="104" customWidth="1"/>
    <col min="11781" max="11781" width="4.33203125" style="104" customWidth="1"/>
    <col min="11782" max="11784" width="5.33203125" style="104" customWidth="1"/>
    <col min="11785" max="11785" width="4.6640625" style="104" customWidth="1"/>
    <col min="11786" max="11786" width="1.44140625" style="104" customWidth="1"/>
    <col min="11787" max="11787" width="4.5546875" style="104" customWidth="1"/>
    <col min="11788" max="11789" width="5.33203125" style="104" customWidth="1"/>
    <col min="11790" max="11790" width="6" style="104" customWidth="1"/>
    <col min="11791" max="12032" width="8.88671875" style="104"/>
    <col min="12033" max="12033" width="2.33203125" style="104" customWidth="1"/>
    <col min="12034" max="12034" width="40.5546875" style="104" customWidth="1"/>
    <col min="12035" max="12035" width="4" style="104" customWidth="1"/>
    <col min="12036" max="12036" width="5.33203125" style="104" customWidth="1"/>
    <col min="12037" max="12037" width="4.33203125" style="104" customWidth="1"/>
    <col min="12038" max="12040" width="5.33203125" style="104" customWidth="1"/>
    <col min="12041" max="12041" width="4.6640625" style="104" customWidth="1"/>
    <col min="12042" max="12042" width="1.44140625" style="104" customWidth="1"/>
    <col min="12043" max="12043" width="4.5546875" style="104" customWidth="1"/>
    <col min="12044" max="12045" width="5.33203125" style="104" customWidth="1"/>
    <col min="12046" max="12046" width="6" style="104" customWidth="1"/>
    <col min="12047" max="12288" width="8.88671875" style="104"/>
    <col min="12289" max="12289" width="2.33203125" style="104" customWidth="1"/>
    <col min="12290" max="12290" width="40.5546875" style="104" customWidth="1"/>
    <col min="12291" max="12291" width="4" style="104" customWidth="1"/>
    <col min="12292" max="12292" width="5.33203125" style="104" customWidth="1"/>
    <col min="12293" max="12293" width="4.33203125" style="104" customWidth="1"/>
    <col min="12294" max="12296" width="5.33203125" style="104" customWidth="1"/>
    <col min="12297" max="12297" width="4.6640625" style="104" customWidth="1"/>
    <col min="12298" max="12298" width="1.44140625" style="104" customWidth="1"/>
    <col min="12299" max="12299" width="4.5546875" style="104" customWidth="1"/>
    <col min="12300" max="12301" width="5.33203125" style="104" customWidth="1"/>
    <col min="12302" max="12302" width="6" style="104" customWidth="1"/>
    <col min="12303" max="12544" width="8.88671875" style="104"/>
    <col min="12545" max="12545" width="2.33203125" style="104" customWidth="1"/>
    <col min="12546" max="12546" width="40.5546875" style="104" customWidth="1"/>
    <col min="12547" max="12547" width="4" style="104" customWidth="1"/>
    <col min="12548" max="12548" width="5.33203125" style="104" customWidth="1"/>
    <col min="12549" max="12549" width="4.33203125" style="104" customWidth="1"/>
    <col min="12550" max="12552" width="5.33203125" style="104" customWidth="1"/>
    <col min="12553" max="12553" width="4.6640625" style="104" customWidth="1"/>
    <col min="12554" max="12554" width="1.44140625" style="104" customWidth="1"/>
    <col min="12555" max="12555" width="4.5546875" style="104" customWidth="1"/>
    <col min="12556" max="12557" width="5.33203125" style="104" customWidth="1"/>
    <col min="12558" max="12558" width="6" style="104" customWidth="1"/>
    <col min="12559" max="12800" width="8.88671875" style="104"/>
    <col min="12801" max="12801" width="2.33203125" style="104" customWidth="1"/>
    <col min="12802" max="12802" width="40.5546875" style="104" customWidth="1"/>
    <col min="12803" max="12803" width="4" style="104" customWidth="1"/>
    <col min="12804" max="12804" width="5.33203125" style="104" customWidth="1"/>
    <col min="12805" max="12805" width="4.33203125" style="104" customWidth="1"/>
    <col min="12806" max="12808" width="5.33203125" style="104" customWidth="1"/>
    <col min="12809" max="12809" width="4.6640625" style="104" customWidth="1"/>
    <col min="12810" max="12810" width="1.44140625" style="104" customWidth="1"/>
    <col min="12811" max="12811" width="4.5546875" style="104" customWidth="1"/>
    <col min="12812" max="12813" width="5.33203125" style="104" customWidth="1"/>
    <col min="12814" max="12814" width="6" style="104" customWidth="1"/>
    <col min="12815" max="13056" width="8.88671875" style="104"/>
    <col min="13057" max="13057" width="2.33203125" style="104" customWidth="1"/>
    <col min="13058" max="13058" width="40.5546875" style="104" customWidth="1"/>
    <col min="13059" max="13059" width="4" style="104" customWidth="1"/>
    <col min="13060" max="13060" width="5.33203125" style="104" customWidth="1"/>
    <col min="13061" max="13061" width="4.33203125" style="104" customWidth="1"/>
    <col min="13062" max="13064" width="5.33203125" style="104" customWidth="1"/>
    <col min="13065" max="13065" width="4.6640625" style="104" customWidth="1"/>
    <col min="13066" max="13066" width="1.44140625" style="104" customWidth="1"/>
    <col min="13067" max="13067" width="4.5546875" style="104" customWidth="1"/>
    <col min="13068" max="13069" width="5.33203125" style="104" customWidth="1"/>
    <col min="13070" max="13070" width="6" style="104" customWidth="1"/>
    <col min="13071" max="13312" width="8.88671875" style="104"/>
    <col min="13313" max="13313" width="2.33203125" style="104" customWidth="1"/>
    <col min="13314" max="13314" width="40.5546875" style="104" customWidth="1"/>
    <col min="13315" max="13315" width="4" style="104" customWidth="1"/>
    <col min="13316" max="13316" width="5.33203125" style="104" customWidth="1"/>
    <col min="13317" max="13317" width="4.33203125" style="104" customWidth="1"/>
    <col min="13318" max="13320" width="5.33203125" style="104" customWidth="1"/>
    <col min="13321" max="13321" width="4.6640625" style="104" customWidth="1"/>
    <col min="13322" max="13322" width="1.44140625" style="104" customWidth="1"/>
    <col min="13323" max="13323" width="4.5546875" style="104" customWidth="1"/>
    <col min="13324" max="13325" width="5.33203125" style="104" customWidth="1"/>
    <col min="13326" max="13326" width="6" style="104" customWidth="1"/>
    <col min="13327" max="13568" width="8.88671875" style="104"/>
    <col min="13569" max="13569" width="2.33203125" style="104" customWidth="1"/>
    <col min="13570" max="13570" width="40.5546875" style="104" customWidth="1"/>
    <col min="13571" max="13571" width="4" style="104" customWidth="1"/>
    <col min="13572" max="13572" width="5.33203125" style="104" customWidth="1"/>
    <col min="13573" max="13573" width="4.33203125" style="104" customWidth="1"/>
    <col min="13574" max="13576" width="5.33203125" style="104" customWidth="1"/>
    <col min="13577" max="13577" width="4.6640625" style="104" customWidth="1"/>
    <col min="13578" max="13578" width="1.44140625" style="104" customWidth="1"/>
    <col min="13579" max="13579" width="4.5546875" style="104" customWidth="1"/>
    <col min="13580" max="13581" width="5.33203125" style="104" customWidth="1"/>
    <col min="13582" max="13582" width="6" style="104" customWidth="1"/>
    <col min="13583" max="13824" width="8.88671875" style="104"/>
    <col min="13825" max="13825" width="2.33203125" style="104" customWidth="1"/>
    <col min="13826" max="13826" width="40.5546875" style="104" customWidth="1"/>
    <col min="13827" max="13827" width="4" style="104" customWidth="1"/>
    <col min="13828" max="13828" width="5.33203125" style="104" customWidth="1"/>
    <col min="13829" max="13829" width="4.33203125" style="104" customWidth="1"/>
    <col min="13830" max="13832" width="5.33203125" style="104" customWidth="1"/>
    <col min="13833" max="13833" width="4.6640625" style="104" customWidth="1"/>
    <col min="13834" max="13834" width="1.44140625" style="104" customWidth="1"/>
    <col min="13835" max="13835" width="4.5546875" style="104" customWidth="1"/>
    <col min="13836" max="13837" width="5.33203125" style="104" customWidth="1"/>
    <col min="13838" max="13838" width="6" style="104" customWidth="1"/>
    <col min="13839" max="14080" width="8.88671875" style="104"/>
    <col min="14081" max="14081" width="2.33203125" style="104" customWidth="1"/>
    <col min="14082" max="14082" width="40.5546875" style="104" customWidth="1"/>
    <col min="14083" max="14083" width="4" style="104" customWidth="1"/>
    <col min="14084" max="14084" width="5.33203125" style="104" customWidth="1"/>
    <col min="14085" max="14085" width="4.33203125" style="104" customWidth="1"/>
    <col min="14086" max="14088" width="5.33203125" style="104" customWidth="1"/>
    <col min="14089" max="14089" width="4.6640625" style="104" customWidth="1"/>
    <col min="14090" max="14090" width="1.44140625" style="104" customWidth="1"/>
    <col min="14091" max="14091" width="4.5546875" style="104" customWidth="1"/>
    <col min="14092" max="14093" width="5.33203125" style="104" customWidth="1"/>
    <col min="14094" max="14094" width="6" style="104" customWidth="1"/>
    <col min="14095" max="14336" width="8.88671875" style="104"/>
    <col min="14337" max="14337" width="2.33203125" style="104" customWidth="1"/>
    <col min="14338" max="14338" width="40.5546875" style="104" customWidth="1"/>
    <col min="14339" max="14339" width="4" style="104" customWidth="1"/>
    <col min="14340" max="14340" width="5.33203125" style="104" customWidth="1"/>
    <col min="14341" max="14341" width="4.33203125" style="104" customWidth="1"/>
    <col min="14342" max="14344" width="5.33203125" style="104" customWidth="1"/>
    <col min="14345" max="14345" width="4.6640625" style="104" customWidth="1"/>
    <col min="14346" max="14346" width="1.44140625" style="104" customWidth="1"/>
    <col min="14347" max="14347" width="4.5546875" style="104" customWidth="1"/>
    <col min="14348" max="14349" width="5.33203125" style="104" customWidth="1"/>
    <col min="14350" max="14350" width="6" style="104" customWidth="1"/>
    <col min="14351" max="14592" width="8.88671875" style="104"/>
    <col min="14593" max="14593" width="2.33203125" style="104" customWidth="1"/>
    <col min="14594" max="14594" width="40.5546875" style="104" customWidth="1"/>
    <col min="14595" max="14595" width="4" style="104" customWidth="1"/>
    <col min="14596" max="14596" width="5.33203125" style="104" customWidth="1"/>
    <col min="14597" max="14597" width="4.33203125" style="104" customWidth="1"/>
    <col min="14598" max="14600" width="5.33203125" style="104" customWidth="1"/>
    <col min="14601" max="14601" width="4.6640625" style="104" customWidth="1"/>
    <col min="14602" max="14602" width="1.44140625" style="104" customWidth="1"/>
    <col min="14603" max="14603" width="4.5546875" style="104" customWidth="1"/>
    <col min="14604" max="14605" width="5.33203125" style="104" customWidth="1"/>
    <col min="14606" max="14606" width="6" style="104" customWidth="1"/>
    <col min="14607" max="14848" width="8.88671875" style="104"/>
    <col min="14849" max="14849" width="2.33203125" style="104" customWidth="1"/>
    <col min="14850" max="14850" width="40.5546875" style="104" customWidth="1"/>
    <col min="14851" max="14851" width="4" style="104" customWidth="1"/>
    <col min="14852" max="14852" width="5.33203125" style="104" customWidth="1"/>
    <col min="14853" max="14853" width="4.33203125" style="104" customWidth="1"/>
    <col min="14854" max="14856" width="5.33203125" style="104" customWidth="1"/>
    <col min="14857" max="14857" width="4.6640625" style="104" customWidth="1"/>
    <col min="14858" max="14858" width="1.44140625" style="104" customWidth="1"/>
    <col min="14859" max="14859" width="4.5546875" style="104" customWidth="1"/>
    <col min="14860" max="14861" width="5.33203125" style="104" customWidth="1"/>
    <col min="14862" max="14862" width="6" style="104" customWidth="1"/>
    <col min="14863" max="15104" width="8.88671875" style="104"/>
    <col min="15105" max="15105" width="2.33203125" style="104" customWidth="1"/>
    <col min="15106" max="15106" width="40.5546875" style="104" customWidth="1"/>
    <col min="15107" max="15107" width="4" style="104" customWidth="1"/>
    <col min="15108" max="15108" width="5.33203125" style="104" customWidth="1"/>
    <col min="15109" max="15109" width="4.33203125" style="104" customWidth="1"/>
    <col min="15110" max="15112" width="5.33203125" style="104" customWidth="1"/>
    <col min="15113" max="15113" width="4.6640625" style="104" customWidth="1"/>
    <col min="15114" max="15114" width="1.44140625" style="104" customWidth="1"/>
    <col min="15115" max="15115" width="4.5546875" style="104" customWidth="1"/>
    <col min="15116" max="15117" width="5.33203125" style="104" customWidth="1"/>
    <col min="15118" max="15118" width="6" style="104" customWidth="1"/>
    <col min="15119" max="15360" width="8.88671875" style="104"/>
    <col min="15361" max="15361" width="2.33203125" style="104" customWidth="1"/>
    <col min="15362" max="15362" width="40.5546875" style="104" customWidth="1"/>
    <col min="15363" max="15363" width="4" style="104" customWidth="1"/>
    <col min="15364" max="15364" width="5.33203125" style="104" customWidth="1"/>
    <col min="15365" max="15365" width="4.33203125" style="104" customWidth="1"/>
    <col min="15366" max="15368" width="5.33203125" style="104" customWidth="1"/>
    <col min="15369" max="15369" width="4.6640625" style="104" customWidth="1"/>
    <col min="15370" max="15370" width="1.44140625" style="104" customWidth="1"/>
    <col min="15371" max="15371" width="4.5546875" style="104" customWidth="1"/>
    <col min="15372" max="15373" width="5.33203125" style="104" customWidth="1"/>
    <col min="15374" max="15374" width="6" style="104" customWidth="1"/>
    <col min="15375" max="15616" width="8.88671875" style="104"/>
    <col min="15617" max="15617" width="2.33203125" style="104" customWidth="1"/>
    <col min="15618" max="15618" width="40.5546875" style="104" customWidth="1"/>
    <col min="15619" max="15619" width="4" style="104" customWidth="1"/>
    <col min="15620" max="15620" width="5.33203125" style="104" customWidth="1"/>
    <col min="15621" max="15621" width="4.33203125" style="104" customWidth="1"/>
    <col min="15622" max="15624" width="5.33203125" style="104" customWidth="1"/>
    <col min="15625" max="15625" width="4.6640625" style="104" customWidth="1"/>
    <col min="15626" max="15626" width="1.44140625" style="104" customWidth="1"/>
    <col min="15627" max="15627" width="4.5546875" style="104" customWidth="1"/>
    <col min="15628" max="15629" width="5.33203125" style="104" customWidth="1"/>
    <col min="15630" max="15630" width="6" style="104" customWidth="1"/>
    <col min="15631" max="15872" width="8.88671875" style="104"/>
    <col min="15873" max="15873" width="2.33203125" style="104" customWidth="1"/>
    <col min="15874" max="15874" width="40.5546875" style="104" customWidth="1"/>
    <col min="15875" max="15875" width="4" style="104" customWidth="1"/>
    <col min="15876" max="15876" width="5.33203125" style="104" customWidth="1"/>
    <col min="15877" max="15877" width="4.33203125" style="104" customWidth="1"/>
    <col min="15878" max="15880" width="5.33203125" style="104" customWidth="1"/>
    <col min="15881" max="15881" width="4.6640625" style="104" customWidth="1"/>
    <col min="15882" max="15882" width="1.44140625" style="104" customWidth="1"/>
    <col min="15883" max="15883" width="4.5546875" style="104" customWidth="1"/>
    <col min="15884" max="15885" width="5.33203125" style="104" customWidth="1"/>
    <col min="15886" max="15886" width="6" style="104" customWidth="1"/>
    <col min="15887" max="16128" width="8.88671875" style="104"/>
    <col min="16129" max="16129" width="2.33203125" style="104" customWidth="1"/>
    <col min="16130" max="16130" width="40.5546875" style="104" customWidth="1"/>
    <col min="16131" max="16131" width="4" style="104" customWidth="1"/>
    <col min="16132" max="16132" width="5.33203125" style="104" customWidth="1"/>
    <col min="16133" max="16133" width="4.33203125" style="104" customWidth="1"/>
    <col min="16134" max="16136" width="5.33203125" style="104" customWidth="1"/>
    <col min="16137" max="16137" width="4.6640625" style="104" customWidth="1"/>
    <col min="16138" max="16138" width="1.44140625" style="104" customWidth="1"/>
    <col min="16139" max="16139" width="4.5546875" style="104" customWidth="1"/>
    <col min="16140" max="16141" width="5.33203125" style="104" customWidth="1"/>
    <col min="16142" max="16142" width="6" style="104" customWidth="1"/>
    <col min="16143" max="16384" width="8.88671875" style="104"/>
  </cols>
  <sheetData>
    <row r="1" spans="1:15" s="149" customFormat="1" ht="19.2" customHeight="1">
      <c r="A1" s="1001" t="s">
        <v>773</v>
      </c>
      <c r="B1" s="1002"/>
      <c r="C1" s="1001"/>
      <c r="D1" s="1001"/>
      <c r="E1" s="1001"/>
      <c r="F1" s="1001"/>
      <c r="G1" s="1001"/>
      <c r="H1" s="1001"/>
      <c r="I1" s="1001"/>
      <c r="J1" s="1001"/>
      <c r="K1" s="1001"/>
      <c r="L1" s="1001"/>
      <c r="M1" s="1003"/>
      <c r="N1" s="1002"/>
    </row>
    <row r="2" spans="1:15" s="643" customFormat="1" ht="13.5" customHeight="1">
      <c r="A2" s="976" t="s">
        <v>774</v>
      </c>
      <c r="C2" s="119"/>
    </row>
    <row r="3" spans="1:15" s="1004" customFormat="1" ht="13.5" customHeight="1">
      <c r="A3" s="217" t="s">
        <v>3</v>
      </c>
      <c r="C3" s="788"/>
      <c r="E3" s="1005"/>
      <c r="G3" s="1005"/>
      <c r="H3" s="1006"/>
      <c r="I3" s="1006"/>
      <c r="J3" s="1006"/>
      <c r="K3" s="1006"/>
      <c r="L3" s="1006"/>
      <c r="M3" s="1006"/>
      <c r="N3" s="1006"/>
    </row>
    <row r="4" spans="1:15" customFormat="1" ht="14.4">
      <c r="B4" s="1007"/>
      <c r="C4" s="116"/>
      <c r="D4" s="1034" t="s">
        <v>4</v>
      </c>
      <c r="E4" s="1034"/>
      <c r="F4" s="1034"/>
      <c r="G4" s="1034"/>
      <c r="H4" s="1034"/>
      <c r="I4" s="1034"/>
      <c r="J4" s="1008"/>
      <c r="K4" s="1034" t="s">
        <v>5</v>
      </c>
      <c r="L4" s="1034"/>
      <c r="M4" s="1034"/>
      <c r="N4" s="1034"/>
    </row>
    <row r="5" spans="1:15">
      <c r="B5" s="106"/>
      <c r="C5" s="116"/>
      <c r="D5" s="1153">
        <v>2000</v>
      </c>
      <c r="E5" s="1153">
        <v>2005</v>
      </c>
      <c r="F5" s="1153">
        <v>2006</v>
      </c>
      <c r="G5" s="1153">
        <v>2007</v>
      </c>
      <c r="H5" s="1155">
        <v>2008</v>
      </c>
      <c r="I5" s="1153">
        <v>2009</v>
      </c>
      <c r="J5" s="803"/>
      <c r="K5" s="1155">
        <v>2010</v>
      </c>
      <c r="L5" s="1153">
        <v>2011</v>
      </c>
      <c r="M5" s="1153">
        <v>2012</v>
      </c>
      <c r="N5" s="1153">
        <v>2013</v>
      </c>
    </row>
    <row r="6" spans="1:15" ht="10.199999999999999" customHeight="1">
      <c r="B6" s="106"/>
      <c r="C6" s="116" t="s">
        <v>87</v>
      </c>
      <c r="D6" s="1154"/>
      <c r="E6" s="1154"/>
      <c r="F6" s="1154"/>
      <c r="G6" s="1154"/>
      <c r="H6" s="1154"/>
      <c r="I6" s="1154"/>
      <c r="J6" s="807"/>
      <c r="K6" s="1154"/>
      <c r="L6" s="1154"/>
      <c r="M6" s="1154"/>
      <c r="N6" s="1154"/>
    </row>
    <row r="7" spans="1:15" s="229" customFormat="1" ht="10.199999999999999" customHeight="1">
      <c r="B7" s="250"/>
      <c r="C7" s="116"/>
      <c r="D7" s="1009"/>
      <c r="E7" s="1009"/>
      <c r="F7" s="1009"/>
      <c r="G7" s="1009"/>
      <c r="H7" s="1010"/>
      <c r="I7" s="1010"/>
      <c r="J7" s="1011"/>
      <c r="K7" s="1009"/>
      <c r="L7" s="197" t="s">
        <v>140</v>
      </c>
      <c r="M7" s="197" t="s">
        <v>140</v>
      </c>
      <c r="N7" s="197" t="s">
        <v>775</v>
      </c>
    </row>
    <row r="8" spans="1:15" ht="14.4">
      <c r="B8" s="111" t="s">
        <v>776</v>
      </c>
      <c r="C8" s="119"/>
      <c r="D8" s="983"/>
      <c r="E8" s="1007"/>
      <c r="F8" s="1007"/>
      <c r="G8" s="106"/>
      <c r="H8" s="172"/>
      <c r="I8" s="172"/>
      <c r="J8" s="172"/>
      <c r="K8" s="106"/>
    </row>
    <row r="9" spans="1:15">
      <c r="B9" s="986" t="s">
        <v>777</v>
      </c>
      <c r="C9" s="118" t="s">
        <v>778</v>
      </c>
      <c r="D9" s="1012">
        <v>18.100719136769282</v>
      </c>
      <c r="E9" s="172">
        <v>16.500856028889174</v>
      </c>
      <c r="F9" s="172">
        <v>16.283621355987492</v>
      </c>
      <c r="G9" s="172">
        <v>16.77973653761849</v>
      </c>
      <c r="H9" s="172">
        <v>16.291201181793003</v>
      </c>
      <c r="I9" s="172">
        <v>16.479787871261816</v>
      </c>
      <c r="J9" s="172"/>
      <c r="K9" s="172">
        <v>16.100459249529628</v>
      </c>
      <c r="L9" s="172">
        <v>16.656585632801058</v>
      </c>
      <c r="M9" s="106">
        <v>16.5</v>
      </c>
      <c r="N9" s="172">
        <v>17.100000000000001</v>
      </c>
    </row>
    <row r="10" spans="1:15" ht="12.75" customHeight="1">
      <c r="B10" s="986" t="s">
        <v>779</v>
      </c>
      <c r="C10" s="118" t="s">
        <v>778</v>
      </c>
      <c r="D10" s="807" t="s">
        <v>18</v>
      </c>
      <c r="E10" s="807" t="s">
        <v>18</v>
      </c>
      <c r="F10" s="807" t="s">
        <v>18</v>
      </c>
      <c r="G10" s="807" t="s">
        <v>18</v>
      </c>
      <c r="H10" s="807" t="s">
        <v>18</v>
      </c>
      <c r="I10" s="807" t="s">
        <v>18</v>
      </c>
      <c r="J10" s="807"/>
      <c r="K10" s="807" t="s">
        <v>33</v>
      </c>
      <c r="L10" s="1012">
        <v>16.2</v>
      </c>
      <c r="M10" s="1012">
        <v>15.9</v>
      </c>
      <c r="N10" s="1013">
        <v>16.7</v>
      </c>
    </row>
    <row r="11" spans="1:15" ht="12.75" customHeight="1">
      <c r="B11" s="986" t="s">
        <v>780</v>
      </c>
      <c r="C11" s="118">
        <v>3</v>
      </c>
      <c r="D11" s="1012">
        <v>7.1</v>
      </c>
      <c r="E11" s="172">
        <v>5.5</v>
      </c>
      <c r="F11" s="172">
        <v>5.3</v>
      </c>
      <c r="G11" s="172">
        <v>5.2</v>
      </c>
      <c r="H11" s="172">
        <v>4.9000000000000004</v>
      </c>
      <c r="I11" s="172">
        <v>4.8</v>
      </c>
      <c r="J11" s="172"/>
      <c r="K11" s="807" t="s">
        <v>33</v>
      </c>
      <c r="L11" s="1012">
        <v>5.0999999999999996</v>
      </c>
      <c r="M11" s="1012">
        <v>4.9000000000000004</v>
      </c>
      <c r="N11" s="1013">
        <v>4.8</v>
      </c>
    </row>
    <row r="12" spans="1:15" ht="6" customHeight="1">
      <c r="B12" s="986"/>
      <c r="D12" s="1012"/>
      <c r="E12" s="172"/>
      <c r="F12" s="172"/>
      <c r="G12" s="172"/>
      <c r="H12" s="172"/>
      <c r="I12" s="172"/>
      <c r="J12" s="172"/>
      <c r="K12" s="172"/>
      <c r="L12" s="1013"/>
      <c r="N12" s="1013"/>
    </row>
    <row r="13" spans="1:15">
      <c r="B13" s="111" t="s">
        <v>781</v>
      </c>
      <c r="C13" s="119"/>
      <c r="D13" s="1012"/>
      <c r="E13" s="172"/>
      <c r="F13" s="172"/>
      <c r="G13" s="172"/>
      <c r="H13" s="172"/>
      <c r="I13" s="172"/>
      <c r="J13" s="172"/>
      <c r="K13" s="172"/>
      <c r="L13" s="1013"/>
      <c r="M13" s="967"/>
      <c r="N13" s="1013"/>
      <c r="O13" s="967"/>
    </row>
    <row r="14" spans="1:15">
      <c r="B14" s="986" t="s">
        <v>777</v>
      </c>
      <c r="C14" s="118" t="s">
        <v>778</v>
      </c>
      <c r="D14" s="1012">
        <v>23.3</v>
      </c>
      <c r="E14" s="172">
        <v>22.5</v>
      </c>
      <c r="F14" s="172">
        <v>22</v>
      </c>
      <c r="G14" s="172">
        <v>21.9</v>
      </c>
      <c r="H14" s="172">
        <v>21.6</v>
      </c>
      <c r="I14" s="172">
        <v>21.4</v>
      </c>
      <c r="J14" s="172"/>
      <c r="K14" s="172">
        <v>20.9</v>
      </c>
      <c r="L14" s="172">
        <v>21</v>
      </c>
      <c r="M14" s="106">
        <v>20.9</v>
      </c>
      <c r="N14" s="172">
        <v>20.8</v>
      </c>
      <c r="O14" s="967"/>
    </row>
    <row r="15" spans="1:15" ht="12.75" customHeight="1">
      <c r="B15" s="986" t="s">
        <v>779</v>
      </c>
      <c r="C15" s="118" t="s">
        <v>778</v>
      </c>
      <c r="D15" s="807" t="s">
        <v>18</v>
      </c>
      <c r="E15" s="807" t="s">
        <v>18</v>
      </c>
      <c r="F15" s="807" t="s">
        <v>18</v>
      </c>
      <c r="G15" s="807" t="s">
        <v>18</v>
      </c>
      <c r="H15" s="807" t="s">
        <v>18</v>
      </c>
      <c r="I15" s="807" t="s">
        <v>18</v>
      </c>
      <c r="J15" s="807"/>
      <c r="K15" s="807" t="s">
        <v>33</v>
      </c>
      <c r="L15" s="1012">
        <v>20.5</v>
      </c>
      <c r="M15" s="1012">
        <v>20.5</v>
      </c>
      <c r="N15" s="1013">
        <v>20.399999999999999</v>
      </c>
    </row>
    <row r="16" spans="1:15" ht="12.6" customHeight="1">
      <c r="B16" s="986" t="s">
        <v>780</v>
      </c>
      <c r="C16" s="118">
        <v>3</v>
      </c>
      <c r="D16" s="1012">
        <v>16.8</v>
      </c>
      <c r="E16" s="172">
        <v>13.4</v>
      </c>
      <c r="F16" s="172">
        <v>12.8</v>
      </c>
      <c r="G16" s="172">
        <v>12.4</v>
      </c>
      <c r="H16" s="172">
        <v>12</v>
      </c>
      <c r="I16" s="172">
        <v>11.6</v>
      </c>
      <c r="J16" s="172"/>
      <c r="K16" s="807" t="s">
        <v>33</v>
      </c>
      <c r="L16" s="1012">
        <v>11.7</v>
      </c>
      <c r="M16" s="1012">
        <v>11.5</v>
      </c>
      <c r="N16" s="1013">
        <v>11.3</v>
      </c>
      <c r="O16" s="967"/>
    </row>
    <row r="17" spans="2:15" ht="6" customHeight="1">
      <c r="B17" s="986"/>
      <c r="D17" s="1012"/>
      <c r="E17" s="172"/>
      <c r="F17" s="172"/>
      <c r="G17" s="172"/>
      <c r="H17" s="172"/>
      <c r="I17" s="172"/>
      <c r="J17" s="172"/>
      <c r="K17" s="172"/>
      <c r="L17" s="1013"/>
      <c r="M17" s="1013"/>
      <c r="N17" s="1013"/>
      <c r="O17" s="967"/>
    </row>
    <row r="18" spans="2:15">
      <c r="B18" s="111" t="s">
        <v>21</v>
      </c>
      <c r="C18" s="119"/>
      <c r="D18" s="1012"/>
      <c r="E18" s="172"/>
      <c r="F18" s="172"/>
      <c r="G18" s="172"/>
      <c r="H18" s="172"/>
      <c r="I18" s="172"/>
      <c r="J18" s="172"/>
      <c r="K18" s="172"/>
      <c r="L18" s="1013"/>
      <c r="M18" s="1013"/>
      <c r="N18" s="1013"/>
      <c r="O18" s="967"/>
    </row>
    <row r="19" spans="2:15">
      <c r="B19" s="986" t="s">
        <v>777</v>
      </c>
      <c r="C19" s="118" t="s">
        <v>778</v>
      </c>
      <c r="D19" s="807" t="s">
        <v>18</v>
      </c>
      <c r="E19" s="807" t="s">
        <v>18</v>
      </c>
      <c r="F19" s="807" t="s">
        <v>18</v>
      </c>
      <c r="G19" s="807" t="s">
        <v>18</v>
      </c>
      <c r="H19" s="807" t="s">
        <v>18</v>
      </c>
      <c r="I19" s="807" t="s">
        <v>18</v>
      </c>
      <c r="J19" s="172"/>
      <c r="K19" s="807" t="s">
        <v>18</v>
      </c>
      <c r="L19" s="1012">
        <v>21.9</v>
      </c>
      <c r="M19" s="172">
        <v>21.4</v>
      </c>
      <c r="N19" s="172">
        <v>21.9</v>
      </c>
      <c r="O19" s="967"/>
    </row>
    <row r="20" spans="2:15" ht="12.75" customHeight="1">
      <c r="B20" s="986" t="s">
        <v>779</v>
      </c>
      <c r="C20" s="118" t="s">
        <v>778</v>
      </c>
      <c r="D20" s="807" t="s">
        <v>18</v>
      </c>
      <c r="E20" s="807" t="s">
        <v>18</v>
      </c>
      <c r="F20" s="807" t="s">
        <v>18</v>
      </c>
      <c r="G20" s="807" t="s">
        <v>18</v>
      </c>
      <c r="H20" s="807" t="s">
        <v>18</v>
      </c>
      <c r="I20" s="807" t="s">
        <v>18</v>
      </c>
      <c r="J20" s="807"/>
      <c r="K20" s="807" t="s">
        <v>33</v>
      </c>
      <c r="L20" s="1012">
        <v>21.3</v>
      </c>
      <c r="M20" s="1012">
        <v>20.6</v>
      </c>
      <c r="N20" s="1013">
        <v>21.2</v>
      </c>
    </row>
    <row r="21" spans="2:15" ht="12.75" customHeight="1">
      <c r="B21" s="986" t="s">
        <v>780</v>
      </c>
      <c r="C21" s="118">
        <v>3</v>
      </c>
      <c r="D21" s="807" t="s">
        <v>18</v>
      </c>
      <c r="E21" s="807" t="s">
        <v>18</v>
      </c>
      <c r="F21" s="807" t="s">
        <v>18</v>
      </c>
      <c r="G21" s="807" t="s">
        <v>18</v>
      </c>
      <c r="H21" s="807" t="s">
        <v>18</v>
      </c>
      <c r="I21" s="807" t="s">
        <v>18</v>
      </c>
      <c r="J21" s="172"/>
      <c r="K21" s="807" t="s">
        <v>33</v>
      </c>
      <c r="L21" s="1012">
        <v>12.5</v>
      </c>
      <c r="M21" s="1012">
        <v>11.7</v>
      </c>
      <c r="N21" s="1013">
        <v>11.8</v>
      </c>
      <c r="O21" s="967"/>
    </row>
    <row r="22" spans="2:15" ht="6" customHeight="1">
      <c r="B22" s="986"/>
      <c r="D22" s="1012"/>
      <c r="E22" s="172"/>
      <c r="F22" s="172"/>
      <c r="G22" s="172"/>
      <c r="H22" s="172"/>
      <c r="I22" s="172"/>
      <c r="J22" s="172"/>
      <c r="K22" s="172"/>
      <c r="L22" s="1013"/>
      <c r="M22" s="1013"/>
      <c r="N22" s="1013"/>
      <c r="O22" s="967"/>
    </row>
    <row r="23" spans="2:15">
      <c r="B23" s="111" t="s">
        <v>22</v>
      </c>
      <c r="C23" s="119"/>
      <c r="D23" s="1012"/>
      <c r="E23" s="172"/>
      <c r="F23" s="172"/>
      <c r="G23" s="172"/>
      <c r="H23" s="172"/>
      <c r="I23" s="172"/>
      <c r="J23" s="172"/>
      <c r="K23" s="172"/>
      <c r="L23" s="1013"/>
      <c r="M23" s="1013"/>
      <c r="N23" s="1013"/>
      <c r="O23" s="967"/>
    </row>
    <row r="24" spans="2:15">
      <c r="B24" s="986" t="s">
        <v>777</v>
      </c>
      <c r="C24" s="118" t="s">
        <v>778</v>
      </c>
      <c r="D24" s="807" t="s">
        <v>18</v>
      </c>
      <c r="E24" s="807" t="s">
        <v>18</v>
      </c>
      <c r="F24" s="807" t="s">
        <v>18</v>
      </c>
      <c r="G24" s="807" t="s">
        <v>18</v>
      </c>
      <c r="H24" s="807" t="s">
        <v>18</v>
      </c>
      <c r="I24" s="807" t="s">
        <v>18</v>
      </c>
      <c r="J24" s="172"/>
      <c r="K24" s="807" t="s">
        <v>18</v>
      </c>
      <c r="L24" s="1012">
        <v>21</v>
      </c>
      <c r="M24" s="172">
        <v>20.9</v>
      </c>
      <c r="N24" s="172">
        <v>20.9</v>
      </c>
      <c r="O24" s="967"/>
    </row>
    <row r="25" spans="2:15" ht="12.75" customHeight="1">
      <c r="B25" s="986" t="s">
        <v>779</v>
      </c>
      <c r="C25" s="118" t="s">
        <v>778</v>
      </c>
      <c r="D25" s="807" t="s">
        <v>18</v>
      </c>
      <c r="E25" s="807" t="s">
        <v>18</v>
      </c>
      <c r="F25" s="807" t="s">
        <v>18</v>
      </c>
      <c r="G25" s="807" t="s">
        <v>18</v>
      </c>
      <c r="H25" s="807" t="s">
        <v>18</v>
      </c>
      <c r="I25" s="807" t="s">
        <v>18</v>
      </c>
      <c r="J25" s="807"/>
      <c r="K25" s="807" t="s">
        <v>33</v>
      </c>
      <c r="L25" s="1012">
        <v>20.5</v>
      </c>
      <c r="M25" s="1012">
        <v>20.5</v>
      </c>
      <c r="N25" s="1013">
        <v>20.5</v>
      </c>
    </row>
    <row r="26" spans="2:15" ht="12.75" customHeight="1">
      <c r="B26" s="986" t="s">
        <v>780</v>
      </c>
      <c r="C26" s="118">
        <v>3</v>
      </c>
      <c r="D26" s="807" t="s">
        <v>18</v>
      </c>
      <c r="E26" s="807" t="s">
        <v>18</v>
      </c>
      <c r="F26" s="807" t="s">
        <v>18</v>
      </c>
      <c r="G26" s="807" t="s">
        <v>18</v>
      </c>
      <c r="H26" s="807" t="s">
        <v>18</v>
      </c>
      <c r="I26" s="807" t="s">
        <v>18</v>
      </c>
      <c r="J26" s="172"/>
      <c r="K26" s="807" t="s">
        <v>33</v>
      </c>
      <c r="L26" s="1012">
        <v>11.7</v>
      </c>
      <c r="M26" s="1012">
        <v>11.4</v>
      </c>
      <c r="N26" s="1013">
        <v>11.2</v>
      </c>
      <c r="O26" s="967"/>
    </row>
    <row r="27" spans="2:15" ht="6" customHeight="1">
      <c r="B27" s="986"/>
      <c r="D27" s="1012"/>
      <c r="E27" s="172"/>
      <c r="F27" s="172"/>
      <c r="G27" s="172"/>
      <c r="H27" s="172"/>
      <c r="I27" s="172"/>
      <c r="J27" s="172"/>
      <c r="K27" s="172"/>
      <c r="L27" s="1013"/>
      <c r="M27" s="1013"/>
      <c r="N27" s="1013"/>
      <c r="O27" s="967"/>
    </row>
    <row r="28" spans="2:15">
      <c r="B28" s="111" t="s">
        <v>23</v>
      </c>
      <c r="C28" s="119"/>
      <c r="D28" s="1012"/>
      <c r="E28" s="172"/>
      <c r="F28" s="172"/>
      <c r="G28" s="172"/>
      <c r="H28" s="172"/>
      <c r="I28" s="172"/>
      <c r="J28" s="172"/>
      <c r="K28" s="172"/>
      <c r="L28" s="1013"/>
      <c r="M28" s="1013"/>
      <c r="N28" s="1013"/>
      <c r="O28" s="967"/>
    </row>
    <row r="29" spans="2:15">
      <c r="B29" s="986" t="s">
        <v>777</v>
      </c>
      <c r="C29" s="118" t="s">
        <v>778</v>
      </c>
      <c r="D29" s="1012">
        <v>17.2</v>
      </c>
      <c r="E29" s="1012">
        <v>16.7</v>
      </c>
      <c r="F29" s="1012">
        <v>16.600000000000001</v>
      </c>
      <c r="G29" s="1012">
        <v>16.5</v>
      </c>
      <c r="H29" s="1012">
        <v>16.2</v>
      </c>
      <c r="I29" s="1012">
        <v>15.9</v>
      </c>
      <c r="J29" s="172"/>
      <c r="K29" s="1012">
        <v>15.6</v>
      </c>
      <c r="L29" s="1012">
        <v>15.5</v>
      </c>
      <c r="M29" s="172">
        <v>15.4</v>
      </c>
      <c r="N29" s="172">
        <v>15.4</v>
      </c>
      <c r="O29" s="967"/>
    </row>
    <row r="30" spans="2:15" ht="12.75" customHeight="1">
      <c r="B30" s="986" t="s">
        <v>779</v>
      </c>
      <c r="C30" s="118" t="s">
        <v>778</v>
      </c>
      <c r="D30" s="807" t="s">
        <v>18</v>
      </c>
      <c r="E30" s="807" t="s">
        <v>18</v>
      </c>
      <c r="F30" s="807" t="s">
        <v>18</v>
      </c>
      <c r="G30" s="807" t="s">
        <v>18</v>
      </c>
      <c r="H30" s="807" t="s">
        <v>18</v>
      </c>
      <c r="I30" s="807" t="s">
        <v>18</v>
      </c>
      <c r="J30" s="807"/>
      <c r="K30" s="807" t="s">
        <v>33</v>
      </c>
      <c r="L30" s="1012">
        <v>15</v>
      </c>
      <c r="M30" s="1012">
        <v>14.9</v>
      </c>
      <c r="N30" s="1013">
        <v>14.8</v>
      </c>
    </row>
    <row r="31" spans="2:15" ht="12.75" customHeight="1">
      <c r="B31" s="986" t="s">
        <v>780</v>
      </c>
      <c r="C31" s="118">
        <v>3</v>
      </c>
      <c r="D31" s="1012">
        <v>14.5</v>
      </c>
      <c r="E31" s="172">
        <v>12.2</v>
      </c>
      <c r="F31" s="172">
        <v>11.7</v>
      </c>
      <c r="G31" s="172">
        <v>11.4</v>
      </c>
      <c r="H31" s="172">
        <v>11</v>
      </c>
      <c r="I31" s="172">
        <v>10.7</v>
      </c>
      <c r="J31" s="172"/>
      <c r="K31" s="807" t="s">
        <v>33</v>
      </c>
      <c r="L31" s="1012">
        <v>10.6</v>
      </c>
      <c r="M31" s="1012">
        <v>10.5</v>
      </c>
      <c r="N31" s="1013">
        <v>10.3</v>
      </c>
      <c r="O31" s="967"/>
    </row>
    <row r="32" spans="2:15" ht="6" customHeight="1">
      <c r="B32" s="986"/>
      <c r="D32" s="1012"/>
      <c r="E32" s="172"/>
      <c r="F32" s="172"/>
      <c r="G32" s="172"/>
      <c r="H32" s="172"/>
      <c r="I32" s="172"/>
      <c r="J32" s="172"/>
      <c r="K32" s="172"/>
      <c r="L32" s="1013"/>
      <c r="M32" s="1013"/>
      <c r="N32" s="1013"/>
      <c r="O32" s="967"/>
    </row>
    <row r="33" spans="2:15">
      <c r="B33" s="111" t="s">
        <v>24</v>
      </c>
      <c r="C33" s="119"/>
      <c r="D33" s="1012"/>
      <c r="E33" s="172"/>
      <c r="F33" s="172"/>
      <c r="G33" s="172"/>
      <c r="H33" s="172"/>
      <c r="I33" s="172"/>
      <c r="J33" s="172"/>
      <c r="K33" s="172"/>
      <c r="L33" s="1013"/>
      <c r="M33" s="1013"/>
      <c r="N33" s="1013"/>
      <c r="O33" s="967"/>
    </row>
    <row r="34" spans="2:15">
      <c r="B34" s="986" t="s">
        <v>777</v>
      </c>
      <c r="C34" s="118" t="s">
        <v>778</v>
      </c>
      <c r="D34" s="807" t="s">
        <v>18</v>
      </c>
      <c r="E34" s="807" t="s">
        <v>18</v>
      </c>
      <c r="F34" s="807" t="s">
        <v>18</v>
      </c>
      <c r="G34" s="807" t="s">
        <v>18</v>
      </c>
      <c r="H34" s="807" t="s">
        <v>18</v>
      </c>
      <c r="I34" s="807" t="s">
        <v>18</v>
      </c>
      <c r="J34" s="172"/>
      <c r="K34" s="807" t="s">
        <v>18</v>
      </c>
      <c r="L34" s="1012">
        <v>15.6</v>
      </c>
      <c r="M34" s="172">
        <v>15.5</v>
      </c>
      <c r="N34" s="172">
        <v>15.9</v>
      </c>
      <c r="O34" s="967"/>
    </row>
    <row r="35" spans="2:15" ht="12.75" customHeight="1">
      <c r="B35" s="986" t="s">
        <v>779</v>
      </c>
      <c r="C35" s="118" t="s">
        <v>778</v>
      </c>
      <c r="D35" s="807" t="s">
        <v>18</v>
      </c>
      <c r="E35" s="807" t="s">
        <v>18</v>
      </c>
      <c r="F35" s="807" t="s">
        <v>18</v>
      </c>
      <c r="G35" s="807" t="s">
        <v>18</v>
      </c>
      <c r="H35" s="807" t="s">
        <v>18</v>
      </c>
      <c r="I35" s="807" t="s">
        <v>18</v>
      </c>
      <c r="J35" s="807"/>
      <c r="K35" s="807" t="s">
        <v>33</v>
      </c>
      <c r="L35" s="1012">
        <v>14.8</v>
      </c>
      <c r="M35" s="1012">
        <v>14.8</v>
      </c>
      <c r="N35" s="1013">
        <v>15.1</v>
      </c>
    </row>
    <row r="36" spans="2:15" ht="12.75" customHeight="1">
      <c r="B36" s="986" t="s">
        <v>780</v>
      </c>
      <c r="C36" s="118">
        <v>3</v>
      </c>
      <c r="D36" s="807" t="s">
        <v>18</v>
      </c>
      <c r="E36" s="807" t="s">
        <v>18</v>
      </c>
      <c r="F36" s="807" t="s">
        <v>18</v>
      </c>
      <c r="G36" s="807" t="s">
        <v>18</v>
      </c>
      <c r="H36" s="807" t="s">
        <v>18</v>
      </c>
      <c r="I36" s="807" t="s">
        <v>18</v>
      </c>
      <c r="J36" s="172"/>
      <c r="K36" s="807" t="s">
        <v>33</v>
      </c>
      <c r="L36" s="1012">
        <v>10.6</v>
      </c>
      <c r="M36" s="1012">
        <v>10.6</v>
      </c>
      <c r="N36" s="1013">
        <v>10.7</v>
      </c>
      <c r="O36" s="967"/>
    </row>
    <row r="37" spans="2:15" ht="6" customHeight="1">
      <c r="B37" s="986"/>
      <c r="D37" s="1012"/>
      <c r="E37" s="172"/>
      <c r="F37" s="172"/>
      <c r="G37" s="172"/>
      <c r="H37" s="172"/>
      <c r="I37" s="172"/>
      <c r="J37" s="172"/>
      <c r="K37" s="172"/>
      <c r="L37" s="1013"/>
      <c r="M37" s="1013"/>
      <c r="N37" s="1013"/>
      <c r="O37" s="967"/>
    </row>
    <row r="38" spans="2:15">
      <c r="B38" s="111" t="s">
        <v>27</v>
      </c>
      <c r="C38" s="119"/>
      <c r="D38" s="1012"/>
      <c r="E38" s="172"/>
      <c r="F38" s="172"/>
      <c r="G38" s="172"/>
      <c r="H38" s="172"/>
      <c r="I38" s="172"/>
      <c r="J38" s="172"/>
      <c r="K38" s="172"/>
      <c r="L38" s="1013"/>
      <c r="M38" s="1013"/>
      <c r="N38" s="1013"/>
      <c r="O38" s="967"/>
    </row>
    <row r="39" spans="2:15">
      <c r="B39" s="986" t="s">
        <v>777</v>
      </c>
      <c r="C39" s="118" t="s">
        <v>778</v>
      </c>
      <c r="D39" s="807" t="s">
        <v>18</v>
      </c>
      <c r="E39" s="807" t="s">
        <v>18</v>
      </c>
      <c r="F39" s="807" t="s">
        <v>18</v>
      </c>
      <c r="G39" s="807" t="s">
        <v>18</v>
      </c>
      <c r="H39" s="807" t="s">
        <v>18</v>
      </c>
      <c r="I39" s="807" t="s">
        <v>18</v>
      </c>
      <c r="J39" s="172"/>
      <c r="K39" s="807" t="s">
        <v>18</v>
      </c>
      <c r="L39" s="1012">
        <v>15.6</v>
      </c>
      <c r="M39" s="172">
        <v>15.5</v>
      </c>
      <c r="N39" s="172">
        <v>15.7</v>
      </c>
      <c r="O39" s="967"/>
    </row>
    <row r="40" spans="2:15" ht="12.75" customHeight="1">
      <c r="B40" s="986" t="s">
        <v>779</v>
      </c>
      <c r="C40" s="118" t="s">
        <v>778</v>
      </c>
      <c r="D40" s="807" t="s">
        <v>18</v>
      </c>
      <c r="E40" s="807" t="s">
        <v>18</v>
      </c>
      <c r="F40" s="807" t="s">
        <v>18</v>
      </c>
      <c r="G40" s="807" t="s">
        <v>18</v>
      </c>
      <c r="H40" s="807" t="s">
        <v>18</v>
      </c>
      <c r="I40" s="807" t="s">
        <v>18</v>
      </c>
      <c r="J40" s="807"/>
      <c r="K40" s="807" t="s">
        <v>33</v>
      </c>
      <c r="L40" s="1012">
        <v>14.9</v>
      </c>
      <c r="M40" s="1012">
        <v>14.9</v>
      </c>
      <c r="N40" s="1013">
        <v>15</v>
      </c>
    </row>
    <row r="41" spans="2:15" ht="12.75" customHeight="1">
      <c r="B41" s="986" t="s">
        <v>780</v>
      </c>
      <c r="C41" s="118">
        <v>3</v>
      </c>
      <c r="D41" s="807" t="s">
        <v>18</v>
      </c>
      <c r="E41" s="807" t="s">
        <v>18</v>
      </c>
      <c r="F41" s="807" t="s">
        <v>18</v>
      </c>
      <c r="G41" s="807" t="s">
        <v>18</v>
      </c>
      <c r="H41" s="807" t="s">
        <v>18</v>
      </c>
      <c r="I41" s="807" t="s">
        <v>18</v>
      </c>
      <c r="J41" s="172"/>
      <c r="K41" s="807" t="s">
        <v>33</v>
      </c>
      <c r="L41" s="1012">
        <v>10.6</v>
      </c>
      <c r="M41" s="1012">
        <v>10.5</v>
      </c>
      <c r="N41" s="1013">
        <v>10.6</v>
      </c>
      <c r="O41" s="967"/>
    </row>
    <row r="42" spans="2:15" ht="6" customHeight="1">
      <c r="B42" s="986"/>
      <c r="D42" s="1012"/>
      <c r="E42" s="172"/>
      <c r="F42" s="172"/>
      <c r="G42" s="172"/>
      <c r="H42" s="172"/>
      <c r="I42" s="172"/>
      <c r="J42" s="172"/>
      <c r="K42" s="172"/>
      <c r="L42" s="1013"/>
      <c r="M42" s="1013"/>
      <c r="N42" s="1013"/>
      <c r="O42" s="967"/>
    </row>
    <row r="43" spans="2:15" ht="13.5" customHeight="1">
      <c r="B43" s="111" t="s">
        <v>782</v>
      </c>
      <c r="C43" s="119">
        <v>5</v>
      </c>
      <c r="D43" s="1012"/>
      <c r="E43" s="172"/>
      <c r="F43" s="172"/>
      <c r="G43" s="172"/>
      <c r="H43" s="172"/>
      <c r="I43" s="172"/>
      <c r="J43" s="172"/>
      <c r="K43" s="172"/>
      <c r="L43" s="1013"/>
      <c r="M43" s="1013"/>
      <c r="N43" s="1013"/>
      <c r="O43" s="967"/>
    </row>
    <row r="44" spans="2:15" ht="13.5" customHeight="1">
      <c r="B44" s="986" t="s">
        <v>777</v>
      </c>
      <c r="C44" s="118" t="s">
        <v>778</v>
      </c>
      <c r="D44" s="1012">
        <v>6.8</v>
      </c>
      <c r="E44" s="1012">
        <v>6.4</v>
      </c>
      <c r="F44" s="1012">
        <v>6.4</v>
      </c>
      <c r="G44" s="1012">
        <v>6.4</v>
      </c>
      <c r="H44" s="1012">
        <v>6.3</v>
      </c>
      <c r="I44" s="1012">
        <v>6.3</v>
      </c>
      <c r="J44" s="172"/>
      <c r="K44" s="1012">
        <v>6.4</v>
      </c>
      <c r="L44" s="1012">
        <v>6.3</v>
      </c>
      <c r="M44" s="172">
        <v>6.3</v>
      </c>
      <c r="N44" s="172">
        <v>5.9</v>
      </c>
      <c r="O44" s="967"/>
    </row>
    <row r="45" spans="2:15" ht="12.75" customHeight="1">
      <c r="B45" s="986" t="s">
        <v>779</v>
      </c>
      <c r="C45" s="118" t="s">
        <v>778</v>
      </c>
      <c r="D45" s="807" t="s">
        <v>18</v>
      </c>
      <c r="E45" s="807" t="s">
        <v>18</v>
      </c>
      <c r="F45" s="807" t="s">
        <v>18</v>
      </c>
      <c r="G45" s="807" t="s">
        <v>18</v>
      </c>
      <c r="H45" s="807" t="s">
        <v>18</v>
      </c>
      <c r="I45" s="807" t="s">
        <v>18</v>
      </c>
      <c r="J45" s="807"/>
      <c r="K45" s="807" t="s">
        <v>33</v>
      </c>
      <c r="L45" s="1012">
        <v>5.9</v>
      </c>
      <c r="M45" s="1012">
        <v>5.8</v>
      </c>
      <c r="N45" s="1013">
        <v>5.4</v>
      </c>
    </row>
    <row r="46" spans="2:15" ht="12.75" customHeight="1">
      <c r="B46" s="986" t="s">
        <v>780</v>
      </c>
      <c r="C46" s="118">
        <v>3</v>
      </c>
      <c r="D46" s="1012">
        <v>3.2</v>
      </c>
      <c r="E46" s="172">
        <v>2.4</v>
      </c>
      <c r="F46" s="172">
        <v>2.2999999999999998</v>
      </c>
      <c r="G46" s="172">
        <v>2.2000000000000002</v>
      </c>
      <c r="H46" s="172">
        <v>2.1</v>
      </c>
      <c r="I46" s="172">
        <v>2</v>
      </c>
      <c r="J46" s="172"/>
      <c r="K46" s="807" t="s">
        <v>33</v>
      </c>
      <c r="L46" s="1012">
        <v>2.1</v>
      </c>
      <c r="M46" s="1012">
        <v>2.1</v>
      </c>
      <c r="N46" s="1013">
        <v>2</v>
      </c>
      <c r="O46" s="967"/>
    </row>
    <row r="47" spans="2:15" ht="6" customHeight="1">
      <c r="B47" s="986"/>
      <c r="D47" s="1012"/>
      <c r="E47" s="172"/>
      <c r="F47" s="172"/>
      <c r="G47" s="172"/>
      <c r="H47" s="172"/>
      <c r="I47" s="172"/>
      <c r="J47" s="172"/>
      <c r="K47" s="172"/>
      <c r="L47" s="1013"/>
      <c r="M47" s="1013"/>
      <c r="N47" s="1013"/>
      <c r="O47" s="967"/>
    </row>
    <row r="48" spans="2:15" ht="12.75" customHeight="1">
      <c r="B48" s="111" t="s">
        <v>34</v>
      </c>
      <c r="C48" s="119"/>
      <c r="D48" s="1012"/>
      <c r="E48" s="172"/>
      <c r="F48" s="172"/>
      <c r="G48" s="172"/>
      <c r="H48" s="172"/>
      <c r="I48" s="172"/>
      <c r="J48" s="172"/>
      <c r="K48" s="172"/>
      <c r="L48" s="1013"/>
      <c r="M48" s="1013"/>
      <c r="N48" s="1013"/>
    </row>
    <row r="49" spans="1:15" ht="12.75" customHeight="1">
      <c r="B49" s="986" t="s">
        <v>777</v>
      </c>
      <c r="C49" s="118" t="s">
        <v>778</v>
      </c>
      <c r="D49" s="807" t="s">
        <v>18</v>
      </c>
      <c r="E49" s="1012">
        <v>15.1</v>
      </c>
      <c r="F49" s="1012">
        <v>14.7</v>
      </c>
      <c r="G49" s="1012">
        <v>15.1</v>
      </c>
      <c r="H49" s="1012">
        <v>14.7</v>
      </c>
      <c r="I49" s="1012">
        <v>14.2</v>
      </c>
      <c r="J49" s="172"/>
      <c r="K49" s="1012">
        <v>15.9</v>
      </c>
      <c r="L49" s="1012">
        <v>15.9</v>
      </c>
      <c r="M49" s="172">
        <v>16.100000000000001</v>
      </c>
      <c r="N49" s="172">
        <v>16.8</v>
      </c>
    </row>
    <row r="50" spans="1:15" ht="12.75" customHeight="1">
      <c r="B50" s="986" t="s">
        <v>779</v>
      </c>
      <c r="C50" s="118" t="s">
        <v>778</v>
      </c>
      <c r="D50" s="807" t="s">
        <v>18</v>
      </c>
      <c r="E50" s="807" t="s">
        <v>18</v>
      </c>
      <c r="F50" s="807" t="s">
        <v>18</v>
      </c>
      <c r="G50" s="807" t="s">
        <v>18</v>
      </c>
      <c r="H50" s="807" t="s">
        <v>18</v>
      </c>
      <c r="I50" s="807" t="s">
        <v>18</v>
      </c>
      <c r="J50" s="807"/>
      <c r="K50" s="807" t="s">
        <v>33</v>
      </c>
      <c r="L50" s="1012">
        <v>15.2</v>
      </c>
      <c r="M50" s="1012">
        <v>15.3</v>
      </c>
      <c r="N50" s="1013">
        <v>15.9</v>
      </c>
    </row>
    <row r="51" spans="1:15" ht="12.75" customHeight="1">
      <c r="B51" s="986" t="s">
        <v>780</v>
      </c>
      <c r="C51" s="118">
        <v>3</v>
      </c>
      <c r="D51" s="807" t="s">
        <v>18</v>
      </c>
      <c r="E51" s="807" t="s">
        <v>18</v>
      </c>
      <c r="F51" s="807" t="s">
        <v>18</v>
      </c>
      <c r="G51" s="807" t="s">
        <v>18</v>
      </c>
      <c r="H51" s="807" t="s">
        <v>18</v>
      </c>
      <c r="I51" s="807" t="s">
        <v>18</v>
      </c>
      <c r="J51" s="172"/>
      <c r="K51" s="807" t="s">
        <v>33</v>
      </c>
      <c r="L51" s="1012">
        <v>10.7</v>
      </c>
      <c r="M51" s="1012">
        <v>10.6</v>
      </c>
      <c r="N51" s="1013">
        <v>10.7</v>
      </c>
    </row>
    <row r="52" spans="1:15" ht="6" customHeight="1">
      <c r="B52" s="986"/>
      <c r="D52" s="1012"/>
      <c r="E52" s="1012"/>
      <c r="F52" s="1012"/>
      <c r="G52" s="172"/>
      <c r="H52" s="172"/>
      <c r="I52" s="172"/>
      <c r="J52" s="172"/>
      <c r="K52" s="172"/>
      <c r="L52" s="1013"/>
      <c r="M52" s="1013"/>
      <c r="N52" s="1013"/>
      <c r="O52" s="967"/>
    </row>
    <row r="53" spans="1:15" ht="12.75" customHeight="1">
      <c r="B53" s="111" t="s">
        <v>783</v>
      </c>
      <c r="C53" s="119"/>
      <c r="D53" s="1012"/>
      <c r="E53" s="172"/>
      <c r="F53" s="172"/>
      <c r="G53" s="172"/>
      <c r="H53" s="172"/>
      <c r="I53" s="172"/>
      <c r="J53" s="172"/>
      <c r="K53" s="172"/>
      <c r="L53" s="1013"/>
      <c r="M53" s="1013"/>
      <c r="N53" s="1013"/>
    </row>
    <row r="54" spans="1:15" ht="12.75" customHeight="1">
      <c r="B54" s="986" t="s">
        <v>777</v>
      </c>
      <c r="C54" s="118" t="s">
        <v>778</v>
      </c>
      <c r="D54" s="807" t="s">
        <v>18</v>
      </c>
      <c r="E54" s="807" t="s">
        <v>18</v>
      </c>
      <c r="F54" s="807" t="s">
        <v>18</v>
      </c>
      <c r="G54" s="807" t="s">
        <v>18</v>
      </c>
      <c r="H54" s="807" t="s">
        <v>18</v>
      </c>
      <c r="I54" s="807" t="s">
        <v>18</v>
      </c>
      <c r="J54" s="172"/>
      <c r="K54" s="807" t="s">
        <v>18</v>
      </c>
      <c r="L54" s="1012">
        <v>17.8</v>
      </c>
      <c r="M54" s="172">
        <v>17.7</v>
      </c>
      <c r="N54" s="172">
        <v>17.8</v>
      </c>
    </row>
    <row r="55" spans="1:15" ht="12.75" customHeight="1">
      <c r="B55" s="986" t="s">
        <v>784</v>
      </c>
      <c r="C55" s="118" t="s">
        <v>785</v>
      </c>
      <c r="D55" s="807" t="s">
        <v>18</v>
      </c>
      <c r="E55" s="807" t="s">
        <v>18</v>
      </c>
      <c r="F55" s="807" t="s">
        <v>18</v>
      </c>
      <c r="G55" s="807" t="s">
        <v>18</v>
      </c>
      <c r="H55" s="807" t="s">
        <v>18</v>
      </c>
      <c r="I55" s="807" t="s">
        <v>18</v>
      </c>
      <c r="J55" s="807"/>
      <c r="K55" s="807" t="s">
        <v>33</v>
      </c>
      <c r="L55" s="1012">
        <v>17.2</v>
      </c>
      <c r="M55" s="1012">
        <v>17.2</v>
      </c>
      <c r="N55" s="1013">
        <v>17.2</v>
      </c>
    </row>
    <row r="56" spans="1:15" ht="12.75" customHeight="1">
      <c r="B56" s="986" t="s">
        <v>786</v>
      </c>
      <c r="C56" s="118">
        <v>3</v>
      </c>
      <c r="D56" s="807" t="s">
        <v>18</v>
      </c>
      <c r="E56" s="807" t="s">
        <v>18</v>
      </c>
      <c r="F56" s="807" t="s">
        <v>18</v>
      </c>
      <c r="G56" s="807" t="s">
        <v>18</v>
      </c>
      <c r="H56" s="807" t="s">
        <v>18</v>
      </c>
      <c r="I56" s="807" t="s">
        <v>18</v>
      </c>
      <c r="J56" s="172"/>
      <c r="K56" s="807" t="s">
        <v>33</v>
      </c>
      <c r="L56" s="1012">
        <v>10.5</v>
      </c>
      <c r="M56" s="1012">
        <v>10.3</v>
      </c>
      <c r="N56" s="1013">
        <v>10.199999999999999</v>
      </c>
    </row>
    <row r="57" spans="1:15" ht="4.5" customHeight="1">
      <c r="A57" s="113"/>
      <c r="B57" s="983"/>
      <c r="C57" s="116"/>
      <c r="D57" s="339"/>
      <c r="E57" s="1014"/>
      <c r="F57" s="1014"/>
      <c r="G57" s="113"/>
      <c r="H57" s="1015"/>
      <c r="I57" s="1015"/>
      <c r="J57" s="1015"/>
      <c r="K57" s="113"/>
      <c r="L57" s="113"/>
      <c r="M57" s="113"/>
      <c r="N57" s="113"/>
    </row>
    <row r="58" spans="1:15" ht="3" customHeight="1">
      <c r="B58" s="173"/>
      <c r="C58" s="174"/>
      <c r="D58" s="173"/>
      <c r="E58" s="977"/>
      <c r="F58" s="125"/>
    </row>
    <row r="59" spans="1:15" ht="12.75" customHeight="1">
      <c r="B59" s="977"/>
      <c r="D59" s="983"/>
      <c r="N59" s="143" t="s">
        <v>787</v>
      </c>
    </row>
    <row r="60" spans="1:15" ht="12.75" customHeight="1">
      <c r="A60" s="343" t="s">
        <v>6</v>
      </c>
      <c r="D60" s="983"/>
      <c r="K60" s="984"/>
    </row>
    <row r="61" spans="1:15" ht="12.75" customHeight="1">
      <c r="A61" s="977" t="str">
        <f>"1."</f>
        <v>1.</v>
      </c>
      <c r="B61" s="104" t="s">
        <v>788</v>
      </c>
      <c r="C61" s="977"/>
      <c r="D61" s="977"/>
      <c r="E61" s="492"/>
      <c r="F61" s="104" t="s">
        <v>789</v>
      </c>
      <c r="G61" s="118"/>
      <c r="H61" s="977"/>
    </row>
    <row r="62" spans="1:15" ht="12.75" customHeight="1">
      <c r="A62" s="977" t="s">
        <v>790</v>
      </c>
      <c r="B62" s="104" t="s">
        <v>791</v>
      </c>
      <c r="D62" s="977"/>
      <c r="E62" s="492"/>
      <c r="F62" s="104" t="s">
        <v>792</v>
      </c>
      <c r="G62" s="118"/>
      <c r="H62" s="977"/>
    </row>
    <row r="63" spans="1:15" ht="12.75" customHeight="1">
      <c r="A63" s="977"/>
      <c r="B63" s="104" t="s">
        <v>793</v>
      </c>
      <c r="D63" s="977"/>
      <c r="E63" s="492"/>
      <c r="F63" s="104" t="s">
        <v>794</v>
      </c>
      <c r="G63" s="118"/>
      <c r="H63" s="977"/>
    </row>
    <row r="64" spans="1:15" ht="12.75" customHeight="1">
      <c r="A64" s="977"/>
      <c r="B64" s="104" t="s">
        <v>795</v>
      </c>
      <c r="D64" s="977"/>
      <c r="E64" s="492"/>
      <c r="F64" s="104" t="s">
        <v>796</v>
      </c>
      <c r="G64" s="118"/>
      <c r="H64" s="977"/>
      <c r="I64" s="977"/>
      <c r="J64" s="977"/>
      <c r="K64" s="977"/>
      <c r="L64" s="977"/>
      <c r="M64" s="977"/>
      <c r="N64" s="977"/>
    </row>
    <row r="65" spans="1:14" ht="12.75" customHeight="1">
      <c r="A65" s="977"/>
      <c r="B65" s="104" t="s">
        <v>797</v>
      </c>
      <c r="D65" s="977"/>
      <c r="F65" s="104" t="s">
        <v>798</v>
      </c>
      <c r="H65" s="977"/>
    </row>
    <row r="66" spans="1:14" ht="12.75" customHeight="1">
      <c r="B66" s="104" t="s">
        <v>799</v>
      </c>
      <c r="C66" s="977"/>
      <c r="D66" s="977"/>
      <c r="E66" s="492" t="str">
        <f>"5."</f>
        <v>5.</v>
      </c>
      <c r="F66" s="104" t="s">
        <v>800</v>
      </c>
      <c r="G66" s="118"/>
      <c r="H66" s="977"/>
    </row>
    <row r="67" spans="1:14" ht="12.75" customHeight="1">
      <c r="A67" s="977" t="str">
        <f>"2."</f>
        <v>2.</v>
      </c>
      <c r="B67" s="104" t="s">
        <v>801</v>
      </c>
      <c r="E67" s="492" t="str">
        <f>"6."</f>
        <v>6.</v>
      </c>
      <c r="F67" s="104" t="s">
        <v>802</v>
      </c>
      <c r="G67" s="118"/>
      <c r="H67" s="977"/>
      <c r="I67" s="977"/>
      <c r="J67" s="977"/>
      <c r="K67" s="977"/>
      <c r="L67" s="977"/>
      <c r="M67" s="977"/>
      <c r="N67" s="977"/>
    </row>
    <row r="68" spans="1:14" ht="12.75" customHeight="1">
      <c r="B68" s="104" t="s">
        <v>803</v>
      </c>
      <c r="F68" s="104" t="s">
        <v>804</v>
      </c>
      <c r="G68" s="977"/>
      <c r="H68" s="104"/>
    </row>
    <row r="69" spans="1:14" ht="12.75" customHeight="1">
      <c r="B69" s="104" t="s">
        <v>805</v>
      </c>
      <c r="C69" s="977"/>
      <c r="D69" s="977"/>
      <c r="F69" s="104" t="s">
        <v>806</v>
      </c>
      <c r="G69" s="118"/>
      <c r="H69" s="983"/>
    </row>
    <row r="70" spans="1:14" ht="12.75" customHeight="1">
      <c r="A70" s="977" t="str">
        <f>"3."</f>
        <v>3.</v>
      </c>
      <c r="B70" s="104" t="s">
        <v>807</v>
      </c>
      <c r="D70" s="977"/>
      <c r="H70" s="104"/>
    </row>
    <row r="71" spans="1:14" ht="12.75" customHeight="1">
      <c r="A71" s="977" t="s">
        <v>790</v>
      </c>
      <c r="B71" s="104" t="s">
        <v>808</v>
      </c>
      <c r="D71" s="977"/>
      <c r="F71" s="983" t="s">
        <v>809</v>
      </c>
      <c r="H71" s="104"/>
    </row>
    <row r="72" spans="1:14" ht="12.75" customHeight="1">
      <c r="A72" s="977"/>
      <c r="B72" s="104" t="s">
        <v>810</v>
      </c>
      <c r="C72" s="104"/>
      <c r="F72" s="104" t="s">
        <v>811</v>
      </c>
      <c r="G72" s="983"/>
      <c r="H72" s="977"/>
      <c r="I72" s="977"/>
      <c r="J72" s="977"/>
      <c r="K72" s="977"/>
      <c r="L72" s="977"/>
      <c r="M72" s="977"/>
      <c r="N72" s="977"/>
    </row>
    <row r="73" spans="1:14" ht="12.75" customHeight="1">
      <c r="A73" s="122" t="str">
        <f>"4."</f>
        <v>4.</v>
      </c>
      <c r="B73" s="104" t="s">
        <v>812</v>
      </c>
      <c r="C73" s="977"/>
      <c r="D73" s="977"/>
      <c r="E73" s="977"/>
      <c r="F73" s="977" t="s">
        <v>813</v>
      </c>
      <c r="G73" s="977"/>
      <c r="H73" s="977"/>
      <c r="I73" s="977"/>
      <c r="J73" s="977"/>
    </row>
    <row r="74" spans="1:14" ht="12.75" customHeight="1">
      <c r="A74" s="492" t="s">
        <v>790</v>
      </c>
      <c r="B74" s="104" t="s">
        <v>814</v>
      </c>
      <c r="D74" s="977"/>
      <c r="F74" s="104" t="s">
        <v>815</v>
      </c>
      <c r="H74" s="104"/>
    </row>
    <row r="75" spans="1:14" ht="12.75" customHeight="1">
      <c r="C75" s="104"/>
      <c r="E75" s="977"/>
      <c r="F75" s="977"/>
    </row>
    <row r="76" spans="1:14" ht="12.75" customHeight="1">
      <c r="C76" s="104"/>
      <c r="E76" s="977"/>
      <c r="F76" s="977"/>
    </row>
    <row r="77" spans="1:14" ht="12.75" customHeight="1">
      <c r="C77" s="104"/>
      <c r="E77" s="977"/>
      <c r="F77" s="977"/>
    </row>
    <row r="78" spans="1:14" ht="12.75" customHeight="1">
      <c r="C78" s="104"/>
      <c r="E78" s="977"/>
      <c r="F78" s="977"/>
    </row>
    <row r="79" spans="1:14" ht="12.75" customHeight="1">
      <c r="C79" s="104"/>
      <c r="E79" s="977"/>
      <c r="F79" s="977"/>
    </row>
    <row r="80" spans="1:14" ht="12.75" customHeight="1">
      <c r="C80" s="104"/>
      <c r="E80" s="977"/>
      <c r="F80" s="977"/>
      <c r="G80" s="977"/>
      <c r="H80" s="977"/>
      <c r="I80" s="977"/>
      <c r="J80" s="977"/>
      <c r="K80" s="977"/>
      <c r="L80" s="977"/>
      <c r="M80" s="129"/>
    </row>
    <row r="81" spans="3:14" ht="12.75" customHeight="1">
      <c r="C81" s="104"/>
    </row>
    <row r="82" spans="3:14" ht="12.75" customHeight="1">
      <c r="C82" s="104"/>
      <c r="E82" s="983"/>
      <c r="F82" s="983"/>
      <c r="G82" s="983"/>
      <c r="H82" s="983"/>
      <c r="I82" s="983"/>
      <c r="J82" s="983"/>
      <c r="K82" s="983"/>
      <c r="L82" s="983"/>
      <c r="M82" s="983"/>
      <c r="N82" s="983"/>
    </row>
  </sheetData>
  <mergeCells count="12">
    <mergeCell ref="M5:M6"/>
    <mergeCell ref="N5:N6"/>
    <mergeCell ref="D4:I4"/>
    <mergeCell ref="K4:N4"/>
    <mergeCell ref="D5:D6"/>
    <mergeCell ref="E5:E6"/>
    <mergeCell ref="F5:F6"/>
    <mergeCell ref="G5:G6"/>
    <mergeCell ref="H5:H6"/>
    <mergeCell ref="I5:I6"/>
    <mergeCell ref="K5:K6"/>
    <mergeCell ref="L5:L6"/>
  </mergeCells>
  <pageMargins left="0.70866141732283472" right="0.70866141732283472" top="0.74803149606299213"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workbookViewId="0">
      <selection activeCell="M22" sqref="M22"/>
    </sheetView>
  </sheetViews>
  <sheetFormatPr defaultRowHeight="10.199999999999999"/>
  <cols>
    <col min="1" max="1" width="2.33203125" style="104" customWidth="1"/>
    <col min="2" max="2" width="44.5546875" style="104" customWidth="1"/>
    <col min="3" max="3" width="3.6640625" style="118" customWidth="1"/>
    <col min="4" max="4" width="7.33203125" style="118" customWidth="1"/>
    <col min="5" max="5" width="3.6640625" style="118" customWidth="1"/>
    <col min="6" max="6" width="7.44140625" style="104" customWidth="1"/>
    <col min="7" max="256" width="8.88671875" style="104"/>
    <col min="257" max="257" width="2.33203125" style="104" customWidth="1"/>
    <col min="258" max="258" width="44.5546875" style="104" customWidth="1"/>
    <col min="259" max="259" width="3.6640625" style="104" customWidth="1"/>
    <col min="260" max="260" width="7.33203125" style="104" customWidth="1"/>
    <col min="261" max="261" width="3.6640625" style="104" customWidth="1"/>
    <col min="262" max="262" width="7.44140625" style="104" customWidth="1"/>
    <col min="263" max="512" width="8.88671875" style="104"/>
    <col min="513" max="513" width="2.33203125" style="104" customWidth="1"/>
    <col min="514" max="514" width="44.5546875" style="104" customWidth="1"/>
    <col min="515" max="515" width="3.6640625" style="104" customWidth="1"/>
    <col min="516" max="516" width="7.33203125" style="104" customWidth="1"/>
    <col min="517" max="517" width="3.6640625" style="104" customWidth="1"/>
    <col min="518" max="518" width="7.44140625" style="104" customWidth="1"/>
    <col min="519" max="768" width="8.88671875" style="104"/>
    <col min="769" max="769" width="2.33203125" style="104" customWidth="1"/>
    <col min="770" max="770" width="44.5546875" style="104" customWidth="1"/>
    <col min="771" max="771" width="3.6640625" style="104" customWidth="1"/>
    <col min="772" max="772" width="7.33203125" style="104" customWidth="1"/>
    <col min="773" max="773" width="3.6640625" style="104" customWidth="1"/>
    <col min="774" max="774" width="7.44140625" style="104" customWidth="1"/>
    <col min="775" max="1024" width="8.88671875" style="104"/>
    <col min="1025" max="1025" width="2.33203125" style="104" customWidth="1"/>
    <col min="1026" max="1026" width="44.5546875" style="104" customWidth="1"/>
    <col min="1027" max="1027" width="3.6640625" style="104" customWidth="1"/>
    <col min="1028" max="1028" width="7.33203125" style="104" customWidth="1"/>
    <col min="1029" max="1029" width="3.6640625" style="104" customWidth="1"/>
    <col min="1030" max="1030" width="7.44140625" style="104" customWidth="1"/>
    <col min="1031" max="1280" width="8.88671875" style="104"/>
    <col min="1281" max="1281" width="2.33203125" style="104" customWidth="1"/>
    <col min="1282" max="1282" width="44.5546875" style="104" customWidth="1"/>
    <col min="1283" max="1283" width="3.6640625" style="104" customWidth="1"/>
    <col min="1284" max="1284" width="7.33203125" style="104" customWidth="1"/>
    <col min="1285" max="1285" width="3.6640625" style="104" customWidth="1"/>
    <col min="1286" max="1286" width="7.44140625" style="104" customWidth="1"/>
    <col min="1287" max="1536" width="8.88671875" style="104"/>
    <col min="1537" max="1537" width="2.33203125" style="104" customWidth="1"/>
    <col min="1538" max="1538" width="44.5546875" style="104" customWidth="1"/>
    <col min="1539" max="1539" width="3.6640625" style="104" customWidth="1"/>
    <col min="1540" max="1540" width="7.33203125" style="104" customWidth="1"/>
    <col min="1541" max="1541" width="3.6640625" style="104" customWidth="1"/>
    <col min="1542" max="1542" width="7.44140625" style="104" customWidth="1"/>
    <col min="1543" max="1792" width="8.88671875" style="104"/>
    <col min="1793" max="1793" width="2.33203125" style="104" customWidth="1"/>
    <col min="1794" max="1794" width="44.5546875" style="104" customWidth="1"/>
    <col min="1795" max="1795" width="3.6640625" style="104" customWidth="1"/>
    <col min="1796" max="1796" width="7.33203125" style="104" customWidth="1"/>
    <col min="1797" max="1797" width="3.6640625" style="104" customWidth="1"/>
    <col min="1798" max="1798" width="7.44140625" style="104" customWidth="1"/>
    <col min="1799" max="2048" width="8.88671875" style="104"/>
    <col min="2049" max="2049" width="2.33203125" style="104" customWidth="1"/>
    <col min="2050" max="2050" width="44.5546875" style="104" customWidth="1"/>
    <col min="2051" max="2051" width="3.6640625" style="104" customWidth="1"/>
    <col min="2052" max="2052" width="7.33203125" style="104" customWidth="1"/>
    <col min="2053" max="2053" width="3.6640625" style="104" customWidth="1"/>
    <col min="2054" max="2054" width="7.44140625" style="104" customWidth="1"/>
    <col min="2055" max="2304" width="8.88671875" style="104"/>
    <col min="2305" max="2305" width="2.33203125" style="104" customWidth="1"/>
    <col min="2306" max="2306" width="44.5546875" style="104" customWidth="1"/>
    <col min="2307" max="2307" width="3.6640625" style="104" customWidth="1"/>
    <col min="2308" max="2308" width="7.33203125" style="104" customWidth="1"/>
    <col min="2309" max="2309" width="3.6640625" style="104" customWidth="1"/>
    <col min="2310" max="2310" width="7.44140625" style="104" customWidth="1"/>
    <col min="2311" max="2560" width="8.88671875" style="104"/>
    <col min="2561" max="2561" width="2.33203125" style="104" customWidth="1"/>
    <col min="2562" max="2562" width="44.5546875" style="104" customWidth="1"/>
    <col min="2563" max="2563" width="3.6640625" style="104" customWidth="1"/>
    <col min="2564" max="2564" width="7.33203125" style="104" customWidth="1"/>
    <col min="2565" max="2565" width="3.6640625" style="104" customWidth="1"/>
    <col min="2566" max="2566" width="7.44140625" style="104" customWidth="1"/>
    <col min="2567" max="2816" width="8.88671875" style="104"/>
    <col min="2817" max="2817" width="2.33203125" style="104" customWidth="1"/>
    <col min="2818" max="2818" width="44.5546875" style="104" customWidth="1"/>
    <col min="2819" max="2819" width="3.6640625" style="104" customWidth="1"/>
    <col min="2820" max="2820" width="7.33203125" style="104" customWidth="1"/>
    <col min="2821" max="2821" width="3.6640625" style="104" customWidth="1"/>
    <col min="2822" max="2822" width="7.44140625" style="104" customWidth="1"/>
    <col min="2823" max="3072" width="8.88671875" style="104"/>
    <col min="3073" max="3073" width="2.33203125" style="104" customWidth="1"/>
    <col min="3074" max="3074" width="44.5546875" style="104" customWidth="1"/>
    <col min="3075" max="3075" width="3.6640625" style="104" customWidth="1"/>
    <col min="3076" max="3076" width="7.33203125" style="104" customWidth="1"/>
    <col min="3077" max="3077" width="3.6640625" style="104" customWidth="1"/>
    <col min="3078" max="3078" width="7.44140625" style="104" customWidth="1"/>
    <col min="3079" max="3328" width="8.88671875" style="104"/>
    <col min="3329" max="3329" width="2.33203125" style="104" customWidth="1"/>
    <col min="3330" max="3330" width="44.5546875" style="104" customWidth="1"/>
    <col min="3331" max="3331" width="3.6640625" style="104" customWidth="1"/>
    <col min="3332" max="3332" width="7.33203125" style="104" customWidth="1"/>
    <col min="3333" max="3333" width="3.6640625" style="104" customWidth="1"/>
    <col min="3334" max="3334" width="7.44140625" style="104" customWidth="1"/>
    <col min="3335" max="3584" width="8.88671875" style="104"/>
    <col min="3585" max="3585" width="2.33203125" style="104" customWidth="1"/>
    <col min="3586" max="3586" width="44.5546875" style="104" customWidth="1"/>
    <col min="3587" max="3587" width="3.6640625" style="104" customWidth="1"/>
    <col min="3588" max="3588" width="7.33203125" style="104" customWidth="1"/>
    <col min="3589" max="3589" width="3.6640625" style="104" customWidth="1"/>
    <col min="3590" max="3590" width="7.44140625" style="104" customWidth="1"/>
    <col min="3591" max="3840" width="8.88671875" style="104"/>
    <col min="3841" max="3841" width="2.33203125" style="104" customWidth="1"/>
    <col min="3842" max="3842" width="44.5546875" style="104" customWidth="1"/>
    <col min="3843" max="3843" width="3.6640625" style="104" customWidth="1"/>
    <col min="3844" max="3844" width="7.33203125" style="104" customWidth="1"/>
    <col min="3845" max="3845" width="3.6640625" style="104" customWidth="1"/>
    <col min="3846" max="3846" width="7.44140625" style="104" customWidth="1"/>
    <col min="3847" max="4096" width="8.88671875" style="104"/>
    <col min="4097" max="4097" width="2.33203125" style="104" customWidth="1"/>
    <col min="4098" max="4098" width="44.5546875" style="104" customWidth="1"/>
    <col min="4099" max="4099" width="3.6640625" style="104" customWidth="1"/>
    <col min="4100" max="4100" width="7.33203125" style="104" customWidth="1"/>
    <col min="4101" max="4101" width="3.6640625" style="104" customWidth="1"/>
    <col min="4102" max="4102" width="7.44140625" style="104" customWidth="1"/>
    <col min="4103" max="4352" width="8.88671875" style="104"/>
    <col min="4353" max="4353" width="2.33203125" style="104" customWidth="1"/>
    <col min="4354" max="4354" width="44.5546875" style="104" customWidth="1"/>
    <col min="4355" max="4355" width="3.6640625" style="104" customWidth="1"/>
    <col min="4356" max="4356" width="7.33203125" style="104" customWidth="1"/>
    <col min="4357" max="4357" width="3.6640625" style="104" customWidth="1"/>
    <col min="4358" max="4358" width="7.44140625" style="104" customWidth="1"/>
    <col min="4359" max="4608" width="8.88671875" style="104"/>
    <col min="4609" max="4609" width="2.33203125" style="104" customWidth="1"/>
    <col min="4610" max="4610" width="44.5546875" style="104" customWidth="1"/>
    <col min="4611" max="4611" width="3.6640625" style="104" customWidth="1"/>
    <col min="4612" max="4612" width="7.33203125" style="104" customWidth="1"/>
    <col min="4613" max="4613" width="3.6640625" style="104" customWidth="1"/>
    <col min="4614" max="4614" width="7.44140625" style="104" customWidth="1"/>
    <col min="4615" max="4864" width="8.88671875" style="104"/>
    <col min="4865" max="4865" width="2.33203125" style="104" customWidth="1"/>
    <col min="4866" max="4866" width="44.5546875" style="104" customWidth="1"/>
    <col min="4867" max="4867" width="3.6640625" style="104" customWidth="1"/>
    <col min="4868" max="4868" width="7.33203125" style="104" customWidth="1"/>
    <col min="4869" max="4869" width="3.6640625" style="104" customWidth="1"/>
    <col min="4870" max="4870" width="7.44140625" style="104" customWidth="1"/>
    <col min="4871" max="5120" width="8.88671875" style="104"/>
    <col min="5121" max="5121" width="2.33203125" style="104" customWidth="1"/>
    <col min="5122" max="5122" width="44.5546875" style="104" customWidth="1"/>
    <col min="5123" max="5123" width="3.6640625" style="104" customWidth="1"/>
    <col min="5124" max="5124" width="7.33203125" style="104" customWidth="1"/>
    <col min="5125" max="5125" width="3.6640625" style="104" customWidth="1"/>
    <col min="5126" max="5126" width="7.44140625" style="104" customWidth="1"/>
    <col min="5127" max="5376" width="8.88671875" style="104"/>
    <col min="5377" max="5377" width="2.33203125" style="104" customWidth="1"/>
    <col min="5378" max="5378" width="44.5546875" style="104" customWidth="1"/>
    <col min="5379" max="5379" width="3.6640625" style="104" customWidth="1"/>
    <col min="5380" max="5380" width="7.33203125" style="104" customWidth="1"/>
    <col min="5381" max="5381" width="3.6640625" style="104" customWidth="1"/>
    <col min="5382" max="5382" width="7.44140625" style="104" customWidth="1"/>
    <col min="5383" max="5632" width="8.88671875" style="104"/>
    <col min="5633" max="5633" width="2.33203125" style="104" customWidth="1"/>
    <col min="5634" max="5634" width="44.5546875" style="104" customWidth="1"/>
    <col min="5635" max="5635" width="3.6640625" style="104" customWidth="1"/>
    <col min="5636" max="5636" width="7.33203125" style="104" customWidth="1"/>
    <col min="5637" max="5637" width="3.6640625" style="104" customWidth="1"/>
    <col min="5638" max="5638" width="7.44140625" style="104" customWidth="1"/>
    <col min="5639" max="5888" width="8.88671875" style="104"/>
    <col min="5889" max="5889" width="2.33203125" style="104" customWidth="1"/>
    <col min="5890" max="5890" width="44.5546875" style="104" customWidth="1"/>
    <col min="5891" max="5891" width="3.6640625" style="104" customWidth="1"/>
    <col min="5892" max="5892" width="7.33203125" style="104" customWidth="1"/>
    <col min="5893" max="5893" width="3.6640625" style="104" customWidth="1"/>
    <col min="5894" max="5894" width="7.44140625" style="104" customWidth="1"/>
    <col min="5895" max="6144" width="8.88671875" style="104"/>
    <col min="6145" max="6145" width="2.33203125" style="104" customWidth="1"/>
    <col min="6146" max="6146" width="44.5546875" style="104" customWidth="1"/>
    <col min="6147" max="6147" width="3.6640625" style="104" customWidth="1"/>
    <col min="6148" max="6148" width="7.33203125" style="104" customWidth="1"/>
    <col min="6149" max="6149" width="3.6640625" style="104" customWidth="1"/>
    <col min="6150" max="6150" width="7.44140625" style="104" customWidth="1"/>
    <col min="6151" max="6400" width="8.88671875" style="104"/>
    <col min="6401" max="6401" width="2.33203125" style="104" customWidth="1"/>
    <col min="6402" max="6402" width="44.5546875" style="104" customWidth="1"/>
    <col min="6403" max="6403" width="3.6640625" style="104" customWidth="1"/>
    <col min="6404" max="6404" width="7.33203125" style="104" customWidth="1"/>
    <col min="6405" max="6405" width="3.6640625" style="104" customWidth="1"/>
    <col min="6406" max="6406" width="7.44140625" style="104" customWidth="1"/>
    <col min="6407" max="6656" width="8.88671875" style="104"/>
    <col min="6657" max="6657" width="2.33203125" style="104" customWidth="1"/>
    <col min="6658" max="6658" width="44.5546875" style="104" customWidth="1"/>
    <col min="6659" max="6659" width="3.6640625" style="104" customWidth="1"/>
    <col min="6660" max="6660" width="7.33203125" style="104" customWidth="1"/>
    <col min="6661" max="6661" width="3.6640625" style="104" customWidth="1"/>
    <col min="6662" max="6662" width="7.44140625" style="104" customWidth="1"/>
    <col min="6663" max="6912" width="8.88671875" style="104"/>
    <col min="6913" max="6913" width="2.33203125" style="104" customWidth="1"/>
    <col min="6914" max="6914" width="44.5546875" style="104" customWidth="1"/>
    <col min="6915" max="6915" width="3.6640625" style="104" customWidth="1"/>
    <col min="6916" max="6916" width="7.33203125" style="104" customWidth="1"/>
    <col min="6917" max="6917" width="3.6640625" style="104" customWidth="1"/>
    <col min="6918" max="6918" width="7.44140625" style="104" customWidth="1"/>
    <col min="6919" max="7168" width="8.88671875" style="104"/>
    <col min="7169" max="7169" width="2.33203125" style="104" customWidth="1"/>
    <col min="7170" max="7170" width="44.5546875" style="104" customWidth="1"/>
    <col min="7171" max="7171" width="3.6640625" style="104" customWidth="1"/>
    <col min="7172" max="7172" width="7.33203125" style="104" customWidth="1"/>
    <col min="7173" max="7173" width="3.6640625" style="104" customWidth="1"/>
    <col min="7174" max="7174" width="7.44140625" style="104" customWidth="1"/>
    <col min="7175" max="7424" width="8.88671875" style="104"/>
    <col min="7425" max="7425" width="2.33203125" style="104" customWidth="1"/>
    <col min="7426" max="7426" width="44.5546875" style="104" customWidth="1"/>
    <col min="7427" max="7427" width="3.6640625" style="104" customWidth="1"/>
    <col min="7428" max="7428" width="7.33203125" style="104" customWidth="1"/>
    <col min="7429" max="7429" width="3.6640625" style="104" customWidth="1"/>
    <col min="7430" max="7430" width="7.44140625" style="104" customWidth="1"/>
    <col min="7431" max="7680" width="8.88671875" style="104"/>
    <col min="7681" max="7681" width="2.33203125" style="104" customWidth="1"/>
    <col min="7682" max="7682" width="44.5546875" style="104" customWidth="1"/>
    <col min="7683" max="7683" width="3.6640625" style="104" customWidth="1"/>
    <col min="7684" max="7684" width="7.33203125" style="104" customWidth="1"/>
    <col min="7685" max="7685" width="3.6640625" style="104" customWidth="1"/>
    <col min="7686" max="7686" width="7.44140625" style="104" customWidth="1"/>
    <col min="7687" max="7936" width="8.88671875" style="104"/>
    <col min="7937" max="7937" width="2.33203125" style="104" customWidth="1"/>
    <col min="7938" max="7938" width="44.5546875" style="104" customWidth="1"/>
    <col min="7939" max="7939" width="3.6640625" style="104" customWidth="1"/>
    <col min="7940" max="7940" width="7.33203125" style="104" customWidth="1"/>
    <col min="7941" max="7941" width="3.6640625" style="104" customWidth="1"/>
    <col min="7942" max="7942" width="7.44140625" style="104" customWidth="1"/>
    <col min="7943" max="8192" width="8.88671875" style="104"/>
    <col min="8193" max="8193" width="2.33203125" style="104" customWidth="1"/>
    <col min="8194" max="8194" width="44.5546875" style="104" customWidth="1"/>
    <col min="8195" max="8195" width="3.6640625" style="104" customWidth="1"/>
    <col min="8196" max="8196" width="7.33203125" style="104" customWidth="1"/>
    <col min="8197" max="8197" width="3.6640625" style="104" customWidth="1"/>
    <col min="8198" max="8198" width="7.44140625" style="104" customWidth="1"/>
    <col min="8199" max="8448" width="8.88671875" style="104"/>
    <col min="8449" max="8449" width="2.33203125" style="104" customWidth="1"/>
    <col min="8450" max="8450" width="44.5546875" style="104" customWidth="1"/>
    <col min="8451" max="8451" width="3.6640625" style="104" customWidth="1"/>
    <col min="8452" max="8452" width="7.33203125" style="104" customWidth="1"/>
    <col min="8453" max="8453" width="3.6640625" style="104" customWidth="1"/>
    <col min="8454" max="8454" width="7.44140625" style="104" customWidth="1"/>
    <col min="8455" max="8704" width="8.88671875" style="104"/>
    <col min="8705" max="8705" width="2.33203125" style="104" customWidth="1"/>
    <col min="8706" max="8706" width="44.5546875" style="104" customWidth="1"/>
    <col min="8707" max="8707" width="3.6640625" style="104" customWidth="1"/>
    <col min="8708" max="8708" width="7.33203125" style="104" customWidth="1"/>
    <col min="8709" max="8709" width="3.6640625" style="104" customWidth="1"/>
    <col min="8710" max="8710" width="7.44140625" style="104" customWidth="1"/>
    <col min="8711" max="8960" width="8.88671875" style="104"/>
    <col min="8961" max="8961" width="2.33203125" style="104" customWidth="1"/>
    <col min="8962" max="8962" width="44.5546875" style="104" customWidth="1"/>
    <col min="8963" max="8963" width="3.6640625" style="104" customWidth="1"/>
    <col min="8964" max="8964" width="7.33203125" style="104" customWidth="1"/>
    <col min="8965" max="8965" width="3.6640625" style="104" customWidth="1"/>
    <col min="8966" max="8966" width="7.44140625" style="104" customWidth="1"/>
    <col min="8967" max="9216" width="8.88671875" style="104"/>
    <col min="9217" max="9217" width="2.33203125" style="104" customWidth="1"/>
    <col min="9218" max="9218" width="44.5546875" style="104" customWidth="1"/>
    <col min="9219" max="9219" width="3.6640625" style="104" customWidth="1"/>
    <col min="9220" max="9220" width="7.33203125" style="104" customWidth="1"/>
    <col min="9221" max="9221" width="3.6640625" style="104" customWidth="1"/>
    <col min="9222" max="9222" width="7.44140625" style="104" customWidth="1"/>
    <col min="9223" max="9472" width="8.88671875" style="104"/>
    <col min="9473" max="9473" width="2.33203125" style="104" customWidth="1"/>
    <col min="9474" max="9474" width="44.5546875" style="104" customWidth="1"/>
    <col min="9475" max="9475" width="3.6640625" style="104" customWidth="1"/>
    <col min="9476" max="9476" width="7.33203125" style="104" customWidth="1"/>
    <col min="9477" max="9477" width="3.6640625" style="104" customWidth="1"/>
    <col min="9478" max="9478" width="7.44140625" style="104" customWidth="1"/>
    <col min="9479" max="9728" width="8.88671875" style="104"/>
    <col min="9729" max="9729" width="2.33203125" style="104" customWidth="1"/>
    <col min="9730" max="9730" width="44.5546875" style="104" customWidth="1"/>
    <col min="9731" max="9731" width="3.6640625" style="104" customWidth="1"/>
    <col min="9732" max="9732" width="7.33203125" style="104" customWidth="1"/>
    <col min="9733" max="9733" width="3.6640625" style="104" customWidth="1"/>
    <col min="9734" max="9734" width="7.44140625" style="104" customWidth="1"/>
    <col min="9735" max="9984" width="8.88671875" style="104"/>
    <col min="9985" max="9985" width="2.33203125" style="104" customWidth="1"/>
    <col min="9986" max="9986" width="44.5546875" style="104" customWidth="1"/>
    <col min="9987" max="9987" width="3.6640625" style="104" customWidth="1"/>
    <col min="9988" max="9988" width="7.33203125" style="104" customWidth="1"/>
    <col min="9989" max="9989" width="3.6640625" style="104" customWidth="1"/>
    <col min="9990" max="9990" width="7.44140625" style="104" customWidth="1"/>
    <col min="9991" max="10240" width="8.88671875" style="104"/>
    <col min="10241" max="10241" width="2.33203125" style="104" customWidth="1"/>
    <col min="10242" max="10242" width="44.5546875" style="104" customWidth="1"/>
    <col min="10243" max="10243" width="3.6640625" style="104" customWidth="1"/>
    <col min="10244" max="10244" width="7.33203125" style="104" customWidth="1"/>
    <col min="10245" max="10245" width="3.6640625" style="104" customWidth="1"/>
    <col min="10246" max="10246" width="7.44140625" style="104" customWidth="1"/>
    <col min="10247" max="10496" width="8.88671875" style="104"/>
    <col min="10497" max="10497" width="2.33203125" style="104" customWidth="1"/>
    <col min="10498" max="10498" width="44.5546875" style="104" customWidth="1"/>
    <col min="10499" max="10499" width="3.6640625" style="104" customWidth="1"/>
    <col min="10500" max="10500" width="7.33203125" style="104" customWidth="1"/>
    <col min="10501" max="10501" width="3.6640625" style="104" customWidth="1"/>
    <col min="10502" max="10502" width="7.44140625" style="104" customWidth="1"/>
    <col min="10503" max="10752" width="8.88671875" style="104"/>
    <col min="10753" max="10753" width="2.33203125" style="104" customWidth="1"/>
    <col min="10754" max="10754" width="44.5546875" style="104" customWidth="1"/>
    <col min="10755" max="10755" width="3.6640625" style="104" customWidth="1"/>
    <col min="10756" max="10756" width="7.33203125" style="104" customWidth="1"/>
    <col min="10757" max="10757" width="3.6640625" style="104" customWidth="1"/>
    <col min="10758" max="10758" width="7.44140625" style="104" customWidth="1"/>
    <col min="10759" max="11008" width="8.88671875" style="104"/>
    <col min="11009" max="11009" width="2.33203125" style="104" customWidth="1"/>
    <col min="11010" max="11010" width="44.5546875" style="104" customWidth="1"/>
    <col min="11011" max="11011" width="3.6640625" style="104" customWidth="1"/>
    <col min="11012" max="11012" width="7.33203125" style="104" customWidth="1"/>
    <col min="11013" max="11013" width="3.6640625" style="104" customWidth="1"/>
    <col min="11014" max="11014" width="7.44140625" style="104" customWidth="1"/>
    <col min="11015" max="11264" width="8.88671875" style="104"/>
    <col min="11265" max="11265" width="2.33203125" style="104" customWidth="1"/>
    <col min="11266" max="11266" width="44.5546875" style="104" customWidth="1"/>
    <col min="11267" max="11267" width="3.6640625" style="104" customWidth="1"/>
    <col min="11268" max="11268" width="7.33203125" style="104" customWidth="1"/>
    <col min="11269" max="11269" width="3.6640625" style="104" customWidth="1"/>
    <col min="11270" max="11270" width="7.44140625" style="104" customWidth="1"/>
    <col min="11271" max="11520" width="8.88671875" style="104"/>
    <col min="11521" max="11521" width="2.33203125" style="104" customWidth="1"/>
    <col min="11522" max="11522" width="44.5546875" style="104" customWidth="1"/>
    <col min="11523" max="11523" width="3.6640625" style="104" customWidth="1"/>
    <col min="11524" max="11524" width="7.33203125" style="104" customWidth="1"/>
    <col min="11525" max="11525" width="3.6640625" style="104" customWidth="1"/>
    <col min="11526" max="11526" width="7.44140625" style="104" customWidth="1"/>
    <col min="11527" max="11776" width="8.88671875" style="104"/>
    <col min="11777" max="11777" width="2.33203125" style="104" customWidth="1"/>
    <col min="11778" max="11778" width="44.5546875" style="104" customWidth="1"/>
    <col min="11779" max="11779" width="3.6640625" style="104" customWidth="1"/>
    <col min="11780" max="11780" width="7.33203125" style="104" customWidth="1"/>
    <col min="11781" max="11781" width="3.6640625" style="104" customWidth="1"/>
    <col min="11782" max="11782" width="7.44140625" style="104" customWidth="1"/>
    <col min="11783" max="12032" width="8.88671875" style="104"/>
    <col min="12033" max="12033" width="2.33203125" style="104" customWidth="1"/>
    <col min="12034" max="12034" width="44.5546875" style="104" customWidth="1"/>
    <col min="12035" max="12035" width="3.6640625" style="104" customWidth="1"/>
    <col min="12036" max="12036" width="7.33203125" style="104" customWidth="1"/>
    <col min="12037" max="12037" width="3.6640625" style="104" customWidth="1"/>
    <col min="12038" max="12038" width="7.44140625" style="104" customWidth="1"/>
    <col min="12039" max="12288" width="8.88671875" style="104"/>
    <col min="12289" max="12289" width="2.33203125" style="104" customWidth="1"/>
    <col min="12290" max="12290" width="44.5546875" style="104" customWidth="1"/>
    <col min="12291" max="12291" width="3.6640625" style="104" customWidth="1"/>
    <col min="12292" max="12292" width="7.33203125" style="104" customWidth="1"/>
    <col min="12293" max="12293" width="3.6640625" style="104" customWidth="1"/>
    <col min="12294" max="12294" width="7.44140625" style="104" customWidth="1"/>
    <col min="12295" max="12544" width="8.88671875" style="104"/>
    <col min="12545" max="12545" width="2.33203125" style="104" customWidth="1"/>
    <col min="12546" max="12546" width="44.5546875" style="104" customWidth="1"/>
    <col min="12547" max="12547" width="3.6640625" style="104" customWidth="1"/>
    <col min="12548" max="12548" width="7.33203125" style="104" customWidth="1"/>
    <col min="12549" max="12549" width="3.6640625" style="104" customWidth="1"/>
    <col min="12550" max="12550" width="7.44140625" style="104" customWidth="1"/>
    <col min="12551" max="12800" width="8.88671875" style="104"/>
    <col min="12801" max="12801" width="2.33203125" style="104" customWidth="1"/>
    <col min="12802" max="12802" width="44.5546875" style="104" customWidth="1"/>
    <col min="12803" max="12803" width="3.6640625" style="104" customWidth="1"/>
    <col min="12804" max="12804" width="7.33203125" style="104" customWidth="1"/>
    <col min="12805" max="12805" width="3.6640625" style="104" customWidth="1"/>
    <col min="12806" max="12806" width="7.44140625" style="104" customWidth="1"/>
    <col min="12807" max="13056" width="8.88671875" style="104"/>
    <col min="13057" max="13057" width="2.33203125" style="104" customWidth="1"/>
    <col min="13058" max="13058" width="44.5546875" style="104" customWidth="1"/>
    <col min="13059" max="13059" width="3.6640625" style="104" customWidth="1"/>
    <col min="13060" max="13060" width="7.33203125" style="104" customWidth="1"/>
    <col min="13061" max="13061" width="3.6640625" style="104" customWidth="1"/>
    <col min="13062" max="13062" width="7.44140625" style="104" customWidth="1"/>
    <col min="13063" max="13312" width="8.88671875" style="104"/>
    <col min="13313" max="13313" width="2.33203125" style="104" customWidth="1"/>
    <col min="13314" max="13314" width="44.5546875" style="104" customWidth="1"/>
    <col min="13315" max="13315" width="3.6640625" style="104" customWidth="1"/>
    <col min="13316" max="13316" width="7.33203125" style="104" customWidth="1"/>
    <col min="13317" max="13317" width="3.6640625" style="104" customWidth="1"/>
    <col min="13318" max="13318" width="7.44140625" style="104" customWidth="1"/>
    <col min="13319" max="13568" width="8.88671875" style="104"/>
    <col min="13569" max="13569" width="2.33203125" style="104" customWidth="1"/>
    <col min="13570" max="13570" width="44.5546875" style="104" customWidth="1"/>
    <col min="13571" max="13571" width="3.6640625" style="104" customWidth="1"/>
    <col min="13572" max="13572" width="7.33203125" style="104" customWidth="1"/>
    <col min="13573" max="13573" width="3.6640625" style="104" customWidth="1"/>
    <col min="13574" max="13574" width="7.44140625" style="104" customWidth="1"/>
    <col min="13575" max="13824" width="8.88671875" style="104"/>
    <col min="13825" max="13825" width="2.33203125" style="104" customWidth="1"/>
    <col min="13826" max="13826" width="44.5546875" style="104" customWidth="1"/>
    <col min="13827" max="13827" width="3.6640625" style="104" customWidth="1"/>
    <col min="13828" max="13828" width="7.33203125" style="104" customWidth="1"/>
    <col min="13829" max="13829" width="3.6640625" style="104" customWidth="1"/>
    <col min="13830" max="13830" width="7.44140625" style="104" customWidth="1"/>
    <col min="13831" max="14080" width="8.88671875" style="104"/>
    <col min="14081" max="14081" width="2.33203125" style="104" customWidth="1"/>
    <col min="14082" max="14082" width="44.5546875" style="104" customWidth="1"/>
    <col min="14083" max="14083" width="3.6640625" style="104" customWidth="1"/>
    <col min="14084" max="14084" width="7.33203125" style="104" customWidth="1"/>
    <col min="14085" max="14085" width="3.6640625" style="104" customWidth="1"/>
    <col min="14086" max="14086" width="7.44140625" style="104" customWidth="1"/>
    <col min="14087" max="14336" width="8.88671875" style="104"/>
    <col min="14337" max="14337" width="2.33203125" style="104" customWidth="1"/>
    <col min="14338" max="14338" width="44.5546875" style="104" customWidth="1"/>
    <col min="14339" max="14339" width="3.6640625" style="104" customWidth="1"/>
    <col min="14340" max="14340" width="7.33203125" style="104" customWidth="1"/>
    <col min="14341" max="14341" width="3.6640625" style="104" customWidth="1"/>
    <col min="14342" max="14342" width="7.44140625" style="104" customWidth="1"/>
    <col min="14343" max="14592" width="8.88671875" style="104"/>
    <col min="14593" max="14593" width="2.33203125" style="104" customWidth="1"/>
    <col min="14594" max="14594" width="44.5546875" style="104" customWidth="1"/>
    <col min="14595" max="14595" width="3.6640625" style="104" customWidth="1"/>
    <col min="14596" max="14596" width="7.33203125" style="104" customWidth="1"/>
    <col min="14597" max="14597" width="3.6640625" style="104" customWidth="1"/>
    <col min="14598" max="14598" width="7.44140625" style="104" customWidth="1"/>
    <col min="14599" max="14848" width="8.88671875" style="104"/>
    <col min="14849" max="14849" width="2.33203125" style="104" customWidth="1"/>
    <col min="14850" max="14850" width="44.5546875" style="104" customWidth="1"/>
    <col min="14851" max="14851" width="3.6640625" style="104" customWidth="1"/>
    <col min="14852" max="14852" width="7.33203125" style="104" customWidth="1"/>
    <col min="14853" max="14853" width="3.6640625" style="104" customWidth="1"/>
    <col min="14854" max="14854" width="7.44140625" style="104" customWidth="1"/>
    <col min="14855" max="15104" width="8.88671875" style="104"/>
    <col min="15105" max="15105" width="2.33203125" style="104" customWidth="1"/>
    <col min="15106" max="15106" width="44.5546875" style="104" customWidth="1"/>
    <col min="15107" max="15107" width="3.6640625" style="104" customWidth="1"/>
    <col min="15108" max="15108" width="7.33203125" style="104" customWidth="1"/>
    <col min="15109" max="15109" width="3.6640625" style="104" customWidth="1"/>
    <col min="15110" max="15110" width="7.44140625" style="104" customWidth="1"/>
    <col min="15111" max="15360" width="8.88671875" style="104"/>
    <col min="15361" max="15361" width="2.33203125" style="104" customWidth="1"/>
    <col min="15362" max="15362" width="44.5546875" style="104" customWidth="1"/>
    <col min="15363" max="15363" width="3.6640625" style="104" customWidth="1"/>
    <col min="15364" max="15364" width="7.33203125" style="104" customWidth="1"/>
    <col min="15365" max="15365" width="3.6640625" style="104" customWidth="1"/>
    <col min="15366" max="15366" width="7.44140625" style="104" customWidth="1"/>
    <col min="15367" max="15616" width="8.88671875" style="104"/>
    <col min="15617" max="15617" width="2.33203125" style="104" customWidth="1"/>
    <col min="15618" max="15618" width="44.5546875" style="104" customWidth="1"/>
    <col min="15619" max="15619" width="3.6640625" style="104" customWidth="1"/>
    <col min="15620" max="15620" width="7.33203125" style="104" customWidth="1"/>
    <col min="15621" max="15621" width="3.6640625" style="104" customWidth="1"/>
    <col min="15622" max="15622" width="7.44140625" style="104" customWidth="1"/>
    <col min="15623" max="15872" width="8.88671875" style="104"/>
    <col min="15873" max="15873" width="2.33203125" style="104" customWidth="1"/>
    <col min="15874" max="15874" width="44.5546875" style="104" customWidth="1"/>
    <col min="15875" max="15875" width="3.6640625" style="104" customWidth="1"/>
    <col min="15876" max="15876" width="7.33203125" style="104" customWidth="1"/>
    <col min="15877" max="15877" width="3.6640625" style="104" customWidth="1"/>
    <col min="15878" max="15878" width="7.44140625" style="104" customWidth="1"/>
    <col min="15879" max="16128" width="8.88671875" style="104"/>
    <col min="16129" max="16129" width="2.33203125" style="104" customWidth="1"/>
    <col min="16130" max="16130" width="44.5546875" style="104" customWidth="1"/>
    <col min="16131" max="16131" width="3.6640625" style="104" customWidth="1"/>
    <col min="16132" max="16132" width="7.33203125" style="104" customWidth="1"/>
    <col min="16133" max="16133" width="3.6640625" style="104" customWidth="1"/>
    <col min="16134" max="16134" width="7.44140625" style="104" customWidth="1"/>
    <col min="16135" max="16384" width="8.88671875" style="104"/>
  </cols>
  <sheetData>
    <row r="1" spans="1:9" s="149" customFormat="1" ht="19.2" customHeight="1" thickBot="1">
      <c r="A1" s="1158" t="s">
        <v>816</v>
      </c>
      <c r="B1" s="1158"/>
      <c r="C1" s="1158"/>
      <c r="D1" s="1158"/>
      <c r="E1" s="1158"/>
      <c r="F1" s="1158"/>
      <c r="G1" s="1016"/>
      <c r="H1" s="1016"/>
      <c r="I1" s="1016"/>
    </row>
    <row r="2" spans="1:9" s="643" customFormat="1" ht="13.5" customHeight="1">
      <c r="A2" s="987" t="s">
        <v>817</v>
      </c>
      <c r="C2" s="119"/>
      <c r="D2" s="119"/>
      <c r="E2" s="119"/>
    </row>
    <row r="3" spans="1:9" s="1004" customFormat="1" ht="13.5" customHeight="1">
      <c r="A3" s="217" t="s">
        <v>3</v>
      </c>
      <c r="C3" s="788"/>
      <c r="D3" s="788"/>
      <c r="E3" s="788"/>
      <c r="F3" s="1006"/>
    </row>
    <row r="4" spans="1:9" customFormat="1" ht="14.4">
      <c r="B4" s="1007"/>
      <c r="C4" s="116"/>
      <c r="D4" s="1159" t="s">
        <v>5</v>
      </c>
      <c r="E4" s="1159"/>
      <c r="F4" s="1159"/>
    </row>
    <row r="5" spans="1:9">
      <c r="B5" s="106"/>
      <c r="C5" s="116"/>
      <c r="D5" s="1160">
        <v>2012</v>
      </c>
      <c r="E5" s="116"/>
      <c r="F5" s="1160">
        <v>2013</v>
      </c>
    </row>
    <row r="6" spans="1:9" ht="10.199999999999999" customHeight="1">
      <c r="B6" s="106"/>
      <c r="C6" s="116" t="s">
        <v>87</v>
      </c>
      <c r="D6" s="1154"/>
      <c r="E6" s="120"/>
      <c r="F6" s="1154"/>
    </row>
    <row r="7" spans="1:9" s="229" customFormat="1" ht="10.199999999999999" customHeight="1">
      <c r="B7" s="250"/>
      <c r="C7" s="116"/>
      <c r="D7" s="116"/>
      <c r="E7" s="116"/>
      <c r="F7" s="197" t="s">
        <v>105</v>
      </c>
    </row>
    <row r="8" spans="1:9">
      <c r="B8" s="111" t="s">
        <v>818</v>
      </c>
      <c r="C8" s="119"/>
      <c r="D8" s="119"/>
      <c r="E8" s="119"/>
      <c r="G8" s="229"/>
    </row>
    <row r="9" spans="1:9">
      <c r="B9" s="986" t="s">
        <v>819</v>
      </c>
      <c r="C9" s="118" t="s">
        <v>778</v>
      </c>
      <c r="D9" s="1013">
        <v>21.6</v>
      </c>
      <c r="E9" s="119"/>
      <c r="F9" s="104">
        <v>22.1</v>
      </c>
      <c r="G9" s="229"/>
    </row>
    <row r="10" spans="1:9" ht="12.75" customHeight="1">
      <c r="B10" s="986" t="s">
        <v>820</v>
      </c>
      <c r="C10" s="118" t="s">
        <v>778</v>
      </c>
      <c r="D10" s="1013">
        <v>20.9</v>
      </c>
      <c r="F10" s="1013">
        <v>21.4</v>
      </c>
      <c r="G10" s="229"/>
    </row>
    <row r="11" spans="1:9" ht="12.75" customHeight="1">
      <c r="B11" s="986" t="s">
        <v>821</v>
      </c>
      <c r="C11" s="118">
        <v>3</v>
      </c>
      <c r="D11" s="1013">
        <v>12</v>
      </c>
      <c r="F11" s="1013">
        <v>12.3</v>
      </c>
      <c r="G11" s="229"/>
    </row>
    <row r="12" spans="1:9" ht="6" customHeight="1">
      <c r="B12" s="986"/>
      <c r="D12" s="1013"/>
      <c r="F12" s="1013"/>
      <c r="G12" s="229"/>
    </row>
    <row r="13" spans="1:9">
      <c r="B13" s="111" t="s">
        <v>822</v>
      </c>
      <c r="C13" s="119"/>
      <c r="D13" s="1013"/>
      <c r="E13" s="119"/>
      <c r="F13" s="1013"/>
      <c r="G13" s="229"/>
    </row>
    <row r="14" spans="1:9">
      <c r="B14" s="986" t="s">
        <v>819</v>
      </c>
      <c r="C14" s="118" t="s">
        <v>778</v>
      </c>
      <c r="D14" s="1013">
        <v>20.2</v>
      </c>
      <c r="E14" s="119"/>
      <c r="F14" s="1013">
        <v>21.3</v>
      </c>
      <c r="G14" s="229"/>
    </row>
    <row r="15" spans="1:9" ht="12.75" customHeight="1">
      <c r="B15" s="986" t="s">
        <v>820</v>
      </c>
      <c r="C15" s="118" t="s">
        <v>778</v>
      </c>
      <c r="D15" s="1013">
        <v>19.5</v>
      </c>
      <c r="F15" s="1013">
        <v>20.5</v>
      </c>
      <c r="G15" s="229"/>
    </row>
    <row r="16" spans="1:9" ht="12.6" customHeight="1">
      <c r="B16" s="986" t="s">
        <v>821</v>
      </c>
      <c r="C16" s="118">
        <v>3</v>
      </c>
      <c r="D16" s="1013">
        <v>10.4</v>
      </c>
      <c r="F16" s="1013">
        <v>10.7</v>
      </c>
      <c r="G16" s="967"/>
    </row>
    <row r="17" spans="2:7" ht="6" customHeight="1">
      <c r="B17" s="986"/>
      <c r="D17" s="1013"/>
      <c r="F17" s="1013"/>
      <c r="G17" s="967"/>
    </row>
    <row r="18" spans="2:7">
      <c r="B18" s="111" t="s">
        <v>823</v>
      </c>
      <c r="C18" s="119"/>
      <c r="D18" s="1013"/>
      <c r="E18" s="119"/>
      <c r="F18" s="1013"/>
      <c r="G18" s="967"/>
    </row>
    <row r="19" spans="2:7">
      <c r="B19" s="986" t="s">
        <v>819</v>
      </c>
      <c r="C19" s="118" t="s">
        <v>778</v>
      </c>
      <c r="D19" s="1013">
        <v>19.8</v>
      </c>
      <c r="E19" s="119"/>
      <c r="F19" s="1013">
        <v>22.3</v>
      </c>
      <c r="G19" s="967"/>
    </row>
    <row r="20" spans="2:7" ht="12.75" customHeight="1">
      <c r="B20" s="986" t="s">
        <v>820</v>
      </c>
      <c r="C20" s="118" t="s">
        <v>778</v>
      </c>
      <c r="D20" s="1013">
        <v>16.600000000000001</v>
      </c>
      <c r="F20" s="1013">
        <v>19.7</v>
      </c>
    </row>
    <row r="21" spans="2:7" ht="12.75" customHeight="1">
      <c r="B21" s="986" t="s">
        <v>821</v>
      </c>
      <c r="C21" s="118">
        <v>3</v>
      </c>
      <c r="D21" s="1013">
        <v>9.6999999999999993</v>
      </c>
      <c r="F21" s="1013">
        <v>11.3</v>
      </c>
      <c r="G21" s="967"/>
    </row>
    <row r="22" spans="2:7" ht="6" customHeight="1">
      <c r="B22" s="986"/>
      <c r="D22" s="1013"/>
      <c r="F22" s="1013"/>
      <c r="G22" s="967"/>
    </row>
    <row r="23" spans="2:7">
      <c r="B23" s="111" t="s">
        <v>824</v>
      </c>
      <c r="C23" s="119"/>
      <c r="D23" s="1013"/>
      <c r="E23" s="119"/>
      <c r="F23" s="1013"/>
      <c r="G23" s="967"/>
    </row>
    <row r="24" spans="2:7">
      <c r="B24" s="986" t="s">
        <v>819</v>
      </c>
      <c r="C24" s="118" t="s">
        <v>778</v>
      </c>
      <c r="D24" s="1013">
        <v>21.4</v>
      </c>
      <c r="E24" s="119"/>
      <c r="F24" s="1013">
        <v>21.9</v>
      </c>
      <c r="G24" s="967"/>
    </row>
    <row r="25" spans="2:7" ht="12.75" customHeight="1">
      <c r="B25" s="986" t="s">
        <v>820</v>
      </c>
      <c r="C25" s="118" t="s">
        <v>778</v>
      </c>
      <c r="D25" s="1013">
        <v>20.6</v>
      </c>
      <c r="F25" s="1013">
        <v>21.2</v>
      </c>
    </row>
    <row r="26" spans="2:7" ht="12.75" customHeight="1">
      <c r="B26" s="986" t="s">
        <v>821</v>
      </c>
      <c r="C26" s="118">
        <v>3</v>
      </c>
      <c r="D26" s="1013">
        <v>11.7</v>
      </c>
      <c r="F26" s="1013">
        <v>11.8</v>
      </c>
      <c r="G26" s="967"/>
    </row>
    <row r="27" spans="2:7" ht="6" customHeight="1">
      <c r="B27" s="986"/>
      <c r="D27" s="1013"/>
      <c r="F27" s="1013"/>
      <c r="G27" s="967"/>
    </row>
    <row r="28" spans="2:7">
      <c r="B28" s="111" t="s">
        <v>825</v>
      </c>
      <c r="C28" s="119"/>
      <c r="D28" s="1013"/>
      <c r="E28" s="119"/>
      <c r="F28" s="1013"/>
      <c r="G28" s="967"/>
    </row>
    <row r="29" spans="2:7">
      <c r="B29" s="986" t="s">
        <v>819</v>
      </c>
      <c r="C29" s="118" t="s">
        <v>778</v>
      </c>
      <c r="D29" s="1013">
        <v>15.7</v>
      </c>
      <c r="E29" s="119"/>
      <c r="F29" s="1013">
        <v>15.9</v>
      </c>
      <c r="G29" s="967"/>
    </row>
    <row r="30" spans="2:7" ht="12.75" customHeight="1">
      <c r="B30" s="986" t="s">
        <v>820</v>
      </c>
      <c r="C30" s="118" t="s">
        <v>778</v>
      </c>
      <c r="D30" s="1013">
        <v>15.2</v>
      </c>
      <c r="F30" s="1013">
        <v>15.3</v>
      </c>
    </row>
    <row r="31" spans="2:7" ht="12.75" customHeight="1">
      <c r="B31" s="986" t="s">
        <v>821</v>
      </c>
      <c r="C31" s="118">
        <v>3</v>
      </c>
      <c r="D31" s="1013">
        <v>11</v>
      </c>
      <c r="F31" s="1013">
        <v>11</v>
      </c>
      <c r="G31" s="967"/>
    </row>
    <row r="32" spans="2:7" ht="6" customHeight="1">
      <c r="B32" s="986"/>
      <c r="D32" s="1013"/>
      <c r="F32" s="1013"/>
      <c r="G32" s="967"/>
    </row>
    <row r="33" spans="2:7">
      <c r="B33" s="111" t="s">
        <v>826</v>
      </c>
      <c r="C33" s="119"/>
      <c r="D33" s="1013"/>
      <c r="E33" s="119"/>
      <c r="F33" s="1013"/>
      <c r="G33" s="967"/>
    </row>
    <row r="34" spans="2:7">
      <c r="B34" s="986" t="s">
        <v>819</v>
      </c>
      <c r="C34" s="118" t="s">
        <v>778</v>
      </c>
      <c r="D34" s="1013">
        <v>14.8</v>
      </c>
      <c r="E34" s="119"/>
      <c r="F34" s="1013">
        <v>16.2</v>
      </c>
      <c r="G34" s="967"/>
    </row>
    <row r="35" spans="2:7" ht="12.75" customHeight="1">
      <c r="B35" s="986" t="s">
        <v>820</v>
      </c>
      <c r="C35" s="118" t="s">
        <v>778</v>
      </c>
      <c r="D35" s="1013">
        <v>13.6</v>
      </c>
      <c r="F35" s="1013">
        <v>14.7</v>
      </c>
    </row>
    <row r="36" spans="2:7" ht="12.75" customHeight="1">
      <c r="B36" s="986" t="s">
        <v>821</v>
      </c>
      <c r="C36" s="118">
        <v>3</v>
      </c>
      <c r="D36" s="1013">
        <v>9.1999999999999993</v>
      </c>
      <c r="F36" s="1013">
        <v>9.8000000000000007</v>
      </c>
      <c r="G36" s="967"/>
    </row>
    <row r="37" spans="2:7" ht="6" customHeight="1">
      <c r="B37" s="986"/>
      <c r="D37" s="1013"/>
      <c r="F37" s="1013"/>
      <c r="G37" s="967"/>
    </row>
    <row r="38" spans="2:7">
      <c r="B38" s="111" t="s">
        <v>827</v>
      </c>
      <c r="C38" s="119"/>
      <c r="D38" s="1013"/>
      <c r="E38" s="119"/>
      <c r="F38" s="1013"/>
      <c r="G38" s="967"/>
    </row>
    <row r="39" spans="2:7">
      <c r="B39" s="986" t="s">
        <v>819</v>
      </c>
      <c r="C39" s="118" t="s">
        <v>778</v>
      </c>
      <c r="D39" s="1013">
        <v>13.9</v>
      </c>
      <c r="E39" s="119"/>
      <c r="F39" s="1013">
        <v>16.2</v>
      </c>
      <c r="G39" s="967"/>
    </row>
    <row r="40" spans="2:7" ht="12.75" customHeight="1">
      <c r="B40" s="986" t="s">
        <v>820</v>
      </c>
      <c r="C40" s="118" t="s">
        <v>778</v>
      </c>
      <c r="D40" s="1013">
        <v>12.6</v>
      </c>
      <c r="F40" s="1013">
        <v>13.9</v>
      </c>
    </row>
    <row r="41" spans="2:7" ht="12.75" customHeight="1">
      <c r="B41" s="986" t="s">
        <v>821</v>
      </c>
      <c r="C41" s="118">
        <v>3</v>
      </c>
      <c r="D41" s="1013">
        <v>9.8000000000000007</v>
      </c>
      <c r="F41" s="1013">
        <v>10.5</v>
      </c>
      <c r="G41" s="967"/>
    </row>
    <row r="42" spans="2:7" ht="6" customHeight="1">
      <c r="B42" s="986"/>
      <c r="D42" s="1013"/>
      <c r="F42" s="1013"/>
      <c r="G42" s="967"/>
    </row>
    <row r="43" spans="2:7" ht="13.5" customHeight="1">
      <c r="B43" s="111" t="s">
        <v>828</v>
      </c>
      <c r="C43" s="118">
        <v>5</v>
      </c>
      <c r="D43" s="1013"/>
      <c r="F43" s="1013"/>
      <c r="G43" s="967"/>
    </row>
    <row r="44" spans="2:7" ht="13.5" customHeight="1">
      <c r="B44" s="986" t="s">
        <v>819</v>
      </c>
      <c r="C44" s="118" t="s">
        <v>778</v>
      </c>
      <c r="D44" s="1013">
        <v>14.6</v>
      </c>
      <c r="F44" s="1013">
        <v>17.399999999999999</v>
      </c>
      <c r="G44" s="967"/>
    </row>
    <row r="45" spans="2:7" ht="12.75" customHeight="1">
      <c r="B45" s="986" t="s">
        <v>820</v>
      </c>
      <c r="C45" s="118" t="s">
        <v>778</v>
      </c>
      <c r="D45" s="1013">
        <v>12.9</v>
      </c>
      <c r="F45" s="1013">
        <v>14</v>
      </c>
    </row>
    <row r="46" spans="2:7" ht="12.75" customHeight="1">
      <c r="B46" s="986" t="s">
        <v>821</v>
      </c>
      <c r="C46" s="118">
        <v>3</v>
      </c>
      <c r="D46" s="1013">
        <v>9.5</v>
      </c>
      <c r="F46" s="1013">
        <v>9.6999999999999993</v>
      </c>
      <c r="G46" s="967"/>
    </row>
    <row r="47" spans="2:7" ht="6" customHeight="1">
      <c r="B47" s="986"/>
      <c r="D47" s="1013"/>
      <c r="F47" s="1013"/>
      <c r="G47" s="967"/>
    </row>
    <row r="48" spans="2:7" ht="12.75" customHeight="1">
      <c r="B48" s="111" t="s">
        <v>829</v>
      </c>
      <c r="C48" s="119"/>
      <c r="D48" s="1013"/>
      <c r="E48" s="119"/>
      <c r="F48" s="1013"/>
    </row>
    <row r="49" spans="1:7" ht="12.75" customHeight="1">
      <c r="B49" s="986" t="s">
        <v>819</v>
      </c>
      <c r="C49" s="118" t="s">
        <v>778</v>
      </c>
      <c r="D49" s="1013">
        <v>15.5</v>
      </c>
      <c r="E49" s="119"/>
      <c r="F49" s="1013">
        <v>15.9</v>
      </c>
    </row>
    <row r="50" spans="1:7" ht="12.75" customHeight="1">
      <c r="B50" s="986" t="s">
        <v>820</v>
      </c>
      <c r="C50" s="118" t="s">
        <v>778</v>
      </c>
      <c r="D50" s="1013">
        <v>14.8</v>
      </c>
      <c r="F50" s="1013">
        <v>15.1</v>
      </c>
    </row>
    <row r="51" spans="1:7" ht="12.75" customHeight="1">
      <c r="B51" s="986" t="s">
        <v>821</v>
      </c>
      <c r="C51" s="118">
        <v>3</v>
      </c>
      <c r="D51" s="1013">
        <v>10.6</v>
      </c>
      <c r="F51" s="1013">
        <v>10.7</v>
      </c>
    </row>
    <row r="52" spans="1:7" ht="6" customHeight="1">
      <c r="B52" s="986"/>
      <c r="D52" s="1013"/>
      <c r="F52" s="1013"/>
      <c r="G52" s="967"/>
    </row>
    <row r="53" spans="1:7" ht="12.75" customHeight="1">
      <c r="B53" s="111" t="s">
        <v>709</v>
      </c>
      <c r="C53" s="119"/>
      <c r="D53" s="1013"/>
      <c r="E53" s="119"/>
      <c r="F53" s="1013"/>
    </row>
    <row r="54" spans="1:7" ht="12.75" customHeight="1">
      <c r="B54" s="986" t="s">
        <v>819</v>
      </c>
      <c r="C54" s="118" t="s">
        <v>778</v>
      </c>
      <c r="D54" s="1013">
        <v>6.9</v>
      </c>
      <c r="E54" s="119"/>
      <c r="F54" s="1013">
        <v>6.4</v>
      </c>
    </row>
    <row r="55" spans="1:7" ht="12.75" customHeight="1">
      <c r="B55" s="986" t="s">
        <v>820</v>
      </c>
      <c r="C55" s="118" t="s">
        <v>778</v>
      </c>
      <c r="D55" s="1013">
        <v>5.9</v>
      </c>
      <c r="F55" s="1013">
        <v>5.4</v>
      </c>
    </row>
    <row r="56" spans="1:7" ht="12.75" customHeight="1">
      <c r="B56" s="986" t="s">
        <v>821</v>
      </c>
      <c r="C56" s="118">
        <v>3</v>
      </c>
      <c r="D56" s="1013">
        <v>2.2000000000000002</v>
      </c>
      <c r="F56" s="1013">
        <v>2.2000000000000002</v>
      </c>
    </row>
    <row r="57" spans="1:7" ht="6" customHeight="1">
      <c r="B57" s="986"/>
      <c r="D57" s="1013"/>
      <c r="F57" s="1013"/>
    </row>
    <row r="58" spans="1:7" ht="12.75" customHeight="1">
      <c r="B58" s="111" t="s">
        <v>830</v>
      </c>
      <c r="D58" s="1013"/>
      <c r="F58" s="1013"/>
    </row>
    <row r="59" spans="1:7" ht="12.75" customHeight="1">
      <c r="B59" s="986" t="s">
        <v>819</v>
      </c>
      <c r="C59" s="118" t="s">
        <v>778</v>
      </c>
      <c r="D59" s="1013">
        <v>16.100000000000001</v>
      </c>
      <c r="F59" s="1013">
        <v>16.8</v>
      </c>
    </row>
    <row r="60" spans="1:7" ht="12.75" customHeight="1">
      <c r="B60" s="986" t="s">
        <v>831</v>
      </c>
      <c r="C60" s="118" t="s">
        <v>778</v>
      </c>
      <c r="D60" s="1013">
        <v>15.3</v>
      </c>
      <c r="F60" s="1013">
        <v>15.9</v>
      </c>
    </row>
    <row r="61" spans="1:7" ht="12.75" customHeight="1">
      <c r="B61" s="986" t="s">
        <v>821</v>
      </c>
      <c r="C61" s="118">
        <v>3</v>
      </c>
      <c r="D61" s="1013">
        <v>10.6</v>
      </c>
      <c r="F61" s="1013">
        <v>10.7</v>
      </c>
    </row>
    <row r="62" spans="1:7" ht="4.5" customHeight="1">
      <c r="A62" s="113"/>
      <c r="B62" s="983"/>
      <c r="C62" s="116"/>
      <c r="D62" s="120"/>
      <c r="E62" s="120"/>
      <c r="F62" s="113"/>
    </row>
    <row r="63" spans="1:7" ht="9.6" customHeight="1">
      <c r="B63" s="173"/>
      <c r="C63" s="174"/>
      <c r="D63" s="116"/>
      <c r="E63" s="116"/>
      <c r="F63" s="143" t="s">
        <v>832</v>
      </c>
    </row>
    <row r="64" spans="1:7" ht="6.6" customHeight="1">
      <c r="B64" s="106"/>
      <c r="C64" s="116"/>
      <c r="D64" s="116"/>
      <c r="E64" s="116"/>
      <c r="F64" s="143"/>
    </row>
    <row r="65" spans="1:9" ht="46.2" customHeight="1">
      <c r="A65" s="1156" t="s">
        <v>833</v>
      </c>
      <c r="B65" s="1156"/>
      <c r="C65" s="1156"/>
      <c r="D65" s="1156"/>
      <c r="E65" s="1156"/>
      <c r="F65" s="1156"/>
      <c r="G65" s="1156"/>
      <c r="H65" s="125"/>
      <c r="I65" s="125"/>
    </row>
    <row r="66" spans="1:9" ht="5.4" customHeight="1">
      <c r="A66" s="977" t="s">
        <v>790</v>
      </c>
      <c r="C66" s="104"/>
      <c r="D66" s="104"/>
      <c r="E66" s="104"/>
    </row>
    <row r="67" spans="1:9" ht="21.6" customHeight="1">
      <c r="A67" s="1156" t="s">
        <v>834</v>
      </c>
      <c r="B67" s="1156"/>
      <c r="C67" s="1156"/>
      <c r="D67" s="1156"/>
      <c r="E67" s="1156"/>
      <c r="F67" s="1156"/>
      <c r="G67" s="1156"/>
      <c r="H67" s="125"/>
      <c r="I67" s="125"/>
    </row>
    <row r="68" spans="1:9" ht="5.4" customHeight="1">
      <c r="C68" s="104"/>
      <c r="D68" s="104"/>
      <c r="E68" s="104"/>
    </row>
    <row r="69" spans="1:9" ht="22.2" customHeight="1">
      <c r="A69" s="1156" t="s">
        <v>835</v>
      </c>
      <c r="B69" s="1156"/>
      <c r="C69" s="1156"/>
      <c r="D69" s="1156"/>
      <c r="E69" s="1156"/>
      <c r="F69" s="1156"/>
      <c r="G69" s="1156"/>
      <c r="H69" s="125"/>
      <c r="I69" s="125"/>
    </row>
    <row r="70" spans="1:9" ht="5.4" customHeight="1">
      <c r="A70" s="977" t="s">
        <v>790</v>
      </c>
      <c r="C70" s="104"/>
      <c r="D70" s="104"/>
      <c r="E70" s="104"/>
      <c r="F70" s="977"/>
    </row>
    <row r="71" spans="1:9" ht="23.4" customHeight="1">
      <c r="A71" s="1156" t="s">
        <v>836</v>
      </c>
      <c r="B71" s="1156"/>
      <c r="C71" s="1156"/>
      <c r="D71" s="1156"/>
      <c r="E71" s="1156"/>
      <c r="F71" s="1156"/>
      <c r="G71" s="1156"/>
      <c r="H71" s="125"/>
      <c r="I71" s="125"/>
    </row>
    <row r="72" spans="1:9" ht="12.75" customHeight="1">
      <c r="C72" s="104"/>
      <c r="D72" s="104"/>
      <c r="E72" s="104"/>
    </row>
    <row r="73" spans="1:9" ht="12.75" customHeight="1">
      <c r="A73" s="1157"/>
      <c r="B73" s="1157"/>
      <c r="C73" s="1157"/>
      <c r="D73" s="1157"/>
      <c r="E73" s="1157"/>
      <c r="F73" s="1157"/>
      <c r="G73" s="1157"/>
      <c r="H73" s="1157"/>
      <c r="I73" s="1157"/>
    </row>
    <row r="74" spans="1:9" ht="12.75" customHeight="1">
      <c r="C74" s="104"/>
      <c r="D74" s="104"/>
      <c r="E74" s="104"/>
    </row>
    <row r="75" spans="1:9" ht="12.75" customHeight="1">
      <c r="C75" s="104"/>
      <c r="D75" s="104"/>
      <c r="E75" s="104"/>
    </row>
    <row r="76" spans="1:9" ht="12.75" customHeight="1">
      <c r="C76" s="104"/>
      <c r="D76" s="104"/>
      <c r="E76" s="104"/>
    </row>
    <row r="77" spans="1:9" ht="12.75" customHeight="1">
      <c r="C77" s="104"/>
      <c r="D77" s="104"/>
      <c r="E77" s="104"/>
    </row>
    <row r="78" spans="1:9" ht="12.75" customHeight="1">
      <c r="C78" s="104"/>
      <c r="D78" s="104"/>
      <c r="E78" s="104"/>
    </row>
    <row r="79" spans="1:9" ht="12.75" customHeight="1">
      <c r="C79" s="104"/>
      <c r="D79" s="104"/>
      <c r="E79" s="104"/>
    </row>
    <row r="80" spans="1:9" ht="12.75" customHeight="1">
      <c r="C80" s="104"/>
      <c r="D80" s="104"/>
      <c r="E80" s="104"/>
    </row>
    <row r="81" spans="3:6" ht="12.75" customHeight="1">
      <c r="C81" s="104"/>
      <c r="D81" s="104"/>
      <c r="E81" s="104"/>
      <c r="F81" s="983"/>
    </row>
  </sheetData>
  <mergeCells count="9">
    <mergeCell ref="A69:G69"/>
    <mergeCell ref="A71:G71"/>
    <mergeCell ref="A73:I73"/>
    <mergeCell ref="A1:F1"/>
    <mergeCell ref="D4:F4"/>
    <mergeCell ref="D5:D6"/>
    <mergeCell ref="F5:F6"/>
    <mergeCell ref="A65:G65"/>
    <mergeCell ref="A67:G67"/>
  </mergeCell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8"/>
  <sheetViews>
    <sheetView showGridLines="0" topLeftCell="A519" zoomScaleNormal="100" workbookViewId="0">
      <selection activeCell="Q570" sqref="Q570"/>
    </sheetView>
  </sheetViews>
  <sheetFormatPr defaultRowHeight="14.4"/>
  <cols>
    <col min="1" max="1" width="3" style="127" customWidth="1"/>
    <col min="2" max="2" width="34.33203125" style="127" customWidth="1"/>
    <col min="3" max="3" width="5.6640625" style="130" customWidth="1"/>
    <col min="4" max="4" width="7.5546875" style="891" customWidth="1"/>
    <col min="5" max="5" width="0.6640625" style="127" customWidth="1"/>
    <col min="6" max="10" width="7.6640625" style="127" customWidth="1"/>
    <col min="11" max="11" width="1.6640625" style="127" customWidth="1"/>
    <col min="12" max="12" width="6.5546875" style="127" customWidth="1"/>
    <col min="13" max="13" width="1.33203125" style="127" customWidth="1"/>
    <col min="14" max="14" width="6.109375" style="132" customWidth="1"/>
    <col min="15" max="15" width="5.88671875" style="133" customWidth="1"/>
    <col min="16" max="16" width="5.88671875" style="134" customWidth="1"/>
    <col min="17" max="17" width="8.33203125" style="126" customWidth="1"/>
    <col min="18" max="18" width="1.6640625" style="98" customWidth="1"/>
    <col min="19" max="24" width="9.109375" style="98"/>
  </cols>
  <sheetData>
    <row r="1" spans="1:24" s="774" customFormat="1" ht="41.4" customHeight="1" thickBot="1">
      <c r="A1" s="1032" t="s">
        <v>601</v>
      </c>
      <c r="B1" s="1032"/>
      <c r="C1" s="1032"/>
      <c r="D1" s="1032"/>
      <c r="E1" s="1032"/>
      <c r="F1" s="1032"/>
      <c r="G1" s="1032"/>
      <c r="H1" s="1032"/>
      <c r="I1" s="1032"/>
      <c r="J1" s="1032"/>
      <c r="K1" s="1032"/>
      <c r="L1" s="1032"/>
      <c r="M1" s="1032"/>
      <c r="N1" s="1032"/>
      <c r="O1" s="1032"/>
      <c r="P1" s="1032"/>
      <c r="Q1" s="1032"/>
      <c r="R1" s="772"/>
      <c r="S1" s="772"/>
      <c r="T1" s="773"/>
      <c r="U1" s="773"/>
      <c r="V1" s="773"/>
      <c r="W1" s="773"/>
      <c r="X1" s="773"/>
    </row>
    <row r="2" spans="1:24" s="784" customFormat="1" ht="16.2" customHeight="1">
      <c r="A2" s="775" t="s">
        <v>602</v>
      </c>
      <c r="B2" s="775"/>
      <c r="C2" s="776"/>
      <c r="D2" s="777"/>
      <c r="E2" s="778"/>
      <c r="F2" s="778"/>
      <c r="G2" s="778"/>
      <c r="H2" s="778"/>
      <c r="I2" s="778"/>
      <c r="J2" s="778"/>
      <c r="K2" s="778"/>
      <c r="L2" s="778"/>
      <c r="M2" s="778"/>
      <c r="N2" s="779"/>
      <c r="O2" s="779"/>
      <c r="P2" s="780"/>
      <c r="Q2" s="781" t="s">
        <v>2</v>
      </c>
      <c r="R2" s="782"/>
      <c r="S2" s="782"/>
      <c r="T2" s="783"/>
      <c r="U2" s="783"/>
      <c r="V2" s="783"/>
      <c r="W2" s="783"/>
      <c r="X2" s="783"/>
    </row>
    <row r="3" spans="1:24" s="784" customFormat="1" ht="16.2" customHeight="1">
      <c r="A3" s="1031" t="s">
        <v>3</v>
      </c>
      <c r="B3" s="1031"/>
      <c r="C3" s="785"/>
      <c r="D3" s="778"/>
      <c r="E3" s="778"/>
      <c r="F3" s="778"/>
      <c r="G3" s="778"/>
      <c r="H3" s="778"/>
      <c r="I3" s="778"/>
      <c r="J3" s="778"/>
      <c r="K3" s="778"/>
      <c r="L3" s="778"/>
      <c r="M3" s="778"/>
      <c r="N3" s="779"/>
      <c r="O3" s="786"/>
      <c r="P3" s="786"/>
      <c r="R3" s="787"/>
      <c r="S3" s="787"/>
      <c r="T3" s="787"/>
      <c r="U3" s="783"/>
      <c r="V3" s="783"/>
      <c r="W3" s="783"/>
      <c r="X3" s="783"/>
    </row>
    <row r="4" spans="1:24" s="104" customFormat="1" ht="12.75" customHeight="1">
      <c r="A4" s="103"/>
      <c r="B4" s="103"/>
      <c r="C4" s="788"/>
      <c r="D4" s="1033" t="s">
        <v>4</v>
      </c>
      <c r="E4" s="1033"/>
      <c r="F4" s="1033"/>
      <c r="G4" s="1033"/>
      <c r="H4" s="1033"/>
      <c r="I4" s="1033"/>
      <c r="J4" s="1033"/>
      <c r="K4" s="1033"/>
      <c r="L4" s="1033"/>
      <c r="N4" s="1034" t="s">
        <v>5</v>
      </c>
      <c r="O4" s="1034"/>
      <c r="P4" s="1034"/>
      <c r="Q4" s="1034"/>
      <c r="R4" s="10"/>
      <c r="S4" s="10"/>
      <c r="T4" s="10"/>
      <c r="U4" s="10"/>
      <c r="V4" s="10"/>
      <c r="W4" s="10"/>
      <c r="X4" s="10"/>
    </row>
    <row r="5" spans="1:24" s="104" customFormat="1" ht="12.75" customHeight="1">
      <c r="A5" s="103"/>
      <c r="B5" s="103"/>
      <c r="C5" s="789" t="s">
        <v>87</v>
      </c>
      <c r="D5" s="790">
        <v>2002</v>
      </c>
      <c r="E5" s="791"/>
      <c r="F5" s="792">
        <v>2005</v>
      </c>
      <c r="G5" s="792">
        <v>2006</v>
      </c>
      <c r="H5" s="792">
        <v>2007</v>
      </c>
      <c r="I5" s="792">
        <v>2008</v>
      </c>
      <c r="J5" s="792">
        <v>2009</v>
      </c>
      <c r="K5" s="791"/>
      <c r="L5" s="793">
        <v>2010</v>
      </c>
      <c r="N5" s="792">
        <v>2010</v>
      </c>
      <c r="O5" s="792">
        <v>2011</v>
      </c>
      <c r="P5" s="794">
        <v>2012</v>
      </c>
      <c r="Q5" s="792">
        <v>2013</v>
      </c>
      <c r="R5" s="795"/>
      <c r="S5" s="10"/>
      <c r="T5" s="10"/>
      <c r="U5" s="10"/>
      <c r="V5" s="10"/>
      <c r="W5" s="10"/>
      <c r="X5" s="10"/>
    </row>
    <row r="6" spans="1:24" s="104" customFormat="1" ht="11.1" customHeight="1">
      <c r="C6" s="796"/>
      <c r="D6" s="105"/>
      <c r="E6" s="106"/>
      <c r="F6" s="106"/>
      <c r="G6" s="106"/>
      <c r="H6" s="106"/>
      <c r="I6" s="106"/>
      <c r="J6" s="106"/>
      <c r="K6" s="106"/>
      <c r="L6" s="797" t="s">
        <v>88</v>
      </c>
      <c r="N6" s="763"/>
      <c r="O6" s="766"/>
      <c r="P6" s="798"/>
      <c r="Q6" s="799"/>
      <c r="R6" s="10"/>
      <c r="S6" s="10"/>
      <c r="T6" s="10"/>
      <c r="U6" s="10"/>
      <c r="V6" s="10"/>
      <c r="W6" s="10"/>
      <c r="X6" s="10"/>
    </row>
    <row r="7" spans="1:24" s="104" customFormat="1" ht="13.2" customHeight="1">
      <c r="B7" s="800" t="s">
        <v>7</v>
      </c>
      <c r="C7" s="796"/>
      <c r="D7" s="105"/>
      <c r="E7" s="106"/>
      <c r="F7" s="106"/>
      <c r="G7" s="106"/>
      <c r="H7" s="106"/>
      <c r="I7" s="106"/>
      <c r="J7" s="106"/>
      <c r="K7" s="106"/>
      <c r="L7" s="797"/>
      <c r="N7" s="763"/>
      <c r="O7" s="766"/>
      <c r="P7" s="798"/>
      <c r="Q7" s="799"/>
      <c r="R7" s="10"/>
      <c r="S7" s="10"/>
      <c r="T7" s="10"/>
      <c r="U7" s="10"/>
      <c r="V7" s="10"/>
      <c r="W7" s="10"/>
      <c r="X7" s="10"/>
    </row>
    <row r="8" spans="1:24" s="104" customFormat="1" ht="6" customHeight="1">
      <c r="A8" s="801"/>
      <c r="B8" s="764"/>
      <c r="C8" s="802"/>
      <c r="D8" s="105"/>
      <c r="E8" s="106"/>
      <c r="F8" s="106"/>
      <c r="G8" s="106"/>
      <c r="H8" s="106"/>
      <c r="I8" s="106"/>
      <c r="J8" s="106"/>
      <c r="K8" s="106"/>
      <c r="L8" s="106"/>
      <c r="N8" s="763"/>
      <c r="O8" s="766"/>
      <c r="P8" s="798"/>
      <c r="Q8" s="799"/>
      <c r="R8" s="10"/>
      <c r="S8" s="10"/>
      <c r="T8" s="10"/>
      <c r="U8" s="10"/>
      <c r="V8" s="10"/>
      <c r="W8" s="10"/>
      <c r="X8" s="10"/>
    </row>
    <row r="9" spans="1:24" s="104" customFormat="1" ht="11.25" customHeight="1">
      <c r="A9" s="801"/>
      <c r="B9" s="803" t="s">
        <v>603</v>
      </c>
      <c r="C9" s="802"/>
      <c r="D9" s="105"/>
      <c r="E9" s="106"/>
      <c r="F9" s="106"/>
      <c r="G9" s="106"/>
      <c r="H9" s="106"/>
      <c r="I9" s="106"/>
      <c r="J9" s="106"/>
      <c r="K9" s="106"/>
      <c r="L9" s="106"/>
      <c r="M9" s="106"/>
      <c r="N9" s="763"/>
      <c r="O9" s="766"/>
      <c r="P9" s="798"/>
      <c r="Q9" s="799"/>
      <c r="R9" s="10"/>
      <c r="S9" s="10"/>
      <c r="T9" s="10"/>
      <c r="U9" s="10"/>
      <c r="V9" s="10"/>
      <c r="W9" s="10"/>
      <c r="X9" s="10"/>
    </row>
    <row r="10" spans="1:24" s="104" customFormat="1" ht="11.25" customHeight="1">
      <c r="A10" s="106"/>
      <c r="B10" s="804" t="s">
        <v>604</v>
      </c>
      <c r="C10" s="802"/>
      <c r="D10" s="33">
        <v>18.5</v>
      </c>
      <c r="E10" s="805"/>
      <c r="F10" s="71">
        <v>18</v>
      </c>
      <c r="G10" s="71">
        <v>17.8</v>
      </c>
      <c r="H10" s="71">
        <v>17.600000000000001</v>
      </c>
      <c r="I10" s="71">
        <v>17.2</v>
      </c>
      <c r="J10" s="71">
        <v>17.100000000000001</v>
      </c>
      <c r="K10" s="805"/>
      <c r="L10" s="33">
        <v>16.8</v>
      </c>
      <c r="M10" s="805"/>
      <c r="N10" s="71">
        <v>16</v>
      </c>
      <c r="O10" s="71">
        <v>15.4</v>
      </c>
      <c r="P10" s="71">
        <v>14.8</v>
      </c>
      <c r="Q10" s="71">
        <v>14.1</v>
      </c>
      <c r="R10" s="10"/>
      <c r="S10" s="10"/>
      <c r="T10" s="10"/>
      <c r="U10" s="10"/>
      <c r="V10" s="10"/>
      <c r="W10" s="10"/>
      <c r="X10" s="10"/>
    </row>
    <row r="11" spans="1:24" s="104" customFormat="1" ht="11.25" customHeight="1">
      <c r="A11" s="106"/>
      <c r="B11" s="804" t="s">
        <v>605</v>
      </c>
      <c r="C11" s="802"/>
      <c r="D11" s="33">
        <v>14.2</v>
      </c>
      <c r="E11" s="805"/>
      <c r="F11" s="71">
        <v>13</v>
      </c>
      <c r="G11" s="71">
        <v>12.6</v>
      </c>
      <c r="H11" s="71">
        <v>12.4</v>
      </c>
      <c r="I11" s="71">
        <v>11.9</v>
      </c>
      <c r="J11" s="71">
        <v>11.8</v>
      </c>
      <c r="K11" s="805"/>
      <c r="L11" s="33">
        <v>11.7</v>
      </c>
      <c r="M11" s="805"/>
      <c r="N11" s="71">
        <v>11.1</v>
      </c>
      <c r="O11" s="71">
        <v>10.8</v>
      </c>
      <c r="P11" s="71">
        <v>10.4</v>
      </c>
      <c r="Q11" s="71">
        <v>9.9</v>
      </c>
      <c r="R11" s="10"/>
      <c r="S11" s="10"/>
      <c r="T11" s="10"/>
      <c r="U11" s="10"/>
      <c r="V11" s="10"/>
      <c r="W11" s="10"/>
      <c r="X11" s="10"/>
    </row>
    <row r="12" spans="1:24" s="104" customFormat="1" ht="11.25" customHeight="1">
      <c r="A12" s="106"/>
      <c r="B12" s="804" t="s">
        <v>606</v>
      </c>
      <c r="C12" s="806"/>
      <c r="D12" s="33">
        <v>1.8</v>
      </c>
      <c r="E12" s="805"/>
      <c r="F12" s="71">
        <v>3</v>
      </c>
      <c r="G12" s="71">
        <v>3.8</v>
      </c>
      <c r="H12" s="71">
        <v>5.2</v>
      </c>
      <c r="I12" s="71">
        <v>6</v>
      </c>
      <c r="J12" s="71">
        <v>6.4</v>
      </c>
      <c r="K12" s="805"/>
      <c r="L12" s="33">
        <v>6.5</v>
      </c>
      <c r="M12" s="805"/>
      <c r="N12" s="71">
        <v>6.2</v>
      </c>
      <c r="O12" s="71">
        <v>6.4</v>
      </c>
      <c r="P12" s="71">
        <v>6.6</v>
      </c>
      <c r="Q12" s="71">
        <v>6.9</v>
      </c>
      <c r="R12" s="10"/>
      <c r="S12" s="10"/>
      <c r="T12" s="10"/>
      <c r="U12" s="10"/>
      <c r="V12" s="10"/>
      <c r="W12" s="10"/>
      <c r="X12" s="10"/>
    </row>
    <row r="13" spans="1:24" s="104" customFormat="1" ht="11.25" customHeight="1">
      <c r="A13" s="106"/>
      <c r="B13" s="804" t="s">
        <v>607</v>
      </c>
      <c r="C13" s="806"/>
      <c r="D13" s="33">
        <v>0.2</v>
      </c>
      <c r="E13" s="805"/>
      <c r="F13" s="71">
        <v>0.5</v>
      </c>
      <c r="G13" s="71">
        <v>0.7</v>
      </c>
      <c r="H13" s="71">
        <v>0.9</v>
      </c>
      <c r="I13" s="71">
        <v>1.1000000000000001</v>
      </c>
      <c r="J13" s="71">
        <v>1.4</v>
      </c>
      <c r="K13" s="805"/>
      <c r="L13" s="33">
        <v>1.6</v>
      </c>
      <c r="M13" s="805"/>
      <c r="N13" s="805" t="s">
        <v>18</v>
      </c>
      <c r="O13" s="807">
        <v>2.4</v>
      </c>
      <c r="P13" s="807">
        <v>2.2999999999999998</v>
      </c>
      <c r="Q13" s="807">
        <v>2.4</v>
      </c>
      <c r="R13" s="10"/>
      <c r="S13" s="10"/>
      <c r="T13" s="10"/>
      <c r="U13" s="10"/>
      <c r="V13" s="10"/>
      <c r="W13" s="10"/>
      <c r="X13" s="10"/>
    </row>
    <row r="14" spans="1:24" s="104" customFormat="1" ht="11.25" customHeight="1">
      <c r="A14" s="106"/>
      <c r="B14" s="804" t="s">
        <v>608</v>
      </c>
      <c r="C14" s="789">
        <v>3</v>
      </c>
      <c r="D14" s="33">
        <v>158.30000000000001</v>
      </c>
      <c r="E14" s="805"/>
      <c r="F14" s="71">
        <v>155.5</v>
      </c>
      <c r="G14" s="71">
        <v>157.1</v>
      </c>
      <c r="H14" s="71">
        <v>155.6</v>
      </c>
      <c r="I14" s="71">
        <v>156.69999999999999</v>
      </c>
      <c r="J14" s="71">
        <v>157.19999999999999</v>
      </c>
      <c r="K14" s="805"/>
      <c r="L14" s="33">
        <v>160.4</v>
      </c>
      <c r="M14" s="805"/>
      <c r="N14" s="805" t="s">
        <v>18</v>
      </c>
      <c r="O14" s="807">
        <v>155.6</v>
      </c>
      <c r="P14" s="807">
        <v>153.80000000000001</v>
      </c>
      <c r="Q14" s="807">
        <v>149.6</v>
      </c>
      <c r="R14" s="10"/>
      <c r="S14" s="10"/>
      <c r="T14" s="10"/>
      <c r="U14" s="10"/>
      <c r="V14" s="10"/>
      <c r="W14" s="10"/>
      <c r="X14" s="10"/>
    </row>
    <row r="15" spans="1:24" s="104" customFormat="1" ht="11.25" customHeight="1">
      <c r="A15" s="106"/>
      <c r="B15" s="804" t="s">
        <v>609</v>
      </c>
      <c r="C15" s="789"/>
      <c r="D15" s="33">
        <v>193</v>
      </c>
      <c r="E15" s="805"/>
      <c r="F15" s="71">
        <v>189.9</v>
      </c>
      <c r="G15" s="71">
        <v>192</v>
      </c>
      <c r="H15" s="71">
        <v>191.6</v>
      </c>
      <c r="I15" s="71">
        <v>192.9</v>
      </c>
      <c r="J15" s="71">
        <v>193.8</v>
      </c>
      <c r="K15" s="805"/>
      <c r="L15" s="33">
        <v>197</v>
      </c>
      <c r="M15" s="805"/>
      <c r="N15" s="71">
        <v>192.2</v>
      </c>
      <c r="O15" s="71">
        <v>190.7</v>
      </c>
      <c r="P15" s="71">
        <v>187.9</v>
      </c>
      <c r="Q15" s="71">
        <v>182.9</v>
      </c>
      <c r="R15" s="10"/>
      <c r="S15" s="10"/>
      <c r="T15" s="10"/>
      <c r="U15" s="10"/>
      <c r="V15" s="10"/>
      <c r="W15" s="10"/>
      <c r="X15" s="10"/>
    </row>
    <row r="16" spans="1:24" s="104" customFormat="1" ht="11.25" customHeight="1">
      <c r="A16" s="106"/>
      <c r="B16" s="804" t="s">
        <v>610</v>
      </c>
      <c r="C16" s="808">
        <v>4</v>
      </c>
      <c r="D16" s="33">
        <v>4.3</v>
      </c>
      <c r="E16" s="805"/>
      <c r="F16" s="71">
        <v>6.4</v>
      </c>
      <c r="G16" s="71">
        <v>6.2</v>
      </c>
      <c r="H16" s="71">
        <v>5.5</v>
      </c>
      <c r="I16" s="71">
        <v>5.2</v>
      </c>
      <c r="J16" s="71">
        <v>4.8</v>
      </c>
      <c r="K16" s="805"/>
      <c r="L16" s="33">
        <v>3.9</v>
      </c>
      <c r="M16" s="805"/>
      <c r="N16" s="71">
        <v>4.0999999999999996</v>
      </c>
      <c r="O16" s="71">
        <v>4.2</v>
      </c>
      <c r="P16" s="71">
        <v>3.7</v>
      </c>
      <c r="Q16" s="71">
        <v>3.7</v>
      </c>
      <c r="R16" s="10"/>
      <c r="S16" s="10"/>
      <c r="T16" s="10"/>
      <c r="U16" s="10"/>
      <c r="V16" s="10"/>
      <c r="W16" s="10"/>
      <c r="X16" s="10"/>
    </row>
    <row r="17" spans="1:24" s="104" customFormat="1" ht="11.25" customHeight="1">
      <c r="A17" s="106"/>
      <c r="B17" s="804" t="s">
        <v>12</v>
      </c>
      <c r="C17" s="789"/>
      <c r="D17" s="33">
        <v>10.1</v>
      </c>
      <c r="E17" s="805"/>
      <c r="F17" s="71">
        <v>8.6</v>
      </c>
      <c r="G17" s="71">
        <v>7.4</v>
      </c>
      <c r="H17" s="71">
        <v>7.5</v>
      </c>
      <c r="I17" s="71">
        <v>7.4</v>
      </c>
      <c r="J17" s="71">
        <v>7</v>
      </c>
      <c r="K17" s="805"/>
      <c r="L17" s="33">
        <v>8.1999999999999993</v>
      </c>
      <c r="M17" s="805"/>
      <c r="N17" s="71">
        <v>7.9</v>
      </c>
      <c r="O17" s="71">
        <v>7.5</v>
      </c>
      <c r="P17" s="71">
        <v>7.7</v>
      </c>
      <c r="Q17" s="71">
        <v>7.6</v>
      </c>
      <c r="R17" s="10"/>
      <c r="S17" s="10"/>
      <c r="T17" s="10"/>
      <c r="U17" s="10"/>
      <c r="V17" s="10"/>
      <c r="W17" s="10"/>
      <c r="X17" s="10"/>
    </row>
    <row r="18" spans="1:24" s="104" customFormat="1" ht="11.25" customHeight="1">
      <c r="A18" s="106"/>
      <c r="B18" s="804" t="s">
        <v>89</v>
      </c>
      <c r="C18" s="789"/>
      <c r="D18" s="33">
        <v>207.4</v>
      </c>
      <c r="E18" s="805"/>
      <c r="F18" s="71">
        <v>204.8</v>
      </c>
      <c r="G18" s="71">
        <v>205.6</v>
      </c>
      <c r="H18" s="71">
        <v>204.6</v>
      </c>
      <c r="I18" s="71">
        <v>205.5</v>
      </c>
      <c r="J18" s="71">
        <v>205.6</v>
      </c>
      <c r="K18" s="805"/>
      <c r="L18" s="33">
        <v>209.1</v>
      </c>
      <c r="M18" s="805"/>
      <c r="N18" s="71">
        <v>204.2</v>
      </c>
      <c r="O18" s="71">
        <v>202.5</v>
      </c>
      <c r="P18" s="71">
        <v>199.3</v>
      </c>
      <c r="Q18" s="71">
        <v>194.2</v>
      </c>
      <c r="R18" s="10"/>
      <c r="S18" s="10"/>
      <c r="T18" s="10"/>
      <c r="U18" s="10"/>
      <c r="V18" s="10"/>
      <c r="W18" s="10"/>
      <c r="X18" s="10"/>
    </row>
    <row r="19" spans="1:24" s="104" customFormat="1" ht="5.25" customHeight="1">
      <c r="A19" s="106"/>
      <c r="B19" s="106"/>
      <c r="C19" s="789"/>
      <c r="D19" s="805"/>
      <c r="E19" s="805"/>
      <c r="F19" s="805"/>
      <c r="G19" s="805"/>
      <c r="H19" s="805"/>
      <c r="I19" s="805"/>
      <c r="J19" s="805"/>
      <c r="K19" s="805"/>
      <c r="L19" s="809"/>
      <c r="M19" s="805"/>
      <c r="N19" s="805"/>
      <c r="O19" s="805"/>
      <c r="P19" s="805"/>
      <c r="Q19" s="805"/>
      <c r="R19" s="10"/>
      <c r="S19" s="10"/>
      <c r="T19" s="10"/>
      <c r="U19" s="10"/>
      <c r="V19" s="10"/>
      <c r="W19" s="10"/>
      <c r="X19" s="10"/>
    </row>
    <row r="20" spans="1:24" s="104" customFormat="1" ht="11.25" customHeight="1">
      <c r="A20" s="106"/>
      <c r="B20" s="803" t="s">
        <v>611</v>
      </c>
      <c r="C20" s="789"/>
      <c r="D20" s="805"/>
      <c r="E20" s="805"/>
      <c r="F20" s="805"/>
      <c r="G20" s="805"/>
      <c r="H20" s="805"/>
      <c r="I20" s="805"/>
      <c r="J20" s="805"/>
      <c r="K20" s="805"/>
      <c r="L20" s="809"/>
      <c r="M20" s="805"/>
      <c r="N20" s="805"/>
      <c r="O20" s="805"/>
      <c r="P20" s="805"/>
      <c r="Q20" s="805"/>
      <c r="R20" s="10"/>
      <c r="S20" s="10"/>
      <c r="T20" s="10"/>
      <c r="U20" s="10"/>
      <c r="V20" s="10"/>
      <c r="W20" s="10"/>
      <c r="X20" s="10"/>
    </row>
    <row r="21" spans="1:24" s="104" customFormat="1" ht="11.25" customHeight="1">
      <c r="A21" s="106"/>
      <c r="B21" s="763" t="s">
        <v>611</v>
      </c>
      <c r="C21" s="808">
        <v>5</v>
      </c>
      <c r="D21" s="33">
        <v>44.9</v>
      </c>
      <c r="E21" s="810"/>
      <c r="F21" s="71">
        <v>70.599999999999994</v>
      </c>
      <c r="G21" s="71">
        <v>71.400000000000006</v>
      </c>
      <c r="H21" s="71">
        <v>77.599999999999994</v>
      </c>
      <c r="I21" s="71">
        <v>86.5</v>
      </c>
      <c r="J21" s="71">
        <v>90</v>
      </c>
      <c r="K21" s="810"/>
      <c r="L21" s="33">
        <v>98.3</v>
      </c>
      <c r="M21" s="805"/>
      <c r="N21" s="805" t="s">
        <v>18</v>
      </c>
      <c r="O21" s="71">
        <v>123.5</v>
      </c>
      <c r="P21" s="71">
        <v>128.1</v>
      </c>
      <c r="Q21" s="71">
        <v>129.4</v>
      </c>
      <c r="R21" s="10"/>
      <c r="S21" s="10"/>
      <c r="T21" s="10"/>
      <c r="U21" s="10"/>
      <c r="V21" s="10"/>
      <c r="W21" s="10"/>
      <c r="X21" s="10"/>
    </row>
    <row r="22" spans="1:24" s="104" customFormat="1" ht="11.25" customHeight="1">
      <c r="A22" s="106"/>
      <c r="B22" s="763" t="s">
        <v>612</v>
      </c>
      <c r="C22" s="789"/>
      <c r="D22" s="805" t="s">
        <v>18</v>
      </c>
      <c r="E22" s="810"/>
      <c r="F22" s="805" t="s">
        <v>18</v>
      </c>
      <c r="G22" s="71">
        <v>3.7</v>
      </c>
      <c r="H22" s="71">
        <v>6.1</v>
      </c>
      <c r="I22" s="71">
        <v>7.9</v>
      </c>
      <c r="J22" s="71">
        <v>9.3000000000000007</v>
      </c>
      <c r="K22" s="810"/>
      <c r="L22" s="33">
        <v>10.9</v>
      </c>
      <c r="M22" s="805"/>
      <c r="N22" s="805" t="s">
        <v>18</v>
      </c>
      <c r="O22" s="71">
        <v>8</v>
      </c>
      <c r="P22" s="71">
        <v>8.5</v>
      </c>
      <c r="Q22" s="71">
        <v>8.9</v>
      </c>
      <c r="R22" s="10"/>
      <c r="S22" s="10"/>
      <c r="T22" s="10"/>
      <c r="U22" s="10"/>
      <c r="V22" s="10"/>
      <c r="W22" s="10"/>
      <c r="X22" s="10"/>
    </row>
    <row r="23" spans="1:24" s="104" customFormat="1" ht="11.25" customHeight="1">
      <c r="A23" s="106"/>
      <c r="B23" s="763" t="s">
        <v>613</v>
      </c>
      <c r="C23" s="789"/>
      <c r="D23" s="33">
        <v>24.9</v>
      </c>
      <c r="E23" s="810"/>
      <c r="F23" s="71">
        <v>25.4</v>
      </c>
      <c r="G23" s="71">
        <v>25.6</v>
      </c>
      <c r="H23" s="71">
        <v>26</v>
      </c>
      <c r="I23" s="71">
        <v>26.3</v>
      </c>
      <c r="J23" s="71">
        <v>26.2</v>
      </c>
      <c r="K23" s="810"/>
      <c r="L23" s="33">
        <v>26</v>
      </c>
      <c r="M23" s="805"/>
      <c r="N23" s="805" t="s">
        <v>18</v>
      </c>
      <c r="O23" s="71">
        <v>10</v>
      </c>
      <c r="P23" s="71">
        <v>9.4</v>
      </c>
      <c r="Q23" s="71">
        <v>9.1</v>
      </c>
      <c r="R23" s="10"/>
      <c r="S23" s="10"/>
      <c r="T23" s="10"/>
      <c r="U23" s="10"/>
      <c r="V23" s="10"/>
      <c r="W23" s="10"/>
      <c r="X23" s="10"/>
    </row>
    <row r="24" spans="1:24" s="104" customFormat="1" ht="11.25" customHeight="1">
      <c r="A24" s="106"/>
      <c r="B24" s="763" t="s">
        <v>614</v>
      </c>
      <c r="C24" s="789"/>
      <c r="D24" s="33">
        <v>1.9</v>
      </c>
      <c r="E24" s="810"/>
      <c r="F24" s="71">
        <v>1.9</v>
      </c>
      <c r="G24" s="71">
        <v>2</v>
      </c>
      <c r="H24" s="71">
        <v>2.2000000000000002</v>
      </c>
      <c r="I24" s="71">
        <v>2.2000000000000002</v>
      </c>
      <c r="J24" s="71">
        <v>2.1</v>
      </c>
      <c r="K24" s="810"/>
      <c r="L24" s="33">
        <v>2.1</v>
      </c>
      <c r="M24" s="805"/>
      <c r="N24" s="805" t="s">
        <v>18</v>
      </c>
      <c r="O24" s="71">
        <v>0.5</v>
      </c>
      <c r="P24" s="71">
        <v>0.5</v>
      </c>
      <c r="Q24" s="71">
        <v>0.4</v>
      </c>
      <c r="R24" s="10"/>
      <c r="S24" s="10"/>
      <c r="T24" s="10"/>
      <c r="U24" s="10"/>
      <c r="V24" s="10"/>
      <c r="W24" s="10"/>
      <c r="X24" s="10"/>
    </row>
    <row r="25" spans="1:24" s="104" customFormat="1" ht="11.25" customHeight="1">
      <c r="A25" s="106"/>
      <c r="B25" s="763" t="s">
        <v>89</v>
      </c>
      <c r="C25" s="789"/>
      <c r="D25" s="33">
        <v>71.8</v>
      </c>
      <c r="E25" s="810"/>
      <c r="F25" s="71">
        <v>97.9</v>
      </c>
      <c r="G25" s="71">
        <v>99</v>
      </c>
      <c r="H25" s="71">
        <v>105.8</v>
      </c>
      <c r="I25" s="71">
        <v>115</v>
      </c>
      <c r="J25" s="71">
        <v>118.3</v>
      </c>
      <c r="K25" s="810"/>
      <c r="L25" s="33">
        <v>126.3</v>
      </c>
      <c r="M25" s="805"/>
      <c r="N25" s="71">
        <v>133.5</v>
      </c>
      <c r="O25" s="71">
        <v>134.1</v>
      </c>
      <c r="P25" s="71">
        <v>137.9</v>
      </c>
      <c r="Q25" s="71">
        <v>138.9</v>
      </c>
      <c r="R25" s="10"/>
      <c r="S25" s="10"/>
      <c r="T25" s="10"/>
      <c r="U25" s="10"/>
      <c r="V25" s="10"/>
      <c r="W25" s="10"/>
      <c r="X25" s="10"/>
    </row>
    <row r="26" spans="1:24" s="104" customFormat="1" ht="5.25" customHeight="1">
      <c r="A26" s="106"/>
      <c r="B26" s="106"/>
      <c r="C26" s="789"/>
      <c r="D26" s="810"/>
      <c r="E26" s="810"/>
      <c r="F26" s="810"/>
      <c r="G26" s="810"/>
      <c r="H26" s="810"/>
      <c r="I26" s="810"/>
      <c r="J26" s="810"/>
      <c r="K26" s="810"/>
      <c r="L26" s="811"/>
      <c r="M26" s="810"/>
      <c r="N26" s="810"/>
      <c r="O26" s="810"/>
      <c r="P26" s="810"/>
      <c r="Q26" s="810"/>
      <c r="R26" s="10"/>
      <c r="S26" s="10"/>
      <c r="T26" s="10"/>
      <c r="U26" s="10"/>
      <c r="V26" s="10"/>
      <c r="W26" s="10"/>
      <c r="X26" s="10"/>
    </row>
    <row r="27" spans="1:24" s="104" customFormat="1" ht="11.25" customHeight="1">
      <c r="A27" s="106"/>
      <c r="B27" s="803" t="s">
        <v>615</v>
      </c>
      <c r="C27" s="789"/>
      <c r="D27" s="810"/>
      <c r="E27" s="810"/>
      <c r="F27" s="810"/>
      <c r="G27" s="810"/>
      <c r="H27" s="810"/>
      <c r="I27" s="810"/>
      <c r="J27" s="810"/>
      <c r="K27" s="810"/>
      <c r="L27" s="811"/>
      <c r="M27" s="810"/>
      <c r="N27" s="810"/>
      <c r="O27" s="810"/>
      <c r="P27" s="810"/>
      <c r="Q27" s="810"/>
      <c r="R27" s="10"/>
      <c r="S27" s="10"/>
      <c r="T27" s="10"/>
      <c r="U27" s="10"/>
      <c r="V27" s="10"/>
      <c r="W27" s="10"/>
      <c r="X27" s="10"/>
    </row>
    <row r="28" spans="1:24" s="104" customFormat="1" ht="11.25" customHeight="1">
      <c r="A28" s="106"/>
      <c r="B28" s="763" t="s">
        <v>616</v>
      </c>
      <c r="C28" s="808">
        <v>6</v>
      </c>
      <c r="D28" s="33">
        <v>14.8</v>
      </c>
      <c r="E28" s="810"/>
      <c r="F28" s="71">
        <v>13.9</v>
      </c>
      <c r="G28" s="71">
        <v>16.7</v>
      </c>
      <c r="H28" s="71">
        <v>16.7</v>
      </c>
      <c r="I28" s="71">
        <v>17.600000000000001</v>
      </c>
      <c r="J28" s="71">
        <v>17.7</v>
      </c>
      <c r="K28" s="810"/>
      <c r="L28" s="33">
        <v>17.8</v>
      </c>
      <c r="M28" s="805"/>
      <c r="N28" s="805" t="s">
        <v>18</v>
      </c>
      <c r="O28" s="71">
        <v>8.6999999999999993</v>
      </c>
      <c r="P28" s="71">
        <v>8.4</v>
      </c>
      <c r="Q28" s="71">
        <v>8.3000000000000007</v>
      </c>
      <c r="R28" s="10"/>
      <c r="S28" s="10"/>
      <c r="T28" s="10"/>
      <c r="U28" s="10"/>
      <c r="V28" s="10"/>
      <c r="W28" s="10"/>
      <c r="X28" s="10"/>
    </row>
    <row r="29" spans="1:24" s="104" customFormat="1" ht="11.25" customHeight="1">
      <c r="A29" s="106"/>
      <c r="B29" s="763" t="s">
        <v>617</v>
      </c>
      <c r="C29" s="789"/>
      <c r="D29" s="33">
        <v>1.9</v>
      </c>
      <c r="E29" s="810"/>
      <c r="F29" s="71">
        <v>2.9</v>
      </c>
      <c r="G29" s="71">
        <v>3.2</v>
      </c>
      <c r="H29" s="71">
        <v>3.7</v>
      </c>
      <c r="I29" s="71">
        <v>4.2</v>
      </c>
      <c r="J29" s="71">
        <v>4.8</v>
      </c>
      <c r="K29" s="810"/>
      <c r="L29" s="33">
        <v>5.3</v>
      </c>
      <c r="M29" s="805"/>
      <c r="N29" s="805" t="s">
        <v>18</v>
      </c>
      <c r="O29" s="71">
        <v>6.8</v>
      </c>
      <c r="P29" s="71">
        <v>7.2</v>
      </c>
      <c r="Q29" s="71">
        <v>7.4</v>
      </c>
      <c r="R29" s="10"/>
      <c r="S29" s="10"/>
      <c r="T29" s="10"/>
      <c r="U29" s="10"/>
      <c r="V29" s="10"/>
      <c r="W29" s="10"/>
      <c r="X29" s="10"/>
    </row>
    <row r="30" spans="1:24" s="104" customFormat="1" ht="11.25" customHeight="1">
      <c r="A30" s="106"/>
      <c r="B30" s="763" t="s">
        <v>618</v>
      </c>
      <c r="C30" s="789"/>
      <c r="D30" s="33">
        <v>6.7</v>
      </c>
      <c r="E30" s="810"/>
      <c r="F30" s="71">
        <v>8.9</v>
      </c>
      <c r="G30" s="71">
        <v>6.7</v>
      </c>
      <c r="H30" s="71">
        <v>7.2</v>
      </c>
      <c r="I30" s="71">
        <v>6.6</v>
      </c>
      <c r="J30" s="71">
        <v>7</v>
      </c>
      <c r="K30" s="810"/>
      <c r="L30" s="33">
        <v>7.4</v>
      </c>
      <c r="M30" s="805"/>
      <c r="N30" s="805" t="s">
        <v>18</v>
      </c>
      <c r="O30" s="71">
        <v>18.8</v>
      </c>
      <c r="P30" s="71">
        <v>19.2</v>
      </c>
      <c r="Q30" s="71">
        <v>18.399999999999999</v>
      </c>
      <c r="R30" s="10"/>
      <c r="S30" s="10"/>
      <c r="T30" s="10"/>
      <c r="U30" s="10"/>
      <c r="V30" s="10"/>
      <c r="W30" s="10"/>
      <c r="X30" s="10"/>
    </row>
    <row r="31" spans="1:24" s="104" customFormat="1" ht="11.25" customHeight="1">
      <c r="A31" s="106"/>
      <c r="B31" s="763" t="s">
        <v>89</v>
      </c>
      <c r="C31" s="789"/>
      <c r="D31" s="33">
        <v>23.4</v>
      </c>
      <c r="E31" s="810"/>
      <c r="F31" s="71">
        <v>25.7</v>
      </c>
      <c r="G31" s="71">
        <v>26.6</v>
      </c>
      <c r="H31" s="71">
        <v>27.6</v>
      </c>
      <c r="I31" s="71">
        <v>28.4</v>
      </c>
      <c r="J31" s="71">
        <v>29.5</v>
      </c>
      <c r="K31" s="810"/>
      <c r="L31" s="33">
        <v>30.4</v>
      </c>
      <c r="M31" s="805"/>
      <c r="N31" s="805" t="s">
        <v>18</v>
      </c>
      <c r="O31" s="71">
        <v>34.299999999999997</v>
      </c>
      <c r="P31" s="71">
        <v>34.700000000000003</v>
      </c>
      <c r="Q31" s="71">
        <v>34.1</v>
      </c>
      <c r="R31" s="10"/>
      <c r="S31" s="10"/>
      <c r="T31" s="10"/>
      <c r="U31" s="10"/>
      <c r="V31" s="10"/>
      <c r="W31" s="10"/>
      <c r="X31" s="10"/>
    </row>
    <row r="32" spans="1:24" s="104" customFormat="1" ht="9" customHeight="1">
      <c r="A32" s="106"/>
      <c r="B32" s="106"/>
      <c r="C32" s="789"/>
      <c r="D32" s="810"/>
      <c r="E32" s="810"/>
      <c r="F32" s="810"/>
      <c r="G32" s="810"/>
      <c r="H32" s="810"/>
      <c r="I32" s="810"/>
      <c r="J32" s="810"/>
      <c r="K32" s="810"/>
      <c r="L32" s="811"/>
      <c r="M32" s="810"/>
      <c r="N32" s="810"/>
      <c r="O32" s="810"/>
      <c r="P32" s="810"/>
      <c r="Q32" s="810"/>
      <c r="R32" s="10"/>
      <c r="S32" s="10"/>
      <c r="T32" s="10"/>
      <c r="U32" s="10"/>
      <c r="V32" s="10"/>
      <c r="W32" s="10"/>
      <c r="X32" s="10"/>
    </row>
    <row r="33" spans="1:24" s="104" customFormat="1" ht="11.25" customHeight="1">
      <c r="A33" s="106"/>
      <c r="B33" s="803" t="s">
        <v>619</v>
      </c>
      <c r="C33" s="808">
        <v>7</v>
      </c>
      <c r="D33" s="33">
        <v>0.6</v>
      </c>
      <c r="E33" s="810"/>
      <c r="F33" s="71">
        <v>1.3</v>
      </c>
      <c r="G33" s="71">
        <v>1.5</v>
      </c>
      <c r="H33" s="71">
        <v>1.6</v>
      </c>
      <c r="I33" s="71">
        <v>1.7</v>
      </c>
      <c r="J33" s="71">
        <v>1.8</v>
      </c>
      <c r="K33" s="810"/>
      <c r="L33" s="33">
        <v>1.7</v>
      </c>
      <c r="M33" s="805"/>
      <c r="N33" s="805" t="s">
        <v>18</v>
      </c>
      <c r="O33" s="71">
        <v>1.5</v>
      </c>
      <c r="P33" s="71">
        <v>1.5</v>
      </c>
      <c r="Q33" s="71">
        <v>1.5</v>
      </c>
      <c r="R33" s="10"/>
      <c r="S33" s="10"/>
      <c r="T33" s="10"/>
      <c r="U33" s="10"/>
      <c r="V33" s="10"/>
      <c r="W33" s="10"/>
      <c r="X33" s="10"/>
    </row>
    <row r="34" spans="1:24" s="104" customFormat="1" ht="10.5" customHeight="1">
      <c r="A34" s="106"/>
      <c r="B34" s="763"/>
      <c r="C34" s="789"/>
      <c r="D34" s="810"/>
      <c r="E34" s="810"/>
      <c r="F34" s="810"/>
      <c r="G34" s="810"/>
      <c r="H34" s="810"/>
      <c r="I34" s="810"/>
      <c r="J34" s="810"/>
      <c r="K34" s="810"/>
      <c r="L34" s="811"/>
      <c r="M34" s="810"/>
      <c r="N34" s="810"/>
      <c r="O34" s="810"/>
      <c r="P34" s="810"/>
      <c r="Q34" s="810"/>
      <c r="R34" s="10"/>
      <c r="S34" s="10"/>
      <c r="T34" s="10"/>
      <c r="U34" s="10"/>
      <c r="V34" s="10"/>
      <c r="W34" s="10"/>
      <c r="X34" s="10"/>
    </row>
    <row r="35" spans="1:24" s="104" customFormat="1" ht="11.25" customHeight="1">
      <c r="A35" s="106"/>
      <c r="B35" s="803" t="s">
        <v>620</v>
      </c>
      <c r="C35" s="789"/>
      <c r="D35" s="805"/>
      <c r="E35" s="805"/>
      <c r="F35" s="805"/>
      <c r="G35" s="805"/>
      <c r="H35" s="805"/>
      <c r="I35" s="805"/>
      <c r="J35" s="805"/>
      <c r="K35" s="805"/>
      <c r="L35" s="809"/>
      <c r="M35" s="805"/>
      <c r="N35" s="805"/>
      <c r="O35" s="805"/>
      <c r="P35" s="805"/>
      <c r="Q35" s="805"/>
      <c r="R35" s="10"/>
      <c r="S35" s="10"/>
      <c r="T35" s="10"/>
      <c r="U35" s="10"/>
      <c r="V35" s="10"/>
      <c r="W35" s="10"/>
      <c r="X35" s="10"/>
    </row>
    <row r="36" spans="1:24" s="104" customFormat="1" ht="11.25" customHeight="1">
      <c r="A36" s="106"/>
      <c r="B36" s="763" t="s">
        <v>621</v>
      </c>
      <c r="C36" s="789"/>
      <c r="D36" s="33">
        <v>0.5</v>
      </c>
      <c r="E36" s="810"/>
      <c r="F36" s="71">
        <v>0.5</v>
      </c>
      <c r="G36" s="71">
        <v>0.5</v>
      </c>
      <c r="H36" s="71">
        <v>0.4</v>
      </c>
      <c r="I36" s="71">
        <v>0.4</v>
      </c>
      <c r="J36" s="71">
        <v>0.4</v>
      </c>
      <c r="K36" s="810"/>
      <c r="L36" s="33">
        <v>0.4</v>
      </c>
      <c r="M36" s="805"/>
      <c r="N36" s="805" t="s">
        <v>18</v>
      </c>
      <c r="O36" s="71">
        <v>1.3</v>
      </c>
      <c r="P36" s="71">
        <v>1.4</v>
      </c>
      <c r="Q36" s="71">
        <v>1.5</v>
      </c>
      <c r="R36" s="10"/>
      <c r="S36" s="10"/>
      <c r="T36" s="10"/>
      <c r="U36" s="10"/>
      <c r="V36" s="10"/>
      <c r="W36" s="10"/>
      <c r="X36" s="10"/>
    </row>
    <row r="37" spans="1:24" s="104" customFormat="1" ht="11.25" customHeight="1">
      <c r="A37" s="106"/>
      <c r="B37" s="763" t="s">
        <v>622</v>
      </c>
      <c r="C37" s="789"/>
      <c r="D37" s="805" t="s">
        <v>30</v>
      </c>
      <c r="E37" s="810"/>
      <c r="F37" s="805" t="s">
        <v>18</v>
      </c>
      <c r="G37" s="805" t="s">
        <v>18</v>
      </c>
      <c r="H37" s="805" t="s">
        <v>18</v>
      </c>
      <c r="I37" s="805" t="s">
        <v>18</v>
      </c>
      <c r="J37" s="805" t="s">
        <v>18</v>
      </c>
      <c r="K37" s="810"/>
      <c r="L37" s="809" t="s">
        <v>18</v>
      </c>
      <c r="M37" s="805"/>
      <c r="N37" s="805" t="s">
        <v>18</v>
      </c>
      <c r="O37" s="71">
        <v>8.3000000000000007</v>
      </c>
      <c r="P37" s="71">
        <v>7.8</v>
      </c>
      <c r="Q37" s="71">
        <v>7.5</v>
      </c>
      <c r="R37" s="10"/>
      <c r="S37" s="10"/>
      <c r="T37" s="10"/>
      <c r="U37" s="10"/>
      <c r="V37" s="10"/>
      <c r="W37" s="10"/>
      <c r="X37" s="10"/>
    </row>
    <row r="38" spans="1:24" s="104" customFormat="1" ht="11.25" customHeight="1">
      <c r="A38" s="106"/>
      <c r="B38" s="763" t="s">
        <v>623</v>
      </c>
      <c r="C38" s="808">
        <v>8</v>
      </c>
      <c r="D38" s="33">
        <v>26.5</v>
      </c>
      <c r="E38" s="810"/>
      <c r="F38" s="71">
        <v>19</v>
      </c>
      <c r="G38" s="71">
        <v>26.7</v>
      </c>
      <c r="H38" s="71">
        <v>27.7</v>
      </c>
      <c r="I38" s="71">
        <v>27.1</v>
      </c>
      <c r="J38" s="71">
        <v>31.4</v>
      </c>
      <c r="K38" s="810"/>
      <c r="L38" s="33">
        <v>30.9</v>
      </c>
      <c r="M38" s="805"/>
      <c r="N38" s="805" t="s">
        <v>18</v>
      </c>
      <c r="O38" s="71">
        <v>3.3</v>
      </c>
      <c r="P38" s="71">
        <v>3.5</v>
      </c>
      <c r="Q38" s="71">
        <v>3.7</v>
      </c>
      <c r="R38" s="10"/>
      <c r="S38" s="10"/>
      <c r="T38" s="10"/>
      <c r="U38" s="10"/>
      <c r="V38" s="10"/>
      <c r="W38" s="10"/>
      <c r="X38" s="10"/>
    </row>
    <row r="39" spans="1:24" s="104" customFormat="1" ht="11.25" customHeight="1">
      <c r="A39" s="106"/>
      <c r="B39" s="763" t="s">
        <v>89</v>
      </c>
      <c r="C39" s="789"/>
      <c r="D39" s="33">
        <v>27</v>
      </c>
      <c r="E39" s="810"/>
      <c r="F39" s="71">
        <v>19.5</v>
      </c>
      <c r="G39" s="71">
        <v>27.2</v>
      </c>
      <c r="H39" s="71">
        <v>28.2</v>
      </c>
      <c r="I39" s="71">
        <v>27.4</v>
      </c>
      <c r="J39" s="71">
        <v>31.8</v>
      </c>
      <c r="K39" s="810"/>
      <c r="L39" s="33">
        <v>31.3</v>
      </c>
      <c r="M39" s="805"/>
      <c r="N39" s="805" t="s">
        <v>18</v>
      </c>
      <c r="O39" s="71">
        <v>12.8</v>
      </c>
      <c r="P39" s="71">
        <v>12.7</v>
      </c>
      <c r="Q39" s="71">
        <v>12.7</v>
      </c>
      <c r="R39" s="10"/>
      <c r="S39" s="10"/>
      <c r="T39" s="10"/>
      <c r="U39" s="10"/>
      <c r="V39" s="10"/>
      <c r="W39" s="10"/>
      <c r="X39" s="10"/>
    </row>
    <row r="40" spans="1:24" s="104" customFormat="1" ht="10.5" customHeight="1">
      <c r="A40" s="106"/>
      <c r="B40" s="763"/>
      <c r="C40" s="789"/>
      <c r="D40" s="810"/>
      <c r="E40" s="810"/>
      <c r="F40" s="810"/>
      <c r="G40" s="810"/>
      <c r="H40" s="810"/>
      <c r="I40" s="810"/>
      <c r="J40" s="810"/>
      <c r="K40" s="810"/>
      <c r="L40" s="811"/>
      <c r="M40" s="810"/>
      <c r="N40" s="810"/>
      <c r="O40" s="810"/>
      <c r="P40" s="810"/>
      <c r="Q40" s="810"/>
      <c r="R40" s="10"/>
      <c r="S40" s="10"/>
      <c r="T40" s="10"/>
      <c r="U40" s="10"/>
      <c r="V40" s="10"/>
      <c r="W40" s="10"/>
      <c r="X40" s="10"/>
    </row>
    <row r="41" spans="1:24" s="104" customFormat="1" ht="11.25" customHeight="1">
      <c r="A41" s="106"/>
      <c r="B41" s="803" t="s">
        <v>624</v>
      </c>
      <c r="C41" s="808">
        <v>9</v>
      </c>
      <c r="D41" s="805" t="s">
        <v>18</v>
      </c>
      <c r="E41" s="810"/>
      <c r="F41" s="805" t="s">
        <v>18</v>
      </c>
      <c r="G41" s="805" t="s">
        <v>18</v>
      </c>
      <c r="H41" s="805" t="s">
        <v>18</v>
      </c>
      <c r="I41" s="805" t="s">
        <v>18</v>
      </c>
      <c r="J41" s="805" t="s">
        <v>18</v>
      </c>
      <c r="K41" s="810"/>
      <c r="L41" s="809" t="s">
        <v>18</v>
      </c>
      <c r="M41" s="805"/>
      <c r="N41" s="805" t="s">
        <v>18</v>
      </c>
      <c r="O41" s="71">
        <v>39.1</v>
      </c>
      <c r="P41" s="71">
        <v>38.6</v>
      </c>
      <c r="Q41" s="71">
        <v>37.200000000000003</v>
      </c>
      <c r="R41" s="10"/>
      <c r="S41" s="10"/>
      <c r="T41" s="10"/>
      <c r="U41" s="10"/>
      <c r="V41" s="10"/>
      <c r="W41" s="10"/>
      <c r="X41" s="10"/>
    </row>
    <row r="42" spans="1:24" s="104" customFormat="1" ht="5.25" customHeight="1">
      <c r="A42" s="106"/>
      <c r="B42" s="763"/>
      <c r="C42" s="789"/>
      <c r="D42" s="810"/>
      <c r="E42" s="810"/>
      <c r="F42" s="810"/>
      <c r="G42" s="810"/>
      <c r="H42" s="810"/>
      <c r="I42" s="810"/>
      <c r="J42" s="810"/>
      <c r="K42" s="810"/>
      <c r="L42" s="811"/>
      <c r="M42" s="810"/>
      <c r="N42" s="810"/>
      <c r="O42" s="810"/>
      <c r="P42" s="810"/>
      <c r="Q42" s="810"/>
      <c r="R42" s="10"/>
      <c r="S42" s="10"/>
      <c r="T42" s="10"/>
      <c r="U42" s="10"/>
      <c r="V42" s="10"/>
      <c r="W42" s="10"/>
      <c r="X42" s="10"/>
    </row>
    <row r="43" spans="1:24" s="104" customFormat="1" ht="11.25" customHeight="1">
      <c r="A43" s="106"/>
      <c r="B43" s="803" t="s">
        <v>19</v>
      </c>
      <c r="C43" s="808">
        <v>10</v>
      </c>
      <c r="D43" s="805" t="s">
        <v>18</v>
      </c>
      <c r="E43" s="810"/>
      <c r="F43" s="805" t="s">
        <v>18</v>
      </c>
      <c r="G43" s="805" t="s">
        <v>18</v>
      </c>
      <c r="H43" s="805" t="s">
        <v>18</v>
      </c>
      <c r="I43" s="805" t="s">
        <v>18</v>
      </c>
      <c r="J43" s="805" t="s">
        <v>18</v>
      </c>
      <c r="K43" s="810"/>
      <c r="L43" s="809" t="s">
        <v>18</v>
      </c>
      <c r="M43" s="805"/>
      <c r="N43" s="805" t="s">
        <v>18</v>
      </c>
      <c r="O43" s="71">
        <v>20.9</v>
      </c>
      <c r="P43" s="71">
        <v>20.7</v>
      </c>
      <c r="Q43" s="71">
        <v>22.8</v>
      </c>
      <c r="R43" s="10"/>
      <c r="S43" s="10"/>
      <c r="T43" s="10"/>
      <c r="U43" s="10"/>
      <c r="V43" s="10"/>
      <c r="W43" s="10"/>
      <c r="X43" s="10"/>
    </row>
    <row r="44" spans="1:24" s="104" customFormat="1" ht="2.25" customHeight="1">
      <c r="A44" s="106"/>
      <c r="B44" s="763"/>
      <c r="C44" s="789"/>
      <c r="D44" s="810"/>
      <c r="E44" s="810"/>
      <c r="F44" s="810"/>
      <c r="G44" s="810"/>
      <c r="H44" s="810"/>
      <c r="I44" s="810"/>
      <c r="J44" s="810"/>
      <c r="K44" s="810"/>
      <c r="L44" s="811"/>
      <c r="M44" s="810"/>
      <c r="N44" s="810"/>
      <c r="O44" s="810"/>
      <c r="P44" s="810"/>
      <c r="Q44" s="810"/>
      <c r="R44" s="10"/>
      <c r="S44" s="10"/>
      <c r="T44" s="10"/>
      <c r="U44" s="10"/>
      <c r="V44" s="10"/>
      <c r="W44" s="10"/>
      <c r="X44" s="10"/>
    </row>
    <row r="45" spans="1:24" s="104" customFormat="1" ht="11.25" customHeight="1">
      <c r="B45" s="803" t="s">
        <v>625</v>
      </c>
      <c r="C45" s="808">
        <v>11</v>
      </c>
      <c r="D45" s="33">
        <v>320.10000000000002</v>
      </c>
      <c r="E45" s="810"/>
      <c r="F45" s="71">
        <v>340.8</v>
      </c>
      <c r="G45" s="71">
        <v>352.6</v>
      </c>
      <c r="H45" s="71">
        <v>360.2</v>
      </c>
      <c r="I45" s="71">
        <v>370.7</v>
      </c>
      <c r="J45" s="71">
        <v>380</v>
      </c>
      <c r="K45" s="810"/>
      <c r="L45" s="33">
        <v>390.6</v>
      </c>
      <c r="M45" s="805"/>
      <c r="N45" s="805" t="s">
        <v>18</v>
      </c>
      <c r="O45" s="71">
        <v>416.8</v>
      </c>
      <c r="P45" s="71">
        <v>417.1</v>
      </c>
      <c r="Q45" s="71">
        <v>410.9</v>
      </c>
      <c r="R45" s="10"/>
      <c r="S45" s="10"/>
      <c r="T45" s="10"/>
      <c r="U45" s="10"/>
      <c r="V45" s="10"/>
      <c r="W45" s="10"/>
      <c r="X45" s="10"/>
    </row>
    <row r="46" spans="1:24" s="104" customFormat="1" ht="12.9" customHeight="1">
      <c r="B46" s="110"/>
      <c r="C46" s="789"/>
      <c r="D46" s="810"/>
      <c r="E46" s="810"/>
      <c r="F46" s="812"/>
      <c r="G46" s="810"/>
      <c r="H46" s="810"/>
      <c r="I46" s="810"/>
      <c r="J46" s="810"/>
      <c r="K46" s="810"/>
      <c r="L46" s="811"/>
      <c r="M46" s="810"/>
      <c r="N46" s="810"/>
      <c r="O46" s="810"/>
      <c r="P46" s="810"/>
      <c r="Q46" s="810"/>
      <c r="R46" s="795"/>
      <c r="S46" s="10"/>
      <c r="T46" s="10"/>
      <c r="U46" s="10"/>
      <c r="V46" s="10"/>
      <c r="W46" s="10"/>
      <c r="X46" s="10"/>
    </row>
    <row r="47" spans="1:24" s="104" customFormat="1" ht="11.25" customHeight="1">
      <c r="A47" s="1035" t="s">
        <v>21</v>
      </c>
      <c r="B47" s="1035"/>
      <c r="C47" s="789"/>
      <c r="D47" s="805"/>
      <c r="E47" s="805"/>
      <c r="F47" s="812"/>
      <c r="G47" s="810"/>
      <c r="H47" s="813"/>
      <c r="I47" s="813"/>
      <c r="J47" s="813"/>
      <c r="K47" s="813"/>
      <c r="L47" s="814"/>
      <c r="M47" s="813"/>
      <c r="N47" s="812"/>
      <c r="O47" s="812"/>
      <c r="P47" s="812"/>
      <c r="Q47" s="812"/>
      <c r="R47" s="795"/>
      <c r="S47" s="10"/>
      <c r="T47" s="10"/>
      <c r="U47" s="10"/>
      <c r="V47" s="10"/>
      <c r="W47" s="10"/>
      <c r="X47" s="10"/>
    </row>
    <row r="48" spans="1:24" s="104" customFormat="1" ht="5.25" customHeight="1">
      <c r="A48" s="803"/>
      <c r="B48" s="766"/>
      <c r="C48" s="789"/>
      <c r="D48" s="805"/>
      <c r="E48" s="805"/>
      <c r="F48" s="805"/>
      <c r="G48" s="805"/>
      <c r="H48" s="805"/>
      <c r="I48" s="805"/>
      <c r="J48" s="805"/>
      <c r="K48" s="805"/>
      <c r="L48" s="809"/>
      <c r="M48" s="805"/>
      <c r="N48" s="810"/>
      <c r="O48" s="810"/>
      <c r="P48" s="810"/>
      <c r="Q48" s="810"/>
      <c r="R48" s="795"/>
      <c r="S48" s="10"/>
      <c r="T48" s="10"/>
      <c r="U48" s="10"/>
      <c r="V48" s="10"/>
      <c r="W48" s="10"/>
      <c r="X48" s="10"/>
    </row>
    <row r="49" spans="1:24" s="104" customFormat="1" ht="11.25" customHeight="1">
      <c r="A49" s="763"/>
      <c r="B49" s="111" t="s">
        <v>603</v>
      </c>
      <c r="C49" s="789"/>
      <c r="D49" s="805"/>
      <c r="E49" s="805"/>
      <c r="F49" s="805"/>
      <c r="G49" s="805"/>
      <c r="H49" s="813"/>
      <c r="I49" s="813"/>
      <c r="J49" s="813"/>
      <c r="K49" s="813"/>
      <c r="L49" s="814"/>
      <c r="M49" s="813"/>
      <c r="N49" s="813"/>
      <c r="O49" s="812"/>
      <c r="P49" s="812"/>
      <c r="Q49" s="812"/>
      <c r="R49" s="795"/>
      <c r="S49" s="10"/>
      <c r="T49" s="10"/>
      <c r="U49" s="10"/>
      <c r="V49" s="10"/>
      <c r="W49" s="10"/>
      <c r="X49" s="10"/>
    </row>
    <row r="50" spans="1:24" s="104" customFormat="1" ht="11.25" customHeight="1">
      <c r="A50" s="763"/>
      <c r="B50" s="804" t="s">
        <v>604</v>
      </c>
      <c r="C50" s="789"/>
      <c r="D50" s="805" t="s">
        <v>18</v>
      </c>
      <c r="E50" s="805"/>
      <c r="F50" s="805" t="s">
        <v>18</v>
      </c>
      <c r="G50" s="805" t="s">
        <v>18</v>
      </c>
      <c r="H50" s="805" t="s">
        <v>18</v>
      </c>
      <c r="I50" s="805" t="s">
        <v>18</v>
      </c>
      <c r="J50" s="805" t="s">
        <v>18</v>
      </c>
      <c r="K50" s="805"/>
      <c r="L50" s="809" t="s">
        <v>18</v>
      </c>
      <c r="M50" s="805"/>
      <c r="N50" s="805" t="s">
        <v>18</v>
      </c>
      <c r="O50" s="71">
        <v>0.3</v>
      </c>
      <c r="P50" s="71">
        <v>0.8</v>
      </c>
      <c r="Q50" s="71">
        <v>1.4</v>
      </c>
      <c r="R50" s="795"/>
      <c r="S50" s="795"/>
      <c r="T50" s="10"/>
      <c r="U50" s="10"/>
      <c r="V50" s="10"/>
      <c r="W50" s="10"/>
      <c r="X50" s="10"/>
    </row>
    <row r="51" spans="1:24" s="104" customFormat="1" ht="11.25" customHeight="1">
      <c r="A51" s="763"/>
      <c r="B51" s="804" t="s">
        <v>605</v>
      </c>
      <c r="C51" s="789"/>
      <c r="D51" s="805" t="s">
        <v>18</v>
      </c>
      <c r="E51" s="805"/>
      <c r="F51" s="805" t="s">
        <v>18</v>
      </c>
      <c r="G51" s="805" t="s">
        <v>18</v>
      </c>
      <c r="H51" s="805" t="s">
        <v>18</v>
      </c>
      <c r="I51" s="805" t="s">
        <v>18</v>
      </c>
      <c r="J51" s="805" t="s">
        <v>18</v>
      </c>
      <c r="K51" s="805"/>
      <c r="L51" s="809" t="s">
        <v>18</v>
      </c>
      <c r="M51" s="805"/>
      <c r="N51" s="805" t="s">
        <v>18</v>
      </c>
      <c r="O51" s="71">
        <v>0.2</v>
      </c>
      <c r="P51" s="71">
        <v>0.6</v>
      </c>
      <c r="Q51" s="71">
        <v>1.1000000000000001</v>
      </c>
      <c r="R51" s="795"/>
      <c r="S51" s="795"/>
      <c r="T51" s="10"/>
      <c r="U51" s="10"/>
      <c r="V51" s="10"/>
      <c r="W51" s="10"/>
      <c r="X51" s="10"/>
    </row>
    <row r="52" spans="1:24" s="104" customFormat="1" ht="11.25" customHeight="1">
      <c r="A52" s="763"/>
      <c r="B52" s="804" t="s">
        <v>606</v>
      </c>
      <c r="C52" s="789"/>
      <c r="D52" s="805" t="s">
        <v>18</v>
      </c>
      <c r="E52" s="805"/>
      <c r="F52" s="805" t="s">
        <v>18</v>
      </c>
      <c r="G52" s="805" t="s">
        <v>18</v>
      </c>
      <c r="H52" s="805" t="s">
        <v>18</v>
      </c>
      <c r="I52" s="805" t="s">
        <v>18</v>
      </c>
      <c r="J52" s="805" t="s">
        <v>18</v>
      </c>
      <c r="K52" s="805"/>
      <c r="L52" s="809" t="s">
        <v>18</v>
      </c>
      <c r="M52" s="805"/>
      <c r="N52" s="805" t="s">
        <v>18</v>
      </c>
      <c r="O52" s="71">
        <v>0.2</v>
      </c>
      <c r="P52" s="71">
        <v>0.5</v>
      </c>
      <c r="Q52" s="71">
        <v>1.1000000000000001</v>
      </c>
      <c r="R52" s="795"/>
      <c r="S52" s="795"/>
      <c r="T52" s="10"/>
      <c r="U52" s="10"/>
      <c r="V52" s="10"/>
      <c r="W52" s="10"/>
      <c r="X52" s="10"/>
    </row>
    <row r="53" spans="1:24" s="104" customFormat="1" ht="11.25" customHeight="1">
      <c r="A53" s="763"/>
      <c r="B53" s="804" t="s">
        <v>607</v>
      </c>
      <c r="C53" s="789"/>
      <c r="D53" s="805" t="s">
        <v>18</v>
      </c>
      <c r="E53" s="805"/>
      <c r="F53" s="805" t="s">
        <v>18</v>
      </c>
      <c r="G53" s="805" t="s">
        <v>18</v>
      </c>
      <c r="H53" s="805" t="s">
        <v>18</v>
      </c>
      <c r="I53" s="805" t="s">
        <v>18</v>
      </c>
      <c r="J53" s="805" t="s">
        <v>18</v>
      </c>
      <c r="K53" s="805"/>
      <c r="L53" s="809" t="s">
        <v>18</v>
      </c>
      <c r="M53" s="805"/>
      <c r="N53" s="805" t="s">
        <v>18</v>
      </c>
      <c r="O53" s="71">
        <v>0.1</v>
      </c>
      <c r="P53" s="71">
        <v>0.2</v>
      </c>
      <c r="Q53" s="71">
        <v>0.3</v>
      </c>
      <c r="R53" s="795"/>
      <c r="S53" s="795"/>
      <c r="T53" s="10"/>
      <c r="U53" s="10"/>
      <c r="V53" s="10"/>
      <c r="W53" s="10"/>
      <c r="X53" s="10"/>
    </row>
    <row r="54" spans="1:24" s="104" customFormat="1" ht="11.25" customHeight="1">
      <c r="A54" s="763"/>
      <c r="B54" s="804" t="s">
        <v>608</v>
      </c>
      <c r="C54" s="808">
        <v>3</v>
      </c>
      <c r="D54" s="805" t="s">
        <v>18</v>
      </c>
      <c r="E54" s="805"/>
      <c r="F54" s="805" t="s">
        <v>18</v>
      </c>
      <c r="G54" s="805" t="s">
        <v>18</v>
      </c>
      <c r="H54" s="805" t="s">
        <v>18</v>
      </c>
      <c r="I54" s="805" t="s">
        <v>18</v>
      </c>
      <c r="J54" s="805" t="s">
        <v>18</v>
      </c>
      <c r="K54" s="805"/>
      <c r="L54" s="809" t="s">
        <v>18</v>
      </c>
      <c r="M54" s="805"/>
      <c r="N54" s="805" t="s">
        <v>18</v>
      </c>
      <c r="O54" s="71">
        <v>3.5</v>
      </c>
      <c r="P54" s="71">
        <v>9.9</v>
      </c>
      <c r="Q54" s="71">
        <v>18.5</v>
      </c>
      <c r="R54" s="795"/>
      <c r="S54" s="795"/>
      <c r="T54" s="10"/>
      <c r="U54" s="10"/>
      <c r="V54" s="10"/>
      <c r="W54" s="10"/>
      <c r="X54" s="10"/>
    </row>
    <row r="55" spans="1:24" s="104" customFormat="1" ht="11.25" customHeight="1">
      <c r="A55" s="763"/>
      <c r="B55" s="804" t="s">
        <v>609</v>
      </c>
      <c r="C55" s="789"/>
      <c r="D55" s="805" t="s">
        <v>18</v>
      </c>
      <c r="E55" s="805"/>
      <c r="F55" s="805" t="s">
        <v>18</v>
      </c>
      <c r="G55" s="805" t="s">
        <v>18</v>
      </c>
      <c r="H55" s="805" t="s">
        <v>18</v>
      </c>
      <c r="I55" s="805" t="s">
        <v>18</v>
      </c>
      <c r="J55" s="805" t="s">
        <v>18</v>
      </c>
      <c r="K55" s="805"/>
      <c r="L55" s="809" t="s">
        <v>18</v>
      </c>
      <c r="M55" s="805"/>
      <c r="N55" s="805" t="s">
        <v>18</v>
      </c>
      <c r="O55" s="71">
        <v>4.2</v>
      </c>
      <c r="P55" s="71">
        <v>12</v>
      </c>
      <c r="Q55" s="71">
        <v>22.5</v>
      </c>
      <c r="R55" s="795"/>
      <c r="S55" s="795"/>
      <c r="T55" s="10"/>
      <c r="U55" s="10"/>
      <c r="V55" s="10"/>
      <c r="W55" s="10"/>
      <c r="X55" s="10"/>
    </row>
    <row r="56" spans="1:24" s="104" customFormat="1" ht="11.25" customHeight="1">
      <c r="A56" s="763"/>
      <c r="B56" s="804" t="s">
        <v>610</v>
      </c>
      <c r="C56" s="808"/>
      <c r="D56" s="805" t="s">
        <v>18</v>
      </c>
      <c r="E56" s="805"/>
      <c r="F56" s="805" t="s">
        <v>18</v>
      </c>
      <c r="G56" s="805" t="s">
        <v>18</v>
      </c>
      <c r="H56" s="805" t="s">
        <v>18</v>
      </c>
      <c r="I56" s="805" t="s">
        <v>18</v>
      </c>
      <c r="J56" s="805" t="s">
        <v>18</v>
      </c>
      <c r="K56" s="805"/>
      <c r="L56" s="809" t="s">
        <v>18</v>
      </c>
      <c r="M56" s="805"/>
      <c r="N56" s="805" t="s">
        <v>18</v>
      </c>
      <c r="O56" s="71">
        <v>0.1</v>
      </c>
      <c r="P56" s="71">
        <v>0.5</v>
      </c>
      <c r="Q56" s="71">
        <v>0.8</v>
      </c>
      <c r="R56" s="795"/>
      <c r="S56" s="795"/>
      <c r="T56" s="10"/>
      <c r="U56" s="10"/>
      <c r="V56" s="10"/>
      <c r="W56" s="10"/>
      <c r="X56" s="10"/>
    </row>
    <row r="57" spans="1:24" s="104" customFormat="1" ht="11.25" customHeight="1">
      <c r="A57" s="763"/>
      <c r="B57" s="804" t="s">
        <v>12</v>
      </c>
      <c r="C57" s="789"/>
      <c r="D57" s="805" t="s">
        <v>18</v>
      </c>
      <c r="E57" s="805"/>
      <c r="F57" s="805" t="s">
        <v>18</v>
      </c>
      <c r="G57" s="805" t="s">
        <v>18</v>
      </c>
      <c r="H57" s="805" t="s">
        <v>18</v>
      </c>
      <c r="I57" s="805" t="s">
        <v>18</v>
      </c>
      <c r="J57" s="805" t="s">
        <v>18</v>
      </c>
      <c r="K57" s="805"/>
      <c r="L57" s="809" t="s">
        <v>18</v>
      </c>
      <c r="M57" s="805"/>
      <c r="N57" s="805" t="s">
        <v>18</v>
      </c>
      <c r="O57" s="71">
        <v>0.2</v>
      </c>
      <c r="P57" s="71">
        <v>0.4</v>
      </c>
      <c r="Q57" s="71">
        <v>0.7</v>
      </c>
      <c r="R57" s="795"/>
      <c r="S57" s="795"/>
      <c r="T57" s="10"/>
      <c r="U57" s="10"/>
      <c r="V57" s="10"/>
      <c r="W57" s="10"/>
      <c r="X57" s="10"/>
    </row>
    <row r="58" spans="1:24" s="104" customFormat="1" ht="11.25" customHeight="1">
      <c r="A58" s="763"/>
      <c r="B58" s="804" t="s">
        <v>89</v>
      </c>
      <c r="C58" s="789"/>
      <c r="D58" s="805" t="s">
        <v>18</v>
      </c>
      <c r="E58" s="805"/>
      <c r="F58" s="805" t="s">
        <v>18</v>
      </c>
      <c r="G58" s="805" t="s">
        <v>18</v>
      </c>
      <c r="H58" s="805" t="s">
        <v>18</v>
      </c>
      <c r="I58" s="805" t="s">
        <v>18</v>
      </c>
      <c r="J58" s="805" t="s">
        <v>18</v>
      </c>
      <c r="K58" s="805"/>
      <c r="L58" s="809" t="s">
        <v>18</v>
      </c>
      <c r="M58" s="805"/>
      <c r="N58" s="805" t="s">
        <v>18</v>
      </c>
      <c r="O58" s="71">
        <v>4.5</v>
      </c>
      <c r="P58" s="71">
        <v>12.9</v>
      </c>
      <c r="Q58" s="71">
        <v>24</v>
      </c>
      <c r="R58" s="795"/>
      <c r="S58" s="795"/>
      <c r="T58" s="10"/>
      <c r="U58" s="10"/>
      <c r="V58" s="10"/>
      <c r="W58" s="10"/>
      <c r="X58" s="10"/>
    </row>
    <row r="59" spans="1:24" s="104" customFormat="1" ht="5.25" customHeight="1">
      <c r="A59" s="763"/>
      <c r="B59" s="763"/>
      <c r="C59" s="789"/>
      <c r="D59" s="805"/>
      <c r="E59" s="805"/>
      <c r="F59" s="805"/>
      <c r="G59" s="805"/>
      <c r="H59" s="805"/>
      <c r="I59" s="805"/>
      <c r="J59" s="805"/>
      <c r="K59" s="805"/>
      <c r="L59" s="809"/>
      <c r="M59" s="805"/>
      <c r="N59" s="805"/>
      <c r="O59" s="805"/>
      <c r="P59" s="805"/>
      <c r="Q59" s="805"/>
      <c r="R59" s="795"/>
      <c r="S59" s="795"/>
      <c r="T59" s="10"/>
      <c r="U59" s="10"/>
      <c r="V59" s="10"/>
      <c r="W59" s="10"/>
      <c r="X59" s="10"/>
    </row>
    <row r="60" spans="1:24" s="104" customFormat="1" ht="11.25" customHeight="1">
      <c r="A60" s="763"/>
      <c r="B60" s="111" t="s">
        <v>611</v>
      </c>
      <c r="C60" s="789"/>
      <c r="D60" s="805"/>
      <c r="E60" s="805"/>
      <c r="F60" s="805"/>
      <c r="G60" s="805"/>
      <c r="H60" s="805"/>
      <c r="I60" s="805"/>
      <c r="J60" s="805"/>
      <c r="K60" s="805"/>
      <c r="L60" s="809"/>
      <c r="M60" s="805"/>
      <c r="N60" s="805"/>
      <c r="O60" s="805"/>
      <c r="P60" s="805"/>
      <c r="Q60" s="805"/>
      <c r="R60" s="795"/>
      <c r="S60" s="795"/>
      <c r="T60" s="10"/>
      <c r="U60" s="10"/>
      <c r="V60" s="10"/>
      <c r="W60" s="10"/>
      <c r="X60" s="10"/>
    </row>
    <row r="61" spans="1:24" s="104" customFormat="1" ht="11.25" customHeight="1">
      <c r="A61" s="763"/>
      <c r="B61" s="763" t="s">
        <v>611</v>
      </c>
      <c r="C61" s="808">
        <v>5</v>
      </c>
      <c r="D61" s="810" t="s">
        <v>18</v>
      </c>
      <c r="E61" s="810"/>
      <c r="F61" s="810" t="s">
        <v>18</v>
      </c>
      <c r="G61" s="810" t="s">
        <v>18</v>
      </c>
      <c r="H61" s="810" t="s">
        <v>18</v>
      </c>
      <c r="I61" s="810" t="s">
        <v>18</v>
      </c>
      <c r="J61" s="810" t="s">
        <v>18</v>
      </c>
      <c r="K61" s="810"/>
      <c r="L61" s="811" t="s">
        <v>18</v>
      </c>
      <c r="M61" s="810"/>
      <c r="N61" s="805" t="s">
        <v>18</v>
      </c>
      <c r="O61" s="71">
        <v>2.6</v>
      </c>
      <c r="P61" s="71">
        <v>8</v>
      </c>
      <c r="Q61" s="71">
        <v>15.9</v>
      </c>
      <c r="R61" s="795"/>
      <c r="S61" s="795"/>
      <c r="T61" s="10"/>
      <c r="U61" s="10"/>
      <c r="V61" s="10"/>
      <c r="W61" s="10"/>
      <c r="X61" s="10"/>
    </row>
    <row r="62" spans="1:24" s="104" customFormat="1" ht="11.25" customHeight="1">
      <c r="A62" s="763"/>
      <c r="B62" s="763" t="s">
        <v>612</v>
      </c>
      <c r="C62" s="789"/>
      <c r="D62" s="810" t="s">
        <v>18</v>
      </c>
      <c r="E62" s="810"/>
      <c r="F62" s="805" t="s">
        <v>18</v>
      </c>
      <c r="G62" s="810" t="s">
        <v>18</v>
      </c>
      <c r="H62" s="810" t="s">
        <v>18</v>
      </c>
      <c r="I62" s="810" t="s">
        <v>18</v>
      </c>
      <c r="J62" s="810" t="s">
        <v>18</v>
      </c>
      <c r="K62" s="810"/>
      <c r="L62" s="811" t="s">
        <v>18</v>
      </c>
      <c r="M62" s="810"/>
      <c r="N62" s="805" t="s">
        <v>18</v>
      </c>
      <c r="O62" s="71">
        <v>0.2</v>
      </c>
      <c r="P62" s="71">
        <v>0.5</v>
      </c>
      <c r="Q62" s="71">
        <v>1.1000000000000001</v>
      </c>
      <c r="R62" s="795"/>
      <c r="S62" s="795"/>
      <c r="T62" s="10"/>
      <c r="U62" s="10"/>
      <c r="V62" s="10"/>
      <c r="W62" s="10"/>
      <c r="X62" s="10"/>
    </row>
    <row r="63" spans="1:24" s="104" customFormat="1" ht="11.25" customHeight="1">
      <c r="A63" s="763"/>
      <c r="B63" s="763" t="s">
        <v>613</v>
      </c>
      <c r="C63" s="789"/>
      <c r="D63" s="810" t="s">
        <v>18</v>
      </c>
      <c r="E63" s="810"/>
      <c r="F63" s="810" t="s">
        <v>18</v>
      </c>
      <c r="G63" s="810" t="s">
        <v>18</v>
      </c>
      <c r="H63" s="810" t="s">
        <v>18</v>
      </c>
      <c r="I63" s="810" t="s">
        <v>18</v>
      </c>
      <c r="J63" s="810" t="s">
        <v>18</v>
      </c>
      <c r="K63" s="810"/>
      <c r="L63" s="811" t="s">
        <v>18</v>
      </c>
      <c r="M63" s="810"/>
      <c r="N63" s="805" t="s">
        <v>18</v>
      </c>
      <c r="O63" s="71">
        <v>0.2</v>
      </c>
      <c r="P63" s="71">
        <v>0.7</v>
      </c>
      <c r="Q63" s="71">
        <v>1.3</v>
      </c>
      <c r="R63" s="795"/>
      <c r="S63" s="795"/>
      <c r="T63" s="10"/>
      <c r="U63" s="10"/>
      <c r="V63" s="10"/>
      <c r="W63" s="10"/>
      <c r="X63" s="10"/>
    </row>
    <row r="64" spans="1:24" s="104" customFormat="1" ht="11.25" customHeight="1">
      <c r="A64" s="763"/>
      <c r="B64" s="763" t="s">
        <v>614</v>
      </c>
      <c r="C64" s="789"/>
      <c r="D64" s="810" t="s">
        <v>18</v>
      </c>
      <c r="E64" s="810"/>
      <c r="F64" s="810" t="s">
        <v>18</v>
      </c>
      <c r="G64" s="810" t="s">
        <v>18</v>
      </c>
      <c r="H64" s="810" t="s">
        <v>18</v>
      </c>
      <c r="I64" s="810" t="s">
        <v>18</v>
      </c>
      <c r="J64" s="810" t="s">
        <v>18</v>
      </c>
      <c r="K64" s="810"/>
      <c r="L64" s="811" t="s">
        <v>18</v>
      </c>
      <c r="M64" s="810"/>
      <c r="N64" s="805" t="s">
        <v>18</v>
      </c>
      <c r="O64" s="805" t="s">
        <v>30</v>
      </c>
      <c r="P64" s="805" t="s">
        <v>30</v>
      </c>
      <c r="Q64" s="805" t="s">
        <v>30</v>
      </c>
      <c r="R64" s="795"/>
      <c r="S64" s="795"/>
      <c r="T64" s="10"/>
      <c r="U64" s="10"/>
      <c r="V64" s="10"/>
      <c r="W64" s="10"/>
      <c r="X64" s="10"/>
    </row>
    <row r="65" spans="1:24" s="104" customFormat="1" ht="11.25" customHeight="1">
      <c r="A65" s="763"/>
      <c r="B65" s="763" t="s">
        <v>89</v>
      </c>
      <c r="C65" s="789"/>
      <c r="D65" s="810" t="s">
        <v>18</v>
      </c>
      <c r="E65" s="810"/>
      <c r="F65" s="810" t="s">
        <v>18</v>
      </c>
      <c r="G65" s="810" t="s">
        <v>18</v>
      </c>
      <c r="H65" s="810" t="s">
        <v>18</v>
      </c>
      <c r="I65" s="810" t="s">
        <v>18</v>
      </c>
      <c r="J65" s="810" t="s">
        <v>18</v>
      </c>
      <c r="K65" s="810"/>
      <c r="L65" s="811" t="s">
        <v>18</v>
      </c>
      <c r="M65" s="810"/>
      <c r="N65" s="805" t="s">
        <v>18</v>
      </c>
      <c r="O65" s="71">
        <v>2.8</v>
      </c>
      <c r="P65" s="71">
        <v>8.6999999999999993</v>
      </c>
      <c r="Q65" s="71">
        <v>17.3</v>
      </c>
      <c r="R65" s="795"/>
      <c r="S65" s="795"/>
      <c r="T65" s="10"/>
      <c r="U65" s="10"/>
      <c r="V65" s="10"/>
      <c r="W65" s="10"/>
      <c r="X65" s="10"/>
    </row>
    <row r="66" spans="1:24" s="104" customFormat="1" ht="5.25" customHeight="1">
      <c r="A66" s="763"/>
      <c r="B66" s="766"/>
      <c r="C66" s="789"/>
      <c r="D66" s="810"/>
      <c r="E66" s="810"/>
      <c r="F66" s="810"/>
      <c r="G66" s="810"/>
      <c r="H66" s="810"/>
      <c r="I66" s="810"/>
      <c r="J66" s="810"/>
      <c r="K66" s="810"/>
      <c r="L66" s="811"/>
      <c r="M66" s="810"/>
      <c r="N66" s="810"/>
      <c r="O66" s="810"/>
      <c r="P66" s="810"/>
      <c r="Q66" s="810"/>
      <c r="R66" s="795"/>
      <c r="S66" s="795"/>
      <c r="T66" s="10"/>
      <c r="U66" s="10"/>
      <c r="V66" s="10"/>
      <c r="W66" s="10"/>
      <c r="X66" s="10"/>
    </row>
    <row r="67" spans="1:24" s="104" customFormat="1" ht="11.25" customHeight="1">
      <c r="A67" s="763"/>
      <c r="B67" s="111" t="s">
        <v>615</v>
      </c>
      <c r="C67" s="789"/>
      <c r="D67" s="810"/>
      <c r="E67" s="810"/>
      <c r="F67" s="810"/>
      <c r="G67" s="810"/>
      <c r="H67" s="810"/>
      <c r="I67" s="810"/>
      <c r="J67" s="810"/>
      <c r="K67" s="810"/>
      <c r="L67" s="811"/>
      <c r="M67" s="810"/>
      <c r="N67" s="810"/>
      <c r="O67" s="810"/>
      <c r="P67" s="810"/>
      <c r="Q67" s="810"/>
      <c r="R67" s="795"/>
      <c r="S67" s="795"/>
      <c r="T67" s="10"/>
      <c r="U67" s="10"/>
      <c r="V67" s="10"/>
      <c r="W67" s="10"/>
      <c r="X67" s="10"/>
    </row>
    <row r="68" spans="1:24" s="104" customFormat="1" ht="11.25" customHeight="1">
      <c r="A68" s="763"/>
      <c r="B68" s="766" t="s">
        <v>616</v>
      </c>
      <c r="C68" s="808">
        <v>6</v>
      </c>
      <c r="D68" s="810" t="s">
        <v>18</v>
      </c>
      <c r="E68" s="810"/>
      <c r="F68" s="810" t="s">
        <v>18</v>
      </c>
      <c r="G68" s="810" t="s">
        <v>18</v>
      </c>
      <c r="H68" s="810" t="s">
        <v>18</v>
      </c>
      <c r="I68" s="810" t="s">
        <v>18</v>
      </c>
      <c r="J68" s="810" t="s">
        <v>18</v>
      </c>
      <c r="K68" s="810"/>
      <c r="L68" s="811" t="s">
        <v>18</v>
      </c>
      <c r="M68" s="810"/>
      <c r="N68" s="805" t="s">
        <v>18</v>
      </c>
      <c r="O68" s="71">
        <v>0.2</v>
      </c>
      <c r="P68" s="71">
        <v>0.6</v>
      </c>
      <c r="Q68" s="71">
        <v>1.1000000000000001</v>
      </c>
      <c r="R68" s="795"/>
      <c r="S68" s="795"/>
      <c r="T68" s="10"/>
      <c r="U68" s="10"/>
      <c r="V68" s="10"/>
      <c r="W68" s="10"/>
      <c r="X68" s="10"/>
    </row>
    <row r="69" spans="1:24" s="104" customFormat="1" ht="11.25" customHeight="1">
      <c r="A69" s="763"/>
      <c r="B69" s="766" t="s">
        <v>617</v>
      </c>
      <c r="C69" s="789"/>
      <c r="D69" s="810" t="s">
        <v>18</v>
      </c>
      <c r="E69" s="810"/>
      <c r="F69" s="810" t="s">
        <v>18</v>
      </c>
      <c r="G69" s="810" t="s">
        <v>18</v>
      </c>
      <c r="H69" s="810" t="s">
        <v>18</v>
      </c>
      <c r="I69" s="810" t="s">
        <v>18</v>
      </c>
      <c r="J69" s="810" t="s">
        <v>18</v>
      </c>
      <c r="K69" s="810"/>
      <c r="L69" s="811" t="s">
        <v>18</v>
      </c>
      <c r="M69" s="810"/>
      <c r="N69" s="805" t="s">
        <v>18</v>
      </c>
      <c r="O69" s="71">
        <v>0.2</v>
      </c>
      <c r="P69" s="71">
        <v>0.6</v>
      </c>
      <c r="Q69" s="71">
        <v>1.1000000000000001</v>
      </c>
      <c r="R69" s="795"/>
      <c r="S69" s="795"/>
      <c r="T69" s="10"/>
      <c r="U69" s="10"/>
      <c r="V69" s="10"/>
      <c r="W69" s="10"/>
      <c r="X69" s="10"/>
    </row>
    <row r="70" spans="1:24" s="104" customFormat="1" ht="11.25" customHeight="1">
      <c r="A70" s="763"/>
      <c r="B70" s="766" t="s">
        <v>618</v>
      </c>
      <c r="C70" s="789"/>
      <c r="D70" s="810" t="s">
        <v>18</v>
      </c>
      <c r="E70" s="810"/>
      <c r="F70" s="810" t="s">
        <v>18</v>
      </c>
      <c r="G70" s="810" t="s">
        <v>18</v>
      </c>
      <c r="H70" s="810" t="s">
        <v>18</v>
      </c>
      <c r="I70" s="810" t="s">
        <v>18</v>
      </c>
      <c r="J70" s="810" t="s">
        <v>18</v>
      </c>
      <c r="K70" s="810"/>
      <c r="L70" s="811" t="s">
        <v>18</v>
      </c>
      <c r="M70" s="810"/>
      <c r="N70" s="805" t="s">
        <v>18</v>
      </c>
      <c r="O70" s="71">
        <v>0.4</v>
      </c>
      <c r="P70" s="71">
        <v>1.2</v>
      </c>
      <c r="Q70" s="71">
        <v>2.4</v>
      </c>
      <c r="R70" s="795"/>
      <c r="S70" s="795"/>
      <c r="T70" s="10"/>
      <c r="U70" s="10"/>
      <c r="V70" s="10"/>
      <c r="W70" s="10"/>
      <c r="X70" s="10"/>
    </row>
    <row r="71" spans="1:24" s="104" customFormat="1" ht="11.25" customHeight="1">
      <c r="A71" s="763"/>
      <c r="B71" s="766" t="s">
        <v>89</v>
      </c>
      <c r="C71" s="789"/>
      <c r="D71" s="810" t="s">
        <v>18</v>
      </c>
      <c r="E71" s="810"/>
      <c r="F71" s="810" t="s">
        <v>18</v>
      </c>
      <c r="G71" s="810" t="s">
        <v>18</v>
      </c>
      <c r="H71" s="810" t="s">
        <v>18</v>
      </c>
      <c r="I71" s="810" t="s">
        <v>18</v>
      </c>
      <c r="J71" s="810" t="s">
        <v>18</v>
      </c>
      <c r="K71" s="810"/>
      <c r="L71" s="811" t="s">
        <v>18</v>
      </c>
      <c r="M71" s="810"/>
      <c r="N71" s="805" t="s">
        <v>18</v>
      </c>
      <c r="O71" s="71">
        <v>0.8</v>
      </c>
      <c r="P71" s="71">
        <v>2.4</v>
      </c>
      <c r="Q71" s="71">
        <v>4.5999999999999996</v>
      </c>
      <c r="R71" s="795"/>
      <c r="S71" s="795"/>
      <c r="T71" s="10"/>
      <c r="U71" s="10"/>
      <c r="V71" s="10"/>
      <c r="W71" s="10"/>
      <c r="X71" s="10"/>
    </row>
    <row r="72" spans="1:24" s="104" customFormat="1" ht="5.25" customHeight="1">
      <c r="A72" s="763"/>
      <c r="B72" s="766"/>
      <c r="C72" s="789"/>
      <c r="D72" s="810"/>
      <c r="E72" s="805"/>
      <c r="F72" s="805"/>
      <c r="G72" s="810"/>
      <c r="H72" s="805"/>
      <c r="I72" s="805"/>
      <c r="J72" s="805"/>
      <c r="K72" s="805"/>
      <c r="L72" s="809"/>
      <c r="M72" s="805"/>
      <c r="N72" s="810"/>
      <c r="O72" s="810"/>
      <c r="P72" s="810"/>
      <c r="Q72" s="810"/>
      <c r="R72" s="795"/>
      <c r="S72" s="795"/>
      <c r="T72" s="10"/>
      <c r="U72" s="10"/>
      <c r="V72" s="10"/>
      <c r="W72" s="10"/>
      <c r="X72" s="10"/>
    </row>
    <row r="73" spans="1:24" s="104" customFormat="1" ht="11.25" customHeight="1">
      <c r="A73" s="763"/>
      <c r="B73" s="111" t="s">
        <v>619</v>
      </c>
      <c r="C73" s="808">
        <v>7</v>
      </c>
      <c r="D73" s="810" t="s">
        <v>18</v>
      </c>
      <c r="E73" s="810"/>
      <c r="F73" s="810" t="s">
        <v>18</v>
      </c>
      <c r="G73" s="810" t="s">
        <v>18</v>
      </c>
      <c r="H73" s="810" t="s">
        <v>18</v>
      </c>
      <c r="I73" s="810" t="s">
        <v>18</v>
      </c>
      <c r="J73" s="810" t="s">
        <v>18</v>
      </c>
      <c r="K73" s="810"/>
      <c r="L73" s="811" t="s">
        <v>18</v>
      </c>
      <c r="M73" s="810"/>
      <c r="N73" s="805" t="s">
        <v>18</v>
      </c>
      <c r="O73" s="71">
        <v>0.1</v>
      </c>
      <c r="P73" s="71">
        <v>0.2</v>
      </c>
      <c r="Q73" s="71">
        <v>0.3</v>
      </c>
      <c r="R73" s="795"/>
      <c r="S73" s="795"/>
      <c r="T73" s="10"/>
      <c r="U73" s="10"/>
      <c r="V73" s="10"/>
      <c r="W73" s="10"/>
      <c r="X73" s="10"/>
    </row>
    <row r="74" spans="1:24" s="104" customFormat="1" ht="5.25" customHeight="1">
      <c r="A74" s="763"/>
      <c r="B74" s="766"/>
      <c r="C74" s="789"/>
      <c r="D74" s="810"/>
      <c r="E74" s="810"/>
      <c r="F74" s="810"/>
      <c r="G74" s="810"/>
      <c r="H74" s="810"/>
      <c r="I74" s="810"/>
      <c r="J74" s="810"/>
      <c r="K74" s="810"/>
      <c r="L74" s="811"/>
      <c r="M74" s="810"/>
      <c r="N74" s="810"/>
      <c r="O74" s="810"/>
      <c r="P74" s="810"/>
      <c r="Q74" s="810"/>
      <c r="R74" s="795"/>
      <c r="S74" s="795"/>
      <c r="T74" s="10"/>
      <c r="U74" s="10"/>
      <c r="V74" s="10"/>
      <c r="W74" s="10"/>
      <c r="X74" s="10"/>
    </row>
    <row r="75" spans="1:24" s="104" customFormat="1" ht="11.25" customHeight="1">
      <c r="A75" s="763"/>
      <c r="B75" s="111" t="s">
        <v>620</v>
      </c>
      <c r="C75" s="789"/>
      <c r="D75" s="805"/>
      <c r="E75" s="805"/>
      <c r="F75" s="805"/>
      <c r="G75" s="805"/>
      <c r="H75" s="805"/>
      <c r="I75" s="805"/>
      <c r="J75" s="805"/>
      <c r="K75" s="805"/>
      <c r="L75" s="809"/>
      <c r="M75" s="805"/>
      <c r="N75" s="805"/>
      <c r="O75" s="805"/>
      <c r="P75" s="805"/>
      <c r="Q75" s="805"/>
      <c r="R75" s="795"/>
      <c r="S75" s="795"/>
      <c r="T75" s="10"/>
      <c r="U75" s="10"/>
      <c r="V75" s="10"/>
      <c r="W75" s="10"/>
      <c r="X75" s="10"/>
    </row>
    <row r="76" spans="1:24" s="104" customFormat="1" ht="11.25" customHeight="1">
      <c r="A76" s="763"/>
      <c r="B76" s="766" t="s">
        <v>621</v>
      </c>
      <c r="C76" s="789"/>
      <c r="D76" s="810" t="s">
        <v>18</v>
      </c>
      <c r="E76" s="810"/>
      <c r="F76" s="810" t="s">
        <v>18</v>
      </c>
      <c r="G76" s="810" t="s">
        <v>18</v>
      </c>
      <c r="H76" s="810" t="s">
        <v>18</v>
      </c>
      <c r="I76" s="810" t="s">
        <v>18</v>
      </c>
      <c r="J76" s="810" t="s">
        <v>18</v>
      </c>
      <c r="K76" s="810"/>
      <c r="L76" s="811" t="s">
        <v>18</v>
      </c>
      <c r="M76" s="810"/>
      <c r="N76" s="805" t="s">
        <v>18</v>
      </c>
      <c r="O76" s="805" t="s">
        <v>30</v>
      </c>
      <c r="P76" s="807">
        <v>0.1</v>
      </c>
      <c r="Q76" s="807">
        <v>0.2</v>
      </c>
      <c r="R76" s="795"/>
      <c r="S76" s="795"/>
      <c r="T76" s="10"/>
      <c r="U76" s="10"/>
      <c r="V76" s="10"/>
      <c r="W76" s="10"/>
      <c r="X76" s="10"/>
    </row>
    <row r="77" spans="1:24" s="104" customFormat="1" ht="11.25" customHeight="1">
      <c r="A77" s="763"/>
      <c r="B77" s="766" t="s">
        <v>622</v>
      </c>
      <c r="C77" s="789"/>
      <c r="D77" s="810" t="s">
        <v>18</v>
      </c>
      <c r="E77" s="810"/>
      <c r="F77" s="810" t="s">
        <v>18</v>
      </c>
      <c r="G77" s="810" t="s">
        <v>18</v>
      </c>
      <c r="H77" s="810" t="s">
        <v>18</v>
      </c>
      <c r="I77" s="810" t="s">
        <v>18</v>
      </c>
      <c r="J77" s="810" t="s">
        <v>18</v>
      </c>
      <c r="K77" s="810"/>
      <c r="L77" s="811" t="s">
        <v>18</v>
      </c>
      <c r="M77" s="810"/>
      <c r="N77" s="805" t="s">
        <v>18</v>
      </c>
      <c r="O77" s="71">
        <v>0.1</v>
      </c>
      <c r="P77" s="71">
        <v>0.4</v>
      </c>
      <c r="Q77" s="71">
        <v>0.8</v>
      </c>
      <c r="R77" s="795"/>
      <c r="S77" s="795"/>
      <c r="T77" s="10"/>
      <c r="U77" s="10"/>
      <c r="V77" s="10"/>
      <c r="W77" s="10"/>
      <c r="X77" s="10"/>
    </row>
    <row r="78" spans="1:24" s="104" customFormat="1" ht="11.25" customHeight="1">
      <c r="A78" s="763"/>
      <c r="B78" s="766" t="s">
        <v>623</v>
      </c>
      <c r="C78" s="808">
        <v>8</v>
      </c>
      <c r="D78" s="810" t="s">
        <v>18</v>
      </c>
      <c r="E78" s="810"/>
      <c r="F78" s="810" t="s">
        <v>18</v>
      </c>
      <c r="G78" s="810" t="s">
        <v>18</v>
      </c>
      <c r="H78" s="810" t="s">
        <v>18</v>
      </c>
      <c r="I78" s="810" t="s">
        <v>18</v>
      </c>
      <c r="J78" s="810" t="s">
        <v>18</v>
      </c>
      <c r="K78" s="810"/>
      <c r="L78" s="811" t="s">
        <v>18</v>
      </c>
      <c r="M78" s="810"/>
      <c r="N78" s="805" t="s">
        <v>18</v>
      </c>
      <c r="O78" s="71">
        <v>0.1</v>
      </c>
      <c r="P78" s="71">
        <v>0.2</v>
      </c>
      <c r="Q78" s="71">
        <v>0.5</v>
      </c>
      <c r="R78" s="795"/>
      <c r="S78" s="795"/>
      <c r="T78" s="10"/>
      <c r="U78" s="10"/>
      <c r="V78" s="10"/>
      <c r="W78" s="10"/>
      <c r="X78" s="10"/>
    </row>
    <row r="79" spans="1:24" s="104" customFormat="1" ht="11.25" customHeight="1">
      <c r="A79" s="763"/>
      <c r="B79" s="766" t="s">
        <v>89</v>
      </c>
      <c r="C79" s="789"/>
      <c r="D79" s="810" t="s">
        <v>18</v>
      </c>
      <c r="E79" s="810"/>
      <c r="F79" s="810" t="s">
        <v>18</v>
      </c>
      <c r="G79" s="810" t="s">
        <v>18</v>
      </c>
      <c r="H79" s="810" t="s">
        <v>18</v>
      </c>
      <c r="I79" s="810" t="s">
        <v>18</v>
      </c>
      <c r="J79" s="810" t="s">
        <v>18</v>
      </c>
      <c r="K79" s="810"/>
      <c r="L79" s="811" t="s">
        <v>18</v>
      </c>
      <c r="M79" s="810"/>
      <c r="N79" s="805" t="s">
        <v>18</v>
      </c>
      <c r="O79" s="71">
        <v>0.2</v>
      </c>
      <c r="P79" s="71">
        <v>0.7</v>
      </c>
      <c r="Q79" s="71">
        <v>1.5</v>
      </c>
      <c r="R79" s="795"/>
      <c r="S79" s="795"/>
      <c r="T79" s="10"/>
      <c r="U79" s="10"/>
      <c r="V79" s="10"/>
      <c r="W79" s="10"/>
      <c r="X79" s="10"/>
    </row>
    <row r="80" spans="1:24" s="104" customFormat="1" ht="6" customHeight="1">
      <c r="A80" s="763"/>
      <c r="B80" s="766"/>
      <c r="C80" s="789"/>
      <c r="D80" s="810"/>
      <c r="E80" s="810"/>
      <c r="F80" s="810"/>
      <c r="G80" s="810"/>
      <c r="H80" s="810"/>
      <c r="I80" s="810"/>
      <c r="J80" s="810"/>
      <c r="K80" s="810"/>
      <c r="L80" s="811"/>
      <c r="M80" s="810"/>
      <c r="N80" s="810"/>
      <c r="O80" s="810"/>
      <c r="P80" s="810"/>
      <c r="Q80" s="810"/>
      <c r="R80" s="795"/>
      <c r="S80" s="795"/>
      <c r="T80" s="10"/>
      <c r="U80" s="10"/>
      <c r="V80" s="10"/>
      <c r="W80" s="10"/>
      <c r="X80" s="10"/>
    </row>
    <row r="81" spans="1:24" s="104" customFormat="1" ht="11.25" customHeight="1">
      <c r="A81" s="763"/>
      <c r="B81" s="111" t="s">
        <v>624</v>
      </c>
      <c r="C81" s="808">
        <v>9</v>
      </c>
      <c r="D81" s="810" t="s">
        <v>18</v>
      </c>
      <c r="E81" s="810"/>
      <c r="F81" s="810" t="s">
        <v>18</v>
      </c>
      <c r="G81" s="810" t="s">
        <v>18</v>
      </c>
      <c r="H81" s="810" t="s">
        <v>18</v>
      </c>
      <c r="I81" s="810" t="s">
        <v>18</v>
      </c>
      <c r="J81" s="810" t="s">
        <v>18</v>
      </c>
      <c r="K81" s="810"/>
      <c r="L81" s="811" t="s">
        <v>18</v>
      </c>
      <c r="M81" s="810"/>
      <c r="N81" s="805" t="s">
        <v>18</v>
      </c>
      <c r="O81" s="71">
        <v>1</v>
      </c>
      <c r="P81" s="71">
        <v>2.7</v>
      </c>
      <c r="Q81" s="71">
        <v>5</v>
      </c>
      <c r="R81" s="795"/>
      <c r="S81" s="795"/>
      <c r="T81" s="10"/>
      <c r="U81" s="10"/>
      <c r="V81" s="10"/>
      <c r="W81" s="10"/>
      <c r="X81" s="10"/>
    </row>
    <row r="82" spans="1:24" s="104" customFormat="1" ht="5.25" customHeight="1">
      <c r="A82" s="763"/>
      <c r="B82" s="766"/>
      <c r="C82" s="789"/>
      <c r="D82" s="810"/>
      <c r="E82" s="810"/>
      <c r="F82" s="810"/>
      <c r="G82" s="810"/>
      <c r="H82" s="810"/>
      <c r="I82" s="810"/>
      <c r="J82" s="810"/>
      <c r="K82" s="810"/>
      <c r="L82" s="811"/>
      <c r="M82" s="810"/>
      <c r="N82" s="810"/>
      <c r="O82" s="810"/>
      <c r="P82" s="810"/>
      <c r="Q82" s="810"/>
      <c r="R82" s="795"/>
      <c r="S82" s="795"/>
      <c r="T82" s="10"/>
      <c r="U82" s="10"/>
      <c r="V82" s="10"/>
      <c r="W82" s="10"/>
      <c r="X82" s="10"/>
    </row>
    <row r="83" spans="1:24" s="104" customFormat="1" ht="11.25" customHeight="1">
      <c r="A83" s="763"/>
      <c r="B83" s="111" t="s">
        <v>19</v>
      </c>
      <c r="C83" s="808">
        <v>10</v>
      </c>
      <c r="D83" s="810" t="s">
        <v>18</v>
      </c>
      <c r="E83" s="810"/>
      <c r="F83" s="810" t="s">
        <v>18</v>
      </c>
      <c r="G83" s="810" t="s">
        <v>18</v>
      </c>
      <c r="H83" s="810" t="s">
        <v>18</v>
      </c>
      <c r="I83" s="810" t="s">
        <v>18</v>
      </c>
      <c r="J83" s="810" t="s">
        <v>18</v>
      </c>
      <c r="K83" s="810"/>
      <c r="L83" s="811" t="s">
        <v>18</v>
      </c>
      <c r="M83" s="810"/>
      <c r="N83" s="805" t="s">
        <v>18</v>
      </c>
      <c r="O83" s="71">
        <v>0.3</v>
      </c>
      <c r="P83" s="71">
        <v>1</v>
      </c>
      <c r="Q83" s="71">
        <v>2.2000000000000002</v>
      </c>
      <c r="R83" s="795"/>
      <c r="S83" s="795"/>
      <c r="T83" s="10"/>
      <c r="U83" s="10"/>
      <c r="V83" s="10"/>
      <c r="W83" s="10"/>
      <c r="X83" s="10"/>
    </row>
    <row r="84" spans="1:24" s="104" customFormat="1" ht="5.25" customHeight="1">
      <c r="A84" s="763"/>
      <c r="B84" s="766"/>
      <c r="C84" s="789"/>
      <c r="D84" s="810"/>
      <c r="E84" s="810"/>
      <c r="F84" s="810"/>
      <c r="G84" s="810"/>
      <c r="H84" s="810"/>
      <c r="I84" s="810"/>
      <c r="J84" s="810"/>
      <c r="K84" s="810"/>
      <c r="L84" s="811"/>
      <c r="M84" s="810"/>
      <c r="N84" s="805"/>
      <c r="O84" s="805"/>
      <c r="P84" s="805"/>
      <c r="Q84" s="805"/>
      <c r="R84" s="795"/>
      <c r="S84" s="795"/>
      <c r="T84" s="10"/>
      <c r="U84" s="10"/>
      <c r="V84" s="10"/>
      <c r="W84" s="10"/>
      <c r="X84" s="10"/>
    </row>
    <row r="85" spans="1:24" s="104" customFormat="1" ht="11.25" customHeight="1">
      <c r="A85" s="763"/>
      <c r="B85" s="111" t="s">
        <v>625</v>
      </c>
      <c r="C85" s="808">
        <v>11</v>
      </c>
      <c r="D85" s="810" t="s">
        <v>18</v>
      </c>
      <c r="E85" s="810"/>
      <c r="F85" s="810" t="s">
        <v>18</v>
      </c>
      <c r="G85" s="810" t="s">
        <v>18</v>
      </c>
      <c r="H85" s="810" t="s">
        <v>18</v>
      </c>
      <c r="I85" s="810" t="s">
        <v>18</v>
      </c>
      <c r="J85" s="810" t="s">
        <v>18</v>
      </c>
      <c r="K85" s="810"/>
      <c r="L85" s="811" t="s">
        <v>18</v>
      </c>
      <c r="M85" s="810"/>
      <c r="N85" s="805" t="s">
        <v>18</v>
      </c>
      <c r="O85" s="71">
        <v>9.1999999999999993</v>
      </c>
      <c r="P85" s="71">
        <v>27.2</v>
      </c>
      <c r="Q85" s="71">
        <v>52</v>
      </c>
      <c r="R85" s="795"/>
      <c r="S85" s="795"/>
      <c r="T85" s="10"/>
      <c r="U85" s="10"/>
      <c r="V85" s="10"/>
      <c r="W85" s="10"/>
      <c r="X85" s="10"/>
    </row>
    <row r="86" spans="1:24" s="104" customFormat="1" ht="12.6" customHeight="1">
      <c r="A86" s="106"/>
      <c r="B86" s="110"/>
      <c r="C86" s="789"/>
      <c r="D86" s="815"/>
      <c r="E86" s="816"/>
      <c r="F86" s="816"/>
      <c r="G86" s="816"/>
      <c r="H86" s="816"/>
      <c r="I86" s="816"/>
      <c r="J86" s="816"/>
      <c r="K86" s="816"/>
      <c r="L86" s="817"/>
      <c r="M86" s="817"/>
      <c r="N86" s="112"/>
      <c r="O86" s="112"/>
      <c r="P86" s="112"/>
      <c r="Q86" s="112"/>
      <c r="R86" s="795"/>
      <c r="S86" s="795"/>
      <c r="T86" s="10"/>
      <c r="U86" s="10"/>
      <c r="V86" s="10"/>
      <c r="W86" s="10"/>
      <c r="X86" s="10"/>
    </row>
    <row r="87" spans="1:24" s="104" customFormat="1" ht="22.2" customHeight="1">
      <c r="B87" s="800" t="s">
        <v>22</v>
      </c>
      <c r="C87" s="789"/>
      <c r="D87" s="818"/>
      <c r="E87" s="819"/>
      <c r="F87" s="819"/>
      <c r="G87" s="819"/>
      <c r="H87" s="820"/>
      <c r="I87" s="820"/>
      <c r="J87" s="820"/>
      <c r="K87" s="820"/>
      <c r="L87" s="821"/>
      <c r="M87" s="52"/>
      <c r="N87" s="52"/>
      <c r="O87" s="52"/>
      <c r="P87" s="52"/>
      <c r="Q87" s="52"/>
      <c r="R87" s="795"/>
      <c r="S87" s="10"/>
      <c r="T87" s="10"/>
      <c r="U87" s="10"/>
      <c r="V87" s="10"/>
      <c r="W87" s="10"/>
      <c r="X87" s="10"/>
    </row>
    <row r="88" spans="1:24" s="104" customFormat="1" ht="3" customHeight="1">
      <c r="B88" s="800"/>
      <c r="C88" s="789"/>
      <c r="D88" s="818"/>
      <c r="E88" s="819"/>
      <c r="F88" s="819"/>
      <c r="G88" s="819"/>
      <c r="H88" s="820"/>
      <c r="I88" s="820"/>
      <c r="J88" s="820"/>
      <c r="K88" s="820"/>
      <c r="L88" s="821"/>
      <c r="M88" s="52"/>
      <c r="N88" s="52"/>
      <c r="O88" s="52"/>
      <c r="P88" s="52"/>
      <c r="Q88" s="52"/>
      <c r="R88" s="795"/>
      <c r="S88" s="10"/>
      <c r="T88" s="10"/>
      <c r="U88" s="10"/>
      <c r="V88" s="10"/>
      <c r="W88" s="10"/>
      <c r="X88" s="10"/>
    </row>
    <row r="89" spans="1:24" s="104" customFormat="1" ht="11.25" customHeight="1">
      <c r="A89" s="106"/>
      <c r="B89" s="111" t="s">
        <v>603</v>
      </c>
      <c r="C89" s="789"/>
      <c r="D89" s="105"/>
      <c r="E89" s="106"/>
      <c r="F89" s="106"/>
      <c r="G89" s="106"/>
      <c r="H89" s="106"/>
      <c r="I89" s="106"/>
      <c r="J89" s="106"/>
      <c r="K89" s="106"/>
      <c r="L89" s="822"/>
      <c r="M89" s="816"/>
      <c r="N89" s="816"/>
      <c r="O89" s="816"/>
      <c r="P89" s="816"/>
      <c r="Q89" s="816"/>
      <c r="R89" s="795"/>
      <c r="S89" s="10"/>
      <c r="T89" s="10"/>
      <c r="U89" s="10"/>
      <c r="V89" s="10"/>
      <c r="W89" s="10"/>
      <c r="X89" s="10"/>
    </row>
    <row r="90" spans="1:24" s="104" customFormat="1" ht="11.25" customHeight="1">
      <c r="A90" s="106"/>
      <c r="B90" s="763" t="s">
        <v>604</v>
      </c>
      <c r="C90" s="789"/>
      <c r="D90" s="805" t="s">
        <v>18</v>
      </c>
      <c r="E90" s="805"/>
      <c r="F90" s="805" t="s">
        <v>18</v>
      </c>
      <c r="G90" s="805" t="s">
        <v>18</v>
      </c>
      <c r="H90" s="805" t="s">
        <v>18</v>
      </c>
      <c r="I90" s="805" t="s">
        <v>18</v>
      </c>
      <c r="J90" s="805" t="s">
        <v>18</v>
      </c>
      <c r="K90" s="805"/>
      <c r="L90" s="809" t="s">
        <v>18</v>
      </c>
      <c r="M90" s="805"/>
      <c r="N90" s="805" t="s">
        <v>18</v>
      </c>
      <c r="O90" s="71">
        <v>15.7</v>
      </c>
      <c r="P90" s="71">
        <v>15.6</v>
      </c>
      <c r="Q90" s="71">
        <v>15.6</v>
      </c>
      <c r="R90" s="795"/>
      <c r="S90" s="795"/>
      <c r="T90" s="10"/>
      <c r="U90" s="10"/>
      <c r="V90" s="10"/>
      <c r="W90" s="10"/>
      <c r="X90" s="10"/>
    </row>
    <row r="91" spans="1:24" s="104" customFormat="1" ht="11.25" customHeight="1">
      <c r="A91" s="106"/>
      <c r="B91" s="763" t="s">
        <v>605</v>
      </c>
      <c r="C91" s="789"/>
      <c r="D91" s="805" t="s">
        <v>18</v>
      </c>
      <c r="E91" s="805"/>
      <c r="F91" s="805" t="s">
        <v>18</v>
      </c>
      <c r="G91" s="805" t="s">
        <v>18</v>
      </c>
      <c r="H91" s="805" t="s">
        <v>18</v>
      </c>
      <c r="I91" s="805" t="s">
        <v>18</v>
      </c>
      <c r="J91" s="805" t="s">
        <v>18</v>
      </c>
      <c r="K91" s="805"/>
      <c r="L91" s="809" t="s">
        <v>18</v>
      </c>
      <c r="M91" s="805"/>
      <c r="N91" s="805" t="s">
        <v>18</v>
      </c>
      <c r="O91" s="71">
        <v>11</v>
      </c>
      <c r="P91" s="71">
        <v>11</v>
      </c>
      <c r="Q91" s="71">
        <v>11</v>
      </c>
      <c r="R91" s="795"/>
      <c r="S91" s="795"/>
      <c r="T91" s="10"/>
      <c r="U91" s="10"/>
      <c r="V91" s="10"/>
      <c r="W91" s="10"/>
      <c r="X91" s="10"/>
    </row>
    <row r="92" spans="1:24" s="104" customFormat="1" ht="11.25" customHeight="1">
      <c r="A92" s="106"/>
      <c r="B92" s="763" t="s">
        <v>606</v>
      </c>
      <c r="C92" s="789"/>
      <c r="D92" s="805" t="s">
        <v>18</v>
      </c>
      <c r="E92" s="805"/>
      <c r="F92" s="805" t="s">
        <v>18</v>
      </c>
      <c r="G92" s="805" t="s">
        <v>18</v>
      </c>
      <c r="H92" s="805" t="s">
        <v>18</v>
      </c>
      <c r="I92" s="805" t="s">
        <v>18</v>
      </c>
      <c r="J92" s="805" t="s">
        <v>18</v>
      </c>
      <c r="K92" s="805"/>
      <c r="L92" s="809" t="s">
        <v>18</v>
      </c>
      <c r="M92" s="805"/>
      <c r="N92" s="805" t="s">
        <v>18</v>
      </c>
      <c r="O92" s="71">
        <v>6.6</v>
      </c>
      <c r="P92" s="71">
        <v>7.2</v>
      </c>
      <c r="Q92" s="71">
        <v>8</v>
      </c>
      <c r="R92" s="795"/>
      <c r="S92" s="795"/>
      <c r="T92" s="10"/>
      <c r="U92" s="10"/>
      <c r="V92" s="10"/>
      <c r="W92" s="10"/>
      <c r="X92" s="10"/>
    </row>
    <row r="93" spans="1:24" s="104" customFormat="1" ht="11.25" customHeight="1">
      <c r="A93" s="106"/>
      <c r="B93" s="763" t="s">
        <v>607</v>
      </c>
      <c r="C93" s="789"/>
      <c r="D93" s="805" t="s">
        <v>18</v>
      </c>
      <c r="E93" s="805"/>
      <c r="F93" s="805" t="s">
        <v>18</v>
      </c>
      <c r="G93" s="805" t="s">
        <v>18</v>
      </c>
      <c r="H93" s="805" t="s">
        <v>18</v>
      </c>
      <c r="I93" s="805" t="s">
        <v>18</v>
      </c>
      <c r="J93" s="805" t="s">
        <v>18</v>
      </c>
      <c r="K93" s="805"/>
      <c r="L93" s="809" t="s">
        <v>18</v>
      </c>
      <c r="M93" s="805"/>
      <c r="N93" s="805" t="s">
        <v>18</v>
      </c>
      <c r="O93" s="71">
        <v>2.5</v>
      </c>
      <c r="P93" s="71">
        <v>2.5</v>
      </c>
      <c r="Q93" s="71">
        <v>2.7</v>
      </c>
      <c r="R93" s="795"/>
      <c r="S93" s="795"/>
      <c r="T93" s="10"/>
      <c r="U93" s="10"/>
      <c r="V93" s="10"/>
      <c r="W93" s="10"/>
      <c r="X93" s="10"/>
    </row>
    <row r="94" spans="1:24" s="104" customFormat="1" ht="11.25" customHeight="1">
      <c r="A94" s="106"/>
      <c r="B94" s="763" t="s">
        <v>608</v>
      </c>
      <c r="C94" s="808">
        <v>3</v>
      </c>
      <c r="D94" s="805" t="s">
        <v>18</v>
      </c>
      <c r="E94" s="805"/>
      <c r="F94" s="805" t="s">
        <v>18</v>
      </c>
      <c r="G94" s="805" t="s">
        <v>18</v>
      </c>
      <c r="H94" s="805" t="s">
        <v>18</v>
      </c>
      <c r="I94" s="805" t="s">
        <v>18</v>
      </c>
      <c r="J94" s="805" t="s">
        <v>18</v>
      </c>
      <c r="K94" s="805"/>
      <c r="L94" s="809" t="s">
        <v>18</v>
      </c>
      <c r="M94" s="805"/>
      <c r="N94" s="805" t="s">
        <v>18</v>
      </c>
      <c r="O94" s="71">
        <v>159.1</v>
      </c>
      <c r="P94" s="71">
        <v>163.69999999999999</v>
      </c>
      <c r="Q94" s="71">
        <v>168.1</v>
      </c>
      <c r="R94" s="795"/>
      <c r="S94" s="795"/>
      <c r="T94" s="10"/>
      <c r="U94" s="10"/>
      <c r="V94" s="10"/>
      <c r="W94" s="10"/>
      <c r="X94" s="10"/>
    </row>
    <row r="95" spans="1:24" s="104" customFormat="1" ht="11.25" customHeight="1">
      <c r="A95" s="106"/>
      <c r="B95" s="763" t="s">
        <v>609</v>
      </c>
      <c r="C95" s="789"/>
      <c r="D95" s="805" t="s">
        <v>18</v>
      </c>
      <c r="E95" s="805"/>
      <c r="F95" s="805" t="s">
        <v>18</v>
      </c>
      <c r="G95" s="805" t="s">
        <v>18</v>
      </c>
      <c r="H95" s="805" t="s">
        <v>18</v>
      </c>
      <c r="I95" s="805" t="s">
        <v>18</v>
      </c>
      <c r="J95" s="805" t="s">
        <v>18</v>
      </c>
      <c r="K95" s="805"/>
      <c r="L95" s="809" t="s">
        <v>18</v>
      </c>
      <c r="M95" s="805"/>
      <c r="N95" s="805" t="s">
        <v>18</v>
      </c>
      <c r="O95" s="71">
        <v>194.9</v>
      </c>
      <c r="P95" s="71">
        <v>199.9</v>
      </c>
      <c r="Q95" s="71">
        <v>205.4</v>
      </c>
      <c r="R95" s="795"/>
      <c r="S95" s="795"/>
      <c r="T95" s="10"/>
      <c r="U95" s="10"/>
      <c r="V95" s="10"/>
      <c r="W95" s="10"/>
      <c r="X95" s="10"/>
    </row>
    <row r="96" spans="1:24" s="104" customFormat="1" ht="11.25" customHeight="1">
      <c r="A96" s="106"/>
      <c r="B96" s="763" t="s">
        <v>610</v>
      </c>
      <c r="C96" s="808">
        <v>4</v>
      </c>
      <c r="D96" s="805" t="s">
        <v>18</v>
      </c>
      <c r="E96" s="805"/>
      <c r="F96" s="805" t="s">
        <v>18</v>
      </c>
      <c r="G96" s="805" t="s">
        <v>18</v>
      </c>
      <c r="H96" s="805" t="s">
        <v>18</v>
      </c>
      <c r="I96" s="805" t="s">
        <v>18</v>
      </c>
      <c r="J96" s="805" t="s">
        <v>18</v>
      </c>
      <c r="K96" s="805"/>
      <c r="L96" s="809" t="s">
        <v>18</v>
      </c>
      <c r="M96" s="805"/>
      <c r="N96" s="805" t="s">
        <v>18</v>
      </c>
      <c r="O96" s="71">
        <v>4.4000000000000004</v>
      </c>
      <c r="P96" s="71">
        <v>4.2</v>
      </c>
      <c r="Q96" s="71">
        <v>4.5</v>
      </c>
      <c r="R96" s="795"/>
      <c r="S96" s="795"/>
      <c r="T96" s="10"/>
      <c r="U96" s="10"/>
      <c r="V96" s="10"/>
      <c r="W96" s="10"/>
      <c r="X96" s="10"/>
    </row>
    <row r="97" spans="1:24" s="104" customFormat="1" ht="11.25" customHeight="1">
      <c r="A97" s="106"/>
      <c r="B97" s="763" t="s">
        <v>12</v>
      </c>
      <c r="C97" s="789"/>
      <c r="D97" s="805" t="s">
        <v>18</v>
      </c>
      <c r="E97" s="805"/>
      <c r="F97" s="805" t="s">
        <v>18</v>
      </c>
      <c r="G97" s="805" t="s">
        <v>18</v>
      </c>
      <c r="H97" s="805" t="s">
        <v>18</v>
      </c>
      <c r="I97" s="805" t="s">
        <v>18</v>
      </c>
      <c r="J97" s="805" t="s">
        <v>18</v>
      </c>
      <c r="K97" s="805"/>
      <c r="L97" s="809" t="s">
        <v>18</v>
      </c>
      <c r="M97" s="805"/>
      <c r="N97" s="805" t="s">
        <v>18</v>
      </c>
      <c r="O97" s="71">
        <v>7.7</v>
      </c>
      <c r="P97" s="71">
        <v>8.1</v>
      </c>
      <c r="Q97" s="71">
        <v>8.3000000000000007</v>
      </c>
      <c r="R97" s="795"/>
      <c r="S97" s="795"/>
      <c r="T97" s="10"/>
      <c r="U97" s="10"/>
      <c r="V97" s="10"/>
      <c r="W97" s="10"/>
      <c r="X97" s="10"/>
    </row>
    <row r="98" spans="1:24" s="104" customFormat="1" ht="11.25" customHeight="1">
      <c r="A98" s="106"/>
      <c r="B98" s="763" t="s">
        <v>89</v>
      </c>
      <c r="C98" s="789"/>
      <c r="D98" s="805" t="s">
        <v>18</v>
      </c>
      <c r="E98" s="805"/>
      <c r="F98" s="805" t="s">
        <v>18</v>
      </c>
      <c r="G98" s="805" t="s">
        <v>18</v>
      </c>
      <c r="H98" s="805" t="s">
        <v>18</v>
      </c>
      <c r="I98" s="805" t="s">
        <v>18</v>
      </c>
      <c r="J98" s="805" t="s">
        <v>18</v>
      </c>
      <c r="K98" s="805"/>
      <c r="L98" s="809" t="s">
        <v>18</v>
      </c>
      <c r="M98" s="805"/>
      <c r="N98" s="805" t="s">
        <v>18</v>
      </c>
      <c r="O98" s="71">
        <v>207</v>
      </c>
      <c r="P98" s="71">
        <v>212.3</v>
      </c>
      <c r="Q98" s="71">
        <v>218.1</v>
      </c>
      <c r="R98" s="795"/>
      <c r="S98" s="795"/>
      <c r="T98" s="10"/>
      <c r="U98" s="10"/>
      <c r="V98" s="10"/>
      <c r="W98" s="10"/>
      <c r="X98" s="10"/>
    </row>
    <row r="99" spans="1:24" s="104" customFormat="1" ht="5.25" customHeight="1">
      <c r="A99" s="106"/>
      <c r="B99" s="763"/>
      <c r="C99" s="789"/>
      <c r="D99" s="805"/>
      <c r="E99" s="805"/>
      <c r="F99" s="805"/>
      <c r="G99" s="805"/>
      <c r="H99" s="805"/>
      <c r="I99" s="805"/>
      <c r="J99" s="805"/>
      <c r="K99" s="805"/>
      <c r="L99" s="809"/>
      <c r="M99" s="805"/>
      <c r="N99" s="805"/>
      <c r="O99" s="805"/>
      <c r="P99" s="805"/>
      <c r="Q99" s="805"/>
      <c r="R99" s="795"/>
      <c r="S99" s="795"/>
      <c r="T99" s="10"/>
      <c r="U99" s="10"/>
      <c r="V99" s="10"/>
      <c r="W99" s="10"/>
      <c r="X99" s="10"/>
    </row>
    <row r="100" spans="1:24" s="104" customFormat="1" ht="11.25" customHeight="1">
      <c r="A100" s="106"/>
      <c r="B100" s="111" t="s">
        <v>611</v>
      </c>
      <c r="C100" s="789"/>
      <c r="D100" s="805"/>
      <c r="E100" s="805"/>
      <c r="F100" s="805"/>
      <c r="G100" s="805"/>
      <c r="H100" s="805"/>
      <c r="I100" s="805"/>
      <c r="J100" s="805"/>
      <c r="K100" s="805"/>
      <c r="L100" s="809"/>
      <c r="M100" s="805"/>
      <c r="N100" s="805"/>
      <c r="O100" s="805"/>
      <c r="P100" s="805"/>
      <c r="Q100" s="805"/>
      <c r="R100" s="795"/>
      <c r="S100" s="795"/>
      <c r="T100" s="10"/>
      <c r="U100" s="10"/>
      <c r="V100" s="10"/>
      <c r="W100" s="10"/>
      <c r="X100" s="10"/>
    </row>
    <row r="101" spans="1:24" s="104" customFormat="1" ht="11.25" customHeight="1">
      <c r="A101" s="106"/>
      <c r="B101" s="766" t="s">
        <v>611</v>
      </c>
      <c r="C101" s="808">
        <v>5</v>
      </c>
      <c r="D101" s="810" t="s">
        <v>18</v>
      </c>
      <c r="E101" s="810"/>
      <c r="F101" s="810" t="s">
        <v>18</v>
      </c>
      <c r="G101" s="810" t="s">
        <v>18</v>
      </c>
      <c r="H101" s="810" t="s">
        <v>18</v>
      </c>
      <c r="I101" s="810" t="s">
        <v>18</v>
      </c>
      <c r="J101" s="810" t="s">
        <v>18</v>
      </c>
      <c r="K101" s="810"/>
      <c r="L101" s="811" t="s">
        <v>18</v>
      </c>
      <c r="M101" s="810"/>
      <c r="N101" s="805" t="s">
        <v>18</v>
      </c>
      <c r="O101" s="71">
        <v>126.1</v>
      </c>
      <c r="P101" s="71">
        <v>136</v>
      </c>
      <c r="Q101" s="71">
        <v>145.30000000000001</v>
      </c>
      <c r="R101" s="795"/>
      <c r="S101" s="795"/>
      <c r="T101" s="10"/>
      <c r="U101" s="10"/>
      <c r="V101" s="10"/>
      <c r="W101" s="10"/>
      <c r="X101" s="10"/>
    </row>
    <row r="102" spans="1:24" s="104" customFormat="1" ht="11.25" customHeight="1">
      <c r="A102" s="106"/>
      <c r="B102" s="766" t="s">
        <v>612</v>
      </c>
      <c r="C102" s="789"/>
      <c r="D102" s="810" t="s">
        <v>18</v>
      </c>
      <c r="E102" s="810"/>
      <c r="F102" s="805" t="s">
        <v>18</v>
      </c>
      <c r="G102" s="810" t="s">
        <v>18</v>
      </c>
      <c r="H102" s="810" t="s">
        <v>18</v>
      </c>
      <c r="I102" s="810" t="s">
        <v>18</v>
      </c>
      <c r="J102" s="810" t="s">
        <v>18</v>
      </c>
      <c r="K102" s="810"/>
      <c r="L102" s="811" t="s">
        <v>18</v>
      </c>
      <c r="M102" s="810"/>
      <c r="N102" s="805" t="s">
        <v>18</v>
      </c>
      <c r="O102" s="71">
        <v>8.1999999999999993</v>
      </c>
      <c r="P102" s="71">
        <v>9.1</v>
      </c>
      <c r="Q102" s="71">
        <v>10</v>
      </c>
      <c r="R102" s="795"/>
      <c r="S102" s="795"/>
      <c r="T102" s="10"/>
      <c r="U102" s="10"/>
      <c r="V102" s="10"/>
      <c r="W102" s="10"/>
      <c r="X102" s="10"/>
    </row>
    <row r="103" spans="1:24" s="104" customFormat="1" ht="11.25" customHeight="1">
      <c r="A103" s="106"/>
      <c r="B103" s="766" t="s">
        <v>613</v>
      </c>
      <c r="C103" s="789"/>
      <c r="D103" s="810" t="s">
        <v>18</v>
      </c>
      <c r="E103" s="810"/>
      <c r="F103" s="810" t="s">
        <v>18</v>
      </c>
      <c r="G103" s="810" t="s">
        <v>18</v>
      </c>
      <c r="H103" s="810" t="s">
        <v>18</v>
      </c>
      <c r="I103" s="810" t="s">
        <v>18</v>
      </c>
      <c r="J103" s="810" t="s">
        <v>18</v>
      </c>
      <c r="K103" s="810"/>
      <c r="L103" s="811" t="s">
        <v>18</v>
      </c>
      <c r="M103" s="810"/>
      <c r="N103" s="805" t="s">
        <v>18</v>
      </c>
      <c r="O103" s="71">
        <v>10.199999999999999</v>
      </c>
      <c r="P103" s="71">
        <v>10.1</v>
      </c>
      <c r="Q103" s="71">
        <v>10.4</v>
      </c>
      <c r="R103" s="795"/>
      <c r="S103" s="795"/>
      <c r="T103" s="10"/>
      <c r="U103" s="10"/>
      <c r="V103" s="10"/>
      <c r="W103" s="10"/>
      <c r="X103" s="10"/>
    </row>
    <row r="104" spans="1:24" s="104" customFormat="1" ht="11.25" customHeight="1">
      <c r="A104" s="106"/>
      <c r="B104" s="766" t="s">
        <v>614</v>
      </c>
      <c r="C104" s="789"/>
      <c r="D104" s="810" t="s">
        <v>18</v>
      </c>
      <c r="E104" s="810"/>
      <c r="F104" s="810" t="s">
        <v>18</v>
      </c>
      <c r="G104" s="810" t="s">
        <v>18</v>
      </c>
      <c r="H104" s="810" t="s">
        <v>18</v>
      </c>
      <c r="I104" s="810" t="s">
        <v>18</v>
      </c>
      <c r="J104" s="810" t="s">
        <v>18</v>
      </c>
      <c r="K104" s="810"/>
      <c r="L104" s="811" t="s">
        <v>18</v>
      </c>
      <c r="M104" s="810"/>
      <c r="N104" s="805" t="s">
        <v>18</v>
      </c>
      <c r="O104" s="71">
        <v>0.5</v>
      </c>
      <c r="P104" s="71">
        <v>0.5</v>
      </c>
      <c r="Q104" s="71">
        <v>0.5</v>
      </c>
      <c r="R104" s="795"/>
      <c r="S104" s="795"/>
      <c r="T104" s="10"/>
      <c r="U104" s="10"/>
      <c r="V104" s="10"/>
      <c r="W104" s="10"/>
      <c r="X104" s="10"/>
    </row>
    <row r="105" spans="1:24" s="104" customFormat="1" ht="11.25" customHeight="1">
      <c r="A105" s="106"/>
      <c r="B105" s="766" t="s">
        <v>89</v>
      </c>
      <c r="C105" s="789"/>
      <c r="D105" s="810" t="s">
        <v>18</v>
      </c>
      <c r="E105" s="810"/>
      <c r="F105" s="810" t="s">
        <v>18</v>
      </c>
      <c r="G105" s="810" t="s">
        <v>18</v>
      </c>
      <c r="H105" s="810" t="s">
        <v>18</v>
      </c>
      <c r="I105" s="810" t="s">
        <v>18</v>
      </c>
      <c r="J105" s="810" t="s">
        <v>18</v>
      </c>
      <c r="K105" s="810"/>
      <c r="L105" s="811" t="s">
        <v>18</v>
      </c>
      <c r="M105" s="810"/>
      <c r="N105" s="805" t="s">
        <v>18</v>
      </c>
      <c r="O105" s="71">
        <v>136.9</v>
      </c>
      <c r="P105" s="71">
        <v>146.69999999999999</v>
      </c>
      <c r="Q105" s="71">
        <v>156.19999999999999</v>
      </c>
      <c r="R105" s="795"/>
      <c r="S105" s="795"/>
      <c r="T105" s="10"/>
      <c r="U105" s="10"/>
      <c r="V105" s="10"/>
      <c r="W105" s="10"/>
      <c r="X105" s="10"/>
    </row>
    <row r="106" spans="1:24" s="104" customFormat="1" ht="5.25" customHeight="1">
      <c r="A106" s="106"/>
      <c r="B106" s="766"/>
      <c r="C106" s="789"/>
      <c r="D106" s="810"/>
      <c r="E106" s="810"/>
      <c r="F106" s="810"/>
      <c r="G106" s="810"/>
      <c r="H106" s="810"/>
      <c r="I106" s="810"/>
      <c r="J106" s="810"/>
      <c r="K106" s="810"/>
      <c r="L106" s="811"/>
      <c r="M106" s="810"/>
      <c r="N106" s="810"/>
      <c r="O106" s="810"/>
      <c r="P106" s="810"/>
      <c r="Q106" s="810"/>
      <c r="R106" s="795"/>
      <c r="S106" s="795"/>
      <c r="T106" s="10"/>
      <c r="U106" s="10"/>
      <c r="V106" s="10"/>
      <c r="W106" s="10"/>
      <c r="X106" s="10"/>
    </row>
    <row r="107" spans="1:24" s="104" customFormat="1" ht="11.25" customHeight="1">
      <c r="A107" s="106"/>
      <c r="B107" s="111" t="s">
        <v>615</v>
      </c>
      <c r="C107" s="789"/>
      <c r="D107" s="810"/>
      <c r="E107" s="810"/>
      <c r="F107" s="810"/>
      <c r="G107" s="810"/>
      <c r="H107" s="810"/>
      <c r="I107" s="810"/>
      <c r="J107" s="810"/>
      <c r="K107" s="810"/>
      <c r="L107" s="811"/>
      <c r="M107" s="810"/>
      <c r="N107" s="810"/>
      <c r="O107" s="810"/>
      <c r="P107" s="810"/>
      <c r="Q107" s="810"/>
      <c r="R107" s="795"/>
      <c r="S107" s="795"/>
      <c r="T107" s="10"/>
      <c r="U107" s="10"/>
      <c r="V107" s="10"/>
      <c r="W107" s="10"/>
      <c r="X107" s="10"/>
    </row>
    <row r="108" spans="1:24" s="104" customFormat="1" ht="11.25" customHeight="1">
      <c r="A108" s="106"/>
      <c r="B108" s="766" t="s">
        <v>616</v>
      </c>
      <c r="C108" s="808">
        <v>6</v>
      </c>
      <c r="D108" s="810" t="s">
        <v>18</v>
      </c>
      <c r="E108" s="810"/>
      <c r="F108" s="810" t="s">
        <v>18</v>
      </c>
      <c r="G108" s="810" t="s">
        <v>18</v>
      </c>
      <c r="H108" s="810" t="s">
        <v>18</v>
      </c>
      <c r="I108" s="810" t="s">
        <v>18</v>
      </c>
      <c r="J108" s="810" t="s">
        <v>18</v>
      </c>
      <c r="K108" s="810"/>
      <c r="L108" s="811" t="s">
        <v>18</v>
      </c>
      <c r="M108" s="810"/>
      <c r="N108" s="805" t="s">
        <v>18</v>
      </c>
      <c r="O108" s="71">
        <v>8.9</v>
      </c>
      <c r="P108" s="71">
        <v>8.9</v>
      </c>
      <c r="Q108" s="71">
        <v>9.4</v>
      </c>
      <c r="R108" s="795"/>
      <c r="S108" s="795"/>
      <c r="T108" s="10"/>
      <c r="U108" s="10"/>
      <c r="V108" s="10"/>
      <c r="W108" s="10"/>
      <c r="X108" s="10"/>
    </row>
    <row r="109" spans="1:24" s="104" customFormat="1" ht="11.25" customHeight="1">
      <c r="A109" s="106"/>
      <c r="B109" s="766" t="s">
        <v>617</v>
      </c>
      <c r="C109" s="789"/>
      <c r="D109" s="810" t="s">
        <v>18</v>
      </c>
      <c r="E109" s="810"/>
      <c r="F109" s="810" t="s">
        <v>18</v>
      </c>
      <c r="G109" s="810" t="s">
        <v>18</v>
      </c>
      <c r="H109" s="810" t="s">
        <v>18</v>
      </c>
      <c r="I109" s="810" t="s">
        <v>18</v>
      </c>
      <c r="J109" s="810" t="s">
        <v>18</v>
      </c>
      <c r="K109" s="810"/>
      <c r="L109" s="811" t="s">
        <v>18</v>
      </c>
      <c r="M109" s="810"/>
      <c r="N109" s="805" t="s">
        <v>18</v>
      </c>
      <c r="O109" s="71">
        <v>7</v>
      </c>
      <c r="P109" s="71">
        <v>7.8</v>
      </c>
      <c r="Q109" s="71">
        <v>8.5</v>
      </c>
      <c r="R109" s="795"/>
      <c r="S109" s="795"/>
      <c r="T109" s="10"/>
      <c r="U109" s="10"/>
      <c r="V109" s="10"/>
      <c r="W109" s="10"/>
      <c r="X109" s="10"/>
    </row>
    <row r="110" spans="1:24" s="104" customFormat="1" ht="11.25" customHeight="1">
      <c r="A110" s="106"/>
      <c r="B110" s="766" t="s">
        <v>618</v>
      </c>
      <c r="C110" s="789"/>
      <c r="D110" s="810" t="s">
        <v>18</v>
      </c>
      <c r="E110" s="810"/>
      <c r="F110" s="810" t="s">
        <v>18</v>
      </c>
      <c r="G110" s="810" t="s">
        <v>18</v>
      </c>
      <c r="H110" s="810" t="s">
        <v>18</v>
      </c>
      <c r="I110" s="810" t="s">
        <v>18</v>
      </c>
      <c r="J110" s="810" t="s">
        <v>18</v>
      </c>
      <c r="K110" s="810"/>
      <c r="L110" s="811" t="s">
        <v>18</v>
      </c>
      <c r="M110" s="810"/>
      <c r="N110" s="805" t="s">
        <v>18</v>
      </c>
      <c r="O110" s="71">
        <v>19.2</v>
      </c>
      <c r="P110" s="71">
        <v>20.399999999999999</v>
      </c>
      <c r="Q110" s="71">
        <v>20.8</v>
      </c>
      <c r="R110" s="795"/>
      <c r="S110" s="795"/>
      <c r="T110" s="10"/>
      <c r="U110" s="10"/>
      <c r="V110" s="10"/>
      <c r="W110" s="10"/>
      <c r="X110" s="10"/>
    </row>
    <row r="111" spans="1:24" s="104" customFormat="1" ht="11.25" customHeight="1">
      <c r="A111" s="106"/>
      <c r="B111" s="766" t="s">
        <v>89</v>
      </c>
      <c r="C111" s="789"/>
      <c r="D111" s="810" t="s">
        <v>18</v>
      </c>
      <c r="E111" s="810"/>
      <c r="F111" s="810" t="s">
        <v>18</v>
      </c>
      <c r="G111" s="810" t="s">
        <v>18</v>
      </c>
      <c r="H111" s="810" t="s">
        <v>18</v>
      </c>
      <c r="I111" s="810" t="s">
        <v>18</v>
      </c>
      <c r="J111" s="810" t="s">
        <v>18</v>
      </c>
      <c r="K111" s="810"/>
      <c r="L111" s="811" t="s">
        <v>18</v>
      </c>
      <c r="M111" s="810"/>
      <c r="N111" s="805" t="s">
        <v>18</v>
      </c>
      <c r="O111" s="71">
        <v>35.1</v>
      </c>
      <c r="P111" s="71">
        <v>37.1</v>
      </c>
      <c r="Q111" s="71">
        <v>38.6</v>
      </c>
      <c r="R111" s="795"/>
      <c r="S111" s="795"/>
      <c r="T111" s="10"/>
      <c r="U111" s="10"/>
      <c r="V111" s="10"/>
      <c r="W111" s="10"/>
      <c r="X111" s="10"/>
    </row>
    <row r="112" spans="1:24" s="104" customFormat="1" ht="5.25" customHeight="1">
      <c r="A112" s="106"/>
      <c r="B112" s="766"/>
      <c r="C112" s="789"/>
      <c r="D112" s="810"/>
      <c r="E112" s="805"/>
      <c r="F112" s="805"/>
      <c r="G112" s="810"/>
      <c r="H112" s="805"/>
      <c r="I112" s="805"/>
      <c r="J112" s="805"/>
      <c r="K112" s="805"/>
      <c r="L112" s="809"/>
      <c r="M112" s="805"/>
      <c r="N112" s="810"/>
      <c r="O112" s="810"/>
      <c r="P112" s="810"/>
      <c r="Q112" s="810"/>
      <c r="R112" s="795"/>
      <c r="S112" s="795"/>
      <c r="T112" s="10"/>
      <c r="U112" s="10"/>
      <c r="V112" s="10"/>
      <c r="W112" s="10"/>
      <c r="X112" s="10"/>
    </row>
    <row r="113" spans="1:24" s="104" customFormat="1" ht="11.25" customHeight="1">
      <c r="A113" s="106"/>
      <c r="B113" s="111" t="s">
        <v>619</v>
      </c>
      <c r="C113" s="808">
        <v>7</v>
      </c>
      <c r="D113" s="810" t="s">
        <v>18</v>
      </c>
      <c r="E113" s="810"/>
      <c r="F113" s="810" t="s">
        <v>18</v>
      </c>
      <c r="G113" s="810" t="s">
        <v>18</v>
      </c>
      <c r="H113" s="810" t="s">
        <v>18</v>
      </c>
      <c r="I113" s="810" t="s">
        <v>18</v>
      </c>
      <c r="J113" s="810" t="s">
        <v>18</v>
      </c>
      <c r="K113" s="810"/>
      <c r="L113" s="811" t="s">
        <v>18</v>
      </c>
      <c r="M113" s="810"/>
      <c r="N113" s="805" t="s">
        <v>18</v>
      </c>
      <c r="O113" s="71">
        <v>1.6</v>
      </c>
      <c r="P113" s="71">
        <v>1.7</v>
      </c>
      <c r="Q113" s="71">
        <v>1.8</v>
      </c>
      <c r="R113" s="795"/>
      <c r="S113" s="795"/>
      <c r="T113" s="10"/>
      <c r="U113" s="10"/>
      <c r="V113" s="10"/>
      <c r="W113" s="10"/>
      <c r="X113" s="10"/>
    </row>
    <row r="114" spans="1:24" s="104" customFormat="1" ht="5.25" customHeight="1">
      <c r="A114" s="106"/>
      <c r="B114" s="766"/>
      <c r="C114" s="789"/>
      <c r="D114" s="810"/>
      <c r="E114" s="810"/>
      <c r="F114" s="810"/>
      <c r="G114" s="810"/>
      <c r="H114" s="810"/>
      <c r="I114" s="810"/>
      <c r="J114" s="810"/>
      <c r="K114" s="810"/>
      <c r="L114" s="811"/>
      <c r="M114" s="810"/>
      <c r="N114" s="810"/>
      <c r="O114" s="810"/>
      <c r="P114" s="810"/>
      <c r="Q114" s="810"/>
      <c r="R114" s="795"/>
      <c r="S114" s="795"/>
      <c r="T114" s="10"/>
      <c r="U114" s="10"/>
      <c r="V114" s="10"/>
      <c r="W114" s="10"/>
      <c r="X114" s="10"/>
    </row>
    <row r="115" spans="1:24" s="104" customFormat="1" ht="11.25" customHeight="1">
      <c r="A115" s="106"/>
      <c r="B115" s="111" t="s">
        <v>620</v>
      </c>
      <c r="C115" s="789"/>
      <c r="D115" s="805"/>
      <c r="E115" s="805"/>
      <c r="F115" s="805"/>
      <c r="G115" s="805"/>
      <c r="H115" s="805"/>
      <c r="I115" s="805"/>
      <c r="J115" s="805"/>
      <c r="K115" s="805"/>
      <c r="L115" s="809"/>
      <c r="M115" s="805"/>
      <c r="N115" s="805"/>
      <c r="O115" s="805"/>
      <c r="P115" s="805"/>
      <c r="Q115" s="805"/>
      <c r="R115" s="795"/>
      <c r="S115" s="795"/>
      <c r="T115" s="10"/>
      <c r="U115" s="10"/>
      <c r="V115" s="10"/>
      <c r="W115" s="10"/>
      <c r="X115" s="10"/>
    </row>
    <row r="116" spans="1:24" s="104" customFormat="1" ht="11.25" customHeight="1">
      <c r="A116" s="106"/>
      <c r="B116" s="766" t="s">
        <v>621</v>
      </c>
      <c r="C116" s="789"/>
      <c r="D116" s="810" t="s">
        <v>18</v>
      </c>
      <c r="E116" s="810"/>
      <c r="F116" s="810" t="s">
        <v>18</v>
      </c>
      <c r="G116" s="810" t="s">
        <v>18</v>
      </c>
      <c r="H116" s="810" t="s">
        <v>18</v>
      </c>
      <c r="I116" s="810" t="s">
        <v>18</v>
      </c>
      <c r="J116" s="810" t="s">
        <v>18</v>
      </c>
      <c r="K116" s="810"/>
      <c r="L116" s="811" t="s">
        <v>18</v>
      </c>
      <c r="M116" s="810"/>
      <c r="N116" s="805" t="s">
        <v>18</v>
      </c>
      <c r="O116" s="71">
        <v>1.3</v>
      </c>
      <c r="P116" s="71">
        <v>1.5</v>
      </c>
      <c r="Q116" s="71">
        <v>1.7</v>
      </c>
      <c r="R116" s="795"/>
      <c r="S116" s="795"/>
      <c r="T116" s="10"/>
      <c r="U116" s="10"/>
      <c r="V116" s="10"/>
      <c r="W116" s="10"/>
      <c r="X116" s="10"/>
    </row>
    <row r="117" spans="1:24" s="104" customFormat="1" ht="11.25" customHeight="1">
      <c r="A117" s="106"/>
      <c r="B117" s="766" t="s">
        <v>622</v>
      </c>
      <c r="C117" s="789"/>
      <c r="D117" s="810" t="s">
        <v>18</v>
      </c>
      <c r="E117" s="810"/>
      <c r="F117" s="810" t="s">
        <v>18</v>
      </c>
      <c r="G117" s="810" t="s">
        <v>18</v>
      </c>
      <c r="H117" s="810" t="s">
        <v>18</v>
      </c>
      <c r="I117" s="810" t="s">
        <v>18</v>
      </c>
      <c r="J117" s="810" t="s">
        <v>18</v>
      </c>
      <c r="K117" s="810"/>
      <c r="L117" s="811" t="s">
        <v>18</v>
      </c>
      <c r="M117" s="810"/>
      <c r="N117" s="805" t="s">
        <v>18</v>
      </c>
      <c r="O117" s="71">
        <v>8.4</v>
      </c>
      <c r="P117" s="71">
        <v>8.3000000000000007</v>
      </c>
      <c r="Q117" s="71">
        <v>8.3000000000000007</v>
      </c>
      <c r="R117" s="795"/>
      <c r="S117" s="795"/>
      <c r="T117" s="10"/>
      <c r="U117" s="10"/>
      <c r="V117" s="10"/>
      <c r="W117" s="10"/>
      <c r="X117" s="10"/>
    </row>
    <row r="118" spans="1:24" s="104" customFormat="1" ht="11.25" customHeight="1">
      <c r="A118" s="106"/>
      <c r="B118" s="766" t="s">
        <v>623</v>
      </c>
      <c r="C118" s="808">
        <v>8</v>
      </c>
      <c r="D118" s="810" t="s">
        <v>18</v>
      </c>
      <c r="E118" s="810"/>
      <c r="F118" s="810" t="s">
        <v>18</v>
      </c>
      <c r="G118" s="810" t="s">
        <v>18</v>
      </c>
      <c r="H118" s="810" t="s">
        <v>18</v>
      </c>
      <c r="I118" s="810" t="s">
        <v>18</v>
      </c>
      <c r="J118" s="810" t="s">
        <v>18</v>
      </c>
      <c r="K118" s="810"/>
      <c r="L118" s="811" t="s">
        <v>18</v>
      </c>
      <c r="M118" s="810"/>
      <c r="N118" s="805" t="s">
        <v>18</v>
      </c>
      <c r="O118" s="71">
        <v>3.4</v>
      </c>
      <c r="P118" s="71">
        <v>3.7</v>
      </c>
      <c r="Q118" s="71">
        <v>4.2</v>
      </c>
      <c r="R118" s="795"/>
      <c r="S118" s="795"/>
      <c r="T118" s="10"/>
      <c r="U118" s="10"/>
      <c r="V118" s="10"/>
      <c r="W118" s="10"/>
      <c r="X118" s="10"/>
    </row>
    <row r="119" spans="1:24" s="104" customFormat="1" ht="11.25" customHeight="1">
      <c r="A119" s="106"/>
      <c r="B119" s="766" t="s">
        <v>89</v>
      </c>
      <c r="C119" s="789"/>
      <c r="D119" s="810" t="s">
        <v>18</v>
      </c>
      <c r="E119" s="810"/>
      <c r="F119" s="810" t="s">
        <v>18</v>
      </c>
      <c r="G119" s="810" t="s">
        <v>18</v>
      </c>
      <c r="H119" s="810" t="s">
        <v>18</v>
      </c>
      <c r="I119" s="810" t="s">
        <v>18</v>
      </c>
      <c r="J119" s="810" t="s">
        <v>18</v>
      </c>
      <c r="K119" s="810"/>
      <c r="L119" s="811" t="s">
        <v>18</v>
      </c>
      <c r="M119" s="810"/>
      <c r="N119" s="805" t="s">
        <v>18</v>
      </c>
      <c r="O119" s="71">
        <v>13.1</v>
      </c>
      <c r="P119" s="71">
        <v>13.4</v>
      </c>
      <c r="Q119" s="71">
        <v>14.2</v>
      </c>
      <c r="R119" s="795"/>
      <c r="S119" s="795"/>
      <c r="T119" s="10"/>
      <c r="U119" s="10"/>
      <c r="V119" s="10"/>
      <c r="W119" s="10"/>
      <c r="X119" s="10"/>
    </row>
    <row r="120" spans="1:24" s="104" customFormat="1" ht="6" customHeight="1">
      <c r="A120" s="106"/>
      <c r="B120" s="766"/>
      <c r="C120" s="789"/>
      <c r="D120" s="810"/>
      <c r="E120" s="810"/>
      <c r="F120" s="810"/>
      <c r="G120" s="810"/>
      <c r="H120" s="810"/>
      <c r="I120" s="810"/>
      <c r="J120" s="810"/>
      <c r="K120" s="810"/>
      <c r="L120" s="811"/>
      <c r="M120" s="810"/>
      <c r="N120" s="810"/>
      <c r="O120" s="810"/>
      <c r="P120" s="810"/>
      <c r="Q120" s="810"/>
      <c r="R120" s="795"/>
      <c r="S120" s="795"/>
      <c r="T120" s="10"/>
      <c r="U120" s="10"/>
      <c r="V120" s="10"/>
      <c r="W120" s="10"/>
      <c r="X120" s="10"/>
    </row>
    <row r="121" spans="1:24" s="104" customFormat="1" ht="11.25" customHeight="1">
      <c r="A121" s="106"/>
      <c r="B121" s="111" t="s">
        <v>624</v>
      </c>
      <c r="C121" s="808">
        <v>9</v>
      </c>
      <c r="D121" s="810" t="s">
        <v>18</v>
      </c>
      <c r="E121" s="810"/>
      <c r="F121" s="810" t="s">
        <v>18</v>
      </c>
      <c r="G121" s="810" t="s">
        <v>18</v>
      </c>
      <c r="H121" s="810" t="s">
        <v>18</v>
      </c>
      <c r="I121" s="810" t="s">
        <v>18</v>
      </c>
      <c r="J121" s="810" t="s">
        <v>18</v>
      </c>
      <c r="K121" s="810"/>
      <c r="L121" s="811" t="s">
        <v>18</v>
      </c>
      <c r="M121" s="810"/>
      <c r="N121" s="805" t="s">
        <v>18</v>
      </c>
      <c r="O121" s="71">
        <v>40.1</v>
      </c>
      <c r="P121" s="71">
        <v>41.3</v>
      </c>
      <c r="Q121" s="71">
        <v>42.2</v>
      </c>
      <c r="R121" s="795"/>
      <c r="S121" s="795"/>
      <c r="T121" s="10"/>
      <c r="U121" s="10"/>
      <c r="V121" s="10"/>
      <c r="W121" s="10"/>
      <c r="X121" s="10"/>
    </row>
    <row r="122" spans="1:24" s="104" customFormat="1" ht="5.25" customHeight="1">
      <c r="A122" s="106"/>
      <c r="B122" s="766"/>
      <c r="C122" s="789"/>
      <c r="D122" s="810"/>
      <c r="E122" s="810"/>
      <c r="F122" s="810"/>
      <c r="G122" s="810"/>
      <c r="H122" s="810"/>
      <c r="I122" s="810"/>
      <c r="J122" s="810"/>
      <c r="K122" s="810"/>
      <c r="L122" s="811"/>
      <c r="M122" s="810"/>
      <c r="N122" s="810"/>
      <c r="O122" s="810"/>
      <c r="P122" s="810"/>
      <c r="Q122" s="810"/>
      <c r="R122" s="795"/>
      <c r="S122" s="795"/>
      <c r="T122" s="10"/>
      <c r="U122" s="10"/>
      <c r="V122" s="10"/>
      <c r="W122" s="10"/>
      <c r="X122" s="10"/>
    </row>
    <row r="123" spans="1:24" s="104" customFormat="1" ht="11.25" customHeight="1">
      <c r="A123" s="106"/>
      <c r="B123" s="111" t="s">
        <v>19</v>
      </c>
      <c r="C123" s="808">
        <v>10</v>
      </c>
      <c r="D123" s="810" t="s">
        <v>18</v>
      </c>
      <c r="E123" s="810"/>
      <c r="F123" s="810" t="s">
        <v>18</v>
      </c>
      <c r="G123" s="810" t="s">
        <v>18</v>
      </c>
      <c r="H123" s="810" t="s">
        <v>18</v>
      </c>
      <c r="I123" s="810" t="s">
        <v>18</v>
      </c>
      <c r="J123" s="810" t="s">
        <v>18</v>
      </c>
      <c r="K123" s="810"/>
      <c r="L123" s="811" t="s">
        <v>18</v>
      </c>
      <c r="M123" s="810"/>
      <c r="N123" s="805" t="s">
        <v>18</v>
      </c>
      <c r="O123" s="71">
        <v>21.2</v>
      </c>
      <c r="P123" s="71">
        <v>21.7</v>
      </c>
      <c r="Q123" s="71">
        <v>24.9</v>
      </c>
      <c r="R123" s="795"/>
      <c r="S123" s="795"/>
      <c r="T123" s="10"/>
      <c r="U123" s="10"/>
      <c r="V123" s="10"/>
      <c r="W123" s="10"/>
      <c r="X123" s="10"/>
    </row>
    <row r="124" spans="1:24" s="104" customFormat="1" ht="5.25" customHeight="1">
      <c r="A124" s="106"/>
      <c r="B124" s="766"/>
      <c r="C124" s="789"/>
      <c r="D124" s="810"/>
      <c r="E124" s="810"/>
      <c r="F124" s="810"/>
      <c r="G124" s="810"/>
      <c r="H124" s="810"/>
      <c r="I124" s="810"/>
      <c r="J124" s="810"/>
      <c r="K124" s="810"/>
      <c r="L124" s="811"/>
      <c r="M124" s="810"/>
      <c r="N124" s="810"/>
      <c r="O124" s="810"/>
      <c r="P124" s="810"/>
      <c r="Q124" s="810"/>
      <c r="R124" s="795"/>
      <c r="S124" s="795"/>
      <c r="T124" s="10"/>
      <c r="U124" s="10"/>
      <c r="V124" s="10"/>
      <c r="W124" s="10"/>
      <c r="X124" s="10"/>
    </row>
    <row r="125" spans="1:24" s="104" customFormat="1" ht="11.25" customHeight="1">
      <c r="A125" s="106"/>
      <c r="B125" s="111" t="s">
        <v>625</v>
      </c>
      <c r="C125" s="808">
        <v>11</v>
      </c>
      <c r="D125" s="810" t="s">
        <v>18</v>
      </c>
      <c r="E125" s="810"/>
      <c r="F125" s="810" t="s">
        <v>18</v>
      </c>
      <c r="G125" s="810" t="s">
        <v>18</v>
      </c>
      <c r="H125" s="810" t="s">
        <v>18</v>
      </c>
      <c r="I125" s="810" t="s">
        <v>18</v>
      </c>
      <c r="J125" s="810" t="s">
        <v>18</v>
      </c>
      <c r="K125" s="810"/>
      <c r="L125" s="811" t="s">
        <v>18</v>
      </c>
      <c r="M125" s="810"/>
      <c r="N125" s="805" t="s">
        <v>18</v>
      </c>
      <c r="O125" s="71">
        <v>426</v>
      </c>
      <c r="P125" s="71">
        <v>444.3</v>
      </c>
      <c r="Q125" s="71">
        <v>462.9</v>
      </c>
      <c r="R125" s="795"/>
      <c r="S125" s="795"/>
      <c r="T125" s="10"/>
      <c r="U125" s="10"/>
      <c r="V125" s="10"/>
      <c r="W125" s="10"/>
      <c r="X125" s="10"/>
    </row>
    <row r="126" spans="1:24" s="104" customFormat="1" ht="4.5" customHeight="1">
      <c r="A126" s="113"/>
      <c r="B126" s="114"/>
      <c r="C126" s="823"/>
      <c r="D126" s="824"/>
      <c r="E126" s="824"/>
      <c r="F126" s="824"/>
      <c r="G126" s="824"/>
      <c r="H126" s="824"/>
      <c r="I126" s="824"/>
      <c r="J126" s="824"/>
      <c r="K126" s="824"/>
      <c r="L126" s="824"/>
      <c r="M126" s="824"/>
      <c r="N126" s="115"/>
      <c r="O126" s="115"/>
      <c r="P126" s="825"/>
      <c r="Q126" s="826"/>
      <c r="R126" s="795"/>
      <c r="S126" s="10"/>
      <c r="T126" s="10"/>
      <c r="U126" s="10"/>
      <c r="V126" s="10"/>
      <c r="W126" s="10"/>
      <c r="X126" s="10"/>
    </row>
    <row r="127" spans="1:24" s="104" customFormat="1" ht="11.25" customHeight="1">
      <c r="A127" s="106"/>
      <c r="B127" s="106"/>
      <c r="C127" s="116"/>
      <c r="D127" s="827"/>
      <c r="E127" s="827"/>
      <c r="F127" s="827"/>
      <c r="G127" s="827"/>
      <c r="H127" s="827"/>
      <c r="I127" s="827"/>
      <c r="J127" s="827"/>
      <c r="K127" s="827"/>
      <c r="L127" s="827"/>
      <c r="M127" s="819"/>
      <c r="N127" s="828"/>
      <c r="O127" s="828"/>
      <c r="Q127" s="766" t="s">
        <v>25</v>
      </c>
      <c r="R127" s="10"/>
      <c r="S127" s="10"/>
      <c r="T127" s="10"/>
      <c r="U127" s="10"/>
      <c r="V127" s="10"/>
      <c r="W127" s="10"/>
      <c r="X127" s="10"/>
    </row>
    <row r="128" spans="1:24" s="774" customFormat="1" ht="41.4" customHeight="1" thickBot="1">
      <c r="A128" s="1032" t="s">
        <v>626</v>
      </c>
      <c r="B128" s="1032"/>
      <c r="C128" s="1032"/>
      <c r="D128" s="1032"/>
      <c r="E128" s="1032"/>
      <c r="F128" s="1032"/>
      <c r="G128" s="1032"/>
      <c r="H128" s="1032"/>
      <c r="I128" s="1032"/>
      <c r="J128" s="1032"/>
      <c r="K128" s="1032"/>
      <c r="L128" s="1032"/>
      <c r="M128" s="1032"/>
      <c r="N128" s="1032"/>
      <c r="O128" s="1032"/>
      <c r="P128" s="1032"/>
      <c r="Q128" s="1032"/>
      <c r="R128" s="772"/>
      <c r="S128" s="772"/>
      <c r="T128" s="773"/>
      <c r="U128" s="773"/>
      <c r="V128" s="773"/>
      <c r="W128" s="773"/>
      <c r="X128" s="773"/>
    </row>
    <row r="129" spans="1:24" s="784" customFormat="1" ht="16.2" customHeight="1">
      <c r="A129" s="775" t="s">
        <v>602</v>
      </c>
      <c r="B129" s="775"/>
      <c r="C129" s="776"/>
      <c r="D129" s="777"/>
      <c r="E129" s="778"/>
      <c r="F129" s="778"/>
      <c r="G129" s="778"/>
      <c r="H129" s="778"/>
      <c r="I129" s="778"/>
      <c r="J129" s="778"/>
      <c r="K129" s="778"/>
      <c r="L129" s="778"/>
      <c r="M129" s="778"/>
      <c r="N129" s="779"/>
      <c r="O129" s="779"/>
      <c r="P129" s="780"/>
      <c r="Q129" s="781" t="s">
        <v>2</v>
      </c>
      <c r="R129" s="782"/>
      <c r="S129" s="782"/>
      <c r="T129" s="783"/>
      <c r="U129" s="783"/>
      <c r="V129" s="783"/>
      <c r="W129" s="783"/>
      <c r="X129" s="783"/>
    </row>
    <row r="130" spans="1:24" s="784" customFormat="1" ht="16.2" customHeight="1">
      <c r="A130" s="1031" t="s">
        <v>3</v>
      </c>
      <c r="B130" s="1031"/>
      <c r="C130" s="785"/>
      <c r="D130" s="778"/>
      <c r="E130" s="778"/>
      <c r="F130" s="778"/>
      <c r="G130" s="778"/>
      <c r="H130" s="778"/>
      <c r="I130" s="778"/>
      <c r="J130" s="778"/>
      <c r="K130" s="778"/>
      <c r="L130" s="778"/>
      <c r="M130" s="778"/>
      <c r="N130" s="779"/>
      <c r="O130" s="786"/>
      <c r="P130" s="786"/>
      <c r="R130" s="787"/>
      <c r="S130" s="787"/>
      <c r="T130" s="787"/>
      <c r="U130" s="783"/>
      <c r="V130" s="783"/>
      <c r="W130" s="783"/>
      <c r="X130" s="783"/>
    </row>
    <row r="131" spans="1:24" s="104" customFormat="1" ht="12.75" customHeight="1">
      <c r="A131" s="103"/>
      <c r="B131" s="103"/>
      <c r="C131" s="788"/>
      <c r="D131" s="1033" t="s">
        <v>4</v>
      </c>
      <c r="E131" s="1033"/>
      <c r="F131" s="1033"/>
      <c r="G131" s="1033"/>
      <c r="H131" s="1033"/>
      <c r="I131" s="1033"/>
      <c r="J131" s="1033"/>
      <c r="K131" s="1033"/>
      <c r="L131" s="1033"/>
      <c r="N131" s="1034" t="s">
        <v>5</v>
      </c>
      <c r="O131" s="1034"/>
      <c r="P131" s="1034"/>
      <c r="Q131" s="1034"/>
      <c r="R131" s="10"/>
      <c r="S131" s="10"/>
      <c r="T131" s="10"/>
      <c r="U131" s="10"/>
      <c r="V131" s="10"/>
      <c r="W131" s="10"/>
      <c r="X131" s="10"/>
    </row>
    <row r="132" spans="1:24" s="104" customFormat="1" ht="12.75" customHeight="1">
      <c r="A132" s="103"/>
      <c r="B132" s="103"/>
      <c r="C132" s="789" t="s">
        <v>87</v>
      </c>
      <c r="D132" s="790">
        <v>2002</v>
      </c>
      <c r="E132" s="791"/>
      <c r="F132" s="792">
        <v>2005</v>
      </c>
      <c r="G132" s="792">
        <v>2006</v>
      </c>
      <c r="H132" s="792">
        <v>2007</v>
      </c>
      <c r="I132" s="792">
        <v>2008</v>
      </c>
      <c r="J132" s="792">
        <v>2009</v>
      </c>
      <c r="K132" s="791"/>
      <c r="L132" s="793">
        <v>2010</v>
      </c>
      <c r="N132" s="792">
        <v>2010</v>
      </c>
      <c r="O132" s="792">
        <v>2011</v>
      </c>
      <c r="P132" s="794">
        <v>2012</v>
      </c>
      <c r="Q132" s="792">
        <v>2013</v>
      </c>
      <c r="R132" s="795"/>
      <c r="S132" s="10"/>
      <c r="T132" s="10"/>
      <c r="U132" s="10"/>
      <c r="V132" s="10"/>
      <c r="W132" s="10"/>
      <c r="X132" s="10"/>
    </row>
    <row r="133" spans="1:24" s="104" customFormat="1" ht="11.1" customHeight="1">
      <c r="C133" s="788"/>
      <c r="D133" s="829"/>
      <c r="E133" s="819"/>
      <c r="F133" s="819"/>
      <c r="G133" s="819"/>
      <c r="H133" s="819"/>
      <c r="I133" s="819"/>
      <c r="J133" s="819"/>
      <c r="K133" s="820"/>
      <c r="L133" s="797" t="s">
        <v>88</v>
      </c>
      <c r="N133" s="112"/>
      <c r="O133" s="112"/>
      <c r="P133" s="112"/>
      <c r="Q133" s="830"/>
      <c r="R133" s="795"/>
      <c r="S133" s="10"/>
      <c r="T133" s="10"/>
      <c r="U133" s="10"/>
      <c r="V133" s="10"/>
      <c r="W133" s="10"/>
      <c r="X133" s="10"/>
    </row>
    <row r="134" spans="1:24" s="104" customFormat="1" ht="11.25" customHeight="1">
      <c r="B134" s="803" t="s">
        <v>627</v>
      </c>
      <c r="C134" s="788"/>
      <c r="D134" s="829"/>
      <c r="E134" s="819"/>
      <c r="F134" s="819"/>
      <c r="G134" s="819"/>
      <c r="H134" s="819"/>
      <c r="I134" s="819"/>
      <c r="J134" s="819"/>
      <c r="K134" s="820"/>
      <c r="L134" s="797"/>
      <c r="N134" s="112"/>
      <c r="O134" s="112"/>
      <c r="P134" s="112"/>
      <c r="Q134" s="830"/>
      <c r="R134" s="795"/>
      <c r="S134" s="10"/>
      <c r="T134" s="10"/>
      <c r="U134" s="10"/>
      <c r="V134" s="10"/>
      <c r="W134" s="10"/>
      <c r="X134" s="10"/>
    </row>
    <row r="135" spans="1:24" s="104" customFormat="1" ht="5.25" customHeight="1">
      <c r="A135" s="801"/>
      <c r="B135" s="764"/>
      <c r="C135" s="116"/>
      <c r="D135" s="829"/>
      <c r="E135" s="819"/>
      <c r="F135" s="819"/>
      <c r="G135" s="819"/>
      <c r="H135" s="819"/>
      <c r="I135" s="819"/>
      <c r="J135" s="819"/>
      <c r="K135" s="819"/>
      <c r="L135" s="829"/>
      <c r="M135" s="829"/>
      <c r="N135" s="112"/>
      <c r="O135" s="112"/>
      <c r="P135" s="112"/>
      <c r="Q135" s="830"/>
      <c r="R135" s="795"/>
      <c r="S135" s="10"/>
      <c r="T135" s="10"/>
      <c r="U135" s="10"/>
      <c r="V135" s="10"/>
      <c r="W135" s="10"/>
      <c r="X135" s="10"/>
    </row>
    <row r="136" spans="1:24" s="104" customFormat="1" ht="11.25" customHeight="1">
      <c r="A136" s="106"/>
      <c r="B136" s="803" t="s">
        <v>603</v>
      </c>
      <c r="C136" s="788"/>
      <c r="D136" s="822"/>
      <c r="E136" s="106"/>
      <c r="F136" s="106"/>
      <c r="G136" s="106"/>
      <c r="H136" s="106"/>
      <c r="I136" s="106"/>
      <c r="J136" s="106"/>
      <c r="K136" s="106"/>
      <c r="L136" s="822"/>
      <c r="M136" s="822"/>
      <c r="N136" s="112"/>
      <c r="O136" s="112"/>
      <c r="P136" s="763"/>
      <c r="Q136" s="830"/>
      <c r="R136" s="795"/>
      <c r="S136" s="10"/>
      <c r="T136" s="10"/>
      <c r="U136" s="10"/>
      <c r="V136" s="10"/>
      <c r="W136" s="10"/>
      <c r="X136" s="10"/>
    </row>
    <row r="137" spans="1:24" s="104" customFormat="1" ht="11.25" customHeight="1">
      <c r="A137" s="106"/>
      <c r="B137" s="763" t="s">
        <v>604</v>
      </c>
      <c r="C137" s="116"/>
      <c r="D137" s="33">
        <v>3.6</v>
      </c>
      <c r="E137" s="831"/>
      <c r="F137" s="832">
        <v>3.5</v>
      </c>
      <c r="G137" s="832">
        <v>3.5</v>
      </c>
      <c r="H137" s="832">
        <v>3.5</v>
      </c>
      <c r="I137" s="832">
        <v>3.4</v>
      </c>
      <c r="J137" s="832">
        <v>3.3</v>
      </c>
      <c r="K137" s="831"/>
      <c r="L137" s="33">
        <v>3.2</v>
      </c>
      <c r="M137" s="809"/>
      <c r="N137" s="71">
        <v>2.9</v>
      </c>
      <c r="O137" s="71">
        <v>2.1</v>
      </c>
      <c r="P137" s="71">
        <v>1.7</v>
      </c>
      <c r="Q137" s="71">
        <v>1.4</v>
      </c>
      <c r="R137" s="10"/>
      <c r="S137" s="10"/>
      <c r="T137" s="10"/>
      <c r="U137" s="10"/>
      <c r="V137" s="10"/>
      <c r="W137" s="10"/>
      <c r="X137" s="10"/>
    </row>
    <row r="138" spans="1:24" s="104" customFormat="1" ht="11.25" customHeight="1">
      <c r="A138" s="106"/>
      <c r="B138" s="763" t="s">
        <v>605</v>
      </c>
      <c r="C138" s="116"/>
      <c r="D138" s="33">
        <v>6</v>
      </c>
      <c r="E138" s="831"/>
      <c r="F138" s="832">
        <v>5.8</v>
      </c>
      <c r="G138" s="832">
        <v>5.6</v>
      </c>
      <c r="H138" s="832">
        <v>5.6</v>
      </c>
      <c r="I138" s="832">
        <v>5.5</v>
      </c>
      <c r="J138" s="832">
        <v>5.5</v>
      </c>
      <c r="K138" s="831"/>
      <c r="L138" s="33">
        <v>5.3</v>
      </c>
      <c r="M138" s="809"/>
      <c r="N138" s="71">
        <v>4.7</v>
      </c>
      <c r="O138" s="71">
        <v>3.3</v>
      </c>
      <c r="P138" s="71">
        <v>2.5</v>
      </c>
      <c r="Q138" s="71">
        <v>2.2000000000000002</v>
      </c>
      <c r="R138" s="10"/>
      <c r="S138" s="10"/>
      <c r="T138" s="10"/>
      <c r="U138" s="10"/>
      <c r="V138" s="10"/>
      <c r="W138" s="10"/>
      <c r="X138" s="10"/>
    </row>
    <row r="139" spans="1:24" s="104" customFormat="1" ht="11.25" customHeight="1">
      <c r="A139" s="106"/>
      <c r="B139" s="763" t="s">
        <v>606</v>
      </c>
      <c r="C139" s="116"/>
      <c r="D139" s="33">
        <v>7.1</v>
      </c>
      <c r="E139" s="831"/>
      <c r="F139" s="832">
        <v>9.5</v>
      </c>
      <c r="G139" s="832">
        <v>10</v>
      </c>
      <c r="H139" s="832">
        <v>11</v>
      </c>
      <c r="I139" s="832">
        <v>11.4</v>
      </c>
      <c r="J139" s="832">
        <v>11.5</v>
      </c>
      <c r="K139" s="831"/>
      <c r="L139" s="33">
        <v>11.4</v>
      </c>
      <c r="M139" s="809"/>
      <c r="N139" s="71">
        <v>10.199999999999999</v>
      </c>
      <c r="O139" s="71">
        <v>7.6</v>
      </c>
      <c r="P139" s="71">
        <v>6.1</v>
      </c>
      <c r="Q139" s="71">
        <v>5.2</v>
      </c>
      <c r="R139" s="10"/>
      <c r="S139" s="10"/>
      <c r="T139" s="10"/>
      <c r="U139" s="10"/>
      <c r="V139" s="10"/>
      <c r="W139" s="10"/>
      <c r="X139" s="10"/>
    </row>
    <row r="140" spans="1:24" s="104" customFormat="1" ht="11.25" customHeight="1">
      <c r="A140" s="106"/>
      <c r="B140" s="763" t="s">
        <v>607</v>
      </c>
      <c r="C140" s="116"/>
      <c r="D140" s="33">
        <v>0.1</v>
      </c>
      <c r="E140" s="831"/>
      <c r="F140" s="832">
        <v>0.1</v>
      </c>
      <c r="G140" s="832">
        <v>0.2</v>
      </c>
      <c r="H140" s="832">
        <v>0.2</v>
      </c>
      <c r="I140" s="832">
        <v>0.3</v>
      </c>
      <c r="J140" s="832">
        <v>0.4</v>
      </c>
      <c r="K140" s="831"/>
      <c r="L140" s="33">
        <v>0.7</v>
      </c>
      <c r="M140" s="809"/>
      <c r="N140" s="805" t="s">
        <v>18</v>
      </c>
      <c r="O140" s="71">
        <v>0.5</v>
      </c>
      <c r="P140" s="71">
        <v>0.3</v>
      </c>
      <c r="Q140" s="71">
        <v>0.3</v>
      </c>
      <c r="R140" s="10"/>
      <c r="S140" s="10"/>
      <c r="T140" s="10"/>
      <c r="U140" s="10"/>
      <c r="V140" s="10"/>
      <c r="W140" s="10"/>
      <c r="X140" s="10"/>
    </row>
    <row r="141" spans="1:24" s="104" customFormat="1" ht="11.25" customHeight="1">
      <c r="A141" s="106"/>
      <c r="B141" s="763" t="s">
        <v>608</v>
      </c>
      <c r="C141" s="116">
        <v>3</v>
      </c>
      <c r="D141" s="33">
        <v>179.8</v>
      </c>
      <c r="E141" s="831"/>
      <c r="F141" s="832">
        <v>185.1</v>
      </c>
      <c r="G141" s="832">
        <v>186.6</v>
      </c>
      <c r="H141" s="832">
        <v>186.6</v>
      </c>
      <c r="I141" s="832">
        <v>184.4</v>
      </c>
      <c r="J141" s="832">
        <v>181.6</v>
      </c>
      <c r="K141" s="831"/>
      <c r="L141" s="33">
        <v>180.7</v>
      </c>
      <c r="M141" s="809"/>
      <c r="N141" s="805" t="s">
        <v>18</v>
      </c>
      <c r="O141" s="71">
        <v>119.2</v>
      </c>
      <c r="P141" s="71">
        <v>91.4</v>
      </c>
      <c r="Q141" s="71">
        <v>77.599999999999994</v>
      </c>
      <c r="R141" s="10"/>
      <c r="S141" s="10"/>
      <c r="T141" s="10"/>
      <c r="U141" s="10"/>
      <c r="V141" s="10"/>
      <c r="W141" s="10"/>
      <c r="X141" s="10"/>
    </row>
    <row r="142" spans="1:24" s="104" customFormat="1" ht="11.25" customHeight="1">
      <c r="A142" s="106"/>
      <c r="B142" s="763" t="s">
        <v>609</v>
      </c>
      <c r="C142" s="116"/>
      <c r="D142" s="33">
        <v>196.5</v>
      </c>
      <c r="E142" s="831"/>
      <c r="F142" s="832">
        <v>204.1</v>
      </c>
      <c r="G142" s="832">
        <v>205.9</v>
      </c>
      <c r="H142" s="832">
        <v>206.9</v>
      </c>
      <c r="I142" s="832">
        <v>205</v>
      </c>
      <c r="J142" s="832">
        <v>202.3</v>
      </c>
      <c r="K142" s="831"/>
      <c r="L142" s="33">
        <v>201.2</v>
      </c>
      <c r="M142" s="809"/>
      <c r="N142" s="71">
        <v>187.5</v>
      </c>
      <c r="O142" s="71">
        <v>132.69999999999999</v>
      </c>
      <c r="P142" s="71">
        <v>101.9</v>
      </c>
      <c r="Q142" s="71">
        <v>86.6</v>
      </c>
      <c r="R142" s="10"/>
      <c r="S142" s="10"/>
      <c r="T142" s="10"/>
      <c r="U142" s="10"/>
      <c r="V142" s="10"/>
      <c r="W142" s="10"/>
      <c r="X142" s="10"/>
    </row>
    <row r="143" spans="1:24" s="104" customFormat="1" ht="11.25" customHeight="1">
      <c r="A143" s="106"/>
      <c r="B143" s="763" t="s">
        <v>610</v>
      </c>
      <c r="C143" s="116">
        <v>4</v>
      </c>
      <c r="D143" s="33">
        <v>6.6</v>
      </c>
      <c r="E143" s="831"/>
      <c r="F143" s="832">
        <v>11</v>
      </c>
      <c r="G143" s="832">
        <v>10.4</v>
      </c>
      <c r="H143" s="832">
        <v>9.9</v>
      </c>
      <c r="I143" s="832">
        <v>10.199999999999999</v>
      </c>
      <c r="J143" s="832">
        <v>10.3</v>
      </c>
      <c r="K143" s="831"/>
      <c r="L143" s="33">
        <v>9</v>
      </c>
      <c r="M143" s="809"/>
      <c r="N143" s="71">
        <v>8.1</v>
      </c>
      <c r="O143" s="71">
        <v>5.4</v>
      </c>
      <c r="P143" s="71">
        <v>3.4</v>
      </c>
      <c r="Q143" s="71">
        <v>3.3</v>
      </c>
      <c r="R143" s="10"/>
      <c r="S143" s="10"/>
      <c r="T143" s="10"/>
      <c r="U143" s="10"/>
      <c r="V143" s="10"/>
      <c r="W143" s="10"/>
      <c r="X143" s="10"/>
    </row>
    <row r="144" spans="1:24" s="104" customFormat="1" ht="11.25" customHeight="1">
      <c r="A144" s="106"/>
      <c r="B144" s="763" t="s">
        <v>12</v>
      </c>
      <c r="C144" s="116"/>
      <c r="D144" s="33">
        <v>6.4</v>
      </c>
      <c r="E144" s="831"/>
      <c r="F144" s="832">
        <v>5.7</v>
      </c>
      <c r="G144" s="832">
        <v>4.5999999999999996</v>
      </c>
      <c r="H144" s="832">
        <v>4.8</v>
      </c>
      <c r="I144" s="832">
        <v>4.5999999999999996</v>
      </c>
      <c r="J144" s="832">
        <v>4.0999999999999996</v>
      </c>
      <c r="K144" s="831"/>
      <c r="L144" s="33">
        <v>3.7</v>
      </c>
      <c r="M144" s="809"/>
      <c r="N144" s="71">
        <v>3.2</v>
      </c>
      <c r="O144" s="71">
        <v>2.4</v>
      </c>
      <c r="P144" s="71">
        <v>2.4</v>
      </c>
      <c r="Q144" s="71">
        <v>2</v>
      </c>
      <c r="R144" s="10"/>
      <c r="S144" s="10"/>
      <c r="T144" s="10"/>
      <c r="U144" s="10"/>
      <c r="V144" s="10"/>
      <c r="W144" s="10"/>
      <c r="X144" s="10"/>
    </row>
    <row r="145" spans="1:24" s="104" customFormat="1" ht="11.25" customHeight="1">
      <c r="A145" s="106"/>
      <c r="B145" s="763" t="s">
        <v>89</v>
      </c>
      <c r="C145" s="788"/>
      <c r="D145" s="33">
        <v>209.5</v>
      </c>
      <c r="E145" s="831"/>
      <c r="F145" s="832">
        <v>220.8</v>
      </c>
      <c r="G145" s="832">
        <v>220.9</v>
      </c>
      <c r="H145" s="832">
        <v>221.7</v>
      </c>
      <c r="I145" s="832">
        <v>219.9</v>
      </c>
      <c r="J145" s="832">
        <v>216.6</v>
      </c>
      <c r="K145" s="831"/>
      <c r="L145" s="33">
        <v>213.9</v>
      </c>
      <c r="M145" s="809"/>
      <c r="N145" s="71">
        <v>198.8</v>
      </c>
      <c r="O145" s="71">
        <v>140.4</v>
      </c>
      <c r="P145" s="71">
        <v>107.7</v>
      </c>
      <c r="Q145" s="71">
        <v>91.9</v>
      </c>
      <c r="R145" s="10"/>
      <c r="S145" s="10"/>
      <c r="T145" s="10"/>
      <c r="U145" s="10"/>
      <c r="V145" s="10"/>
      <c r="W145" s="10"/>
      <c r="X145" s="10"/>
    </row>
    <row r="146" spans="1:24" s="104" customFormat="1" ht="5.25" customHeight="1">
      <c r="A146" s="106"/>
      <c r="B146" s="763"/>
      <c r="C146" s="116"/>
      <c r="D146" s="809"/>
      <c r="E146" s="831"/>
      <c r="F146" s="831"/>
      <c r="G146" s="831"/>
      <c r="H146" s="831"/>
      <c r="I146" s="831"/>
      <c r="J146" s="831"/>
      <c r="K146" s="831"/>
      <c r="L146" s="809"/>
      <c r="M146" s="809"/>
      <c r="N146" s="805"/>
      <c r="O146" s="805"/>
      <c r="P146" s="805"/>
      <c r="Q146" s="805"/>
      <c r="R146" s="10"/>
      <c r="S146" s="10"/>
      <c r="T146" s="10"/>
      <c r="U146" s="10"/>
      <c r="V146" s="10"/>
      <c r="W146" s="10"/>
      <c r="X146" s="10"/>
    </row>
    <row r="147" spans="1:24" s="104" customFormat="1" ht="11.25" customHeight="1">
      <c r="A147" s="106"/>
      <c r="B147" s="803" t="s">
        <v>611</v>
      </c>
      <c r="C147" s="788"/>
      <c r="D147" s="809"/>
      <c r="E147" s="831"/>
      <c r="F147" s="831"/>
      <c r="G147" s="831"/>
      <c r="H147" s="831"/>
      <c r="I147" s="831"/>
      <c r="J147" s="831"/>
      <c r="K147" s="831"/>
      <c r="L147" s="809"/>
      <c r="M147" s="809"/>
      <c r="N147" s="805"/>
      <c r="O147" s="805"/>
      <c r="P147" s="805"/>
      <c r="Q147" s="805"/>
      <c r="R147" s="10"/>
      <c r="S147" s="10"/>
      <c r="T147" s="10"/>
      <c r="U147" s="10"/>
      <c r="V147" s="10"/>
      <c r="W147" s="10"/>
      <c r="X147" s="10"/>
    </row>
    <row r="148" spans="1:24" s="104" customFormat="1" ht="11.25" customHeight="1">
      <c r="A148" s="106"/>
      <c r="B148" s="763" t="s">
        <v>611</v>
      </c>
      <c r="C148" s="116">
        <v>5</v>
      </c>
      <c r="D148" s="33">
        <v>4.7</v>
      </c>
      <c r="E148" s="810"/>
      <c r="F148" s="832">
        <v>13.9</v>
      </c>
      <c r="G148" s="832">
        <v>17.600000000000001</v>
      </c>
      <c r="H148" s="832">
        <v>19.899999999999999</v>
      </c>
      <c r="I148" s="832">
        <v>23.1</v>
      </c>
      <c r="J148" s="832">
        <v>24.7</v>
      </c>
      <c r="K148" s="810"/>
      <c r="L148" s="33">
        <v>26.2</v>
      </c>
      <c r="M148" s="809"/>
      <c r="N148" s="805" t="s">
        <v>18</v>
      </c>
      <c r="O148" s="71">
        <v>29.1</v>
      </c>
      <c r="P148" s="71">
        <v>23.6</v>
      </c>
      <c r="Q148" s="71">
        <v>20.5</v>
      </c>
      <c r="R148" s="10"/>
      <c r="S148" s="10"/>
      <c r="T148" s="10"/>
      <c r="U148" s="10"/>
      <c r="V148" s="10"/>
      <c r="W148" s="10"/>
      <c r="X148" s="10"/>
    </row>
    <row r="149" spans="1:24" s="104" customFormat="1" ht="11.25" customHeight="1">
      <c r="A149" s="106"/>
      <c r="B149" s="763" t="s">
        <v>612</v>
      </c>
      <c r="C149" s="116"/>
      <c r="D149" s="809" t="s">
        <v>18</v>
      </c>
      <c r="E149" s="810"/>
      <c r="F149" s="805" t="s">
        <v>18</v>
      </c>
      <c r="G149" s="832">
        <v>1.2</v>
      </c>
      <c r="H149" s="832">
        <v>2</v>
      </c>
      <c r="I149" s="832">
        <v>2.6</v>
      </c>
      <c r="J149" s="832">
        <v>3.1</v>
      </c>
      <c r="K149" s="810"/>
      <c r="L149" s="33">
        <v>3.5</v>
      </c>
      <c r="M149" s="809"/>
      <c r="N149" s="805" t="s">
        <v>18</v>
      </c>
      <c r="O149" s="71">
        <v>1.8</v>
      </c>
      <c r="P149" s="71">
        <v>1.5</v>
      </c>
      <c r="Q149" s="71">
        <v>1.3</v>
      </c>
      <c r="R149" s="10"/>
      <c r="S149" s="10"/>
      <c r="T149" s="10"/>
      <c r="U149" s="10"/>
      <c r="V149" s="10"/>
      <c r="W149" s="10"/>
      <c r="X149" s="10"/>
    </row>
    <row r="150" spans="1:24" s="104" customFormat="1" ht="11.25" customHeight="1">
      <c r="A150" s="106"/>
      <c r="B150" s="763" t="s">
        <v>613</v>
      </c>
      <c r="C150" s="116"/>
      <c r="D150" s="33">
        <v>14.4</v>
      </c>
      <c r="E150" s="810"/>
      <c r="F150" s="832">
        <v>15.6</v>
      </c>
      <c r="G150" s="832">
        <v>15.4</v>
      </c>
      <c r="H150" s="832">
        <v>15.2</v>
      </c>
      <c r="I150" s="832">
        <v>14.1</v>
      </c>
      <c r="J150" s="832">
        <v>13.9</v>
      </c>
      <c r="K150" s="810"/>
      <c r="L150" s="33">
        <v>13</v>
      </c>
      <c r="M150" s="809"/>
      <c r="N150" s="805" t="s">
        <v>18</v>
      </c>
      <c r="O150" s="71">
        <v>5.9</v>
      </c>
      <c r="P150" s="71">
        <v>4.3</v>
      </c>
      <c r="Q150" s="71">
        <v>3.6</v>
      </c>
      <c r="R150" s="10"/>
      <c r="S150" s="10"/>
      <c r="T150" s="10"/>
      <c r="U150" s="10"/>
      <c r="V150" s="10"/>
      <c r="W150" s="10"/>
      <c r="X150" s="10"/>
    </row>
    <row r="151" spans="1:24" s="104" customFormat="1" ht="11.25" customHeight="1">
      <c r="A151" s="106"/>
      <c r="B151" s="763" t="s">
        <v>614</v>
      </c>
      <c r="C151" s="116"/>
      <c r="D151" s="33">
        <v>0.4</v>
      </c>
      <c r="E151" s="810"/>
      <c r="F151" s="832">
        <v>0.5</v>
      </c>
      <c r="G151" s="832">
        <v>0.5</v>
      </c>
      <c r="H151" s="832">
        <v>0.6</v>
      </c>
      <c r="I151" s="832">
        <v>0.7</v>
      </c>
      <c r="J151" s="832">
        <v>0.7</v>
      </c>
      <c r="K151" s="810"/>
      <c r="L151" s="33">
        <v>0.6</v>
      </c>
      <c r="M151" s="809"/>
      <c r="N151" s="805" t="s">
        <v>18</v>
      </c>
      <c r="O151" s="71">
        <v>0.2</v>
      </c>
      <c r="P151" s="71">
        <v>0.1</v>
      </c>
      <c r="Q151" s="71">
        <v>0.1</v>
      </c>
      <c r="R151" s="10"/>
      <c r="S151" s="10"/>
      <c r="T151" s="10"/>
      <c r="U151" s="10"/>
      <c r="V151" s="10"/>
      <c r="W151" s="10"/>
      <c r="X151" s="10"/>
    </row>
    <row r="152" spans="1:24" s="104" customFormat="1" ht="11.25" customHeight="1">
      <c r="A152" s="106"/>
      <c r="B152" s="763" t="s">
        <v>89</v>
      </c>
      <c r="C152" s="116"/>
      <c r="D152" s="33">
        <v>19.5</v>
      </c>
      <c r="E152" s="810"/>
      <c r="F152" s="832">
        <v>30</v>
      </c>
      <c r="G152" s="832">
        <v>33.5</v>
      </c>
      <c r="H152" s="832">
        <v>35.700000000000003</v>
      </c>
      <c r="I152" s="832">
        <v>37.799999999999997</v>
      </c>
      <c r="J152" s="832">
        <v>39.299999999999997</v>
      </c>
      <c r="K152" s="810"/>
      <c r="L152" s="33">
        <v>39.9</v>
      </c>
      <c r="M152" s="809"/>
      <c r="N152" s="71">
        <v>45.4</v>
      </c>
      <c r="O152" s="71">
        <v>35.200000000000003</v>
      </c>
      <c r="P152" s="71">
        <v>28.1</v>
      </c>
      <c r="Q152" s="71">
        <v>24.2</v>
      </c>
      <c r="R152" s="10"/>
      <c r="S152" s="10"/>
      <c r="T152" s="10"/>
      <c r="U152" s="10"/>
      <c r="V152" s="10"/>
      <c r="W152" s="10"/>
      <c r="X152" s="10"/>
    </row>
    <row r="153" spans="1:24" s="104" customFormat="1" ht="5.25" customHeight="1">
      <c r="A153" s="106"/>
      <c r="B153" s="763"/>
      <c r="C153" s="116"/>
      <c r="D153" s="811"/>
      <c r="E153" s="833"/>
      <c r="F153" s="833"/>
      <c r="G153" s="833"/>
      <c r="H153" s="833"/>
      <c r="I153" s="833"/>
      <c r="J153" s="833"/>
      <c r="K153" s="833"/>
      <c r="L153" s="811"/>
      <c r="M153" s="811"/>
      <c r="N153" s="805"/>
      <c r="O153" s="805"/>
      <c r="P153" s="805"/>
      <c r="Q153" s="805"/>
      <c r="R153" s="10"/>
      <c r="S153" s="10"/>
      <c r="T153" s="10"/>
      <c r="U153" s="10"/>
      <c r="V153" s="10"/>
      <c r="W153" s="10"/>
      <c r="X153" s="10"/>
    </row>
    <row r="154" spans="1:24" s="104" customFormat="1" ht="11.25" customHeight="1">
      <c r="A154" s="106"/>
      <c r="B154" s="803" t="s">
        <v>615</v>
      </c>
      <c r="C154" s="788"/>
      <c r="D154" s="811"/>
      <c r="E154" s="833"/>
      <c r="F154" s="833"/>
      <c r="G154" s="833"/>
      <c r="H154" s="833"/>
      <c r="I154" s="833"/>
      <c r="J154" s="833"/>
      <c r="K154" s="833"/>
      <c r="L154" s="811"/>
      <c r="M154" s="811"/>
      <c r="N154" s="805"/>
      <c r="O154" s="805"/>
      <c r="P154" s="805"/>
      <c r="Q154" s="805"/>
      <c r="R154" s="10"/>
      <c r="S154" s="10"/>
      <c r="T154" s="10"/>
      <c r="U154" s="10"/>
      <c r="V154" s="10"/>
      <c r="W154" s="10"/>
      <c r="X154" s="10"/>
    </row>
    <row r="155" spans="1:24" s="104" customFormat="1" ht="11.25" customHeight="1">
      <c r="A155" s="106"/>
      <c r="B155" s="763" t="s">
        <v>616</v>
      </c>
      <c r="C155" s="116">
        <v>6</v>
      </c>
      <c r="D155" s="33">
        <v>9.4</v>
      </c>
      <c r="E155" s="810"/>
      <c r="F155" s="832">
        <v>13</v>
      </c>
      <c r="G155" s="832">
        <v>13.3</v>
      </c>
      <c r="H155" s="832">
        <v>13.9</v>
      </c>
      <c r="I155" s="832">
        <v>16.2</v>
      </c>
      <c r="J155" s="832">
        <v>17.399999999999999</v>
      </c>
      <c r="K155" s="810"/>
      <c r="L155" s="33">
        <v>18</v>
      </c>
      <c r="M155" s="809"/>
      <c r="N155" s="805" t="s">
        <v>18</v>
      </c>
      <c r="O155" s="71">
        <v>4.0999999999999996</v>
      </c>
      <c r="P155" s="71">
        <v>3.1</v>
      </c>
      <c r="Q155" s="71">
        <v>2.7</v>
      </c>
      <c r="R155" s="10"/>
      <c r="S155" s="10"/>
      <c r="T155" s="10"/>
      <c r="U155" s="10"/>
      <c r="V155" s="10"/>
      <c r="W155" s="10"/>
      <c r="X155" s="10"/>
    </row>
    <row r="156" spans="1:24" s="104" customFormat="1" ht="11.25" customHeight="1">
      <c r="A156" s="106"/>
      <c r="B156" s="763" t="s">
        <v>617</v>
      </c>
      <c r="C156" s="116"/>
      <c r="D156" s="33">
        <v>2.7</v>
      </c>
      <c r="E156" s="810"/>
      <c r="F156" s="832">
        <v>3</v>
      </c>
      <c r="G156" s="832">
        <v>3.2</v>
      </c>
      <c r="H156" s="832">
        <v>3.3</v>
      </c>
      <c r="I156" s="832">
        <v>3.3</v>
      </c>
      <c r="J156" s="832">
        <v>3.3</v>
      </c>
      <c r="K156" s="810"/>
      <c r="L156" s="33">
        <v>3.3</v>
      </c>
      <c r="M156" s="809"/>
      <c r="N156" s="805" t="s">
        <v>18</v>
      </c>
      <c r="O156" s="71">
        <v>3.8</v>
      </c>
      <c r="P156" s="71">
        <v>3</v>
      </c>
      <c r="Q156" s="71">
        <v>2.6</v>
      </c>
      <c r="R156" s="10"/>
      <c r="S156" s="10"/>
      <c r="T156" s="10"/>
      <c r="U156" s="10"/>
      <c r="V156" s="10"/>
      <c r="W156" s="10"/>
      <c r="X156" s="10"/>
    </row>
    <row r="157" spans="1:24" s="104" customFormat="1" ht="11.25" customHeight="1">
      <c r="A157" s="106"/>
      <c r="B157" s="763" t="s">
        <v>618</v>
      </c>
      <c r="C157" s="116"/>
      <c r="D157" s="33">
        <v>11.5</v>
      </c>
      <c r="E157" s="810"/>
      <c r="F157" s="832">
        <v>14</v>
      </c>
      <c r="G157" s="832">
        <v>16.399999999999999</v>
      </c>
      <c r="H157" s="832">
        <v>18.100000000000001</v>
      </c>
      <c r="I157" s="832">
        <v>17</v>
      </c>
      <c r="J157" s="832">
        <v>17.3</v>
      </c>
      <c r="K157" s="810"/>
      <c r="L157" s="33">
        <v>16.8</v>
      </c>
      <c r="M157" s="809"/>
      <c r="N157" s="805" t="s">
        <v>18</v>
      </c>
      <c r="O157" s="71">
        <v>16.5</v>
      </c>
      <c r="P157" s="71">
        <v>12.6</v>
      </c>
      <c r="Q157" s="71">
        <v>10.9</v>
      </c>
      <c r="R157" s="10"/>
      <c r="S157" s="10"/>
      <c r="T157" s="10"/>
      <c r="U157" s="10"/>
      <c r="V157" s="10"/>
      <c r="W157" s="10"/>
      <c r="X157" s="10"/>
    </row>
    <row r="158" spans="1:24" s="104" customFormat="1" ht="11.25" customHeight="1">
      <c r="A158" s="106"/>
      <c r="B158" s="763" t="s">
        <v>89</v>
      </c>
      <c r="C158" s="116"/>
      <c r="D158" s="33">
        <v>23.6</v>
      </c>
      <c r="E158" s="810"/>
      <c r="F158" s="832">
        <v>30</v>
      </c>
      <c r="G158" s="832">
        <v>32.9</v>
      </c>
      <c r="H158" s="832">
        <v>35.299999999999997</v>
      </c>
      <c r="I158" s="832">
        <v>36.6</v>
      </c>
      <c r="J158" s="832">
        <v>37.9</v>
      </c>
      <c r="K158" s="810"/>
      <c r="L158" s="33">
        <v>38.1</v>
      </c>
      <c r="M158" s="809"/>
      <c r="N158" s="805" t="s">
        <v>18</v>
      </c>
      <c r="O158" s="71">
        <v>24.4</v>
      </c>
      <c r="P158" s="71">
        <v>18.7</v>
      </c>
      <c r="Q158" s="71">
        <v>16.2</v>
      </c>
      <c r="R158" s="10"/>
      <c r="S158" s="10"/>
      <c r="T158" s="10"/>
      <c r="U158" s="10"/>
      <c r="V158" s="10"/>
      <c r="W158" s="10"/>
      <c r="X158" s="10"/>
    </row>
    <row r="159" spans="1:24" s="104" customFormat="1" ht="5.25" customHeight="1">
      <c r="A159" s="106"/>
      <c r="B159" s="763"/>
      <c r="C159" s="116"/>
      <c r="D159" s="809"/>
      <c r="E159" s="831"/>
      <c r="F159" s="805"/>
      <c r="G159" s="805"/>
      <c r="H159" s="805"/>
      <c r="I159" s="805"/>
      <c r="J159" s="805"/>
      <c r="K159" s="831"/>
      <c r="L159" s="809"/>
      <c r="M159" s="809"/>
      <c r="N159" s="805"/>
      <c r="O159" s="805"/>
      <c r="P159" s="805"/>
      <c r="Q159" s="805"/>
      <c r="R159" s="10"/>
      <c r="S159" s="10"/>
      <c r="T159" s="10"/>
      <c r="U159" s="10"/>
      <c r="V159" s="10"/>
      <c r="W159" s="10"/>
      <c r="X159" s="10"/>
    </row>
    <row r="160" spans="1:24" s="104" customFormat="1" ht="11.25" customHeight="1">
      <c r="A160" s="106"/>
      <c r="B160" s="803" t="s">
        <v>619</v>
      </c>
      <c r="C160" s="116">
        <v>7</v>
      </c>
      <c r="D160" s="33">
        <v>15.6</v>
      </c>
      <c r="E160" s="810"/>
      <c r="F160" s="832">
        <v>19.899999999999999</v>
      </c>
      <c r="G160" s="832">
        <v>21</v>
      </c>
      <c r="H160" s="832">
        <v>21.5</v>
      </c>
      <c r="I160" s="832">
        <v>21.9</v>
      </c>
      <c r="J160" s="832">
        <v>22</v>
      </c>
      <c r="K160" s="810"/>
      <c r="L160" s="33">
        <v>21.5</v>
      </c>
      <c r="M160" s="809"/>
      <c r="N160" s="805" t="s">
        <v>18</v>
      </c>
      <c r="O160" s="71">
        <v>13.9</v>
      </c>
      <c r="P160" s="71">
        <v>10.6</v>
      </c>
      <c r="Q160" s="71">
        <v>9.1</v>
      </c>
      <c r="R160" s="10"/>
      <c r="S160" s="10"/>
      <c r="T160" s="10"/>
      <c r="U160" s="10"/>
      <c r="V160" s="10"/>
      <c r="W160" s="10"/>
      <c r="X160" s="10"/>
    </row>
    <row r="161" spans="1:24" s="104" customFormat="1" ht="5.25" customHeight="1">
      <c r="A161" s="106"/>
      <c r="B161" s="763"/>
      <c r="C161" s="116"/>
      <c r="D161" s="811"/>
      <c r="E161" s="833"/>
      <c r="F161" s="833"/>
      <c r="G161" s="833"/>
      <c r="H161" s="833"/>
      <c r="I161" s="833"/>
      <c r="J161" s="833"/>
      <c r="K161" s="833"/>
      <c r="L161" s="811"/>
      <c r="M161" s="811"/>
      <c r="N161" s="805"/>
      <c r="O161" s="805"/>
      <c r="P161" s="805"/>
      <c r="Q161" s="805"/>
      <c r="R161" s="10"/>
      <c r="S161" s="10"/>
      <c r="T161" s="10"/>
      <c r="U161" s="10"/>
      <c r="V161" s="10"/>
      <c r="W161" s="10"/>
      <c r="X161" s="10"/>
    </row>
    <row r="162" spans="1:24" s="104" customFormat="1" ht="11.25" customHeight="1">
      <c r="A162" s="106"/>
      <c r="B162" s="803" t="s">
        <v>620</v>
      </c>
      <c r="C162" s="788"/>
      <c r="D162" s="809"/>
      <c r="E162" s="831"/>
      <c r="F162" s="831"/>
      <c r="G162" s="831"/>
      <c r="H162" s="831"/>
      <c r="I162" s="831"/>
      <c r="J162" s="831"/>
      <c r="K162" s="831"/>
      <c r="L162" s="809"/>
      <c r="M162" s="809"/>
      <c r="N162" s="805"/>
      <c r="O162" s="805"/>
      <c r="P162" s="805"/>
      <c r="Q162" s="805"/>
      <c r="R162" s="10"/>
      <c r="S162" s="10"/>
      <c r="T162" s="10"/>
      <c r="U162" s="10"/>
      <c r="V162" s="10"/>
      <c r="W162" s="10"/>
      <c r="X162" s="10"/>
    </row>
    <row r="163" spans="1:24" s="104" customFormat="1" ht="11.25" customHeight="1">
      <c r="A163" s="106"/>
      <c r="B163" s="763" t="s">
        <v>621</v>
      </c>
      <c r="C163" s="116"/>
      <c r="D163" s="33">
        <v>0.7</v>
      </c>
      <c r="E163" s="810"/>
      <c r="F163" s="832">
        <v>0.7</v>
      </c>
      <c r="G163" s="832">
        <v>0.7</v>
      </c>
      <c r="H163" s="832">
        <v>0.7</v>
      </c>
      <c r="I163" s="832">
        <v>0.7</v>
      </c>
      <c r="J163" s="832">
        <v>0.7</v>
      </c>
      <c r="K163" s="810"/>
      <c r="L163" s="33">
        <v>0.7</v>
      </c>
      <c r="M163" s="809"/>
      <c r="N163" s="805" t="s">
        <v>18</v>
      </c>
      <c r="O163" s="71">
        <v>0.2</v>
      </c>
      <c r="P163" s="71">
        <v>0.2</v>
      </c>
      <c r="Q163" s="71">
        <v>0.1</v>
      </c>
      <c r="R163" s="10"/>
      <c r="S163" s="10"/>
      <c r="T163" s="10"/>
      <c r="U163" s="10"/>
      <c r="V163" s="10"/>
      <c r="W163" s="10"/>
      <c r="X163" s="10"/>
    </row>
    <row r="164" spans="1:24" s="104" customFormat="1" ht="11.25" customHeight="1">
      <c r="A164" s="106"/>
      <c r="B164" s="763" t="s">
        <v>622</v>
      </c>
      <c r="C164" s="116"/>
      <c r="D164" s="809" t="s">
        <v>30</v>
      </c>
      <c r="E164" s="810"/>
      <c r="F164" s="805" t="s">
        <v>18</v>
      </c>
      <c r="G164" s="805" t="s">
        <v>18</v>
      </c>
      <c r="H164" s="805" t="s">
        <v>18</v>
      </c>
      <c r="I164" s="805" t="s">
        <v>18</v>
      </c>
      <c r="J164" s="805" t="s">
        <v>18</v>
      </c>
      <c r="K164" s="810"/>
      <c r="L164" s="809" t="s">
        <v>18</v>
      </c>
      <c r="M164" s="809"/>
      <c r="N164" s="805" t="s">
        <v>18</v>
      </c>
      <c r="O164" s="71">
        <v>0.1</v>
      </c>
      <c r="P164" s="71">
        <v>0.1</v>
      </c>
      <c r="Q164" s="71">
        <v>0.1</v>
      </c>
      <c r="R164" s="10"/>
      <c r="S164" s="10"/>
      <c r="T164" s="10"/>
      <c r="U164" s="10"/>
      <c r="V164" s="10"/>
      <c r="W164" s="10"/>
      <c r="X164" s="10"/>
    </row>
    <row r="165" spans="1:24" s="104" customFormat="1" ht="11.25" customHeight="1">
      <c r="A165" s="106"/>
      <c r="B165" s="763" t="s">
        <v>623</v>
      </c>
      <c r="C165" s="116">
        <v>8</v>
      </c>
      <c r="D165" s="33">
        <v>9.3000000000000007</v>
      </c>
      <c r="E165" s="810"/>
      <c r="F165" s="832">
        <v>12.4</v>
      </c>
      <c r="G165" s="832">
        <v>16</v>
      </c>
      <c r="H165" s="832">
        <v>18.899999999999999</v>
      </c>
      <c r="I165" s="832">
        <v>20.7</v>
      </c>
      <c r="J165" s="832">
        <v>23.1</v>
      </c>
      <c r="K165" s="810"/>
      <c r="L165" s="33">
        <v>25.8</v>
      </c>
      <c r="M165" s="809"/>
      <c r="N165" s="805" t="s">
        <v>18</v>
      </c>
      <c r="O165" s="71">
        <v>7.2</v>
      </c>
      <c r="P165" s="71">
        <v>5.6</v>
      </c>
      <c r="Q165" s="71">
        <v>5</v>
      </c>
      <c r="R165" s="10"/>
      <c r="S165" s="10"/>
      <c r="T165" s="10"/>
      <c r="U165" s="10"/>
      <c r="V165" s="10"/>
      <c r="W165" s="10"/>
      <c r="X165" s="10"/>
    </row>
    <row r="166" spans="1:24" s="104" customFormat="1" ht="11.25" customHeight="1">
      <c r="A166" s="106"/>
      <c r="B166" s="763" t="s">
        <v>89</v>
      </c>
      <c r="C166" s="116"/>
      <c r="D166" s="33">
        <v>9.9</v>
      </c>
      <c r="E166" s="810"/>
      <c r="F166" s="832">
        <v>13.1</v>
      </c>
      <c r="G166" s="832">
        <v>16.8</v>
      </c>
      <c r="H166" s="832">
        <v>19.600000000000001</v>
      </c>
      <c r="I166" s="832">
        <v>21.4</v>
      </c>
      <c r="J166" s="832">
        <v>23.8</v>
      </c>
      <c r="K166" s="810"/>
      <c r="L166" s="33">
        <v>26.5</v>
      </c>
      <c r="M166" s="809"/>
      <c r="N166" s="805" t="s">
        <v>18</v>
      </c>
      <c r="O166" s="71">
        <v>7.5</v>
      </c>
      <c r="P166" s="71">
        <v>5.9</v>
      </c>
      <c r="Q166" s="71">
        <v>5.2</v>
      </c>
      <c r="R166" s="10"/>
      <c r="S166" s="10"/>
      <c r="T166" s="10"/>
      <c r="U166" s="10"/>
      <c r="V166" s="10"/>
      <c r="W166" s="10"/>
      <c r="X166" s="10"/>
    </row>
    <row r="167" spans="1:24" s="104" customFormat="1" ht="6" customHeight="1">
      <c r="A167" s="106"/>
      <c r="B167" s="763"/>
      <c r="C167" s="116"/>
      <c r="D167" s="811"/>
      <c r="E167" s="810"/>
      <c r="F167" s="810"/>
      <c r="G167" s="810"/>
      <c r="H167" s="810"/>
      <c r="I167" s="810"/>
      <c r="J167" s="810"/>
      <c r="K167" s="810"/>
      <c r="L167" s="811"/>
      <c r="M167" s="811"/>
      <c r="N167" s="810"/>
      <c r="O167" s="810"/>
      <c r="P167" s="810"/>
      <c r="Q167" s="810"/>
      <c r="R167" s="10"/>
      <c r="S167" s="10"/>
      <c r="T167" s="10"/>
      <c r="U167" s="10"/>
      <c r="V167" s="10"/>
      <c r="W167" s="10"/>
      <c r="X167" s="10"/>
    </row>
    <row r="168" spans="1:24" s="104" customFormat="1" ht="11.25" customHeight="1">
      <c r="A168" s="106"/>
      <c r="B168" s="803" t="s">
        <v>624</v>
      </c>
      <c r="C168" s="116">
        <v>9</v>
      </c>
      <c r="D168" s="809" t="s">
        <v>18</v>
      </c>
      <c r="E168" s="810"/>
      <c r="F168" s="805" t="s">
        <v>18</v>
      </c>
      <c r="G168" s="805" t="s">
        <v>18</v>
      </c>
      <c r="H168" s="805" t="s">
        <v>18</v>
      </c>
      <c r="I168" s="805" t="s">
        <v>18</v>
      </c>
      <c r="J168" s="805" t="s">
        <v>18</v>
      </c>
      <c r="K168" s="810"/>
      <c r="L168" s="809" t="s">
        <v>18</v>
      </c>
      <c r="M168" s="809"/>
      <c r="N168" s="805" t="s">
        <v>18</v>
      </c>
      <c r="O168" s="71">
        <v>15.4</v>
      </c>
      <c r="P168" s="71">
        <v>11.5</v>
      </c>
      <c r="Q168" s="71">
        <v>9.6999999999999993</v>
      </c>
      <c r="R168" s="10"/>
      <c r="S168" s="10"/>
      <c r="T168" s="10"/>
      <c r="U168" s="10"/>
      <c r="V168" s="10"/>
      <c r="W168" s="10"/>
      <c r="X168" s="10"/>
    </row>
    <row r="169" spans="1:24" s="104" customFormat="1" ht="5.25" customHeight="1">
      <c r="A169" s="106"/>
      <c r="B169" s="763"/>
      <c r="C169" s="116"/>
      <c r="D169" s="811"/>
      <c r="E169" s="810"/>
      <c r="F169" s="810"/>
      <c r="G169" s="810"/>
      <c r="H169" s="810"/>
      <c r="I169" s="810"/>
      <c r="J169" s="810"/>
      <c r="K169" s="810"/>
      <c r="L169" s="811"/>
      <c r="M169" s="811"/>
      <c r="N169" s="805"/>
      <c r="O169" s="805"/>
      <c r="P169" s="805"/>
      <c r="Q169" s="805"/>
      <c r="R169" s="10"/>
      <c r="S169" s="10"/>
      <c r="T169" s="10"/>
      <c r="U169" s="10"/>
      <c r="V169" s="10"/>
      <c r="W169" s="10"/>
      <c r="X169" s="10"/>
    </row>
    <row r="170" spans="1:24" s="104" customFormat="1" ht="11.25" customHeight="1">
      <c r="A170" s="106"/>
      <c r="B170" s="803" t="s">
        <v>19</v>
      </c>
      <c r="C170" s="116">
        <v>10</v>
      </c>
      <c r="D170" s="809" t="s">
        <v>18</v>
      </c>
      <c r="E170" s="810"/>
      <c r="F170" s="805" t="s">
        <v>18</v>
      </c>
      <c r="G170" s="805" t="s">
        <v>18</v>
      </c>
      <c r="H170" s="805" t="s">
        <v>18</v>
      </c>
      <c r="I170" s="805" t="s">
        <v>18</v>
      </c>
      <c r="J170" s="805" t="s">
        <v>18</v>
      </c>
      <c r="K170" s="810"/>
      <c r="L170" s="809" t="s">
        <v>18</v>
      </c>
      <c r="M170" s="809"/>
      <c r="N170" s="805" t="s">
        <v>18</v>
      </c>
      <c r="O170" s="71">
        <v>11.5</v>
      </c>
      <c r="P170" s="71">
        <v>10.7</v>
      </c>
      <c r="Q170" s="71">
        <v>9.4</v>
      </c>
      <c r="R170" s="10"/>
      <c r="S170" s="10"/>
      <c r="T170" s="10"/>
      <c r="U170" s="10"/>
      <c r="V170" s="10"/>
      <c r="W170" s="10"/>
      <c r="X170" s="10"/>
    </row>
    <row r="171" spans="1:24" s="104" customFormat="1" ht="5.25" customHeight="1">
      <c r="A171" s="106"/>
      <c r="B171" s="763"/>
      <c r="C171" s="116"/>
      <c r="D171" s="811"/>
      <c r="E171" s="810"/>
      <c r="F171" s="810"/>
      <c r="G171" s="810"/>
      <c r="H171" s="810"/>
      <c r="I171" s="810"/>
      <c r="J171" s="810"/>
      <c r="K171" s="810"/>
      <c r="L171" s="811"/>
      <c r="M171" s="811"/>
      <c r="N171" s="805"/>
      <c r="O171" s="805"/>
      <c r="P171" s="805"/>
      <c r="Q171" s="805"/>
      <c r="R171" s="10"/>
      <c r="S171" s="10"/>
      <c r="T171" s="10"/>
      <c r="U171" s="10"/>
      <c r="V171" s="10"/>
      <c r="W171" s="10"/>
      <c r="X171" s="10"/>
    </row>
    <row r="172" spans="1:24" s="104" customFormat="1" ht="11.25" customHeight="1">
      <c r="A172" s="106"/>
      <c r="B172" s="803" t="s">
        <v>625</v>
      </c>
      <c r="C172" s="116">
        <v>11</v>
      </c>
      <c r="D172" s="33">
        <v>271.8</v>
      </c>
      <c r="E172" s="810"/>
      <c r="F172" s="832">
        <v>308.10000000000002</v>
      </c>
      <c r="G172" s="832">
        <v>320.5</v>
      </c>
      <c r="H172" s="832">
        <v>328.9</v>
      </c>
      <c r="I172" s="832">
        <v>333</v>
      </c>
      <c r="J172" s="832">
        <v>335.6</v>
      </c>
      <c r="K172" s="810"/>
      <c r="L172" s="33">
        <v>336.3</v>
      </c>
      <c r="M172" s="809"/>
      <c r="N172" s="71">
        <v>324.8</v>
      </c>
      <c r="O172" s="71">
        <v>234.6</v>
      </c>
      <c r="P172" s="71">
        <v>180</v>
      </c>
      <c r="Q172" s="71">
        <v>154.30000000000001</v>
      </c>
      <c r="R172" s="10"/>
      <c r="S172" s="10"/>
      <c r="T172" s="10"/>
      <c r="U172" s="10"/>
      <c r="V172" s="10"/>
      <c r="W172" s="10"/>
      <c r="X172" s="10"/>
    </row>
    <row r="173" spans="1:24" s="104" customFormat="1" ht="11.25" customHeight="1">
      <c r="A173" s="103"/>
      <c r="B173" s="103"/>
      <c r="C173" s="116"/>
      <c r="D173" s="834"/>
      <c r="E173" s="835"/>
      <c r="F173" s="835"/>
      <c r="G173" s="836"/>
      <c r="H173" s="836"/>
      <c r="I173" s="836"/>
      <c r="J173" s="836"/>
      <c r="K173" s="836"/>
      <c r="L173" s="834"/>
      <c r="M173" s="836"/>
      <c r="N173" s="836"/>
      <c r="O173" s="836"/>
      <c r="P173" s="836"/>
      <c r="Q173" s="836"/>
      <c r="R173" s="10"/>
      <c r="S173" s="10"/>
      <c r="T173" s="10"/>
      <c r="U173" s="10"/>
      <c r="V173" s="10"/>
      <c r="W173" s="10"/>
      <c r="X173" s="10"/>
    </row>
    <row r="174" spans="1:24" s="104" customFormat="1" ht="11.25" customHeight="1">
      <c r="A174" s="1035" t="s">
        <v>24</v>
      </c>
      <c r="B174" s="1035"/>
      <c r="C174" s="837"/>
      <c r="D174" s="809"/>
      <c r="E174" s="831"/>
      <c r="F174" s="810"/>
      <c r="G174" s="810"/>
      <c r="H174" s="810"/>
      <c r="I174" s="838"/>
      <c r="J174" s="838"/>
      <c r="K174" s="838"/>
      <c r="L174" s="814"/>
      <c r="M174" s="814"/>
      <c r="N174" s="813"/>
      <c r="O174" s="812"/>
      <c r="P174" s="812"/>
      <c r="Q174" s="812"/>
      <c r="R174" s="795"/>
      <c r="S174" s="795"/>
      <c r="T174" s="10"/>
      <c r="U174" s="10"/>
      <c r="V174" s="10"/>
      <c r="W174" s="10"/>
      <c r="X174" s="10"/>
    </row>
    <row r="175" spans="1:24" s="104" customFormat="1" ht="3" customHeight="1">
      <c r="A175" s="801"/>
      <c r="B175" s="756"/>
      <c r="C175" s="118"/>
      <c r="D175" s="809"/>
      <c r="E175" s="831"/>
      <c r="F175" s="831"/>
      <c r="G175" s="831"/>
      <c r="H175" s="831"/>
      <c r="I175" s="831"/>
      <c r="J175" s="831"/>
      <c r="K175" s="831"/>
      <c r="L175" s="809"/>
      <c r="M175" s="809"/>
      <c r="N175" s="805"/>
      <c r="O175" s="810"/>
      <c r="P175" s="810"/>
      <c r="Q175" s="810"/>
      <c r="R175" s="795"/>
      <c r="S175" s="795"/>
      <c r="T175" s="10"/>
      <c r="U175" s="10"/>
      <c r="V175" s="10"/>
      <c r="W175" s="10"/>
      <c r="X175" s="10"/>
    </row>
    <row r="176" spans="1:24" s="104" customFormat="1" ht="11.25" customHeight="1">
      <c r="A176" s="106"/>
      <c r="B176" s="111" t="s">
        <v>603</v>
      </c>
      <c r="C176" s="119"/>
      <c r="D176" s="809"/>
      <c r="E176" s="831"/>
      <c r="F176" s="831"/>
      <c r="G176" s="831"/>
      <c r="H176" s="838"/>
      <c r="I176" s="838"/>
      <c r="J176" s="838"/>
      <c r="K176" s="838"/>
      <c r="L176" s="814"/>
      <c r="M176" s="814"/>
      <c r="N176" s="813"/>
      <c r="O176" s="839"/>
      <c r="P176" s="839"/>
      <c r="Q176" s="839"/>
      <c r="R176" s="795"/>
      <c r="S176" s="795"/>
      <c r="T176" s="10"/>
      <c r="U176" s="10"/>
      <c r="V176" s="10"/>
      <c r="W176" s="10"/>
      <c r="X176" s="10"/>
    </row>
    <row r="177" spans="1:24" s="104" customFormat="1" ht="11.25" customHeight="1">
      <c r="A177" s="106"/>
      <c r="B177" s="763" t="s">
        <v>604</v>
      </c>
      <c r="C177" s="116"/>
      <c r="D177" s="809" t="s">
        <v>18</v>
      </c>
      <c r="E177" s="805"/>
      <c r="F177" s="805" t="s">
        <v>18</v>
      </c>
      <c r="G177" s="805" t="s">
        <v>18</v>
      </c>
      <c r="H177" s="805" t="s">
        <v>18</v>
      </c>
      <c r="I177" s="805" t="s">
        <v>18</v>
      </c>
      <c r="J177" s="805" t="s">
        <v>18</v>
      </c>
      <c r="K177" s="805"/>
      <c r="L177" s="809" t="s">
        <v>18</v>
      </c>
      <c r="M177" s="809"/>
      <c r="N177" s="812" t="s">
        <v>18</v>
      </c>
      <c r="O177" s="71">
        <v>1.1000000000000001</v>
      </c>
      <c r="P177" s="71">
        <v>1.6</v>
      </c>
      <c r="Q177" s="71">
        <v>1.9</v>
      </c>
      <c r="R177" s="795"/>
      <c r="S177" s="795"/>
      <c r="T177" s="10"/>
      <c r="U177" s="10"/>
      <c r="V177" s="10"/>
      <c r="W177" s="10"/>
      <c r="X177" s="10"/>
    </row>
    <row r="178" spans="1:24" s="104" customFormat="1" ht="11.25" customHeight="1">
      <c r="A178" s="106"/>
      <c r="B178" s="763" t="s">
        <v>605</v>
      </c>
      <c r="C178" s="116"/>
      <c r="D178" s="809" t="s">
        <v>18</v>
      </c>
      <c r="E178" s="805"/>
      <c r="F178" s="805" t="s">
        <v>18</v>
      </c>
      <c r="G178" s="805" t="s">
        <v>18</v>
      </c>
      <c r="H178" s="805" t="s">
        <v>18</v>
      </c>
      <c r="I178" s="805" t="s">
        <v>18</v>
      </c>
      <c r="J178" s="805" t="s">
        <v>18</v>
      </c>
      <c r="K178" s="805"/>
      <c r="L178" s="809" t="s">
        <v>18</v>
      </c>
      <c r="M178" s="809"/>
      <c r="N178" s="812" t="s">
        <v>18</v>
      </c>
      <c r="O178" s="71">
        <v>1.9</v>
      </c>
      <c r="P178" s="71">
        <v>2.7</v>
      </c>
      <c r="Q178" s="71">
        <v>3.1</v>
      </c>
      <c r="R178" s="795"/>
      <c r="S178" s="795"/>
      <c r="T178" s="10"/>
      <c r="U178" s="10"/>
      <c r="V178" s="10"/>
      <c r="W178" s="10"/>
      <c r="X178" s="10"/>
    </row>
    <row r="179" spans="1:24" s="104" customFormat="1" ht="11.25" customHeight="1">
      <c r="A179" s="106"/>
      <c r="B179" s="763" t="s">
        <v>606</v>
      </c>
      <c r="C179" s="116"/>
      <c r="D179" s="809" t="s">
        <v>18</v>
      </c>
      <c r="E179" s="805"/>
      <c r="F179" s="805" t="s">
        <v>18</v>
      </c>
      <c r="G179" s="805" t="s">
        <v>18</v>
      </c>
      <c r="H179" s="805" t="s">
        <v>18</v>
      </c>
      <c r="I179" s="805" t="s">
        <v>18</v>
      </c>
      <c r="J179" s="805" t="s">
        <v>18</v>
      </c>
      <c r="K179" s="805"/>
      <c r="L179" s="809" t="s">
        <v>18</v>
      </c>
      <c r="M179" s="809"/>
      <c r="N179" s="812" t="s">
        <v>18</v>
      </c>
      <c r="O179" s="71">
        <v>3.8</v>
      </c>
      <c r="P179" s="71">
        <v>5.7</v>
      </c>
      <c r="Q179" s="71">
        <v>6.9</v>
      </c>
      <c r="R179" s="795"/>
      <c r="S179" s="795"/>
      <c r="T179" s="10"/>
      <c r="U179" s="10"/>
      <c r="V179" s="10"/>
      <c r="W179" s="10"/>
      <c r="X179" s="10"/>
    </row>
    <row r="180" spans="1:24" s="104" customFormat="1" ht="11.25" customHeight="1">
      <c r="A180" s="106"/>
      <c r="B180" s="763" t="s">
        <v>607</v>
      </c>
      <c r="C180" s="116"/>
      <c r="D180" s="809" t="s">
        <v>18</v>
      </c>
      <c r="E180" s="805"/>
      <c r="F180" s="805" t="s">
        <v>18</v>
      </c>
      <c r="G180" s="805" t="s">
        <v>18</v>
      </c>
      <c r="H180" s="805" t="s">
        <v>18</v>
      </c>
      <c r="I180" s="805" t="s">
        <v>18</v>
      </c>
      <c r="J180" s="805" t="s">
        <v>18</v>
      </c>
      <c r="K180" s="805"/>
      <c r="L180" s="809" t="s">
        <v>18</v>
      </c>
      <c r="M180" s="809"/>
      <c r="N180" s="812" t="s">
        <v>18</v>
      </c>
      <c r="O180" s="71">
        <v>0.2</v>
      </c>
      <c r="P180" s="71">
        <v>0.3</v>
      </c>
      <c r="Q180" s="71">
        <v>0.4</v>
      </c>
      <c r="R180" s="795"/>
      <c r="S180" s="795"/>
      <c r="T180" s="10"/>
      <c r="U180" s="10"/>
      <c r="V180" s="10"/>
      <c r="W180" s="10"/>
      <c r="X180" s="10"/>
    </row>
    <row r="181" spans="1:24" s="104" customFormat="1" ht="11.25" customHeight="1">
      <c r="A181" s="106"/>
      <c r="B181" s="763" t="s">
        <v>608</v>
      </c>
      <c r="C181" s="116">
        <v>3</v>
      </c>
      <c r="D181" s="809" t="s">
        <v>18</v>
      </c>
      <c r="E181" s="805"/>
      <c r="F181" s="805" t="s">
        <v>18</v>
      </c>
      <c r="G181" s="805" t="s">
        <v>18</v>
      </c>
      <c r="H181" s="805" t="s">
        <v>18</v>
      </c>
      <c r="I181" s="805" t="s">
        <v>18</v>
      </c>
      <c r="J181" s="805" t="s">
        <v>18</v>
      </c>
      <c r="K181" s="805"/>
      <c r="L181" s="809" t="s">
        <v>18</v>
      </c>
      <c r="M181" s="809"/>
      <c r="N181" s="812" t="s">
        <v>18</v>
      </c>
      <c r="O181" s="71">
        <v>64</v>
      </c>
      <c r="P181" s="71">
        <v>92.6</v>
      </c>
      <c r="Q181" s="71">
        <v>104.7</v>
      </c>
      <c r="R181" s="795"/>
      <c r="S181" s="795"/>
      <c r="T181" s="10"/>
      <c r="U181" s="10"/>
      <c r="V181" s="10"/>
      <c r="W181" s="10"/>
      <c r="X181" s="10"/>
    </row>
    <row r="182" spans="1:24" s="104" customFormat="1" ht="11.25" customHeight="1">
      <c r="A182" s="106"/>
      <c r="B182" s="763" t="s">
        <v>609</v>
      </c>
      <c r="C182" s="116"/>
      <c r="D182" s="809" t="s">
        <v>18</v>
      </c>
      <c r="E182" s="805"/>
      <c r="F182" s="805" t="s">
        <v>18</v>
      </c>
      <c r="G182" s="805" t="s">
        <v>18</v>
      </c>
      <c r="H182" s="805" t="s">
        <v>18</v>
      </c>
      <c r="I182" s="805" t="s">
        <v>18</v>
      </c>
      <c r="J182" s="805" t="s">
        <v>18</v>
      </c>
      <c r="K182" s="805"/>
      <c r="L182" s="809" t="s">
        <v>18</v>
      </c>
      <c r="M182" s="809"/>
      <c r="N182" s="812" t="s">
        <v>18</v>
      </c>
      <c r="O182" s="71">
        <v>71</v>
      </c>
      <c r="P182" s="71">
        <v>103</v>
      </c>
      <c r="Q182" s="71">
        <v>116.9</v>
      </c>
      <c r="R182" s="795"/>
      <c r="S182" s="795"/>
      <c r="T182" s="10"/>
      <c r="U182" s="10"/>
      <c r="V182" s="10"/>
      <c r="W182" s="10"/>
      <c r="X182" s="10"/>
    </row>
    <row r="183" spans="1:24" s="104" customFormat="1" ht="11.25" customHeight="1">
      <c r="A183" s="106"/>
      <c r="B183" s="763" t="s">
        <v>610</v>
      </c>
      <c r="C183" s="116"/>
      <c r="D183" s="809" t="s">
        <v>18</v>
      </c>
      <c r="E183" s="805"/>
      <c r="F183" s="805" t="s">
        <v>18</v>
      </c>
      <c r="G183" s="805" t="s">
        <v>18</v>
      </c>
      <c r="H183" s="805" t="s">
        <v>18</v>
      </c>
      <c r="I183" s="805" t="s">
        <v>18</v>
      </c>
      <c r="J183" s="805" t="s">
        <v>18</v>
      </c>
      <c r="K183" s="805"/>
      <c r="L183" s="809" t="s">
        <v>18</v>
      </c>
      <c r="M183" s="809"/>
      <c r="N183" s="812" t="s">
        <v>18</v>
      </c>
      <c r="O183" s="71">
        <v>3.8</v>
      </c>
      <c r="P183" s="71">
        <v>4.7</v>
      </c>
      <c r="Q183" s="71">
        <v>6.6</v>
      </c>
      <c r="R183" s="795"/>
      <c r="S183" s="795"/>
      <c r="T183" s="10"/>
      <c r="U183" s="10"/>
      <c r="V183" s="10"/>
      <c r="W183" s="10"/>
      <c r="X183" s="10"/>
    </row>
    <row r="184" spans="1:24" s="104" customFormat="1" ht="11.25" customHeight="1">
      <c r="A184" s="106"/>
      <c r="B184" s="763" t="s">
        <v>12</v>
      </c>
      <c r="C184" s="116"/>
      <c r="D184" s="809" t="s">
        <v>18</v>
      </c>
      <c r="E184" s="805"/>
      <c r="F184" s="805" t="s">
        <v>18</v>
      </c>
      <c r="G184" s="805" t="s">
        <v>18</v>
      </c>
      <c r="H184" s="805" t="s">
        <v>18</v>
      </c>
      <c r="I184" s="805" t="s">
        <v>18</v>
      </c>
      <c r="J184" s="805" t="s">
        <v>18</v>
      </c>
      <c r="K184" s="805"/>
      <c r="L184" s="809" t="s">
        <v>18</v>
      </c>
      <c r="M184" s="809"/>
      <c r="N184" s="812" t="s">
        <v>18</v>
      </c>
      <c r="O184" s="71">
        <v>1</v>
      </c>
      <c r="P184" s="71">
        <v>1.8</v>
      </c>
      <c r="Q184" s="71">
        <v>2.4</v>
      </c>
      <c r="R184" s="795"/>
      <c r="S184" s="795"/>
      <c r="T184" s="10"/>
      <c r="U184" s="10"/>
      <c r="V184" s="10"/>
      <c r="W184" s="10"/>
      <c r="X184" s="10"/>
    </row>
    <row r="185" spans="1:24" s="104" customFormat="1" ht="11.25" customHeight="1">
      <c r="A185" s="106"/>
      <c r="B185" s="763" t="s">
        <v>89</v>
      </c>
      <c r="C185" s="788"/>
      <c r="D185" s="809" t="s">
        <v>18</v>
      </c>
      <c r="E185" s="805"/>
      <c r="F185" s="805" t="s">
        <v>18</v>
      </c>
      <c r="G185" s="805" t="s">
        <v>18</v>
      </c>
      <c r="H185" s="805" t="s">
        <v>18</v>
      </c>
      <c r="I185" s="805" t="s">
        <v>18</v>
      </c>
      <c r="J185" s="805" t="s">
        <v>18</v>
      </c>
      <c r="K185" s="805"/>
      <c r="L185" s="809" t="s">
        <v>18</v>
      </c>
      <c r="M185" s="809"/>
      <c r="N185" s="812" t="s">
        <v>18</v>
      </c>
      <c r="O185" s="71">
        <v>75.7</v>
      </c>
      <c r="P185" s="71">
        <v>109.5</v>
      </c>
      <c r="Q185" s="71">
        <v>125.9</v>
      </c>
      <c r="R185" s="795"/>
      <c r="S185" s="795"/>
      <c r="T185" s="10"/>
      <c r="U185" s="10"/>
      <c r="V185" s="10"/>
      <c r="W185" s="10"/>
      <c r="X185" s="10"/>
    </row>
    <row r="186" spans="1:24" s="104" customFormat="1" ht="5.25" customHeight="1">
      <c r="A186" s="106"/>
      <c r="B186" s="763"/>
      <c r="C186" s="116"/>
      <c r="D186" s="809"/>
      <c r="E186" s="805"/>
      <c r="F186" s="805"/>
      <c r="G186" s="805"/>
      <c r="H186" s="805"/>
      <c r="I186" s="805"/>
      <c r="J186" s="805"/>
      <c r="K186" s="805"/>
      <c r="L186" s="809"/>
      <c r="M186" s="809"/>
      <c r="N186" s="813"/>
      <c r="O186" s="812"/>
      <c r="P186" s="812"/>
      <c r="Q186" s="812"/>
      <c r="R186" s="795"/>
      <c r="S186" s="795"/>
      <c r="T186" s="10"/>
      <c r="U186" s="10"/>
      <c r="V186" s="10"/>
      <c r="W186" s="10"/>
      <c r="X186" s="10"/>
    </row>
    <row r="187" spans="1:24" s="104" customFormat="1" ht="11.25" customHeight="1">
      <c r="A187" s="106"/>
      <c r="B187" s="111" t="s">
        <v>611</v>
      </c>
      <c r="C187" s="119"/>
      <c r="D187" s="809"/>
      <c r="E187" s="805"/>
      <c r="F187" s="805"/>
      <c r="G187" s="805"/>
      <c r="H187" s="805"/>
      <c r="I187" s="805"/>
      <c r="J187" s="805"/>
      <c r="K187" s="805"/>
      <c r="L187" s="809"/>
      <c r="M187" s="809"/>
      <c r="N187" s="813"/>
      <c r="O187" s="812"/>
      <c r="P187" s="812"/>
      <c r="Q187" s="812"/>
      <c r="R187" s="795"/>
      <c r="S187" s="795"/>
      <c r="T187" s="10"/>
      <c r="U187" s="10"/>
      <c r="V187" s="10"/>
      <c r="W187" s="10"/>
      <c r="X187" s="10"/>
    </row>
    <row r="188" spans="1:24" s="104" customFormat="1" ht="11.25" customHeight="1">
      <c r="A188" s="106"/>
      <c r="B188" s="766" t="s">
        <v>611</v>
      </c>
      <c r="C188" s="118">
        <v>5</v>
      </c>
      <c r="D188" s="811" t="s">
        <v>18</v>
      </c>
      <c r="E188" s="810"/>
      <c r="F188" s="810" t="s">
        <v>18</v>
      </c>
      <c r="G188" s="810" t="s">
        <v>18</v>
      </c>
      <c r="H188" s="810" t="s">
        <v>18</v>
      </c>
      <c r="I188" s="810" t="s">
        <v>18</v>
      </c>
      <c r="J188" s="810" t="s">
        <v>18</v>
      </c>
      <c r="K188" s="810"/>
      <c r="L188" s="811" t="s">
        <v>18</v>
      </c>
      <c r="M188" s="811"/>
      <c r="N188" s="812" t="s">
        <v>18</v>
      </c>
      <c r="O188" s="71">
        <v>14.2</v>
      </c>
      <c r="P188" s="71">
        <v>20.9</v>
      </c>
      <c r="Q188" s="71">
        <v>24.4</v>
      </c>
      <c r="R188" s="795"/>
      <c r="S188" s="795"/>
      <c r="T188" s="10"/>
      <c r="U188" s="10"/>
      <c r="V188" s="10"/>
      <c r="W188" s="10"/>
      <c r="X188" s="10"/>
    </row>
    <row r="189" spans="1:24" s="104" customFormat="1" ht="11.25" customHeight="1">
      <c r="A189" s="106"/>
      <c r="B189" s="766" t="s">
        <v>612</v>
      </c>
      <c r="C189" s="118"/>
      <c r="D189" s="811" t="s">
        <v>18</v>
      </c>
      <c r="E189" s="810"/>
      <c r="F189" s="805" t="s">
        <v>18</v>
      </c>
      <c r="G189" s="810" t="s">
        <v>18</v>
      </c>
      <c r="H189" s="810" t="s">
        <v>18</v>
      </c>
      <c r="I189" s="810" t="s">
        <v>18</v>
      </c>
      <c r="J189" s="810" t="s">
        <v>18</v>
      </c>
      <c r="K189" s="810"/>
      <c r="L189" s="811" t="s">
        <v>18</v>
      </c>
      <c r="M189" s="811"/>
      <c r="N189" s="812" t="s">
        <v>18</v>
      </c>
      <c r="O189" s="71">
        <v>0.9</v>
      </c>
      <c r="P189" s="71">
        <v>1.4</v>
      </c>
      <c r="Q189" s="71">
        <v>1.6</v>
      </c>
      <c r="R189" s="795"/>
      <c r="S189" s="795"/>
      <c r="T189" s="10"/>
      <c r="U189" s="10"/>
      <c r="V189" s="10"/>
      <c r="W189" s="10"/>
      <c r="X189" s="10"/>
    </row>
    <row r="190" spans="1:24" s="104" customFormat="1" ht="11.25" customHeight="1">
      <c r="A190" s="106"/>
      <c r="B190" s="766" t="s">
        <v>613</v>
      </c>
      <c r="C190" s="118"/>
      <c r="D190" s="811" t="s">
        <v>18</v>
      </c>
      <c r="E190" s="810"/>
      <c r="F190" s="810" t="s">
        <v>18</v>
      </c>
      <c r="G190" s="810" t="s">
        <v>18</v>
      </c>
      <c r="H190" s="810" t="s">
        <v>18</v>
      </c>
      <c r="I190" s="810" t="s">
        <v>18</v>
      </c>
      <c r="J190" s="810" t="s">
        <v>18</v>
      </c>
      <c r="K190" s="810"/>
      <c r="L190" s="811" t="s">
        <v>18</v>
      </c>
      <c r="M190" s="811"/>
      <c r="N190" s="812" t="s">
        <v>18</v>
      </c>
      <c r="O190" s="71">
        <v>3.3</v>
      </c>
      <c r="P190" s="71">
        <v>5</v>
      </c>
      <c r="Q190" s="71">
        <v>5.6</v>
      </c>
      <c r="R190" s="795"/>
      <c r="S190" s="795"/>
      <c r="T190" s="10"/>
      <c r="U190" s="10"/>
      <c r="V190" s="10"/>
      <c r="W190" s="10"/>
      <c r="X190" s="10"/>
    </row>
    <row r="191" spans="1:24" s="104" customFormat="1" ht="11.25" customHeight="1">
      <c r="A191" s="106"/>
      <c r="B191" s="766" t="s">
        <v>614</v>
      </c>
      <c r="C191" s="118"/>
      <c r="D191" s="811" t="s">
        <v>18</v>
      </c>
      <c r="E191" s="810"/>
      <c r="F191" s="810" t="s">
        <v>18</v>
      </c>
      <c r="G191" s="810" t="s">
        <v>18</v>
      </c>
      <c r="H191" s="810" t="s">
        <v>18</v>
      </c>
      <c r="I191" s="810" t="s">
        <v>18</v>
      </c>
      <c r="J191" s="810" t="s">
        <v>18</v>
      </c>
      <c r="K191" s="810"/>
      <c r="L191" s="811" t="s">
        <v>18</v>
      </c>
      <c r="M191" s="811"/>
      <c r="N191" s="812" t="s">
        <v>18</v>
      </c>
      <c r="O191" s="71">
        <v>0.1</v>
      </c>
      <c r="P191" s="71">
        <v>0.1</v>
      </c>
      <c r="Q191" s="71">
        <v>0.1</v>
      </c>
      <c r="R191" s="795"/>
      <c r="S191" s="795"/>
      <c r="T191" s="10"/>
      <c r="U191" s="10"/>
      <c r="V191" s="10"/>
      <c r="W191" s="10"/>
      <c r="X191" s="10"/>
    </row>
    <row r="192" spans="1:24" s="104" customFormat="1" ht="11.25" customHeight="1">
      <c r="A192" s="106"/>
      <c r="B192" s="766" t="s">
        <v>89</v>
      </c>
      <c r="C192" s="118"/>
      <c r="D192" s="811" t="s">
        <v>18</v>
      </c>
      <c r="E192" s="810"/>
      <c r="F192" s="810" t="s">
        <v>18</v>
      </c>
      <c r="G192" s="810" t="s">
        <v>18</v>
      </c>
      <c r="H192" s="810" t="s">
        <v>18</v>
      </c>
      <c r="I192" s="810" t="s">
        <v>18</v>
      </c>
      <c r="J192" s="810" t="s">
        <v>18</v>
      </c>
      <c r="K192" s="810"/>
      <c r="L192" s="811" t="s">
        <v>18</v>
      </c>
      <c r="M192" s="811"/>
      <c r="N192" s="812" t="s">
        <v>18</v>
      </c>
      <c r="O192" s="71">
        <v>17.600000000000001</v>
      </c>
      <c r="P192" s="71">
        <v>26.1</v>
      </c>
      <c r="Q192" s="71">
        <v>30.2</v>
      </c>
      <c r="R192" s="795"/>
      <c r="S192" s="795"/>
      <c r="T192" s="10"/>
      <c r="U192" s="10"/>
      <c r="V192" s="10"/>
      <c r="W192" s="10"/>
      <c r="X192" s="10"/>
    </row>
    <row r="193" spans="1:24" s="104" customFormat="1" ht="5.25" customHeight="1">
      <c r="A193" s="106"/>
      <c r="B193" s="766"/>
      <c r="C193" s="118"/>
      <c r="D193" s="811"/>
      <c r="E193" s="810"/>
      <c r="F193" s="810"/>
      <c r="G193" s="810"/>
      <c r="H193" s="810"/>
      <c r="I193" s="810"/>
      <c r="J193" s="810"/>
      <c r="K193" s="810"/>
      <c r="L193" s="811"/>
      <c r="M193" s="811"/>
      <c r="N193" s="812"/>
      <c r="O193" s="812"/>
      <c r="P193" s="812"/>
      <c r="Q193" s="812"/>
      <c r="R193" s="795"/>
      <c r="S193" s="795"/>
      <c r="T193" s="10"/>
      <c r="U193" s="10"/>
      <c r="V193" s="10"/>
      <c r="W193" s="10"/>
      <c r="X193" s="10"/>
    </row>
    <row r="194" spans="1:24" s="104" customFormat="1" ht="11.25" customHeight="1">
      <c r="A194" s="106"/>
      <c r="B194" s="111" t="s">
        <v>615</v>
      </c>
      <c r="C194" s="119"/>
      <c r="D194" s="811"/>
      <c r="E194" s="810"/>
      <c r="F194" s="810"/>
      <c r="G194" s="810"/>
      <c r="H194" s="810"/>
      <c r="I194" s="810"/>
      <c r="J194" s="810"/>
      <c r="K194" s="810"/>
      <c r="L194" s="811"/>
      <c r="M194" s="811"/>
      <c r="N194" s="812"/>
      <c r="O194" s="812"/>
      <c r="P194" s="812"/>
      <c r="Q194" s="812"/>
      <c r="R194" s="795"/>
      <c r="S194" s="795"/>
      <c r="T194" s="10"/>
      <c r="U194" s="10"/>
      <c r="V194" s="10"/>
      <c r="W194" s="10"/>
      <c r="X194" s="10"/>
    </row>
    <row r="195" spans="1:24" s="104" customFormat="1" ht="11.25" customHeight="1">
      <c r="A195" s="106"/>
      <c r="B195" s="766" t="s">
        <v>616</v>
      </c>
      <c r="C195" s="118">
        <v>6</v>
      </c>
      <c r="D195" s="811" t="s">
        <v>18</v>
      </c>
      <c r="E195" s="810"/>
      <c r="F195" s="810" t="s">
        <v>18</v>
      </c>
      <c r="G195" s="810" t="s">
        <v>18</v>
      </c>
      <c r="H195" s="810" t="s">
        <v>18</v>
      </c>
      <c r="I195" s="810" t="s">
        <v>18</v>
      </c>
      <c r="J195" s="810" t="s">
        <v>18</v>
      </c>
      <c r="K195" s="810"/>
      <c r="L195" s="811" t="s">
        <v>18</v>
      </c>
      <c r="M195" s="811"/>
      <c r="N195" s="812" t="s">
        <v>18</v>
      </c>
      <c r="O195" s="71">
        <v>2.2000000000000002</v>
      </c>
      <c r="P195" s="71">
        <v>3.2</v>
      </c>
      <c r="Q195" s="71">
        <v>3.8</v>
      </c>
      <c r="R195" s="795"/>
      <c r="S195" s="795"/>
      <c r="T195" s="10"/>
      <c r="U195" s="10"/>
      <c r="V195" s="10"/>
      <c r="W195" s="10"/>
      <c r="X195" s="10"/>
    </row>
    <row r="196" spans="1:24" s="104" customFormat="1" ht="11.25" customHeight="1">
      <c r="A196" s="106"/>
      <c r="B196" s="766" t="s">
        <v>617</v>
      </c>
      <c r="C196" s="118"/>
      <c r="D196" s="811" t="s">
        <v>18</v>
      </c>
      <c r="E196" s="810"/>
      <c r="F196" s="810" t="s">
        <v>18</v>
      </c>
      <c r="G196" s="810" t="s">
        <v>18</v>
      </c>
      <c r="H196" s="810" t="s">
        <v>18</v>
      </c>
      <c r="I196" s="810" t="s">
        <v>18</v>
      </c>
      <c r="J196" s="810" t="s">
        <v>18</v>
      </c>
      <c r="K196" s="810"/>
      <c r="L196" s="811" t="s">
        <v>18</v>
      </c>
      <c r="M196" s="811"/>
      <c r="N196" s="812" t="s">
        <v>18</v>
      </c>
      <c r="O196" s="71">
        <v>2.2000000000000002</v>
      </c>
      <c r="P196" s="71">
        <v>3.3</v>
      </c>
      <c r="Q196" s="71">
        <v>3.9</v>
      </c>
      <c r="R196" s="795"/>
      <c r="S196" s="795"/>
      <c r="T196" s="10"/>
      <c r="U196" s="10"/>
      <c r="V196" s="10"/>
      <c r="W196" s="10"/>
      <c r="X196" s="10"/>
    </row>
    <row r="197" spans="1:24" s="104" customFormat="1" ht="11.25" customHeight="1">
      <c r="A197" s="106"/>
      <c r="B197" s="766" t="s">
        <v>618</v>
      </c>
      <c r="C197" s="118"/>
      <c r="D197" s="811" t="s">
        <v>18</v>
      </c>
      <c r="E197" s="810"/>
      <c r="F197" s="810" t="s">
        <v>18</v>
      </c>
      <c r="G197" s="810" t="s">
        <v>18</v>
      </c>
      <c r="H197" s="810" t="s">
        <v>18</v>
      </c>
      <c r="I197" s="810" t="s">
        <v>18</v>
      </c>
      <c r="J197" s="810" t="s">
        <v>18</v>
      </c>
      <c r="K197" s="810"/>
      <c r="L197" s="811" t="s">
        <v>18</v>
      </c>
      <c r="M197" s="811"/>
      <c r="N197" s="812" t="s">
        <v>18</v>
      </c>
      <c r="O197" s="71">
        <v>9.1999999999999993</v>
      </c>
      <c r="P197" s="71">
        <v>13.7</v>
      </c>
      <c r="Q197" s="71">
        <v>15.9</v>
      </c>
      <c r="R197" s="795"/>
      <c r="S197" s="795"/>
      <c r="T197" s="10"/>
      <c r="U197" s="10"/>
      <c r="V197" s="10"/>
      <c r="W197" s="10"/>
      <c r="X197" s="10"/>
    </row>
    <row r="198" spans="1:24" s="104" customFormat="1" ht="11.25" customHeight="1">
      <c r="A198" s="106"/>
      <c r="B198" s="766" t="s">
        <v>89</v>
      </c>
      <c r="C198" s="118"/>
      <c r="D198" s="811" t="s">
        <v>18</v>
      </c>
      <c r="E198" s="810"/>
      <c r="F198" s="810" t="s">
        <v>18</v>
      </c>
      <c r="G198" s="810" t="s">
        <v>18</v>
      </c>
      <c r="H198" s="810" t="s">
        <v>18</v>
      </c>
      <c r="I198" s="810" t="s">
        <v>18</v>
      </c>
      <c r="J198" s="810" t="s">
        <v>18</v>
      </c>
      <c r="K198" s="810"/>
      <c r="L198" s="811" t="s">
        <v>18</v>
      </c>
      <c r="M198" s="811"/>
      <c r="N198" s="812" t="s">
        <v>18</v>
      </c>
      <c r="O198" s="71">
        <v>13.5</v>
      </c>
      <c r="P198" s="71">
        <v>20.2</v>
      </c>
      <c r="Q198" s="71">
        <v>23.6</v>
      </c>
      <c r="R198" s="795"/>
      <c r="S198" s="795"/>
      <c r="T198" s="10"/>
      <c r="U198" s="10"/>
      <c r="V198" s="10"/>
      <c r="W198" s="10"/>
      <c r="X198" s="10"/>
    </row>
    <row r="199" spans="1:24" s="104" customFormat="1" ht="5.25" customHeight="1">
      <c r="A199" s="106"/>
      <c r="B199" s="766"/>
      <c r="C199" s="118"/>
      <c r="D199" s="811"/>
      <c r="E199" s="805"/>
      <c r="F199" s="805"/>
      <c r="G199" s="810"/>
      <c r="H199" s="805"/>
      <c r="I199" s="805"/>
      <c r="J199" s="805"/>
      <c r="K199" s="805"/>
      <c r="L199" s="809"/>
      <c r="M199" s="809"/>
      <c r="N199" s="812"/>
      <c r="O199" s="812"/>
      <c r="P199" s="812"/>
      <c r="Q199" s="812"/>
      <c r="R199" s="795"/>
      <c r="S199" s="795"/>
      <c r="T199" s="10"/>
      <c r="U199" s="10"/>
      <c r="V199" s="10"/>
      <c r="W199" s="10"/>
      <c r="X199" s="10"/>
    </row>
    <row r="200" spans="1:24" s="104" customFormat="1" ht="11.25" customHeight="1">
      <c r="A200" s="106"/>
      <c r="B200" s="111" t="s">
        <v>619</v>
      </c>
      <c r="C200" s="118">
        <v>7</v>
      </c>
      <c r="D200" s="811" t="s">
        <v>18</v>
      </c>
      <c r="E200" s="810"/>
      <c r="F200" s="810" t="s">
        <v>18</v>
      </c>
      <c r="G200" s="810" t="s">
        <v>18</v>
      </c>
      <c r="H200" s="810" t="s">
        <v>18</v>
      </c>
      <c r="I200" s="810" t="s">
        <v>18</v>
      </c>
      <c r="J200" s="810" t="s">
        <v>18</v>
      </c>
      <c r="K200" s="810"/>
      <c r="L200" s="811" t="s">
        <v>18</v>
      </c>
      <c r="M200" s="811"/>
      <c r="N200" s="812" t="s">
        <v>18</v>
      </c>
      <c r="O200" s="71">
        <v>7.9</v>
      </c>
      <c r="P200" s="71">
        <v>11.4</v>
      </c>
      <c r="Q200" s="71">
        <v>13.1</v>
      </c>
      <c r="R200" s="795"/>
      <c r="S200" s="795"/>
      <c r="T200" s="10"/>
      <c r="U200" s="10"/>
      <c r="V200" s="10"/>
      <c r="W200" s="10"/>
      <c r="X200" s="10"/>
    </row>
    <row r="201" spans="1:24" s="104" customFormat="1" ht="5.25" customHeight="1">
      <c r="A201" s="106"/>
      <c r="B201" s="766"/>
      <c r="C201" s="118"/>
      <c r="D201" s="811"/>
      <c r="E201" s="810"/>
      <c r="F201" s="810"/>
      <c r="G201" s="810"/>
      <c r="H201" s="810"/>
      <c r="I201" s="810"/>
      <c r="J201" s="810"/>
      <c r="K201" s="810"/>
      <c r="L201" s="811"/>
      <c r="M201" s="811"/>
      <c r="N201" s="812"/>
      <c r="O201" s="812"/>
      <c r="P201" s="812"/>
      <c r="Q201" s="812"/>
      <c r="R201" s="795"/>
      <c r="S201" s="795"/>
      <c r="T201" s="10"/>
      <c r="U201" s="10"/>
      <c r="V201" s="10"/>
      <c r="W201" s="10"/>
      <c r="X201" s="10"/>
    </row>
    <row r="202" spans="1:24" s="104" customFormat="1" ht="11.25" customHeight="1">
      <c r="A202" s="106"/>
      <c r="B202" s="111" t="s">
        <v>620</v>
      </c>
      <c r="C202" s="119"/>
      <c r="D202" s="809"/>
      <c r="E202" s="805"/>
      <c r="F202" s="805"/>
      <c r="G202" s="805"/>
      <c r="H202" s="805"/>
      <c r="I202" s="805"/>
      <c r="J202" s="805"/>
      <c r="K202" s="805"/>
      <c r="L202" s="809"/>
      <c r="M202" s="809"/>
      <c r="N202" s="813"/>
      <c r="O202" s="812"/>
      <c r="P202" s="812"/>
      <c r="Q202" s="812"/>
      <c r="R202" s="795"/>
      <c r="S202" s="795"/>
      <c r="T202" s="10"/>
      <c r="U202" s="10"/>
      <c r="V202" s="10"/>
      <c r="W202" s="10"/>
      <c r="X202" s="10"/>
    </row>
    <row r="203" spans="1:24" s="104" customFormat="1" ht="11.25" customHeight="1">
      <c r="A203" s="106"/>
      <c r="B203" s="766" t="s">
        <v>621</v>
      </c>
      <c r="C203" s="118"/>
      <c r="D203" s="811" t="s">
        <v>18</v>
      </c>
      <c r="E203" s="810"/>
      <c r="F203" s="810" t="s">
        <v>18</v>
      </c>
      <c r="G203" s="810" t="s">
        <v>18</v>
      </c>
      <c r="H203" s="810" t="s">
        <v>18</v>
      </c>
      <c r="I203" s="810" t="s">
        <v>18</v>
      </c>
      <c r="J203" s="810" t="s">
        <v>18</v>
      </c>
      <c r="K203" s="810"/>
      <c r="L203" s="811" t="s">
        <v>18</v>
      </c>
      <c r="M203" s="811"/>
      <c r="N203" s="812" t="s">
        <v>18</v>
      </c>
      <c r="O203" s="71">
        <v>0.2</v>
      </c>
      <c r="P203" s="71">
        <v>0.2</v>
      </c>
      <c r="Q203" s="71">
        <v>0.3</v>
      </c>
      <c r="R203" s="795"/>
      <c r="S203" s="795"/>
      <c r="T203" s="10"/>
      <c r="U203" s="10"/>
      <c r="V203" s="10"/>
      <c r="W203" s="10"/>
      <c r="X203" s="10"/>
    </row>
    <row r="204" spans="1:24" s="104" customFormat="1" ht="11.25" customHeight="1">
      <c r="A204" s="106"/>
      <c r="B204" s="766" t="s">
        <v>622</v>
      </c>
      <c r="C204" s="118"/>
      <c r="D204" s="811" t="s">
        <v>18</v>
      </c>
      <c r="E204" s="810"/>
      <c r="F204" s="810" t="s">
        <v>18</v>
      </c>
      <c r="G204" s="810" t="s">
        <v>18</v>
      </c>
      <c r="H204" s="810" t="s">
        <v>18</v>
      </c>
      <c r="I204" s="810" t="s">
        <v>18</v>
      </c>
      <c r="J204" s="810" t="s">
        <v>18</v>
      </c>
      <c r="K204" s="810"/>
      <c r="L204" s="811" t="s">
        <v>18</v>
      </c>
      <c r="M204" s="811"/>
      <c r="N204" s="812" t="s">
        <v>18</v>
      </c>
      <c r="O204" s="71">
        <v>0.1</v>
      </c>
      <c r="P204" s="71">
        <v>0.2</v>
      </c>
      <c r="Q204" s="71">
        <v>0.2</v>
      </c>
      <c r="R204" s="795"/>
      <c r="S204" s="795"/>
      <c r="T204" s="10"/>
      <c r="U204" s="10"/>
      <c r="V204" s="10"/>
      <c r="W204" s="10"/>
      <c r="X204" s="10"/>
    </row>
    <row r="205" spans="1:24" s="104" customFormat="1" ht="11.25" customHeight="1">
      <c r="A205" s="106"/>
      <c r="B205" s="766" t="s">
        <v>623</v>
      </c>
      <c r="C205" s="118">
        <v>8</v>
      </c>
      <c r="D205" s="811" t="s">
        <v>18</v>
      </c>
      <c r="E205" s="810"/>
      <c r="F205" s="810" t="s">
        <v>18</v>
      </c>
      <c r="G205" s="810" t="s">
        <v>18</v>
      </c>
      <c r="H205" s="810" t="s">
        <v>18</v>
      </c>
      <c r="I205" s="810" t="s">
        <v>18</v>
      </c>
      <c r="J205" s="810" t="s">
        <v>18</v>
      </c>
      <c r="K205" s="810"/>
      <c r="L205" s="811" t="s">
        <v>18</v>
      </c>
      <c r="M205" s="811"/>
      <c r="N205" s="812" t="s">
        <v>18</v>
      </c>
      <c r="O205" s="71">
        <v>4</v>
      </c>
      <c r="P205" s="71">
        <v>6.1</v>
      </c>
      <c r="Q205" s="71">
        <v>7.3</v>
      </c>
      <c r="R205" s="795"/>
      <c r="S205" s="795"/>
      <c r="T205" s="10"/>
      <c r="U205" s="10"/>
      <c r="V205" s="10"/>
      <c r="W205" s="10"/>
      <c r="X205" s="10"/>
    </row>
    <row r="206" spans="1:24" s="104" customFormat="1" ht="11.25" customHeight="1">
      <c r="A206" s="106"/>
      <c r="B206" s="766" t="s">
        <v>89</v>
      </c>
      <c r="C206" s="118"/>
      <c r="D206" s="811" t="s">
        <v>18</v>
      </c>
      <c r="E206" s="810"/>
      <c r="F206" s="810" t="s">
        <v>18</v>
      </c>
      <c r="G206" s="810" t="s">
        <v>18</v>
      </c>
      <c r="H206" s="810" t="s">
        <v>18</v>
      </c>
      <c r="I206" s="810" t="s">
        <v>18</v>
      </c>
      <c r="J206" s="810" t="s">
        <v>18</v>
      </c>
      <c r="K206" s="810"/>
      <c r="L206" s="811" t="s">
        <v>18</v>
      </c>
      <c r="M206" s="811"/>
      <c r="N206" s="812" t="s">
        <v>18</v>
      </c>
      <c r="O206" s="71">
        <v>4.3</v>
      </c>
      <c r="P206" s="71">
        <v>6.5</v>
      </c>
      <c r="Q206" s="71">
        <v>7.8</v>
      </c>
      <c r="R206" s="795"/>
      <c r="S206" s="795"/>
      <c r="T206" s="10"/>
      <c r="U206" s="10"/>
      <c r="V206" s="10"/>
      <c r="W206" s="10"/>
      <c r="X206" s="10"/>
    </row>
    <row r="207" spans="1:24" s="104" customFormat="1" ht="6" customHeight="1">
      <c r="A207" s="106"/>
      <c r="B207" s="766"/>
      <c r="C207" s="118"/>
      <c r="D207" s="811"/>
      <c r="E207" s="810"/>
      <c r="F207" s="810"/>
      <c r="G207" s="810"/>
      <c r="H207" s="810"/>
      <c r="I207" s="810"/>
      <c r="J207" s="810"/>
      <c r="K207" s="810"/>
      <c r="L207" s="811"/>
      <c r="M207" s="811"/>
      <c r="N207" s="812"/>
      <c r="O207" s="812"/>
      <c r="P207" s="812"/>
      <c r="Q207" s="812"/>
      <c r="R207" s="795"/>
      <c r="S207" s="795"/>
      <c r="T207" s="10"/>
      <c r="U207" s="10"/>
      <c r="V207" s="10"/>
      <c r="W207" s="10"/>
      <c r="X207" s="10"/>
    </row>
    <row r="208" spans="1:24" s="104" customFormat="1" ht="11.25" customHeight="1">
      <c r="A208" s="106"/>
      <c r="B208" s="111" t="s">
        <v>624</v>
      </c>
      <c r="C208" s="118">
        <v>9</v>
      </c>
      <c r="D208" s="811" t="s">
        <v>18</v>
      </c>
      <c r="E208" s="810"/>
      <c r="F208" s="810" t="s">
        <v>18</v>
      </c>
      <c r="G208" s="810" t="s">
        <v>18</v>
      </c>
      <c r="H208" s="810" t="s">
        <v>18</v>
      </c>
      <c r="I208" s="810" t="s">
        <v>18</v>
      </c>
      <c r="J208" s="810" t="s">
        <v>18</v>
      </c>
      <c r="K208" s="810"/>
      <c r="L208" s="811" t="s">
        <v>18</v>
      </c>
      <c r="M208" s="811"/>
      <c r="N208" s="812" t="s">
        <v>18</v>
      </c>
      <c r="O208" s="71">
        <v>10.199999999999999</v>
      </c>
      <c r="P208" s="71">
        <v>15.1</v>
      </c>
      <c r="Q208" s="71">
        <v>16.8</v>
      </c>
      <c r="R208" s="795"/>
      <c r="S208" s="795"/>
      <c r="T208" s="10"/>
      <c r="U208" s="10"/>
      <c r="V208" s="10"/>
      <c r="W208" s="10"/>
      <c r="X208" s="10"/>
    </row>
    <row r="209" spans="1:24" s="104" customFormat="1" ht="5.25" customHeight="1">
      <c r="A209" s="106"/>
      <c r="B209" s="766"/>
      <c r="C209" s="118"/>
      <c r="D209" s="811"/>
      <c r="E209" s="810"/>
      <c r="F209" s="810"/>
      <c r="G209" s="810"/>
      <c r="H209" s="810"/>
      <c r="I209" s="810"/>
      <c r="J209" s="810"/>
      <c r="K209" s="810"/>
      <c r="L209" s="811"/>
      <c r="M209" s="811"/>
      <c r="N209" s="812"/>
      <c r="O209" s="812"/>
      <c r="P209" s="812"/>
      <c r="Q209" s="812"/>
      <c r="R209" s="795"/>
      <c r="S209" s="795"/>
      <c r="T209" s="10"/>
      <c r="U209" s="10"/>
      <c r="V209" s="10"/>
      <c r="W209" s="10"/>
      <c r="X209" s="10"/>
    </row>
    <row r="210" spans="1:24" s="104" customFormat="1" ht="11.25" customHeight="1">
      <c r="A210" s="106"/>
      <c r="B210" s="111" t="s">
        <v>19</v>
      </c>
      <c r="C210" s="118">
        <v>10</v>
      </c>
      <c r="D210" s="811" t="s">
        <v>18</v>
      </c>
      <c r="E210" s="810"/>
      <c r="F210" s="810" t="s">
        <v>18</v>
      </c>
      <c r="G210" s="810" t="s">
        <v>18</v>
      </c>
      <c r="H210" s="810" t="s">
        <v>18</v>
      </c>
      <c r="I210" s="810" t="s">
        <v>18</v>
      </c>
      <c r="J210" s="810" t="s">
        <v>18</v>
      </c>
      <c r="K210" s="810"/>
      <c r="L210" s="811" t="s">
        <v>18</v>
      </c>
      <c r="M210" s="811"/>
      <c r="N210" s="812" t="s">
        <v>18</v>
      </c>
      <c r="O210" s="71">
        <v>5.8</v>
      </c>
      <c r="P210" s="71">
        <v>8.6999999999999993</v>
      </c>
      <c r="Q210" s="71">
        <v>10.3</v>
      </c>
      <c r="R210" s="795"/>
      <c r="S210" s="795"/>
      <c r="T210" s="10"/>
      <c r="U210" s="10"/>
      <c r="V210" s="10"/>
      <c r="W210" s="10"/>
      <c r="X210" s="10"/>
    </row>
    <row r="211" spans="1:24" s="104" customFormat="1" ht="5.25" customHeight="1">
      <c r="A211" s="106"/>
      <c r="B211" s="766"/>
      <c r="C211" s="118"/>
      <c r="D211" s="811"/>
      <c r="E211" s="810"/>
      <c r="F211" s="810"/>
      <c r="G211" s="810"/>
      <c r="H211" s="810"/>
      <c r="I211" s="810"/>
      <c r="J211" s="810"/>
      <c r="K211" s="810"/>
      <c r="L211" s="811"/>
      <c r="M211" s="811"/>
      <c r="N211" s="812"/>
      <c r="O211" s="812"/>
      <c r="P211" s="812"/>
      <c r="Q211" s="812"/>
      <c r="R211" s="795"/>
      <c r="S211" s="795"/>
      <c r="T211" s="10"/>
      <c r="U211" s="10"/>
      <c r="V211" s="10"/>
      <c r="W211" s="10"/>
      <c r="X211" s="10"/>
    </row>
    <row r="212" spans="1:24" s="104" customFormat="1" ht="11.25" customHeight="1">
      <c r="A212" s="106"/>
      <c r="B212" s="111" t="s">
        <v>625</v>
      </c>
      <c r="C212" s="118">
        <v>11</v>
      </c>
      <c r="D212" s="811" t="s">
        <v>18</v>
      </c>
      <c r="E212" s="810"/>
      <c r="F212" s="810" t="s">
        <v>18</v>
      </c>
      <c r="G212" s="810" t="s">
        <v>18</v>
      </c>
      <c r="H212" s="810" t="s">
        <v>18</v>
      </c>
      <c r="I212" s="810" t="s">
        <v>18</v>
      </c>
      <c r="J212" s="810" t="s">
        <v>18</v>
      </c>
      <c r="K212" s="810"/>
      <c r="L212" s="811" t="s">
        <v>18</v>
      </c>
      <c r="M212" s="811"/>
      <c r="N212" s="812" t="s">
        <v>18</v>
      </c>
      <c r="O212" s="71">
        <v>128.30000000000001</v>
      </c>
      <c r="P212" s="71">
        <v>187</v>
      </c>
      <c r="Q212" s="71">
        <v>215.1</v>
      </c>
      <c r="R212" s="795"/>
      <c r="S212" s="795"/>
      <c r="T212" s="10"/>
      <c r="U212" s="10"/>
      <c r="V212" s="10"/>
      <c r="W212" s="10"/>
      <c r="X212" s="10"/>
    </row>
    <row r="213" spans="1:24" s="104" customFormat="1" ht="12.9" customHeight="1">
      <c r="A213" s="106"/>
      <c r="B213" s="110"/>
      <c r="C213" s="119"/>
      <c r="D213" s="816"/>
      <c r="E213" s="816"/>
      <c r="F213" s="816"/>
      <c r="G213" s="816"/>
      <c r="H213" s="816"/>
      <c r="I213" s="816"/>
      <c r="J213" s="816"/>
      <c r="K213" s="816"/>
      <c r="L213" s="817"/>
      <c r="M213" s="817"/>
      <c r="N213" s="52"/>
      <c r="O213" s="52"/>
      <c r="P213" s="52"/>
      <c r="Q213" s="52"/>
      <c r="R213" s="795"/>
      <c r="S213" s="795"/>
      <c r="T213" s="10"/>
      <c r="U213" s="10"/>
      <c r="V213" s="10"/>
      <c r="W213" s="10"/>
      <c r="X213" s="10"/>
    </row>
    <row r="214" spans="1:24" s="104" customFormat="1" ht="13.2" customHeight="1">
      <c r="B214" s="800" t="s">
        <v>27</v>
      </c>
      <c r="C214" s="837"/>
      <c r="D214" s="818"/>
      <c r="E214" s="819"/>
      <c r="F214" s="816"/>
      <c r="G214" s="816"/>
      <c r="H214" s="816"/>
      <c r="I214" s="820"/>
      <c r="J214" s="820"/>
      <c r="K214" s="820"/>
      <c r="L214" s="821"/>
      <c r="M214" s="821"/>
      <c r="N214" s="71"/>
      <c r="O214" s="52"/>
      <c r="P214" s="52"/>
      <c r="Q214" s="52"/>
      <c r="R214" s="795"/>
      <c r="S214" s="795"/>
      <c r="T214" s="10"/>
      <c r="U214" s="10"/>
      <c r="V214" s="10"/>
      <c r="W214" s="10"/>
      <c r="X214" s="10"/>
    </row>
    <row r="215" spans="1:24" s="104" customFormat="1" ht="5.25" customHeight="1">
      <c r="A215" s="801"/>
      <c r="B215" s="756"/>
      <c r="C215" s="118"/>
      <c r="D215" s="819"/>
      <c r="E215" s="819"/>
      <c r="F215" s="819"/>
      <c r="G215" s="819"/>
      <c r="H215" s="819"/>
      <c r="I215" s="819"/>
      <c r="J215" s="819"/>
      <c r="K215" s="819"/>
      <c r="L215" s="829"/>
      <c r="M215" s="829"/>
      <c r="N215" s="71"/>
      <c r="O215" s="52"/>
      <c r="P215" s="52"/>
      <c r="Q215" s="52"/>
      <c r="R215" s="795"/>
      <c r="S215" s="795"/>
      <c r="T215" s="10"/>
      <c r="U215" s="10"/>
      <c r="V215" s="10"/>
      <c r="W215" s="10"/>
      <c r="X215" s="10"/>
    </row>
    <row r="216" spans="1:24" s="104" customFormat="1" ht="11.25" customHeight="1">
      <c r="A216" s="106"/>
      <c r="B216" s="111" t="s">
        <v>603</v>
      </c>
      <c r="C216" s="119"/>
      <c r="D216" s="106"/>
      <c r="E216" s="106"/>
      <c r="F216" s="106"/>
      <c r="G216" s="106"/>
      <c r="H216" s="106"/>
      <c r="I216" s="106"/>
      <c r="J216" s="106"/>
      <c r="K216" s="106"/>
      <c r="L216" s="822"/>
      <c r="M216" s="822"/>
      <c r="N216" s="71"/>
      <c r="O216" s="52"/>
      <c r="P216" s="52"/>
      <c r="Q216" s="52"/>
      <c r="R216" s="795"/>
      <c r="S216" s="795"/>
      <c r="T216" s="10"/>
      <c r="U216" s="10"/>
      <c r="V216" s="10"/>
      <c r="W216" s="10"/>
      <c r="X216" s="10"/>
    </row>
    <row r="217" spans="1:24" s="104" customFormat="1" ht="11.25" customHeight="1">
      <c r="A217" s="106"/>
      <c r="B217" s="763" t="s">
        <v>604</v>
      </c>
      <c r="C217" s="116"/>
      <c r="D217" s="809" t="s">
        <v>18</v>
      </c>
      <c r="E217" s="805"/>
      <c r="F217" s="805" t="s">
        <v>18</v>
      </c>
      <c r="G217" s="805" t="s">
        <v>18</v>
      </c>
      <c r="H217" s="805" t="s">
        <v>18</v>
      </c>
      <c r="I217" s="805" t="s">
        <v>18</v>
      </c>
      <c r="J217" s="805" t="s">
        <v>18</v>
      </c>
      <c r="K217" s="805"/>
      <c r="L217" s="809" t="s">
        <v>18</v>
      </c>
      <c r="M217" s="809"/>
      <c r="N217" s="812" t="s">
        <v>18</v>
      </c>
      <c r="O217" s="71">
        <v>3.2</v>
      </c>
      <c r="P217" s="71">
        <v>3.3</v>
      </c>
      <c r="Q217" s="71">
        <v>3.3</v>
      </c>
      <c r="R217" s="795"/>
      <c r="S217" s="795"/>
      <c r="T217" s="10"/>
      <c r="U217" s="10"/>
      <c r="V217" s="10"/>
      <c r="W217" s="10"/>
      <c r="X217" s="10"/>
    </row>
    <row r="218" spans="1:24" s="104" customFormat="1" ht="11.25" customHeight="1">
      <c r="A218" s="106"/>
      <c r="B218" s="763" t="s">
        <v>605</v>
      </c>
      <c r="C218" s="116"/>
      <c r="D218" s="809" t="s">
        <v>18</v>
      </c>
      <c r="E218" s="805"/>
      <c r="F218" s="805" t="s">
        <v>18</v>
      </c>
      <c r="G218" s="805" t="s">
        <v>18</v>
      </c>
      <c r="H218" s="805" t="s">
        <v>18</v>
      </c>
      <c r="I218" s="805" t="s">
        <v>18</v>
      </c>
      <c r="J218" s="805" t="s">
        <v>18</v>
      </c>
      <c r="K218" s="805"/>
      <c r="L218" s="809" t="s">
        <v>18</v>
      </c>
      <c r="M218" s="809"/>
      <c r="N218" s="812" t="s">
        <v>18</v>
      </c>
      <c r="O218" s="71">
        <v>5.2</v>
      </c>
      <c r="P218" s="71">
        <v>5.3</v>
      </c>
      <c r="Q218" s="71">
        <v>5.2</v>
      </c>
      <c r="R218" s="795"/>
      <c r="S218" s="795"/>
      <c r="T218" s="10"/>
      <c r="U218" s="10"/>
      <c r="V218" s="10"/>
      <c r="W218" s="10"/>
      <c r="X218" s="10"/>
    </row>
    <row r="219" spans="1:24" s="104" customFormat="1" ht="11.25" customHeight="1">
      <c r="A219" s="106"/>
      <c r="B219" s="763" t="s">
        <v>606</v>
      </c>
      <c r="C219" s="116"/>
      <c r="D219" s="809" t="s">
        <v>18</v>
      </c>
      <c r="E219" s="805"/>
      <c r="F219" s="805" t="s">
        <v>18</v>
      </c>
      <c r="G219" s="805" t="s">
        <v>18</v>
      </c>
      <c r="H219" s="805" t="s">
        <v>18</v>
      </c>
      <c r="I219" s="805" t="s">
        <v>18</v>
      </c>
      <c r="J219" s="805" t="s">
        <v>18</v>
      </c>
      <c r="K219" s="805"/>
      <c r="L219" s="809" t="s">
        <v>18</v>
      </c>
      <c r="M219" s="809"/>
      <c r="N219" s="812" t="s">
        <v>18</v>
      </c>
      <c r="O219" s="71">
        <v>11.4</v>
      </c>
      <c r="P219" s="71">
        <v>11.8</v>
      </c>
      <c r="Q219" s="71">
        <v>12.1</v>
      </c>
      <c r="R219" s="795"/>
      <c r="S219" s="795"/>
      <c r="T219" s="10"/>
      <c r="U219" s="10"/>
      <c r="V219" s="10"/>
      <c r="W219" s="10"/>
      <c r="X219" s="10"/>
    </row>
    <row r="220" spans="1:24" s="104" customFormat="1" ht="11.25" customHeight="1">
      <c r="A220" s="106"/>
      <c r="B220" s="763" t="s">
        <v>607</v>
      </c>
      <c r="C220" s="116"/>
      <c r="D220" s="809" t="s">
        <v>18</v>
      </c>
      <c r="E220" s="805"/>
      <c r="F220" s="805" t="s">
        <v>18</v>
      </c>
      <c r="G220" s="805" t="s">
        <v>18</v>
      </c>
      <c r="H220" s="805" t="s">
        <v>18</v>
      </c>
      <c r="I220" s="805" t="s">
        <v>18</v>
      </c>
      <c r="J220" s="805" t="s">
        <v>18</v>
      </c>
      <c r="K220" s="805"/>
      <c r="L220" s="809" t="s">
        <v>18</v>
      </c>
      <c r="M220" s="809"/>
      <c r="N220" s="812" t="s">
        <v>18</v>
      </c>
      <c r="O220" s="71">
        <v>0.7</v>
      </c>
      <c r="P220" s="71">
        <v>0.6</v>
      </c>
      <c r="Q220" s="71">
        <v>0.7</v>
      </c>
      <c r="R220" s="795"/>
      <c r="S220" s="795"/>
      <c r="T220" s="10"/>
      <c r="U220" s="10"/>
      <c r="V220" s="10"/>
      <c r="W220" s="10"/>
      <c r="X220" s="10"/>
    </row>
    <row r="221" spans="1:24" s="104" customFormat="1" ht="11.25" customHeight="1">
      <c r="A221" s="106"/>
      <c r="B221" s="763" t="s">
        <v>608</v>
      </c>
      <c r="C221" s="116">
        <v>3</v>
      </c>
      <c r="D221" s="809" t="s">
        <v>18</v>
      </c>
      <c r="E221" s="805"/>
      <c r="F221" s="805" t="s">
        <v>18</v>
      </c>
      <c r="G221" s="805" t="s">
        <v>18</v>
      </c>
      <c r="H221" s="805" t="s">
        <v>18</v>
      </c>
      <c r="I221" s="805" t="s">
        <v>18</v>
      </c>
      <c r="J221" s="805" t="s">
        <v>18</v>
      </c>
      <c r="K221" s="805"/>
      <c r="L221" s="809" t="s">
        <v>18</v>
      </c>
      <c r="M221" s="809"/>
      <c r="N221" s="812" t="s">
        <v>18</v>
      </c>
      <c r="O221" s="71">
        <v>183.2</v>
      </c>
      <c r="P221" s="71">
        <v>184</v>
      </c>
      <c r="Q221" s="71">
        <v>182.2</v>
      </c>
      <c r="R221" s="795"/>
      <c r="S221" s="795"/>
      <c r="T221" s="10"/>
      <c r="U221" s="10"/>
      <c r="V221" s="10"/>
      <c r="W221" s="10"/>
      <c r="X221" s="10"/>
    </row>
    <row r="222" spans="1:24" s="104" customFormat="1" ht="11.25" customHeight="1">
      <c r="A222" s="106"/>
      <c r="B222" s="763" t="s">
        <v>609</v>
      </c>
      <c r="C222" s="116"/>
      <c r="D222" s="809" t="s">
        <v>18</v>
      </c>
      <c r="E222" s="805"/>
      <c r="F222" s="805" t="s">
        <v>18</v>
      </c>
      <c r="G222" s="805" t="s">
        <v>18</v>
      </c>
      <c r="H222" s="805" t="s">
        <v>18</v>
      </c>
      <c r="I222" s="805" t="s">
        <v>18</v>
      </c>
      <c r="J222" s="805" t="s">
        <v>18</v>
      </c>
      <c r="K222" s="805"/>
      <c r="L222" s="809" t="s">
        <v>18</v>
      </c>
      <c r="M222" s="809"/>
      <c r="N222" s="812" t="s">
        <v>18</v>
      </c>
      <c r="O222" s="71">
        <v>203.7</v>
      </c>
      <c r="P222" s="71">
        <v>204.9</v>
      </c>
      <c r="Q222" s="71">
        <v>203.6</v>
      </c>
      <c r="R222" s="795"/>
      <c r="S222" s="795"/>
      <c r="T222" s="10"/>
      <c r="U222" s="10"/>
      <c r="V222" s="10"/>
      <c r="W222" s="10"/>
      <c r="X222" s="10"/>
    </row>
    <row r="223" spans="1:24" s="104" customFormat="1" ht="11.25" customHeight="1">
      <c r="A223" s="106"/>
      <c r="B223" s="763" t="s">
        <v>610</v>
      </c>
      <c r="C223" s="116">
        <v>4</v>
      </c>
      <c r="D223" s="809" t="s">
        <v>18</v>
      </c>
      <c r="E223" s="805"/>
      <c r="F223" s="805" t="s">
        <v>18</v>
      </c>
      <c r="G223" s="805" t="s">
        <v>18</v>
      </c>
      <c r="H223" s="805" t="s">
        <v>18</v>
      </c>
      <c r="I223" s="805" t="s">
        <v>18</v>
      </c>
      <c r="J223" s="805" t="s">
        <v>18</v>
      </c>
      <c r="K223" s="805"/>
      <c r="L223" s="809" t="s">
        <v>18</v>
      </c>
      <c r="M223" s="809"/>
      <c r="N223" s="812" t="s">
        <v>18</v>
      </c>
      <c r="O223" s="71">
        <v>9.1</v>
      </c>
      <c r="P223" s="71">
        <v>8.1</v>
      </c>
      <c r="Q223" s="71">
        <v>9.9</v>
      </c>
      <c r="R223" s="795"/>
      <c r="S223" s="795"/>
      <c r="T223" s="10"/>
      <c r="U223" s="10"/>
      <c r="V223" s="10"/>
      <c r="W223" s="10"/>
      <c r="X223" s="10"/>
    </row>
    <row r="224" spans="1:24" s="104" customFormat="1" ht="11.25" customHeight="1">
      <c r="A224" s="106"/>
      <c r="B224" s="763" t="s">
        <v>12</v>
      </c>
      <c r="C224" s="116"/>
      <c r="D224" s="809" t="s">
        <v>18</v>
      </c>
      <c r="E224" s="805"/>
      <c r="F224" s="805" t="s">
        <v>18</v>
      </c>
      <c r="G224" s="805" t="s">
        <v>18</v>
      </c>
      <c r="H224" s="805" t="s">
        <v>18</v>
      </c>
      <c r="I224" s="805" t="s">
        <v>18</v>
      </c>
      <c r="J224" s="805" t="s">
        <v>18</v>
      </c>
      <c r="K224" s="805"/>
      <c r="L224" s="809" t="s">
        <v>18</v>
      </c>
      <c r="M224" s="809"/>
      <c r="N224" s="812" t="s">
        <v>18</v>
      </c>
      <c r="O224" s="71">
        <v>3.3</v>
      </c>
      <c r="P224" s="71">
        <v>4.2</v>
      </c>
      <c r="Q224" s="71">
        <v>4.4000000000000004</v>
      </c>
      <c r="R224" s="795"/>
      <c r="S224" s="795"/>
      <c r="T224" s="10"/>
      <c r="U224" s="10"/>
      <c r="V224" s="10"/>
      <c r="W224" s="10"/>
      <c r="X224" s="10"/>
    </row>
    <row r="225" spans="1:24" s="104" customFormat="1" ht="11.25" customHeight="1">
      <c r="A225" s="106"/>
      <c r="B225" s="763" t="s">
        <v>89</v>
      </c>
      <c r="C225" s="788"/>
      <c r="D225" s="809" t="s">
        <v>18</v>
      </c>
      <c r="E225" s="805"/>
      <c r="F225" s="805" t="s">
        <v>18</v>
      </c>
      <c r="G225" s="805" t="s">
        <v>18</v>
      </c>
      <c r="H225" s="805" t="s">
        <v>18</v>
      </c>
      <c r="I225" s="805" t="s">
        <v>18</v>
      </c>
      <c r="J225" s="805" t="s">
        <v>18</v>
      </c>
      <c r="K225" s="805"/>
      <c r="L225" s="809" t="s">
        <v>18</v>
      </c>
      <c r="M225" s="809"/>
      <c r="N225" s="812" t="s">
        <v>18</v>
      </c>
      <c r="O225" s="71">
        <v>216.1</v>
      </c>
      <c r="P225" s="71">
        <v>217.2</v>
      </c>
      <c r="Q225" s="71">
        <v>217.8</v>
      </c>
      <c r="R225" s="795"/>
      <c r="S225" s="795"/>
      <c r="T225" s="10"/>
      <c r="U225" s="10"/>
      <c r="V225" s="10"/>
      <c r="W225" s="10"/>
      <c r="X225" s="10"/>
    </row>
    <row r="226" spans="1:24" s="104" customFormat="1" ht="5.25" customHeight="1">
      <c r="A226" s="106"/>
      <c r="B226" s="763"/>
      <c r="C226" s="116"/>
      <c r="D226" s="809"/>
      <c r="E226" s="805"/>
      <c r="F226" s="805"/>
      <c r="G226" s="805"/>
      <c r="H226" s="805"/>
      <c r="I226" s="805"/>
      <c r="J226" s="805"/>
      <c r="K226" s="805"/>
      <c r="L226" s="809"/>
      <c r="M226" s="809"/>
      <c r="N226" s="813"/>
      <c r="O226" s="812"/>
      <c r="P226" s="812"/>
      <c r="Q226" s="812"/>
      <c r="R226" s="795"/>
      <c r="S226" s="795"/>
      <c r="T226" s="10"/>
      <c r="U226" s="10"/>
      <c r="V226" s="10"/>
      <c r="W226" s="10"/>
      <c r="X226" s="10"/>
    </row>
    <row r="227" spans="1:24" s="104" customFormat="1" ht="11.25" customHeight="1">
      <c r="A227" s="106"/>
      <c r="B227" s="111" t="s">
        <v>611</v>
      </c>
      <c r="C227" s="119"/>
      <c r="D227" s="809"/>
      <c r="E227" s="805"/>
      <c r="F227" s="805"/>
      <c r="G227" s="805"/>
      <c r="H227" s="805"/>
      <c r="I227" s="805"/>
      <c r="J227" s="805"/>
      <c r="K227" s="805"/>
      <c r="L227" s="809"/>
      <c r="M227" s="809"/>
      <c r="N227" s="813"/>
      <c r="O227" s="812"/>
      <c r="P227" s="812"/>
      <c r="Q227" s="812"/>
      <c r="R227" s="795"/>
      <c r="S227" s="795"/>
      <c r="T227" s="10"/>
      <c r="U227" s="10"/>
      <c r="V227" s="10"/>
      <c r="W227" s="10"/>
      <c r="X227" s="10"/>
    </row>
    <row r="228" spans="1:24" s="104" customFormat="1" ht="11.25" customHeight="1">
      <c r="A228" s="106"/>
      <c r="B228" s="766" t="s">
        <v>611</v>
      </c>
      <c r="C228" s="118">
        <v>5</v>
      </c>
      <c r="D228" s="811" t="s">
        <v>18</v>
      </c>
      <c r="E228" s="810"/>
      <c r="F228" s="810" t="s">
        <v>18</v>
      </c>
      <c r="G228" s="810" t="s">
        <v>18</v>
      </c>
      <c r="H228" s="810" t="s">
        <v>18</v>
      </c>
      <c r="I228" s="810" t="s">
        <v>18</v>
      </c>
      <c r="J228" s="810" t="s">
        <v>18</v>
      </c>
      <c r="K228" s="810"/>
      <c r="L228" s="811" t="s">
        <v>18</v>
      </c>
      <c r="M228" s="811"/>
      <c r="N228" s="812" t="s">
        <v>18</v>
      </c>
      <c r="O228" s="71">
        <v>43.4</v>
      </c>
      <c r="P228" s="71">
        <v>44.6</v>
      </c>
      <c r="Q228" s="71">
        <v>44.9</v>
      </c>
      <c r="R228" s="795"/>
      <c r="S228" s="795"/>
      <c r="T228" s="10"/>
      <c r="U228" s="10"/>
      <c r="V228" s="10"/>
      <c r="W228" s="10"/>
      <c r="X228" s="10"/>
    </row>
    <row r="229" spans="1:24" s="104" customFormat="1" ht="11.25" customHeight="1">
      <c r="A229" s="106"/>
      <c r="B229" s="766" t="s">
        <v>612</v>
      </c>
      <c r="C229" s="118"/>
      <c r="D229" s="811" t="s">
        <v>18</v>
      </c>
      <c r="E229" s="810"/>
      <c r="F229" s="805" t="s">
        <v>18</v>
      </c>
      <c r="G229" s="810" t="s">
        <v>18</v>
      </c>
      <c r="H229" s="810" t="s">
        <v>18</v>
      </c>
      <c r="I229" s="810" t="s">
        <v>18</v>
      </c>
      <c r="J229" s="810" t="s">
        <v>18</v>
      </c>
      <c r="K229" s="810"/>
      <c r="L229" s="811" t="s">
        <v>18</v>
      </c>
      <c r="M229" s="811"/>
      <c r="N229" s="812" t="s">
        <v>18</v>
      </c>
      <c r="O229" s="71">
        <v>2.7</v>
      </c>
      <c r="P229" s="71">
        <v>2.8</v>
      </c>
      <c r="Q229" s="71">
        <v>3</v>
      </c>
      <c r="R229" s="795"/>
      <c r="S229" s="795"/>
      <c r="T229" s="10"/>
      <c r="U229" s="10"/>
      <c r="V229" s="10"/>
      <c r="W229" s="10"/>
      <c r="X229" s="10"/>
    </row>
    <row r="230" spans="1:24" s="104" customFormat="1" ht="11.25" customHeight="1">
      <c r="A230" s="106"/>
      <c r="B230" s="766" t="s">
        <v>613</v>
      </c>
      <c r="C230" s="118"/>
      <c r="D230" s="811" t="s">
        <v>18</v>
      </c>
      <c r="E230" s="810"/>
      <c r="F230" s="810" t="s">
        <v>18</v>
      </c>
      <c r="G230" s="810" t="s">
        <v>18</v>
      </c>
      <c r="H230" s="810" t="s">
        <v>18</v>
      </c>
      <c r="I230" s="810" t="s">
        <v>18</v>
      </c>
      <c r="J230" s="810" t="s">
        <v>18</v>
      </c>
      <c r="K230" s="810"/>
      <c r="L230" s="811" t="s">
        <v>18</v>
      </c>
      <c r="M230" s="811"/>
      <c r="N230" s="812" t="s">
        <v>18</v>
      </c>
      <c r="O230" s="71">
        <v>9.1</v>
      </c>
      <c r="P230" s="71">
        <v>9.3000000000000007</v>
      </c>
      <c r="Q230" s="71">
        <v>9.3000000000000007</v>
      </c>
      <c r="R230" s="795"/>
      <c r="S230" s="795"/>
      <c r="T230" s="10"/>
      <c r="U230" s="10"/>
      <c r="V230" s="10"/>
      <c r="W230" s="10"/>
      <c r="X230" s="10"/>
    </row>
    <row r="231" spans="1:24" s="104" customFormat="1" ht="11.25" customHeight="1">
      <c r="A231" s="106"/>
      <c r="B231" s="766" t="s">
        <v>614</v>
      </c>
      <c r="C231" s="118"/>
      <c r="D231" s="811" t="s">
        <v>18</v>
      </c>
      <c r="E231" s="810"/>
      <c r="F231" s="810" t="s">
        <v>18</v>
      </c>
      <c r="G231" s="810" t="s">
        <v>18</v>
      </c>
      <c r="H231" s="810" t="s">
        <v>18</v>
      </c>
      <c r="I231" s="810" t="s">
        <v>18</v>
      </c>
      <c r="J231" s="810" t="s">
        <v>18</v>
      </c>
      <c r="K231" s="810"/>
      <c r="L231" s="811" t="s">
        <v>18</v>
      </c>
      <c r="M231" s="811"/>
      <c r="N231" s="812" t="s">
        <v>18</v>
      </c>
      <c r="O231" s="71">
        <v>0.3</v>
      </c>
      <c r="P231" s="71">
        <v>0.3</v>
      </c>
      <c r="Q231" s="71">
        <v>0.2</v>
      </c>
      <c r="R231" s="795"/>
      <c r="S231" s="795"/>
      <c r="T231" s="10"/>
      <c r="U231" s="10"/>
      <c r="V231" s="10"/>
      <c r="W231" s="10"/>
      <c r="X231" s="10"/>
    </row>
    <row r="232" spans="1:24" s="104" customFormat="1" ht="11.25" customHeight="1">
      <c r="A232" s="106"/>
      <c r="B232" s="766" t="s">
        <v>89</v>
      </c>
      <c r="C232" s="118"/>
      <c r="D232" s="811" t="s">
        <v>18</v>
      </c>
      <c r="E232" s="810"/>
      <c r="F232" s="810" t="s">
        <v>18</v>
      </c>
      <c r="G232" s="810" t="s">
        <v>18</v>
      </c>
      <c r="H232" s="810" t="s">
        <v>18</v>
      </c>
      <c r="I232" s="810" t="s">
        <v>18</v>
      </c>
      <c r="J232" s="810" t="s">
        <v>18</v>
      </c>
      <c r="K232" s="810"/>
      <c r="L232" s="811" t="s">
        <v>18</v>
      </c>
      <c r="M232" s="811"/>
      <c r="N232" s="812" t="s">
        <v>18</v>
      </c>
      <c r="O232" s="71">
        <v>52.8</v>
      </c>
      <c r="P232" s="71">
        <v>54.1</v>
      </c>
      <c r="Q232" s="71">
        <v>54.4</v>
      </c>
      <c r="R232" s="795"/>
      <c r="S232" s="795"/>
      <c r="T232" s="10"/>
      <c r="U232" s="10"/>
      <c r="V232" s="10"/>
      <c r="W232" s="10"/>
      <c r="X232" s="10"/>
    </row>
    <row r="233" spans="1:24" s="104" customFormat="1" ht="5.25" customHeight="1">
      <c r="A233" s="106"/>
      <c r="B233" s="766"/>
      <c r="C233" s="118"/>
      <c r="D233" s="811"/>
      <c r="E233" s="810"/>
      <c r="F233" s="810"/>
      <c r="G233" s="810"/>
      <c r="H233" s="810"/>
      <c r="I233" s="810"/>
      <c r="J233" s="810"/>
      <c r="K233" s="810"/>
      <c r="L233" s="811"/>
      <c r="M233" s="811"/>
      <c r="N233" s="812"/>
      <c r="O233" s="812"/>
      <c r="P233" s="812"/>
      <c r="Q233" s="812"/>
      <c r="R233" s="795"/>
      <c r="S233" s="795"/>
      <c r="T233" s="10"/>
      <c r="U233" s="10"/>
      <c r="V233" s="10"/>
      <c r="W233" s="10"/>
      <c r="X233" s="10"/>
    </row>
    <row r="234" spans="1:24" s="104" customFormat="1" ht="11.25" customHeight="1">
      <c r="A234" s="106"/>
      <c r="B234" s="111" t="s">
        <v>615</v>
      </c>
      <c r="C234" s="119"/>
      <c r="D234" s="811"/>
      <c r="E234" s="810"/>
      <c r="F234" s="810"/>
      <c r="G234" s="810"/>
      <c r="H234" s="810"/>
      <c r="I234" s="810"/>
      <c r="J234" s="810"/>
      <c r="K234" s="810"/>
      <c r="L234" s="811"/>
      <c r="M234" s="811"/>
      <c r="N234" s="812"/>
      <c r="O234" s="812"/>
      <c r="P234" s="812"/>
      <c r="Q234" s="812"/>
      <c r="R234" s="795"/>
      <c r="S234" s="795"/>
      <c r="T234" s="10"/>
      <c r="U234" s="10"/>
      <c r="V234" s="10"/>
      <c r="W234" s="10"/>
      <c r="X234" s="10"/>
    </row>
    <row r="235" spans="1:24" s="104" customFormat="1" ht="11.25" customHeight="1">
      <c r="A235" s="106"/>
      <c r="B235" s="766" t="s">
        <v>616</v>
      </c>
      <c r="C235" s="118">
        <v>6</v>
      </c>
      <c r="D235" s="811" t="s">
        <v>18</v>
      </c>
      <c r="E235" s="810"/>
      <c r="F235" s="810" t="s">
        <v>18</v>
      </c>
      <c r="G235" s="810" t="s">
        <v>18</v>
      </c>
      <c r="H235" s="810" t="s">
        <v>18</v>
      </c>
      <c r="I235" s="810" t="s">
        <v>18</v>
      </c>
      <c r="J235" s="810" t="s">
        <v>18</v>
      </c>
      <c r="K235" s="810"/>
      <c r="L235" s="811" t="s">
        <v>18</v>
      </c>
      <c r="M235" s="811"/>
      <c r="N235" s="812" t="s">
        <v>18</v>
      </c>
      <c r="O235" s="71">
        <v>6.3</v>
      </c>
      <c r="P235" s="71">
        <v>6.3</v>
      </c>
      <c r="Q235" s="71">
        <v>6.5</v>
      </c>
      <c r="R235" s="795"/>
      <c r="S235" s="795"/>
      <c r="T235" s="10"/>
      <c r="U235" s="10"/>
      <c r="V235" s="10"/>
      <c r="W235" s="10"/>
      <c r="X235" s="10"/>
    </row>
    <row r="236" spans="1:24" s="104" customFormat="1" ht="11.25" customHeight="1">
      <c r="A236" s="106"/>
      <c r="B236" s="766" t="s">
        <v>617</v>
      </c>
      <c r="C236" s="118"/>
      <c r="D236" s="811" t="s">
        <v>18</v>
      </c>
      <c r="E236" s="810"/>
      <c r="F236" s="810" t="s">
        <v>18</v>
      </c>
      <c r="G236" s="810" t="s">
        <v>18</v>
      </c>
      <c r="H236" s="810" t="s">
        <v>18</v>
      </c>
      <c r="I236" s="810" t="s">
        <v>18</v>
      </c>
      <c r="J236" s="810" t="s">
        <v>18</v>
      </c>
      <c r="K236" s="810"/>
      <c r="L236" s="811" t="s">
        <v>18</v>
      </c>
      <c r="M236" s="811"/>
      <c r="N236" s="812" t="s">
        <v>18</v>
      </c>
      <c r="O236" s="71">
        <v>6</v>
      </c>
      <c r="P236" s="71">
        <v>6.3</v>
      </c>
      <c r="Q236" s="71">
        <v>6.5</v>
      </c>
      <c r="R236" s="795"/>
      <c r="S236" s="795"/>
      <c r="T236" s="10"/>
      <c r="U236" s="10"/>
      <c r="V236" s="10"/>
      <c r="W236" s="10"/>
      <c r="X236" s="10"/>
    </row>
    <row r="237" spans="1:24" s="104" customFormat="1" ht="11.25" customHeight="1">
      <c r="A237" s="106"/>
      <c r="B237" s="766" t="s">
        <v>618</v>
      </c>
      <c r="C237" s="118"/>
      <c r="D237" s="811" t="s">
        <v>18</v>
      </c>
      <c r="E237" s="810"/>
      <c r="F237" s="810" t="s">
        <v>18</v>
      </c>
      <c r="G237" s="810" t="s">
        <v>18</v>
      </c>
      <c r="H237" s="810" t="s">
        <v>18</v>
      </c>
      <c r="I237" s="810" t="s">
        <v>18</v>
      </c>
      <c r="J237" s="810" t="s">
        <v>18</v>
      </c>
      <c r="K237" s="810"/>
      <c r="L237" s="811" t="s">
        <v>18</v>
      </c>
      <c r="M237" s="811"/>
      <c r="N237" s="812" t="s">
        <v>18</v>
      </c>
      <c r="O237" s="71">
        <v>25.7</v>
      </c>
      <c r="P237" s="71">
        <v>26.2</v>
      </c>
      <c r="Q237" s="71">
        <v>26.8</v>
      </c>
      <c r="R237" s="795"/>
      <c r="S237" s="795"/>
      <c r="T237" s="10"/>
      <c r="U237" s="10"/>
      <c r="V237" s="10"/>
      <c r="W237" s="10"/>
      <c r="X237" s="10"/>
    </row>
    <row r="238" spans="1:24" s="104" customFormat="1" ht="11.25" customHeight="1">
      <c r="A238" s="106"/>
      <c r="B238" s="766" t="s">
        <v>89</v>
      </c>
      <c r="C238" s="118"/>
      <c r="D238" s="811" t="s">
        <v>18</v>
      </c>
      <c r="E238" s="810"/>
      <c r="F238" s="810" t="s">
        <v>18</v>
      </c>
      <c r="G238" s="810" t="s">
        <v>18</v>
      </c>
      <c r="H238" s="810" t="s">
        <v>18</v>
      </c>
      <c r="I238" s="810" t="s">
        <v>18</v>
      </c>
      <c r="J238" s="810" t="s">
        <v>18</v>
      </c>
      <c r="K238" s="810"/>
      <c r="L238" s="811" t="s">
        <v>18</v>
      </c>
      <c r="M238" s="811"/>
      <c r="N238" s="812" t="s">
        <v>18</v>
      </c>
      <c r="O238" s="71">
        <v>38</v>
      </c>
      <c r="P238" s="71">
        <v>38.9</v>
      </c>
      <c r="Q238" s="71">
        <v>39.799999999999997</v>
      </c>
      <c r="R238" s="795"/>
      <c r="S238" s="795"/>
      <c r="T238" s="10"/>
      <c r="U238" s="10"/>
      <c r="V238" s="10"/>
      <c r="W238" s="10"/>
      <c r="X238" s="10"/>
    </row>
    <row r="239" spans="1:24" s="104" customFormat="1" ht="5.25" customHeight="1">
      <c r="A239" s="106"/>
      <c r="B239" s="766"/>
      <c r="C239" s="118"/>
      <c r="D239" s="811"/>
      <c r="E239" s="805"/>
      <c r="F239" s="805"/>
      <c r="G239" s="810"/>
      <c r="H239" s="805"/>
      <c r="I239" s="805"/>
      <c r="J239" s="805"/>
      <c r="K239" s="805"/>
      <c r="L239" s="809"/>
      <c r="M239" s="809"/>
      <c r="N239" s="812"/>
      <c r="O239" s="812"/>
      <c r="P239" s="812"/>
      <c r="Q239" s="812"/>
      <c r="R239" s="795"/>
      <c r="S239" s="795"/>
      <c r="T239" s="10"/>
      <c r="U239" s="10"/>
      <c r="V239" s="10"/>
      <c r="W239" s="10"/>
      <c r="X239" s="10"/>
    </row>
    <row r="240" spans="1:24" s="104" customFormat="1" ht="11.25" customHeight="1">
      <c r="A240" s="106"/>
      <c r="B240" s="111" t="s">
        <v>619</v>
      </c>
      <c r="C240" s="118">
        <v>7</v>
      </c>
      <c r="D240" s="811" t="s">
        <v>18</v>
      </c>
      <c r="E240" s="810"/>
      <c r="F240" s="810" t="s">
        <v>18</v>
      </c>
      <c r="G240" s="810" t="s">
        <v>18</v>
      </c>
      <c r="H240" s="810" t="s">
        <v>18</v>
      </c>
      <c r="I240" s="810" t="s">
        <v>18</v>
      </c>
      <c r="J240" s="810" t="s">
        <v>18</v>
      </c>
      <c r="K240" s="810"/>
      <c r="L240" s="811" t="s">
        <v>18</v>
      </c>
      <c r="M240" s="811"/>
      <c r="N240" s="812" t="s">
        <v>18</v>
      </c>
      <c r="O240" s="71">
        <v>21.9</v>
      </c>
      <c r="P240" s="71">
        <v>22</v>
      </c>
      <c r="Q240" s="71">
        <v>22.2</v>
      </c>
      <c r="R240" s="795"/>
      <c r="S240" s="795"/>
      <c r="T240" s="10"/>
      <c r="U240" s="10"/>
      <c r="V240" s="10"/>
      <c r="W240" s="10"/>
      <c r="X240" s="10"/>
    </row>
    <row r="241" spans="1:24" s="104" customFormat="1" ht="5.25" customHeight="1">
      <c r="A241" s="106"/>
      <c r="B241" s="766"/>
      <c r="C241" s="118"/>
      <c r="D241" s="811"/>
      <c r="E241" s="810"/>
      <c r="F241" s="810"/>
      <c r="G241" s="810"/>
      <c r="H241" s="810"/>
      <c r="I241" s="810"/>
      <c r="J241" s="810"/>
      <c r="K241" s="810"/>
      <c r="L241" s="811"/>
      <c r="M241" s="811"/>
      <c r="N241" s="812"/>
      <c r="O241" s="812"/>
      <c r="P241" s="812"/>
      <c r="Q241" s="812"/>
      <c r="R241" s="795"/>
      <c r="S241" s="795"/>
      <c r="T241" s="10"/>
      <c r="U241" s="10"/>
      <c r="V241" s="10"/>
      <c r="W241" s="10"/>
      <c r="X241" s="10"/>
    </row>
    <row r="242" spans="1:24" s="104" customFormat="1" ht="11.25" customHeight="1">
      <c r="A242" s="106"/>
      <c r="B242" s="111" t="s">
        <v>620</v>
      </c>
      <c r="C242" s="119"/>
      <c r="D242" s="809"/>
      <c r="E242" s="805"/>
      <c r="F242" s="805"/>
      <c r="G242" s="805"/>
      <c r="H242" s="805"/>
      <c r="I242" s="805"/>
      <c r="J242" s="805"/>
      <c r="K242" s="805"/>
      <c r="L242" s="809"/>
      <c r="M242" s="809"/>
      <c r="N242" s="813"/>
      <c r="O242" s="812"/>
      <c r="P242" s="812"/>
      <c r="Q242" s="812"/>
      <c r="R242" s="795"/>
      <c r="S242" s="795"/>
      <c r="T242" s="10"/>
      <c r="U242" s="10"/>
      <c r="V242" s="10"/>
      <c r="W242" s="10"/>
      <c r="X242" s="10"/>
    </row>
    <row r="243" spans="1:24" s="104" customFormat="1" ht="11.25" customHeight="1">
      <c r="A243" s="106"/>
      <c r="B243" s="766" t="s">
        <v>621</v>
      </c>
      <c r="C243" s="118"/>
      <c r="D243" s="811" t="s">
        <v>18</v>
      </c>
      <c r="E243" s="810"/>
      <c r="F243" s="810" t="s">
        <v>18</v>
      </c>
      <c r="G243" s="810" t="s">
        <v>18</v>
      </c>
      <c r="H243" s="810" t="s">
        <v>18</v>
      </c>
      <c r="I243" s="810" t="s">
        <v>18</v>
      </c>
      <c r="J243" s="810" t="s">
        <v>18</v>
      </c>
      <c r="K243" s="810"/>
      <c r="L243" s="811" t="s">
        <v>18</v>
      </c>
      <c r="M243" s="811"/>
      <c r="N243" s="812" t="s">
        <v>18</v>
      </c>
      <c r="O243" s="71">
        <v>0.4</v>
      </c>
      <c r="P243" s="71">
        <v>0.4</v>
      </c>
      <c r="Q243" s="71">
        <v>0.4</v>
      </c>
      <c r="R243" s="795"/>
      <c r="S243" s="795"/>
      <c r="T243" s="10"/>
      <c r="U243" s="10"/>
      <c r="V243" s="10"/>
      <c r="W243" s="10"/>
      <c r="X243" s="10"/>
    </row>
    <row r="244" spans="1:24" s="104" customFormat="1" ht="11.25" customHeight="1">
      <c r="A244" s="106"/>
      <c r="B244" s="766" t="s">
        <v>622</v>
      </c>
      <c r="C244" s="118"/>
      <c r="D244" s="811" t="s">
        <v>18</v>
      </c>
      <c r="E244" s="810"/>
      <c r="F244" s="810" t="s">
        <v>18</v>
      </c>
      <c r="G244" s="810" t="s">
        <v>18</v>
      </c>
      <c r="H244" s="810" t="s">
        <v>18</v>
      </c>
      <c r="I244" s="810" t="s">
        <v>18</v>
      </c>
      <c r="J244" s="810" t="s">
        <v>18</v>
      </c>
      <c r="K244" s="810"/>
      <c r="L244" s="811" t="s">
        <v>18</v>
      </c>
      <c r="M244" s="811"/>
      <c r="N244" s="812" t="s">
        <v>18</v>
      </c>
      <c r="O244" s="71">
        <v>0.3</v>
      </c>
      <c r="P244" s="71">
        <v>0.2</v>
      </c>
      <c r="Q244" s="71">
        <v>0.3</v>
      </c>
      <c r="R244" s="795"/>
      <c r="S244" s="795"/>
      <c r="T244" s="10"/>
      <c r="U244" s="10"/>
      <c r="V244" s="10"/>
      <c r="W244" s="10"/>
      <c r="X244" s="10"/>
    </row>
    <row r="245" spans="1:24" s="104" customFormat="1" ht="11.25" customHeight="1">
      <c r="A245" s="106"/>
      <c r="B245" s="766" t="s">
        <v>623</v>
      </c>
      <c r="C245" s="118">
        <v>8</v>
      </c>
      <c r="D245" s="811" t="s">
        <v>18</v>
      </c>
      <c r="E245" s="810"/>
      <c r="F245" s="810" t="s">
        <v>18</v>
      </c>
      <c r="G245" s="810" t="s">
        <v>18</v>
      </c>
      <c r="H245" s="810" t="s">
        <v>18</v>
      </c>
      <c r="I245" s="810" t="s">
        <v>18</v>
      </c>
      <c r="J245" s="810" t="s">
        <v>18</v>
      </c>
      <c r="K245" s="810"/>
      <c r="L245" s="811" t="s">
        <v>18</v>
      </c>
      <c r="M245" s="811"/>
      <c r="N245" s="812" t="s">
        <v>18</v>
      </c>
      <c r="O245" s="71">
        <v>11.2</v>
      </c>
      <c r="P245" s="71">
        <v>11.7</v>
      </c>
      <c r="Q245" s="71">
        <v>12.3</v>
      </c>
      <c r="R245" s="795"/>
      <c r="S245" s="795"/>
      <c r="T245" s="10"/>
      <c r="U245" s="10"/>
      <c r="V245" s="10"/>
      <c r="W245" s="10"/>
      <c r="X245" s="10"/>
    </row>
    <row r="246" spans="1:24" s="104" customFormat="1" ht="11.25" customHeight="1">
      <c r="A246" s="106"/>
      <c r="B246" s="766" t="s">
        <v>89</v>
      </c>
      <c r="C246" s="118"/>
      <c r="D246" s="811" t="s">
        <v>18</v>
      </c>
      <c r="E246" s="810"/>
      <c r="F246" s="810" t="s">
        <v>18</v>
      </c>
      <c r="G246" s="810" t="s">
        <v>18</v>
      </c>
      <c r="H246" s="810" t="s">
        <v>18</v>
      </c>
      <c r="I246" s="810" t="s">
        <v>18</v>
      </c>
      <c r="J246" s="810" t="s">
        <v>18</v>
      </c>
      <c r="K246" s="810"/>
      <c r="L246" s="811" t="s">
        <v>18</v>
      </c>
      <c r="M246" s="811"/>
      <c r="N246" s="812" t="s">
        <v>18</v>
      </c>
      <c r="O246" s="71">
        <v>11.8</v>
      </c>
      <c r="P246" s="71">
        <v>12.4</v>
      </c>
      <c r="Q246" s="71">
        <v>13</v>
      </c>
      <c r="R246" s="795"/>
      <c r="S246" s="795"/>
      <c r="T246" s="10"/>
      <c r="U246" s="10"/>
      <c r="V246" s="10"/>
      <c r="W246" s="10"/>
      <c r="X246" s="10"/>
    </row>
    <row r="247" spans="1:24" s="104" customFormat="1" ht="6" customHeight="1">
      <c r="A247" s="106"/>
      <c r="B247" s="766"/>
      <c r="C247" s="118"/>
      <c r="D247" s="811"/>
      <c r="E247" s="810"/>
      <c r="F247" s="810"/>
      <c r="G247" s="810"/>
      <c r="H247" s="810"/>
      <c r="I247" s="810"/>
      <c r="J247" s="810"/>
      <c r="K247" s="810"/>
      <c r="L247" s="811"/>
      <c r="M247" s="811"/>
      <c r="N247" s="812"/>
      <c r="O247" s="812"/>
      <c r="P247" s="812"/>
      <c r="Q247" s="812"/>
      <c r="R247" s="795"/>
      <c r="S247" s="795"/>
      <c r="T247" s="10"/>
      <c r="U247" s="10"/>
      <c r="V247" s="10"/>
      <c r="W247" s="10"/>
      <c r="X247" s="10"/>
    </row>
    <row r="248" spans="1:24" s="104" customFormat="1" ht="11.25" customHeight="1">
      <c r="A248" s="106"/>
      <c r="B248" s="111" t="s">
        <v>624</v>
      </c>
      <c r="C248" s="118">
        <v>9</v>
      </c>
      <c r="D248" s="811" t="s">
        <v>18</v>
      </c>
      <c r="E248" s="810"/>
      <c r="F248" s="810" t="s">
        <v>18</v>
      </c>
      <c r="G248" s="810" t="s">
        <v>18</v>
      </c>
      <c r="H248" s="810" t="s">
        <v>18</v>
      </c>
      <c r="I248" s="810" t="s">
        <v>18</v>
      </c>
      <c r="J248" s="810" t="s">
        <v>18</v>
      </c>
      <c r="K248" s="810"/>
      <c r="L248" s="811" t="s">
        <v>18</v>
      </c>
      <c r="M248" s="811"/>
      <c r="N248" s="812" t="s">
        <v>18</v>
      </c>
      <c r="O248" s="71">
        <v>25.6</v>
      </c>
      <c r="P248" s="71">
        <v>26.6</v>
      </c>
      <c r="Q248" s="71">
        <v>26.4</v>
      </c>
      <c r="R248" s="795"/>
      <c r="S248" s="795"/>
      <c r="T248" s="10"/>
      <c r="U248" s="10"/>
      <c r="V248" s="10"/>
      <c r="W248" s="10"/>
      <c r="X248" s="10"/>
    </row>
    <row r="249" spans="1:24" s="104" customFormat="1" ht="5.25" customHeight="1">
      <c r="A249" s="106"/>
      <c r="B249" s="766"/>
      <c r="C249" s="118"/>
      <c r="D249" s="811"/>
      <c r="E249" s="810"/>
      <c r="F249" s="810"/>
      <c r="G249" s="810"/>
      <c r="H249" s="810"/>
      <c r="I249" s="810"/>
      <c r="J249" s="810"/>
      <c r="K249" s="810"/>
      <c r="L249" s="811"/>
      <c r="M249" s="811"/>
      <c r="N249" s="812"/>
      <c r="O249" s="812"/>
      <c r="P249" s="812"/>
      <c r="Q249" s="812"/>
      <c r="R249" s="795"/>
      <c r="S249" s="795"/>
      <c r="T249" s="10"/>
      <c r="U249" s="10"/>
      <c r="V249" s="10"/>
      <c r="W249" s="10"/>
      <c r="X249" s="10"/>
    </row>
    <row r="250" spans="1:24" s="104" customFormat="1" ht="11.25" customHeight="1">
      <c r="A250" s="106"/>
      <c r="B250" s="111" t="s">
        <v>19</v>
      </c>
      <c r="C250" s="118">
        <v>10</v>
      </c>
      <c r="D250" s="811" t="s">
        <v>18</v>
      </c>
      <c r="E250" s="810"/>
      <c r="F250" s="810" t="s">
        <v>18</v>
      </c>
      <c r="G250" s="810" t="s">
        <v>18</v>
      </c>
      <c r="H250" s="810" t="s">
        <v>18</v>
      </c>
      <c r="I250" s="810" t="s">
        <v>18</v>
      </c>
      <c r="J250" s="810" t="s">
        <v>18</v>
      </c>
      <c r="K250" s="810"/>
      <c r="L250" s="811" t="s">
        <v>18</v>
      </c>
      <c r="M250" s="811"/>
      <c r="N250" s="812" t="s">
        <v>18</v>
      </c>
      <c r="O250" s="71">
        <v>17.3</v>
      </c>
      <c r="P250" s="71">
        <v>19.399999999999999</v>
      </c>
      <c r="Q250" s="71">
        <v>19.7</v>
      </c>
      <c r="R250" s="795"/>
      <c r="S250" s="795"/>
      <c r="T250" s="10"/>
      <c r="U250" s="10"/>
      <c r="V250" s="10"/>
      <c r="W250" s="10"/>
      <c r="X250" s="10"/>
    </row>
    <row r="251" spans="1:24" s="104" customFormat="1" ht="5.25" customHeight="1">
      <c r="A251" s="106"/>
      <c r="B251" s="766"/>
      <c r="C251" s="118"/>
      <c r="D251" s="811"/>
      <c r="E251" s="810"/>
      <c r="F251" s="810"/>
      <c r="G251" s="810"/>
      <c r="H251" s="810"/>
      <c r="I251" s="810"/>
      <c r="J251" s="810"/>
      <c r="K251" s="810"/>
      <c r="L251" s="811"/>
      <c r="M251" s="811"/>
      <c r="N251" s="812"/>
      <c r="O251" s="813"/>
      <c r="P251" s="813"/>
      <c r="Q251" s="813"/>
      <c r="R251" s="795"/>
      <c r="S251" s="795"/>
      <c r="T251" s="10"/>
      <c r="U251" s="10"/>
      <c r="V251" s="10"/>
      <c r="W251" s="10"/>
      <c r="X251" s="10"/>
    </row>
    <row r="252" spans="1:24" s="104" customFormat="1" ht="11.25" customHeight="1">
      <c r="A252" s="106"/>
      <c r="B252" s="111" t="s">
        <v>625</v>
      </c>
      <c r="C252" s="118">
        <v>11</v>
      </c>
      <c r="D252" s="811" t="s">
        <v>18</v>
      </c>
      <c r="E252" s="810"/>
      <c r="F252" s="810" t="s">
        <v>18</v>
      </c>
      <c r="G252" s="810" t="s">
        <v>18</v>
      </c>
      <c r="H252" s="810" t="s">
        <v>18</v>
      </c>
      <c r="I252" s="810" t="s">
        <v>18</v>
      </c>
      <c r="J252" s="810" t="s">
        <v>18</v>
      </c>
      <c r="K252" s="810"/>
      <c r="L252" s="811" t="s">
        <v>18</v>
      </c>
      <c r="M252" s="811"/>
      <c r="N252" s="812" t="s">
        <v>18</v>
      </c>
      <c r="O252" s="71">
        <v>362.9</v>
      </c>
      <c r="P252" s="71">
        <v>367</v>
      </c>
      <c r="Q252" s="71">
        <v>369.4</v>
      </c>
      <c r="R252" s="795"/>
      <c r="S252" s="795"/>
      <c r="T252" s="10"/>
      <c r="U252" s="10"/>
      <c r="V252" s="10"/>
      <c r="W252" s="10"/>
      <c r="X252" s="10"/>
    </row>
    <row r="253" spans="1:24" s="104" customFormat="1" ht="3" customHeight="1">
      <c r="A253" s="113"/>
      <c r="B253" s="114"/>
      <c r="C253" s="823"/>
      <c r="D253" s="840"/>
      <c r="E253" s="824"/>
      <c r="F253" s="824"/>
      <c r="G253" s="824"/>
      <c r="H253" s="824"/>
      <c r="I253" s="824"/>
      <c r="J253" s="824"/>
      <c r="K253" s="824"/>
      <c r="L253" s="840"/>
      <c r="M253" s="840"/>
      <c r="N253" s="46"/>
      <c r="O253" s="46"/>
      <c r="P253" s="46"/>
      <c r="Q253" s="77"/>
      <c r="R253" s="795"/>
      <c r="S253" s="795"/>
      <c r="T253" s="10"/>
      <c r="U253" s="10"/>
      <c r="V253" s="10"/>
      <c r="W253" s="10"/>
      <c r="X253" s="10"/>
    </row>
    <row r="254" spans="1:24" s="104" customFormat="1" ht="12.75" customHeight="1">
      <c r="A254" s="106"/>
      <c r="B254" s="110"/>
      <c r="C254" s="119"/>
      <c r="D254" s="816"/>
      <c r="E254" s="841"/>
      <c r="F254" s="816"/>
      <c r="G254" s="816"/>
      <c r="H254" s="816"/>
      <c r="I254" s="816"/>
      <c r="J254" s="816"/>
      <c r="K254" s="816"/>
      <c r="L254" s="817"/>
      <c r="M254" s="817"/>
      <c r="N254" s="51"/>
      <c r="O254" s="51"/>
      <c r="Q254" s="52" t="s">
        <v>25</v>
      </c>
      <c r="R254" s="795"/>
      <c r="S254" s="795"/>
      <c r="T254" s="10"/>
      <c r="U254" s="10"/>
      <c r="V254" s="10"/>
      <c r="W254" s="10"/>
      <c r="X254" s="10"/>
    </row>
    <row r="255" spans="1:24" s="774" customFormat="1" ht="41.4" customHeight="1" thickBot="1">
      <c r="A255" s="1032" t="s">
        <v>626</v>
      </c>
      <c r="B255" s="1032"/>
      <c r="C255" s="1032"/>
      <c r="D255" s="1032"/>
      <c r="E255" s="1032"/>
      <c r="F255" s="1032"/>
      <c r="G255" s="1032"/>
      <c r="H255" s="1032"/>
      <c r="I255" s="1032"/>
      <c r="J255" s="1032"/>
      <c r="K255" s="1032"/>
      <c r="L255" s="1032"/>
      <c r="M255" s="1032"/>
      <c r="N255" s="1032"/>
      <c r="O255" s="1032"/>
      <c r="P255" s="1032"/>
      <c r="Q255" s="1032"/>
      <c r="R255" s="772"/>
      <c r="S255" s="772"/>
      <c r="T255" s="773"/>
      <c r="U255" s="773"/>
      <c r="V255" s="773"/>
      <c r="W255" s="773"/>
      <c r="X255" s="773"/>
    </row>
    <row r="256" spans="1:24" s="784" customFormat="1" ht="16.2" customHeight="1">
      <c r="A256" s="775" t="s">
        <v>602</v>
      </c>
      <c r="B256" s="775"/>
      <c r="C256" s="776"/>
      <c r="D256" s="777"/>
      <c r="E256" s="778"/>
      <c r="F256" s="778"/>
      <c r="G256" s="778"/>
      <c r="H256" s="778"/>
      <c r="I256" s="778"/>
      <c r="J256" s="778"/>
      <c r="K256" s="778"/>
      <c r="L256" s="778"/>
      <c r="M256" s="778"/>
      <c r="N256" s="779"/>
      <c r="O256" s="779"/>
      <c r="P256" s="780"/>
      <c r="Q256" s="781" t="s">
        <v>2</v>
      </c>
      <c r="R256" s="782"/>
      <c r="S256" s="782"/>
      <c r="T256" s="783"/>
      <c r="U256" s="783"/>
      <c r="V256" s="783"/>
      <c r="W256" s="783"/>
      <c r="X256" s="783"/>
    </row>
    <row r="257" spans="1:24" s="784" customFormat="1" ht="16.2" customHeight="1">
      <c r="A257" s="1031" t="s">
        <v>3</v>
      </c>
      <c r="B257" s="1031"/>
      <c r="C257" s="785"/>
      <c r="D257" s="778"/>
      <c r="E257" s="778"/>
      <c r="F257" s="778"/>
      <c r="G257" s="778"/>
      <c r="H257" s="778"/>
      <c r="I257" s="778"/>
      <c r="J257" s="778"/>
      <c r="K257" s="778"/>
      <c r="L257" s="778"/>
      <c r="M257" s="778"/>
      <c r="N257" s="779"/>
      <c r="O257" s="786"/>
      <c r="P257" s="786"/>
      <c r="R257" s="787"/>
      <c r="S257" s="787"/>
      <c r="T257" s="787"/>
      <c r="U257" s="783"/>
      <c r="V257" s="783"/>
      <c r="W257" s="783"/>
      <c r="X257" s="783"/>
    </row>
    <row r="258" spans="1:24" s="104" customFormat="1" ht="12.75" customHeight="1">
      <c r="A258" s="103"/>
      <c r="B258" s="103"/>
      <c r="C258" s="788"/>
      <c r="D258" s="1033" t="s">
        <v>4</v>
      </c>
      <c r="E258" s="1033"/>
      <c r="F258" s="1033"/>
      <c r="G258" s="1033"/>
      <c r="H258" s="1033"/>
      <c r="I258" s="1033"/>
      <c r="J258" s="1033"/>
      <c r="K258" s="1033"/>
      <c r="L258" s="1033"/>
      <c r="N258" s="1034" t="s">
        <v>5</v>
      </c>
      <c r="O258" s="1034"/>
      <c r="P258" s="1034"/>
      <c r="Q258" s="1034"/>
      <c r="R258" s="10"/>
      <c r="S258" s="10"/>
      <c r="T258" s="10"/>
      <c r="U258" s="10"/>
      <c r="V258" s="10"/>
      <c r="W258" s="10"/>
      <c r="X258" s="10"/>
    </row>
    <row r="259" spans="1:24" s="104" customFormat="1" ht="12.75" customHeight="1">
      <c r="A259" s="103"/>
      <c r="B259" s="103"/>
      <c r="C259" s="789" t="s">
        <v>87</v>
      </c>
      <c r="D259" s="790">
        <v>2002</v>
      </c>
      <c r="E259" s="791"/>
      <c r="F259" s="792">
        <v>2005</v>
      </c>
      <c r="G259" s="792">
        <v>2006</v>
      </c>
      <c r="H259" s="792">
        <v>2007</v>
      </c>
      <c r="I259" s="792">
        <v>2008</v>
      </c>
      <c r="J259" s="792">
        <v>2009</v>
      </c>
      <c r="K259" s="791"/>
      <c r="L259" s="793">
        <v>2010</v>
      </c>
      <c r="N259" s="792">
        <v>2010</v>
      </c>
      <c r="O259" s="792">
        <v>2011</v>
      </c>
      <c r="P259" s="794">
        <v>2012</v>
      </c>
      <c r="Q259" s="792">
        <v>2013</v>
      </c>
      <c r="R259" s="795"/>
      <c r="S259" s="10"/>
      <c r="T259" s="10"/>
      <c r="U259" s="10"/>
      <c r="V259" s="10"/>
      <c r="W259" s="10"/>
      <c r="X259" s="10"/>
    </row>
    <row r="260" spans="1:24" s="104" customFormat="1" ht="11.25" customHeight="1">
      <c r="C260" s="788"/>
      <c r="D260" s="822"/>
      <c r="E260" s="819"/>
      <c r="F260" s="819"/>
      <c r="G260" s="819"/>
      <c r="H260" s="819"/>
      <c r="I260" s="819"/>
      <c r="J260" s="819"/>
      <c r="K260" s="819"/>
      <c r="L260" s="797" t="s">
        <v>88</v>
      </c>
      <c r="N260" s="112"/>
      <c r="O260" s="766"/>
      <c r="P260" s="798"/>
      <c r="Q260" s="799"/>
      <c r="R260" s="10"/>
      <c r="S260" s="10"/>
      <c r="T260" s="10"/>
      <c r="U260" s="10"/>
      <c r="V260" s="10"/>
      <c r="W260" s="10"/>
      <c r="X260" s="10"/>
    </row>
    <row r="261" spans="1:24" s="104" customFormat="1" ht="11.25" customHeight="1">
      <c r="B261" s="803" t="s">
        <v>28</v>
      </c>
      <c r="C261" s="788"/>
      <c r="D261" s="822"/>
      <c r="E261" s="819"/>
      <c r="F261" s="819"/>
      <c r="G261" s="819"/>
      <c r="H261" s="819"/>
      <c r="I261" s="819"/>
      <c r="J261" s="819"/>
      <c r="K261" s="819"/>
      <c r="L261" s="797"/>
      <c r="N261" s="112"/>
      <c r="O261" s="766"/>
      <c r="P261" s="798"/>
      <c r="Q261" s="71"/>
      <c r="R261" s="10"/>
      <c r="S261" s="10"/>
      <c r="T261" s="10"/>
      <c r="U261" s="10"/>
      <c r="V261" s="10"/>
      <c r="W261" s="10"/>
      <c r="X261" s="10"/>
    </row>
    <row r="262" spans="1:24" s="104" customFormat="1" ht="4.5" customHeight="1">
      <c r="A262" s="801"/>
      <c r="B262" s="764"/>
      <c r="C262" s="116"/>
      <c r="D262" s="822"/>
      <c r="E262" s="819"/>
      <c r="F262" s="819"/>
      <c r="G262" s="819"/>
      <c r="H262" s="819"/>
      <c r="I262" s="819"/>
      <c r="J262" s="819"/>
      <c r="K262" s="819"/>
      <c r="L262" s="819"/>
      <c r="M262" s="819"/>
      <c r="N262" s="112"/>
      <c r="O262" s="766"/>
      <c r="P262" s="798"/>
      <c r="Q262" s="71"/>
      <c r="R262" s="10"/>
      <c r="S262" s="10"/>
      <c r="T262" s="10"/>
      <c r="U262" s="10"/>
      <c r="V262" s="10"/>
      <c r="W262" s="10"/>
      <c r="X262" s="10"/>
    </row>
    <row r="263" spans="1:24" s="104" customFormat="1" ht="11.25" customHeight="1">
      <c r="A263" s="801"/>
      <c r="B263" s="111" t="s">
        <v>603</v>
      </c>
      <c r="C263" s="119"/>
      <c r="D263" s="822"/>
      <c r="E263" s="819"/>
      <c r="F263" s="819"/>
      <c r="G263" s="819"/>
      <c r="H263" s="820"/>
      <c r="I263" s="820"/>
      <c r="J263" s="820"/>
      <c r="K263" s="820"/>
      <c r="L263" s="820"/>
      <c r="M263" s="820"/>
      <c r="N263" s="73"/>
      <c r="O263" s="755"/>
      <c r="P263" s="842"/>
      <c r="Q263" s="71"/>
      <c r="R263" s="30"/>
      <c r="S263" s="10"/>
      <c r="T263" s="10"/>
      <c r="U263" s="10"/>
      <c r="V263" s="10"/>
      <c r="W263" s="10"/>
      <c r="X263" s="10"/>
    </row>
    <row r="264" spans="1:24" s="104" customFormat="1" ht="11.25" customHeight="1">
      <c r="A264" s="106"/>
      <c r="B264" s="763" t="s">
        <v>604</v>
      </c>
      <c r="C264" s="116"/>
      <c r="D264" s="809" t="s">
        <v>18</v>
      </c>
      <c r="E264" s="831"/>
      <c r="F264" s="805" t="s">
        <v>18</v>
      </c>
      <c r="G264" s="805" t="s">
        <v>18</v>
      </c>
      <c r="H264" s="805" t="s">
        <v>18</v>
      </c>
      <c r="I264" s="805" t="s">
        <v>18</v>
      </c>
      <c r="J264" s="805" t="s">
        <v>18</v>
      </c>
      <c r="K264" s="831"/>
      <c r="L264" s="809" t="s">
        <v>18</v>
      </c>
      <c r="M264" s="809"/>
      <c r="N264" s="813" t="s">
        <v>18</v>
      </c>
      <c r="O264" s="71">
        <v>0.9</v>
      </c>
      <c r="P264" s="71">
        <v>0.8</v>
      </c>
      <c r="Q264" s="71">
        <v>1.1000000000000001</v>
      </c>
      <c r="R264" s="843"/>
      <c r="S264" s="795"/>
      <c r="T264" s="10"/>
      <c r="U264" s="10"/>
      <c r="V264" s="10"/>
      <c r="W264" s="10"/>
      <c r="X264" s="10"/>
    </row>
    <row r="265" spans="1:24" s="104" customFormat="1" ht="11.25" customHeight="1">
      <c r="A265" s="106"/>
      <c r="B265" s="763" t="s">
        <v>605</v>
      </c>
      <c r="C265" s="116"/>
      <c r="D265" s="809" t="s">
        <v>18</v>
      </c>
      <c r="E265" s="831"/>
      <c r="F265" s="805" t="s">
        <v>18</v>
      </c>
      <c r="G265" s="805" t="s">
        <v>18</v>
      </c>
      <c r="H265" s="805" t="s">
        <v>18</v>
      </c>
      <c r="I265" s="805" t="s">
        <v>18</v>
      </c>
      <c r="J265" s="805" t="s">
        <v>18</v>
      </c>
      <c r="K265" s="831"/>
      <c r="L265" s="809" t="s">
        <v>18</v>
      </c>
      <c r="M265" s="809"/>
      <c r="N265" s="813" t="s">
        <v>18</v>
      </c>
      <c r="O265" s="71">
        <v>0.9</v>
      </c>
      <c r="P265" s="71">
        <v>0.8</v>
      </c>
      <c r="Q265" s="71">
        <v>1</v>
      </c>
      <c r="R265" s="843"/>
      <c r="S265" s="795"/>
      <c r="T265" s="10"/>
      <c r="U265" s="10"/>
      <c r="V265" s="10"/>
      <c r="W265" s="10"/>
      <c r="X265" s="10"/>
    </row>
    <row r="266" spans="1:24" s="104" customFormat="1" ht="11.25" customHeight="1">
      <c r="A266" s="106"/>
      <c r="B266" s="763" t="s">
        <v>606</v>
      </c>
      <c r="C266" s="116"/>
      <c r="D266" s="809" t="s">
        <v>18</v>
      </c>
      <c r="E266" s="831"/>
      <c r="F266" s="805" t="s">
        <v>18</v>
      </c>
      <c r="G266" s="805" t="s">
        <v>18</v>
      </c>
      <c r="H266" s="805" t="s">
        <v>18</v>
      </c>
      <c r="I266" s="805" t="s">
        <v>18</v>
      </c>
      <c r="J266" s="805" t="s">
        <v>18</v>
      </c>
      <c r="K266" s="831"/>
      <c r="L266" s="809" t="s">
        <v>18</v>
      </c>
      <c r="M266" s="809"/>
      <c r="N266" s="813" t="s">
        <v>18</v>
      </c>
      <c r="O266" s="71">
        <v>0.9</v>
      </c>
      <c r="P266" s="71">
        <v>1</v>
      </c>
      <c r="Q266" s="71">
        <v>1.1000000000000001</v>
      </c>
      <c r="R266" s="843"/>
      <c r="S266" s="795"/>
      <c r="T266" s="10"/>
      <c r="U266" s="10"/>
      <c r="V266" s="10"/>
      <c r="W266" s="10"/>
      <c r="X266" s="10"/>
    </row>
    <row r="267" spans="1:24" s="104" customFormat="1" ht="11.25" customHeight="1">
      <c r="A267" s="106"/>
      <c r="B267" s="763" t="s">
        <v>607</v>
      </c>
      <c r="C267" s="116"/>
      <c r="D267" s="809" t="s">
        <v>18</v>
      </c>
      <c r="E267" s="831"/>
      <c r="F267" s="805" t="s">
        <v>18</v>
      </c>
      <c r="G267" s="805" t="s">
        <v>18</v>
      </c>
      <c r="H267" s="805" t="s">
        <v>18</v>
      </c>
      <c r="I267" s="805" t="s">
        <v>18</v>
      </c>
      <c r="J267" s="805" t="s">
        <v>18</v>
      </c>
      <c r="K267" s="831"/>
      <c r="L267" s="809" t="s">
        <v>18</v>
      </c>
      <c r="M267" s="809"/>
      <c r="N267" s="813" t="s">
        <v>18</v>
      </c>
      <c r="O267" s="71">
        <v>0.2</v>
      </c>
      <c r="P267" s="71">
        <v>0.2</v>
      </c>
      <c r="Q267" s="71">
        <v>0.2</v>
      </c>
      <c r="R267" s="843"/>
      <c r="S267" s="795"/>
      <c r="T267" s="10"/>
      <c r="U267" s="10"/>
      <c r="V267" s="10"/>
      <c r="W267" s="10"/>
      <c r="X267" s="10"/>
    </row>
    <row r="268" spans="1:24" s="104" customFormat="1" ht="11.25" customHeight="1">
      <c r="A268" s="106"/>
      <c r="B268" s="763" t="s">
        <v>608</v>
      </c>
      <c r="C268" s="116">
        <v>3</v>
      </c>
      <c r="D268" s="809" t="s">
        <v>18</v>
      </c>
      <c r="E268" s="831"/>
      <c r="F268" s="805" t="s">
        <v>18</v>
      </c>
      <c r="G268" s="805" t="s">
        <v>18</v>
      </c>
      <c r="H268" s="805" t="s">
        <v>18</v>
      </c>
      <c r="I268" s="805" t="s">
        <v>18</v>
      </c>
      <c r="J268" s="805" t="s">
        <v>18</v>
      </c>
      <c r="K268" s="831"/>
      <c r="L268" s="809" t="s">
        <v>18</v>
      </c>
      <c r="M268" s="809"/>
      <c r="N268" s="813" t="s">
        <v>18</v>
      </c>
      <c r="O268" s="71">
        <v>11.1</v>
      </c>
      <c r="P268" s="71">
        <v>10.9</v>
      </c>
      <c r="Q268" s="71">
        <v>13.2</v>
      </c>
      <c r="R268" s="843"/>
      <c r="S268" s="795"/>
      <c r="T268" s="10"/>
      <c r="U268" s="10"/>
      <c r="V268" s="10"/>
      <c r="W268" s="10"/>
      <c r="X268" s="10"/>
    </row>
    <row r="269" spans="1:24" s="104" customFormat="1" ht="11.25" customHeight="1">
      <c r="A269" s="106"/>
      <c r="B269" s="763" t="s">
        <v>609</v>
      </c>
      <c r="C269" s="116"/>
      <c r="D269" s="809" t="s">
        <v>18</v>
      </c>
      <c r="E269" s="831"/>
      <c r="F269" s="805" t="s">
        <v>18</v>
      </c>
      <c r="G269" s="805" t="s">
        <v>18</v>
      </c>
      <c r="H269" s="805" t="s">
        <v>18</v>
      </c>
      <c r="I269" s="805" t="s">
        <v>18</v>
      </c>
      <c r="J269" s="805" t="s">
        <v>18</v>
      </c>
      <c r="K269" s="831"/>
      <c r="L269" s="809" t="s">
        <v>18</v>
      </c>
      <c r="M269" s="809"/>
      <c r="N269" s="813" t="s">
        <v>18</v>
      </c>
      <c r="O269" s="71">
        <v>13.9</v>
      </c>
      <c r="P269" s="71">
        <v>13.7</v>
      </c>
      <c r="Q269" s="71">
        <v>16.600000000000001</v>
      </c>
      <c r="R269" s="843"/>
      <c r="S269" s="795"/>
      <c r="T269" s="10"/>
      <c r="U269" s="10"/>
      <c r="V269" s="10"/>
      <c r="W269" s="10"/>
      <c r="X269" s="10"/>
    </row>
    <row r="270" spans="1:24" s="104" customFormat="1" ht="11.25" customHeight="1">
      <c r="A270" s="106"/>
      <c r="B270" s="763" t="s">
        <v>610</v>
      </c>
      <c r="C270" s="116">
        <v>4</v>
      </c>
      <c r="D270" s="809" t="s">
        <v>18</v>
      </c>
      <c r="E270" s="831"/>
      <c r="F270" s="805" t="s">
        <v>18</v>
      </c>
      <c r="G270" s="805" t="s">
        <v>18</v>
      </c>
      <c r="H270" s="805" t="s">
        <v>18</v>
      </c>
      <c r="I270" s="805" t="s">
        <v>18</v>
      </c>
      <c r="J270" s="805" t="s">
        <v>18</v>
      </c>
      <c r="K270" s="831"/>
      <c r="L270" s="809" t="s">
        <v>18</v>
      </c>
      <c r="M270" s="809"/>
      <c r="N270" s="813" t="s">
        <v>18</v>
      </c>
      <c r="O270" s="71">
        <v>1.1000000000000001</v>
      </c>
      <c r="P270" s="71">
        <v>0.9</v>
      </c>
      <c r="Q270" s="71">
        <v>1.3</v>
      </c>
      <c r="R270" s="844"/>
      <c r="S270" s="845"/>
      <c r="T270" s="846"/>
      <c r="U270" s="846"/>
      <c r="V270" s="10"/>
      <c r="W270" s="10"/>
      <c r="X270" s="10"/>
    </row>
    <row r="271" spans="1:24" s="104" customFormat="1" ht="11.25" customHeight="1">
      <c r="A271" s="106"/>
      <c r="B271" s="763" t="s">
        <v>12</v>
      </c>
      <c r="C271" s="116"/>
      <c r="D271" s="809" t="s">
        <v>18</v>
      </c>
      <c r="E271" s="831"/>
      <c r="F271" s="805" t="s">
        <v>18</v>
      </c>
      <c r="G271" s="805" t="s">
        <v>18</v>
      </c>
      <c r="H271" s="805" t="s">
        <v>18</v>
      </c>
      <c r="I271" s="805" t="s">
        <v>18</v>
      </c>
      <c r="J271" s="805" t="s">
        <v>18</v>
      </c>
      <c r="K271" s="831"/>
      <c r="L271" s="809" t="s">
        <v>18</v>
      </c>
      <c r="M271" s="809"/>
      <c r="N271" s="813" t="s">
        <v>18</v>
      </c>
      <c r="O271" s="71">
        <v>0.5</v>
      </c>
      <c r="P271" s="71">
        <v>0.5</v>
      </c>
      <c r="Q271" s="71">
        <v>0.7</v>
      </c>
      <c r="R271" s="843"/>
      <c r="S271" s="795"/>
      <c r="T271" s="10"/>
      <c r="U271" s="10"/>
      <c r="V271" s="10"/>
      <c r="W271" s="10"/>
      <c r="X271" s="10"/>
    </row>
    <row r="272" spans="1:24" s="104" customFormat="1" ht="11.25" customHeight="1">
      <c r="A272" s="106"/>
      <c r="B272" s="763" t="s">
        <v>89</v>
      </c>
      <c r="C272" s="788"/>
      <c r="D272" s="809" t="s">
        <v>18</v>
      </c>
      <c r="E272" s="831"/>
      <c r="F272" s="805" t="s">
        <v>18</v>
      </c>
      <c r="G272" s="805" t="s">
        <v>18</v>
      </c>
      <c r="H272" s="805" t="s">
        <v>18</v>
      </c>
      <c r="I272" s="805" t="s">
        <v>18</v>
      </c>
      <c r="J272" s="805" t="s">
        <v>18</v>
      </c>
      <c r="K272" s="831"/>
      <c r="L272" s="809" t="s">
        <v>18</v>
      </c>
      <c r="M272" s="809"/>
      <c r="N272" s="813" t="s">
        <v>18</v>
      </c>
      <c r="O272" s="71">
        <v>15.4</v>
      </c>
      <c r="P272" s="71">
        <v>15.1</v>
      </c>
      <c r="Q272" s="71">
        <v>18.600000000000001</v>
      </c>
      <c r="R272" s="843"/>
      <c r="S272" s="795"/>
      <c r="T272" s="10"/>
      <c r="U272" s="10"/>
      <c r="V272" s="10"/>
      <c r="W272" s="10"/>
      <c r="X272" s="10"/>
    </row>
    <row r="273" spans="1:24" s="104" customFormat="1" ht="6" customHeight="1">
      <c r="A273" s="106"/>
      <c r="B273" s="763"/>
      <c r="C273" s="116"/>
      <c r="D273" s="809"/>
      <c r="E273" s="831"/>
      <c r="F273" s="831"/>
      <c r="G273" s="831"/>
      <c r="H273" s="831"/>
      <c r="I273" s="831"/>
      <c r="J273" s="831"/>
      <c r="K273" s="831"/>
      <c r="L273" s="809"/>
      <c r="M273" s="809"/>
      <c r="N273" s="813"/>
      <c r="O273" s="813"/>
      <c r="P273" s="813"/>
      <c r="Q273" s="813"/>
      <c r="R273" s="843"/>
      <c r="S273" s="795"/>
      <c r="T273" s="10"/>
      <c r="U273" s="10"/>
      <c r="V273" s="10"/>
      <c r="W273" s="10"/>
      <c r="X273" s="10"/>
    </row>
    <row r="274" spans="1:24" s="104" customFormat="1" ht="11.25" customHeight="1">
      <c r="A274" s="106"/>
      <c r="B274" s="111" t="s">
        <v>611</v>
      </c>
      <c r="C274" s="119"/>
      <c r="D274" s="809"/>
      <c r="E274" s="831"/>
      <c r="F274" s="831"/>
      <c r="G274" s="831"/>
      <c r="H274" s="831"/>
      <c r="I274" s="831"/>
      <c r="J274" s="831"/>
      <c r="K274" s="831"/>
      <c r="L274" s="809"/>
      <c r="M274" s="809"/>
      <c r="N274" s="813"/>
      <c r="O274" s="813"/>
      <c r="P274" s="813"/>
      <c r="Q274" s="813"/>
      <c r="R274" s="843"/>
      <c r="S274" s="795"/>
      <c r="T274" s="10"/>
      <c r="U274" s="10"/>
      <c r="V274" s="10"/>
      <c r="W274" s="10"/>
      <c r="X274" s="10"/>
    </row>
    <row r="275" spans="1:24" s="104" customFormat="1" ht="11.25" customHeight="1">
      <c r="A275" s="106"/>
      <c r="B275" s="766" t="s">
        <v>611</v>
      </c>
      <c r="C275" s="118">
        <v>5</v>
      </c>
      <c r="D275" s="809" t="s">
        <v>18</v>
      </c>
      <c r="E275" s="810"/>
      <c r="F275" s="810" t="s">
        <v>18</v>
      </c>
      <c r="G275" s="810" t="s">
        <v>18</v>
      </c>
      <c r="H275" s="810" t="s">
        <v>18</v>
      </c>
      <c r="I275" s="810" t="s">
        <v>18</v>
      </c>
      <c r="J275" s="810" t="s">
        <v>18</v>
      </c>
      <c r="K275" s="810"/>
      <c r="L275" s="811" t="s">
        <v>18</v>
      </c>
      <c r="M275" s="811"/>
      <c r="N275" s="813" t="s">
        <v>18</v>
      </c>
      <c r="O275" s="71">
        <v>18.899999999999999</v>
      </c>
      <c r="P275" s="71">
        <v>19.399999999999999</v>
      </c>
      <c r="Q275" s="71">
        <v>22.2</v>
      </c>
      <c r="R275" s="843"/>
      <c r="S275" s="795"/>
      <c r="T275" s="10"/>
      <c r="U275" s="10"/>
      <c r="V275" s="10"/>
      <c r="W275" s="10"/>
      <c r="X275" s="10"/>
    </row>
    <row r="276" spans="1:24" s="104" customFormat="1" ht="11.25" customHeight="1">
      <c r="A276" s="106"/>
      <c r="B276" s="766" t="s">
        <v>612</v>
      </c>
      <c r="C276" s="118"/>
      <c r="D276" s="809" t="s">
        <v>18</v>
      </c>
      <c r="E276" s="810"/>
      <c r="F276" s="810" t="s">
        <v>18</v>
      </c>
      <c r="G276" s="810" t="s">
        <v>18</v>
      </c>
      <c r="H276" s="810" t="s">
        <v>18</v>
      </c>
      <c r="I276" s="810" t="s">
        <v>18</v>
      </c>
      <c r="J276" s="810" t="s">
        <v>18</v>
      </c>
      <c r="K276" s="810"/>
      <c r="L276" s="811" t="s">
        <v>18</v>
      </c>
      <c r="M276" s="811"/>
      <c r="N276" s="813" t="s">
        <v>18</v>
      </c>
      <c r="O276" s="71">
        <v>1</v>
      </c>
      <c r="P276" s="71">
        <v>1.1000000000000001</v>
      </c>
      <c r="Q276" s="71">
        <v>1.4</v>
      </c>
      <c r="R276" s="843"/>
      <c r="S276" s="795"/>
      <c r="T276" s="10"/>
      <c r="U276" s="10"/>
      <c r="V276" s="10"/>
      <c r="W276" s="10"/>
      <c r="X276" s="10"/>
    </row>
    <row r="277" spans="1:24" s="104" customFormat="1" ht="11.25" customHeight="1">
      <c r="A277" s="106"/>
      <c r="B277" s="766" t="s">
        <v>613</v>
      </c>
      <c r="C277" s="118"/>
      <c r="D277" s="809" t="s">
        <v>18</v>
      </c>
      <c r="E277" s="810"/>
      <c r="F277" s="810" t="s">
        <v>18</v>
      </c>
      <c r="G277" s="810" t="s">
        <v>18</v>
      </c>
      <c r="H277" s="810" t="s">
        <v>18</v>
      </c>
      <c r="I277" s="810" t="s">
        <v>18</v>
      </c>
      <c r="J277" s="810" t="s">
        <v>18</v>
      </c>
      <c r="K277" s="810"/>
      <c r="L277" s="811" t="s">
        <v>18</v>
      </c>
      <c r="M277" s="811"/>
      <c r="N277" s="813" t="s">
        <v>18</v>
      </c>
      <c r="O277" s="71">
        <v>4.9000000000000004</v>
      </c>
      <c r="P277" s="71">
        <v>4.4000000000000004</v>
      </c>
      <c r="Q277" s="71">
        <v>4.7</v>
      </c>
      <c r="R277" s="843"/>
      <c r="S277" s="795"/>
      <c r="T277" s="10"/>
      <c r="U277" s="10"/>
      <c r="V277" s="10"/>
      <c r="W277" s="10"/>
      <c r="X277" s="10"/>
    </row>
    <row r="278" spans="1:24" s="104" customFormat="1" ht="11.25" customHeight="1">
      <c r="A278" s="106"/>
      <c r="B278" s="766" t="s">
        <v>614</v>
      </c>
      <c r="C278" s="118"/>
      <c r="D278" s="809" t="s">
        <v>18</v>
      </c>
      <c r="E278" s="810"/>
      <c r="F278" s="810" t="s">
        <v>18</v>
      </c>
      <c r="G278" s="810" t="s">
        <v>18</v>
      </c>
      <c r="H278" s="810" t="s">
        <v>18</v>
      </c>
      <c r="I278" s="810" t="s">
        <v>18</v>
      </c>
      <c r="J278" s="810" t="s">
        <v>18</v>
      </c>
      <c r="K278" s="810"/>
      <c r="L278" s="811" t="s">
        <v>18</v>
      </c>
      <c r="M278" s="811"/>
      <c r="N278" s="813" t="s">
        <v>18</v>
      </c>
      <c r="O278" s="813" t="s">
        <v>30</v>
      </c>
      <c r="P278" s="813" t="s">
        <v>30</v>
      </c>
      <c r="Q278" s="813" t="s">
        <v>30</v>
      </c>
      <c r="R278" s="843"/>
      <c r="S278" s="795"/>
      <c r="T278" s="10"/>
      <c r="U278" s="10"/>
      <c r="V278" s="10"/>
      <c r="W278" s="10"/>
      <c r="X278" s="10"/>
    </row>
    <row r="279" spans="1:24" s="104" customFormat="1" ht="11.25" customHeight="1">
      <c r="A279" s="106"/>
      <c r="B279" s="766" t="s">
        <v>89</v>
      </c>
      <c r="C279" s="118"/>
      <c r="D279" s="809" t="s">
        <v>18</v>
      </c>
      <c r="E279" s="810"/>
      <c r="F279" s="810" t="s">
        <v>18</v>
      </c>
      <c r="G279" s="810" t="s">
        <v>18</v>
      </c>
      <c r="H279" s="810" t="s">
        <v>18</v>
      </c>
      <c r="I279" s="810" t="s">
        <v>18</v>
      </c>
      <c r="J279" s="810" t="s">
        <v>18</v>
      </c>
      <c r="K279" s="810"/>
      <c r="L279" s="811" t="s">
        <v>18</v>
      </c>
      <c r="M279" s="811"/>
      <c r="N279" s="813" t="s">
        <v>18</v>
      </c>
      <c r="O279" s="71">
        <v>23.9</v>
      </c>
      <c r="P279" s="71">
        <v>23.8</v>
      </c>
      <c r="Q279" s="71">
        <v>26.9</v>
      </c>
      <c r="R279" s="843"/>
      <c r="S279" s="795"/>
      <c r="T279" s="10"/>
      <c r="U279" s="10"/>
      <c r="V279" s="10"/>
      <c r="W279" s="10"/>
      <c r="X279" s="10"/>
    </row>
    <row r="280" spans="1:24" s="104" customFormat="1" ht="6" customHeight="1">
      <c r="A280" s="106"/>
      <c r="B280" s="766"/>
      <c r="C280" s="118"/>
      <c r="D280" s="811"/>
      <c r="E280" s="833"/>
      <c r="F280" s="833"/>
      <c r="G280" s="833"/>
      <c r="H280" s="833"/>
      <c r="I280" s="833"/>
      <c r="J280" s="833"/>
      <c r="K280" s="833"/>
      <c r="L280" s="811"/>
      <c r="M280" s="811"/>
      <c r="N280" s="812"/>
      <c r="O280" s="812"/>
      <c r="P280" s="812"/>
      <c r="Q280" s="812"/>
      <c r="R280" s="843"/>
      <c r="S280" s="795"/>
      <c r="T280" s="10"/>
      <c r="U280" s="10"/>
      <c r="V280" s="10"/>
      <c r="W280" s="10"/>
      <c r="X280" s="10"/>
    </row>
    <row r="281" spans="1:24" s="104" customFormat="1" ht="11.25" customHeight="1">
      <c r="A281" s="106"/>
      <c r="B281" s="111" t="s">
        <v>615</v>
      </c>
      <c r="C281" s="119"/>
      <c r="D281" s="811"/>
      <c r="E281" s="833"/>
      <c r="F281" s="833"/>
      <c r="G281" s="833"/>
      <c r="H281" s="833"/>
      <c r="I281" s="833"/>
      <c r="J281" s="833"/>
      <c r="K281" s="833"/>
      <c r="L281" s="811"/>
      <c r="M281" s="811"/>
      <c r="N281" s="812"/>
      <c r="O281" s="812"/>
      <c r="P281" s="812"/>
      <c r="Q281" s="812"/>
      <c r="R281" s="843"/>
      <c r="S281" s="795"/>
      <c r="T281" s="10"/>
      <c r="U281" s="10"/>
      <c r="V281" s="10"/>
      <c r="W281" s="10"/>
      <c r="X281" s="10"/>
    </row>
    <row r="282" spans="1:24" s="104" customFormat="1" ht="11.25" customHeight="1">
      <c r="A282" s="106"/>
      <c r="B282" s="766" t="s">
        <v>616</v>
      </c>
      <c r="C282" s="118">
        <v>6</v>
      </c>
      <c r="D282" s="809" t="s">
        <v>18</v>
      </c>
      <c r="E282" s="810"/>
      <c r="F282" s="810" t="s">
        <v>18</v>
      </c>
      <c r="G282" s="810" t="s">
        <v>18</v>
      </c>
      <c r="H282" s="810" t="s">
        <v>18</v>
      </c>
      <c r="I282" s="810" t="s">
        <v>18</v>
      </c>
      <c r="J282" s="810" t="s">
        <v>18</v>
      </c>
      <c r="K282" s="810"/>
      <c r="L282" s="811" t="s">
        <v>18</v>
      </c>
      <c r="M282" s="811"/>
      <c r="N282" s="813" t="s">
        <v>18</v>
      </c>
      <c r="O282" s="71">
        <v>0.7</v>
      </c>
      <c r="P282" s="71">
        <v>0.7</v>
      </c>
      <c r="Q282" s="71">
        <v>0.8</v>
      </c>
      <c r="R282" s="843"/>
      <c r="S282" s="795"/>
      <c r="T282" s="10"/>
      <c r="U282" s="10"/>
      <c r="V282" s="10"/>
      <c r="W282" s="10"/>
      <c r="X282" s="10"/>
    </row>
    <row r="283" spans="1:24" s="104" customFormat="1" ht="11.25" customHeight="1">
      <c r="A283" s="106"/>
      <c r="B283" s="766" t="s">
        <v>617</v>
      </c>
      <c r="C283" s="118"/>
      <c r="D283" s="809" t="s">
        <v>18</v>
      </c>
      <c r="E283" s="810"/>
      <c r="F283" s="810" t="s">
        <v>18</v>
      </c>
      <c r="G283" s="810" t="s">
        <v>18</v>
      </c>
      <c r="H283" s="810" t="s">
        <v>18</v>
      </c>
      <c r="I283" s="810" t="s">
        <v>18</v>
      </c>
      <c r="J283" s="810" t="s">
        <v>18</v>
      </c>
      <c r="K283" s="810"/>
      <c r="L283" s="811" t="s">
        <v>18</v>
      </c>
      <c r="M283" s="811"/>
      <c r="N283" s="813" t="s">
        <v>18</v>
      </c>
      <c r="O283" s="71">
        <v>0.7</v>
      </c>
      <c r="P283" s="71">
        <v>0.7</v>
      </c>
      <c r="Q283" s="71">
        <v>0.9</v>
      </c>
      <c r="R283" s="843"/>
      <c r="S283" s="795"/>
      <c r="T283" s="10"/>
      <c r="U283" s="10"/>
      <c r="V283" s="10"/>
      <c r="W283" s="10"/>
      <c r="X283" s="10"/>
    </row>
    <row r="284" spans="1:24" s="104" customFormat="1" ht="11.25" customHeight="1">
      <c r="A284" s="106"/>
      <c r="B284" s="766" t="s">
        <v>618</v>
      </c>
      <c r="C284" s="118"/>
      <c r="D284" s="809" t="s">
        <v>18</v>
      </c>
      <c r="E284" s="810"/>
      <c r="F284" s="810" t="s">
        <v>18</v>
      </c>
      <c r="G284" s="810" t="s">
        <v>18</v>
      </c>
      <c r="H284" s="810" t="s">
        <v>18</v>
      </c>
      <c r="I284" s="810" t="s">
        <v>18</v>
      </c>
      <c r="J284" s="810" t="s">
        <v>18</v>
      </c>
      <c r="K284" s="810"/>
      <c r="L284" s="811" t="s">
        <v>18</v>
      </c>
      <c r="M284" s="811"/>
      <c r="N284" s="813" t="s">
        <v>18</v>
      </c>
      <c r="O284" s="71">
        <v>2.1</v>
      </c>
      <c r="P284" s="71">
        <v>2.1</v>
      </c>
      <c r="Q284" s="71">
        <v>2.5</v>
      </c>
      <c r="R284" s="843"/>
      <c r="S284" s="795"/>
      <c r="T284" s="10"/>
      <c r="U284" s="10"/>
      <c r="V284" s="10"/>
      <c r="W284" s="10"/>
      <c r="X284" s="10"/>
    </row>
    <row r="285" spans="1:24" s="104" customFormat="1" ht="11.25" customHeight="1">
      <c r="A285" s="106"/>
      <c r="B285" s="766" t="s">
        <v>89</v>
      </c>
      <c r="C285" s="118"/>
      <c r="D285" s="809" t="s">
        <v>18</v>
      </c>
      <c r="E285" s="810"/>
      <c r="F285" s="810" t="s">
        <v>18</v>
      </c>
      <c r="G285" s="810" t="s">
        <v>18</v>
      </c>
      <c r="H285" s="810" t="s">
        <v>18</v>
      </c>
      <c r="I285" s="810" t="s">
        <v>18</v>
      </c>
      <c r="J285" s="810" t="s">
        <v>18</v>
      </c>
      <c r="K285" s="810"/>
      <c r="L285" s="811" t="s">
        <v>18</v>
      </c>
      <c r="M285" s="811"/>
      <c r="N285" s="813" t="s">
        <v>18</v>
      </c>
      <c r="O285" s="71">
        <v>3.6</v>
      </c>
      <c r="P285" s="71">
        <v>3.4</v>
      </c>
      <c r="Q285" s="71">
        <v>4.2</v>
      </c>
      <c r="R285" s="843"/>
      <c r="S285" s="795"/>
      <c r="T285" s="10"/>
      <c r="U285" s="10"/>
      <c r="V285" s="10"/>
      <c r="W285" s="10"/>
      <c r="X285" s="10"/>
    </row>
    <row r="286" spans="1:24" s="104" customFormat="1" ht="6" customHeight="1">
      <c r="A286" s="106"/>
      <c r="B286" s="766"/>
      <c r="C286" s="118"/>
      <c r="D286" s="811"/>
      <c r="E286" s="810"/>
      <c r="F286" s="810"/>
      <c r="G286" s="810"/>
      <c r="H286" s="810"/>
      <c r="I286" s="810"/>
      <c r="J286" s="810"/>
      <c r="K286" s="810"/>
      <c r="L286" s="811"/>
      <c r="M286" s="811"/>
      <c r="N286" s="812"/>
      <c r="O286" s="812"/>
      <c r="P286" s="812"/>
      <c r="Q286" s="812"/>
      <c r="R286" s="843"/>
      <c r="S286" s="795"/>
      <c r="T286" s="10"/>
      <c r="U286" s="10"/>
      <c r="V286" s="10"/>
      <c r="W286" s="10"/>
      <c r="X286" s="10"/>
    </row>
    <row r="287" spans="1:24" s="104" customFormat="1" ht="11.25" customHeight="1">
      <c r="A287" s="106"/>
      <c r="B287" s="111" t="s">
        <v>619</v>
      </c>
      <c r="C287" s="118">
        <v>7</v>
      </c>
      <c r="D287" s="809" t="s">
        <v>18</v>
      </c>
      <c r="E287" s="810"/>
      <c r="F287" s="810" t="s">
        <v>18</v>
      </c>
      <c r="G287" s="810" t="s">
        <v>18</v>
      </c>
      <c r="H287" s="810" t="s">
        <v>18</v>
      </c>
      <c r="I287" s="810" t="s">
        <v>18</v>
      </c>
      <c r="J287" s="810" t="s">
        <v>18</v>
      </c>
      <c r="K287" s="810"/>
      <c r="L287" s="811" t="s">
        <v>18</v>
      </c>
      <c r="M287" s="811"/>
      <c r="N287" s="813" t="s">
        <v>18</v>
      </c>
      <c r="O287" s="71">
        <v>0.5</v>
      </c>
      <c r="P287" s="71">
        <v>0.4</v>
      </c>
      <c r="Q287" s="71">
        <v>0.5</v>
      </c>
      <c r="R287" s="843"/>
      <c r="S287" s="795"/>
      <c r="T287" s="10"/>
      <c r="U287" s="10"/>
      <c r="V287" s="10"/>
      <c r="W287" s="10"/>
      <c r="X287" s="10"/>
    </row>
    <row r="288" spans="1:24" s="104" customFormat="1" ht="6" customHeight="1">
      <c r="A288" s="106"/>
      <c r="B288" s="766"/>
      <c r="C288" s="118"/>
      <c r="D288" s="811"/>
      <c r="E288" s="833"/>
      <c r="F288" s="833"/>
      <c r="G288" s="833"/>
      <c r="H288" s="833"/>
      <c r="I288" s="833"/>
      <c r="J288" s="833"/>
      <c r="K288" s="833"/>
      <c r="L288" s="811"/>
      <c r="M288" s="811"/>
      <c r="N288" s="813"/>
      <c r="O288" s="813"/>
      <c r="P288" s="813"/>
      <c r="Q288" s="813" t="s">
        <v>30</v>
      </c>
      <c r="R288" s="843"/>
      <c r="S288" s="795"/>
      <c r="T288" s="10"/>
      <c r="U288" s="10"/>
      <c r="V288" s="10"/>
      <c r="W288" s="10"/>
      <c r="X288" s="10"/>
    </row>
    <row r="289" spans="1:24" s="104" customFormat="1" ht="11.25" customHeight="1">
      <c r="A289" s="106"/>
      <c r="B289" s="111" t="s">
        <v>620</v>
      </c>
      <c r="C289" s="119"/>
      <c r="D289" s="809"/>
      <c r="E289" s="831"/>
      <c r="F289" s="831"/>
      <c r="G289" s="831"/>
      <c r="H289" s="831"/>
      <c r="I289" s="831"/>
      <c r="J289" s="831"/>
      <c r="K289" s="831"/>
      <c r="L289" s="809"/>
      <c r="M289" s="809"/>
      <c r="N289" s="813"/>
      <c r="O289" s="812"/>
      <c r="P289" s="812"/>
      <c r="Q289" s="812"/>
      <c r="R289" s="843"/>
      <c r="S289" s="795"/>
      <c r="T289" s="10"/>
      <c r="U289" s="10"/>
      <c r="V289" s="10"/>
      <c r="W289" s="10"/>
      <c r="X289" s="10"/>
    </row>
    <row r="290" spans="1:24" s="104" customFormat="1" ht="11.25" customHeight="1">
      <c r="A290" s="106"/>
      <c r="B290" s="766" t="s">
        <v>621</v>
      </c>
      <c r="C290" s="118"/>
      <c r="D290" s="809" t="s">
        <v>18</v>
      </c>
      <c r="E290" s="810"/>
      <c r="F290" s="810" t="s">
        <v>18</v>
      </c>
      <c r="G290" s="810" t="s">
        <v>18</v>
      </c>
      <c r="H290" s="810" t="s">
        <v>18</v>
      </c>
      <c r="I290" s="810" t="s">
        <v>18</v>
      </c>
      <c r="J290" s="810" t="s">
        <v>18</v>
      </c>
      <c r="K290" s="810"/>
      <c r="L290" s="811" t="s">
        <v>18</v>
      </c>
      <c r="M290" s="811"/>
      <c r="N290" s="813" t="s">
        <v>18</v>
      </c>
      <c r="O290" s="71">
        <v>0.1</v>
      </c>
      <c r="P290" s="71">
        <v>0.1</v>
      </c>
      <c r="Q290" s="71">
        <v>0.1</v>
      </c>
      <c r="R290" s="843"/>
      <c r="S290" s="795"/>
      <c r="T290" s="10"/>
      <c r="U290" s="10"/>
      <c r="V290" s="10"/>
      <c r="W290" s="10"/>
      <c r="X290" s="10"/>
    </row>
    <row r="291" spans="1:24" s="104" customFormat="1" ht="11.25" customHeight="1">
      <c r="A291" s="106"/>
      <c r="B291" s="766" t="s">
        <v>622</v>
      </c>
      <c r="C291" s="118"/>
      <c r="D291" s="809" t="s">
        <v>18</v>
      </c>
      <c r="E291" s="810"/>
      <c r="F291" s="810" t="s">
        <v>18</v>
      </c>
      <c r="G291" s="810" t="s">
        <v>18</v>
      </c>
      <c r="H291" s="810" t="s">
        <v>18</v>
      </c>
      <c r="I291" s="810" t="s">
        <v>18</v>
      </c>
      <c r="J291" s="810" t="s">
        <v>18</v>
      </c>
      <c r="K291" s="810"/>
      <c r="L291" s="811" t="s">
        <v>18</v>
      </c>
      <c r="M291" s="811"/>
      <c r="N291" s="813" t="s">
        <v>18</v>
      </c>
      <c r="O291" s="71">
        <v>1.1000000000000001</v>
      </c>
      <c r="P291" s="71">
        <v>1</v>
      </c>
      <c r="Q291" s="71">
        <v>0.9</v>
      </c>
      <c r="R291" s="843"/>
      <c r="S291" s="795"/>
      <c r="T291" s="10"/>
      <c r="U291" s="10"/>
      <c r="V291" s="10"/>
      <c r="W291" s="10"/>
      <c r="X291" s="10"/>
    </row>
    <row r="292" spans="1:24" s="104" customFormat="1" ht="11.25" customHeight="1">
      <c r="A292" s="106"/>
      <c r="B292" s="766" t="s">
        <v>623</v>
      </c>
      <c r="C292" s="118">
        <v>8</v>
      </c>
      <c r="D292" s="809" t="s">
        <v>18</v>
      </c>
      <c r="E292" s="810"/>
      <c r="F292" s="810" t="s">
        <v>18</v>
      </c>
      <c r="G292" s="810" t="s">
        <v>18</v>
      </c>
      <c r="H292" s="810" t="s">
        <v>18</v>
      </c>
      <c r="I292" s="810" t="s">
        <v>18</v>
      </c>
      <c r="J292" s="810" t="s">
        <v>18</v>
      </c>
      <c r="K292" s="810"/>
      <c r="L292" s="811" t="s">
        <v>18</v>
      </c>
      <c r="M292" s="811"/>
      <c r="N292" s="813" t="s">
        <v>18</v>
      </c>
      <c r="O292" s="71">
        <v>1.1000000000000001</v>
      </c>
      <c r="P292" s="71">
        <v>1.1000000000000001</v>
      </c>
      <c r="Q292" s="71">
        <v>1.3</v>
      </c>
      <c r="R292" s="843"/>
      <c r="S292" s="795"/>
      <c r="T292" s="10"/>
      <c r="U292" s="10"/>
      <c r="V292" s="10"/>
      <c r="W292" s="10"/>
      <c r="X292" s="10"/>
    </row>
    <row r="293" spans="1:24" s="104" customFormat="1" ht="11.25" customHeight="1">
      <c r="A293" s="106"/>
      <c r="B293" s="766" t="s">
        <v>89</v>
      </c>
      <c r="C293" s="118"/>
      <c r="D293" s="809" t="s">
        <v>18</v>
      </c>
      <c r="E293" s="810"/>
      <c r="F293" s="810" t="s">
        <v>18</v>
      </c>
      <c r="G293" s="810" t="s">
        <v>18</v>
      </c>
      <c r="H293" s="810" t="s">
        <v>18</v>
      </c>
      <c r="I293" s="810" t="s">
        <v>18</v>
      </c>
      <c r="J293" s="810" t="s">
        <v>18</v>
      </c>
      <c r="K293" s="810"/>
      <c r="L293" s="811" t="s">
        <v>18</v>
      </c>
      <c r="M293" s="811"/>
      <c r="N293" s="813" t="s">
        <v>18</v>
      </c>
      <c r="O293" s="71">
        <v>2.2999999999999998</v>
      </c>
      <c r="P293" s="71">
        <v>2.2000000000000002</v>
      </c>
      <c r="Q293" s="71">
        <v>2.2999999999999998</v>
      </c>
      <c r="R293" s="847"/>
      <c r="S293" s="848"/>
      <c r="T293" s="849"/>
      <c r="U293" s="10"/>
      <c r="V293" s="10"/>
      <c r="W293" s="10"/>
      <c r="X293" s="10"/>
    </row>
    <row r="294" spans="1:24" s="104" customFormat="1" ht="4.5" customHeight="1">
      <c r="A294" s="106"/>
      <c r="B294" s="766"/>
      <c r="C294" s="118"/>
      <c r="D294" s="811"/>
      <c r="E294" s="810"/>
      <c r="F294" s="810"/>
      <c r="G294" s="810"/>
      <c r="H294" s="810"/>
      <c r="I294" s="810"/>
      <c r="J294" s="810"/>
      <c r="K294" s="810"/>
      <c r="L294" s="811"/>
      <c r="M294" s="811"/>
      <c r="N294" s="812"/>
      <c r="O294" s="812"/>
      <c r="P294" s="812"/>
      <c r="Q294" s="812"/>
      <c r="R294" s="843"/>
      <c r="S294" s="795"/>
      <c r="T294" s="10"/>
      <c r="U294" s="10"/>
      <c r="V294" s="10"/>
      <c r="W294" s="10"/>
      <c r="X294" s="10"/>
    </row>
    <row r="295" spans="1:24" s="104" customFormat="1" ht="11.25" customHeight="1">
      <c r="A295" s="106"/>
      <c r="B295" s="111" t="s">
        <v>624</v>
      </c>
      <c r="C295" s="118">
        <v>9</v>
      </c>
      <c r="D295" s="811" t="s">
        <v>18</v>
      </c>
      <c r="E295" s="810"/>
      <c r="F295" s="810" t="s">
        <v>18</v>
      </c>
      <c r="G295" s="810" t="s">
        <v>18</v>
      </c>
      <c r="H295" s="810" t="s">
        <v>18</v>
      </c>
      <c r="I295" s="810" t="s">
        <v>18</v>
      </c>
      <c r="J295" s="810" t="s">
        <v>18</v>
      </c>
      <c r="K295" s="810"/>
      <c r="L295" s="811" t="s">
        <v>18</v>
      </c>
      <c r="M295" s="811"/>
      <c r="N295" s="813" t="s">
        <v>18</v>
      </c>
      <c r="O295" s="71">
        <v>3.4</v>
      </c>
      <c r="P295" s="71">
        <v>3.3</v>
      </c>
      <c r="Q295" s="71">
        <v>3.4</v>
      </c>
      <c r="R295" s="843"/>
      <c r="S295" s="795"/>
      <c r="T295" s="10"/>
      <c r="U295" s="10"/>
      <c r="V295" s="10"/>
      <c r="W295" s="10"/>
      <c r="X295" s="10"/>
    </row>
    <row r="296" spans="1:24" s="104" customFormat="1" ht="5.25" customHeight="1">
      <c r="A296" s="106"/>
      <c r="B296" s="766"/>
      <c r="C296" s="118"/>
      <c r="D296" s="811"/>
      <c r="E296" s="810"/>
      <c r="F296" s="810"/>
      <c r="G296" s="810"/>
      <c r="H296" s="810"/>
      <c r="I296" s="810"/>
      <c r="J296" s="810"/>
      <c r="K296" s="810"/>
      <c r="L296" s="811"/>
      <c r="M296" s="811"/>
      <c r="N296" s="812"/>
      <c r="O296" s="812"/>
      <c r="P296" s="812"/>
      <c r="Q296" s="812"/>
      <c r="R296" s="843"/>
      <c r="S296" s="795"/>
      <c r="T296" s="10"/>
      <c r="U296" s="10"/>
      <c r="V296" s="10"/>
      <c r="W296" s="10"/>
      <c r="X296" s="10"/>
    </row>
    <row r="297" spans="1:24" s="104" customFormat="1" ht="11.25" customHeight="1">
      <c r="A297" s="106"/>
      <c r="B297" s="111" t="s">
        <v>19</v>
      </c>
      <c r="C297" s="118">
        <v>10</v>
      </c>
      <c r="D297" s="811" t="s">
        <v>18</v>
      </c>
      <c r="E297" s="810"/>
      <c r="F297" s="810" t="s">
        <v>18</v>
      </c>
      <c r="G297" s="810" t="s">
        <v>18</v>
      </c>
      <c r="H297" s="810" t="s">
        <v>18</v>
      </c>
      <c r="I297" s="810" t="s">
        <v>18</v>
      </c>
      <c r="J297" s="810" t="s">
        <v>18</v>
      </c>
      <c r="K297" s="810"/>
      <c r="L297" s="811" t="s">
        <v>18</v>
      </c>
      <c r="M297" s="811"/>
      <c r="N297" s="813" t="s">
        <v>18</v>
      </c>
      <c r="O297" s="71">
        <v>2.6</v>
      </c>
      <c r="P297" s="71">
        <v>2.7</v>
      </c>
      <c r="Q297" s="71">
        <v>3.2</v>
      </c>
      <c r="R297" s="843"/>
      <c r="S297" s="795"/>
      <c r="T297" s="10"/>
      <c r="U297" s="10"/>
      <c r="V297" s="10"/>
      <c r="W297" s="10"/>
      <c r="X297" s="10"/>
    </row>
    <row r="298" spans="1:24" s="104" customFormat="1" ht="4.5" customHeight="1">
      <c r="A298" s="106"/>
      <c r="B298" s="766"/>
      <c r="C298" s="118"/>
      <c r="D298" s="811"/>
      <c r="E298" s="810"/>
      <c r="F298" s="810"/>
      <c r="G298" s="810"/>
      <c r="H298" s="810"/>
      <c r="I298" s="810"/>
      <c r="J298" s="810"/>
      <c r="K298" s="810"/>
      <c r="L298" s="811"/>
      <c r="M298" s="811"/>
      <c r="N298" s="812"/>
      <c r="O298" s="812"/>
      <c r="P298" s="812"/>
      <c r="Q298" s="812"/>
      <c r="R298" s="843"/>
      <c r="S298" s="795"/>
      <c r="T298" s="10"/>
      <c r="U298" s="10"/>
      <c r="V298" s="10"/>
      <c r="W298" s="10"/>
      <c r="X298" s="10"/>
    </row>
    <row r="299" spans="1:24" s="104" customFormat="1" ht="11.25" customHeight="1">
      <c r="A299" s="818"/>
      <c r="B299" s="111" t="s">
        <v>625</v>
      </c>
      <c r="C299" s="118">
        <v>11</v>
      </c>
      <c r="D299" s="809" t="s">
        <v>18</v>
      </c>
      <c r="E299" s="810"/>
      <c r="F299" s="810" t="s">
        <v>18</v>
      </c>
      <c r="G299" s="810" t="s">
        <v>18</v>
      </c>
      <c r="H299" s="810" t="s">
        <v>18</v>
      </c>
      <c r="I299" s="810" t="s">
        <v>18</v>
      </c>
      <c r="J299" s="810" t="s">
        <v>18</v>
      </c>
      <c r="K299" s="850"/>
      <c r="L299" s="811" t="s">
        <v>18</v>
      </c>
      <c r="M299" s="811"/>
      <c r="N299" s="813" t="s">
        <v>18</v>
      </c>
      <c r="O299" s="71">
        <v>48.5</v>
      </c>
      <c r="P299" s="71">
        <v>47.7</v>
      </c>
      <c r="Q299" s="71">
        <v>55.3</v>
      </c>
      <c r="R299" s="843"/>
      <c r="S299" s="795"/>
      <c r="T299" s="10"/>
      <c r="U299" s="10"/>
      <c r="V299" s="10"/>
      <c r="W299" s="10"/>
      <c r="X299" s="10"/>
    </row>
    <row r="300" spans="1:24" s="104" customFormat="1" ht="11.25" customHeight="1">
      <c r="A300" s="106"/>
      <c r="B300" s="106"/>
      <c r="C300" s="116"/>
      <c r="D300" s="809"/>
      <c r="E300" s="831"/>
      <c r="F300" s="831"/>
      <c r="G300" s="831"/>
      <c r="H300" s="838"/>
      <c r="I300" s="838"/>
      <c r="J300" s="838"/>
      <c r="K300" s="838"/>
      <c r="L300" s="838"/>
      <c r="M300" s="838"/>
      <c r="N300" s="813"/>
      <c r="O300" s="813"/>
      <c r="P300" s="813"/>
      <c r="Q300" s="813"/>
      <c r="R300" s="851"/>
      <c r="S300" s="43"/>
      <c r="T300" s="795"/>
      <c r="U300" s="10"/>
      <c r="V300" s="10"/>
      <c r="W300" s="10"/>
      <c r="X300" s="10"/>
    </row>
    <row r="301" spans="1:24" s="104" customFormat="1" ht="11.25" customHeight="1">
      <c r="B301" s="803" t="s">
        <v>29</v>
      </c>
      <c r="C301" s="788"/>
      <c r="D301" s="809"/>
      <c r="E301" s="831"/>
      <c r="F301" s="831"/>
      <c r="G301" s="831"/>
      <c r="H301" s="831"/>
      <c r="I301" s="831"/>
      <c r="J301" s="831"/>
      <c r="K301" s="831"/>
      <c r="L301" s="831"/>
      <c r="M301" s="831"/>
      <c r="N301" s="813"/>
      <c r="O301" s="813"/>
      <c r="P301" s="813"/>
      <c r="Q301" s="813"/>
      <c r="R301" s="30"/>
      <c r="S301" s="10"/>
      <c r="T301" s="10"/>
      <c r="U301" s="10"/>
      <c r="V301" s="10"/>
      <c r="W301" s="10"/>
      <c r="X301" s="10"/>
    </row>
    <row r="302" spans="1:24" s="104" customFormat="1" ht="4.5" customHeight="1">
      <c r="A302" s="801"/>
      <c r="B302" s="764"/>
      <c r="C302" s="116"/>
      <c r="D302" s="809"/>
      <c r="E302" s="831"/>
      <c r="F302" s="831"/>
      <c r="G302" s="831"/>
      <c r="H302" s="831"/>
      <c r="I302" s="831"/>
      <c r="J302" s="831"/>
      <c r="K302" s="831"/>
      <c r="L302" s="831"/>
      <c r="M302" s="831"/>
      <c r="N302" s="813"/>
      <c r="O302" s="813"/>
      <c r="P302" s="813"/>
      <c r="Q302" s="813"/>
      <c r="R302" s="30"/>
      <c r="S302" s="10"/>
      <c r="T302" s="10"/>
      <c r="U302" s="10"/>
      <c r="V302" s="10"/>
      <c r="W302" s="10"/>
      <c r="X302" s="10"/>
    </row>
    <row r="303" spans="1:24" s="104" customFormat="1" ht="11.25" customHeight="1">
      <c r="A303" s="801"/>
      <c r="B303" s="111" t="s">
        <v>603</v>
      </c>
      <c r="C303" s="119"/>
      <c r="D303" s="809"/>
      <c r="E303" s="831"/>
      <c r="F303" s="831"/>
      <c r="G303" s="831"/>
      <c r="H303" s="838"/>
      <c r="I303" s="838"/>
      <c r="J303" s="838"/>
      <c r="K303" s="838"/>
      <c r="L303" s="838"/>
      <c r="M303" s="838"/>
      <c r="N303" s="813"/>
      <c r="O303" s="813"/>
      <c r="P303" s="813"/>
      <c r="Q303" s="813"/>
      <c r="R303" s="30"/>
      <c r="S303" s="10"/>
      <c r="T303" s="10"/>
      <c r="U303" s="10"/>
      <c r="V303" s="10"/>
      <c r="W303" s="10"/>
      <c r="X303" s="10"/>
    </row>
    <row r="304" spans="1:24" s="104" customFormat="1" ht="11.25" customHeight="1">
      <c r="A304" s="106"/>
      <c r="B304" s="763" t="s">
        <v>604</v>
      </c>
      <c r="C304" s="116"/>
      <c r="D304" s="809" t="s">
        <v>18</v>
      </c>
      <c r="E304" s="831"/>
      <c r="F304" s="805" t="s">
        <v>18</v>
      </c>
      <c r="G304" s="805" t="s">
        <v>18</v>
      </c>
      <c r="H304" s="805" t="s">
        <v>18</v>
      </c>
      <c r="I304" s="805" t="s">
        <v>18</v>
      </c>
      <c r="J304" s="805" t="s">
        <v>18</v>
      </c>
      <c r="K304" s="831"/>
      <c r="L304" s="809" t="s">
        <v>18</v>
      </c>
      <c r="M304" s="809"/>
      <c r="N304" s="813" t="s">
        <v>18</v>
      </c>
      <c r="O304" s="813" t="s">
        <v>30</v>
      </c>
      <c r="P304" s="71">
        <v>0.1</v>
      </c>
      <c r="Q304" s="71">
        <v>0.1</v>
      </c>
      <c r="R304" s="843"/>
      <c r="S304" s="795"/>
      <c r="T304" s="10"/>
      <c r="U304" s="10"/>
      <c r="V304" s="10"/>
      <c r="W304" s="10"/>
      <c r="X304" s="10"/>
    </row>
    <row r="305" spans="1:24" s="104" customFormat="1" ht="11.25" customHeight="1">
      <c r="A305" s="106"/>
      <c r="B305" s="763" t="s">
        <v>605</v>
      </c>
      <c r="C305" s="116"/>
      <c r="D305" s="809" t="s">
        <v>18</v>
      </c>
      <c r="E305" s="831"/>
      <c r="F305" s="805" t="s">
        <v>18</v>
      </c>
      <c r="G305" s="805" t="s">
        <v>18</v>
      </c>
      <c r="H305" s="805" t="s">
        <v>18</v>
      </c>
      <c r="I305" s="805" t="s">
        <v>18</v>
      </c>
      <c r="J305" s="805" t="s">
        <v>18</v>
      </c>
      <c r="K305" s="831"/>
      <c r="L305" s="809" t="s">
        <v>18</v>
      </c>
      <c r="M305" s="809"/>
      <c r="N305" s="813" t="s">
        <v>18</v>
      </c>
      <c r="O305" s="813" t="s">
        <v>30</v>
      </c>
      <c r="P305" s="71">
        <v>0.1</v>
      </c>
      <c r="Q305" s="71">
        <v>0.1</v>
      </c>
      <c r="R305" s="843"/>
      <c r="S305" s="795"/>
      <c r="T305" s="10"/>
      <c r="U305" s="10"/>
      <c r="V305" s="10"/>
      <c r="W305" s="10"/>
      <c r="X305" s="10"/>
    </row>
    <row r="306" spans="1:24" s="104" customFormat="1" ht="11.25" customHeight="1">
      <c r="A306" s="106"/>
      <c r="B306" s="763" t="s">
        <v>606</v>
      </c>
      <c r="C306" s="116"/>
      <c r="D306" s="809" t="s">
        <v>18</v>
      </c>
      <c r="E306" s="831"/>
      <c r="F306" s="805" t="s">
        <v>18</v>
      </c>
      <c r="G306" s="805" t="s">
        <v>18</v>
      </c>
      <c r="H306" s="805" t="s">
        <v>18</v>
      </c>
      <c r="I306" s="805" t="s">
        <v>18</v>
      </c>
      <c r="J306" s="805" t="s">
        <v>18</v>
      </c>
      <c r="K306" s="831"/>
      <c r="L306" s="809" t="s">
        <v>18</v>
      </c>
      <c r="M306" s="809"/>
      <c r="N306" s="813" t="s">
        <v>18</v>
      </c>
      <c r="O306" s="813" t="s">
        <v>30</v>
      </c>
      <c r="P306" s="813" t="s">
        <v>30</v>
      </c>
      <c r="Q306" s="813" t="s">
        <v>30</v>
      </c>
      <c r="R306" s="843"/>
      <c r="S306" s="795"/>
      <c r="T306" s="10"/>
      <c r="U306" s="10"/>
      <c r="V306" s="10"/>
      <c r="W306" s="10"/>
      <c r="X306" s="10"/>
    </row>
    <row r="307" spans="1:24" s="104" customFormat="1" ht="11.25" customHeight="1">
      <c r="A307" s="106"/>
      <c r="B307" s="763" t="s">
        <v>607</v>
      </c>
      <c r="C307" s="116"/>
      <c r="D307" s="809" t="s">
        <v>18</v>
      </c>
      <c r="E307" s="831"/>
      <c r="F307" s="805" t="s">
        <v>18</v>
      </c>
      <c r="G307" s="805" t="s">
        <v>18</v>
      </c>
      <c r="H307" s="805" t="s">
        <v>18</v>
      </c>
      <c r="I307" s="805" t="s">
        <v>18</v>
      </c>
      <c r="J307" s="805" t="s">
        <v>18</v>
      </c>
      <c r="K307" s="831"/>
      <c r="L307" s="809" t="s">
        <v>18</v>
      </c>
      <c r="M307" s="809"/>
      <c r="N307" s="813" t="s">
        <v>18</v>
      </c>
      <c r="O307" s="813" t="s">
        <v>30</v>
      </c>
      <c r="P307" s="813" t="s">
        <v>30</v>
      </c>
      <c r="Q307" s="813" t="s">
        <v>30</v>
      </c>
      <c r="R307" s="843"/>
      <c r="S307" s="795"/>
      <c r="T307" s="10"/>
      <c r="U307" s="10"/>
      <c r="V307" s="10"/>
      <c r="W307" s="10"/>
      <c r="X307" s="10"/>
    </row>
    <row r="308" spans="1:24" s="104" customFormat="1" ht="11.25" customHeight="1">
      <c r="A308" s="106"/>
      <c r="B308" s="763" t="s">
        <v>608</v>
      </c>
      <c r="C308" s="116">
        <v>3</v>
      </c>
      <c r="D308" s="809" t="s">
        <v>18</v>
      </c>
      <c r="E308" s="831"/>
      <c r="F308" s="805" t="s">
        <v>18</v>
      </c>
      <c r="G308" s="805" t="s">
        <v>18</v>
      </c>
      <c r="H308" s="805" t="s">
        <v>18</v>
      </c>
      <c r="I308" s="805" t="s">
        <v>18</v>
      </c>
      <c r="J308" s="805" t="s">
        <v>18</v>
      </c>
      <c r="K308" s="831"/>
      <c r="L308" s="809" t="s">
        <v>18</v>
      </c>
      <c r="M308" s="809"/>
      <c r="N308" s="813" t="s">
        <v>18</v>
      </c>
      <c r="O308" s="71">
        <v>0.2</v>
      </c>
      <c r="P308" s="71">
        <v>0.7</v>
      </c>
      <c r="Q308" s="71">
        <v>1.6</v>
      </c>
      <c r="R308" s="843"/>
      <c r="S308" s="795"/>
      <c r="T308" s="10"/>
      <c r="U308" s="10"/>
      <c r="V308" s="10"/>
      <c r="W308" s="10"/>
      <c r="X308" s="10"/>
    </row>
    <row r="309" spans="1:24" s="104" customFormat="1" ht="11.25" customHeight="1">
      <c r="A309" s="106"/>
      <c r="B309" s="763" t="s">
        <v>609</v>
      </c>
      <c r="C309" s="116"/>
      <c r="D309" s="809" t="s">
        <v>18</v>
      </c>
      <c r="E309" s="831"/>
      <c r="F309" s="805" t="s">
        <v>18</v>
      </c>
      <c r="G309" s="805" t="s">
        <v>18</v>
      </c>
      <c r="H309" s="805" t="s">
        <v>18</v>
      </c>
      <c r="I309" s="805" t="s">
        <v>18</v>
      </c>
      <c r="J309" s="805" t="s">
        <v>18</v>
      </c>
      <c r="K309" s="831"/>
      <c r="L309" s="809" t="s">
        <v>18</v>
      </c>
      <c r="M309" s="809"/>
      <c r="N309" s="813" t="s">
        <v>18</v>
      </c>
      <c r="O309" s="71">
        <v>0.2</v>
      </c>
      <c r="P309" s="71">
        <v>0.9</v>
      </c>
      <c r="Q309" s="71">
        <v>2</v>
      </c>
      <c r="R309" s="843"/>
      <c r="S309" s="795"/>
      <c r="T309" s="10"/>
      <c r="U309" s="10"/>
      <c r="V309" s="10"/>
      <c r="W309" s="10"/>
      <c r="X309" s="10"/>
    </row>
    <row r="310" spans="1:24" s="104" customFormat="1" ht="11.25" customHeight="1">
      <c r="A310" s="106"/>
      <c r="B310" s="763" t="s">
        <v>610</v>
      </c>
      <c r="C310" s="116"/>
      <c r="D310" s="809" t="s">
        <v>18</v>
      </c>
      <c r="E310" s="831"/>
      <c r="F310" s="805" t="s">
        <v>18</v>
      </c>
      <c r="G310" s="805" t="s">
        <v>18</v>
      </c>
      <c r="H310" s="805" t="s">
        <v>18</v>
      </c>
      <c r="I310" s="805" t="s">
        <v>18</v>
      </c>
      <c r="J310" s="805" t="s">
        <v>18</v>
      </c>
      <c r="K310" s="831"/>
      <c r="L310" s="809" t="s">
        <v>18</v>
      </c>
      <c r="M310" s="809"/>
      <c r="N310" s="813" t="s">
        <v>18</v>
      </c>
      <c r="O310" s="813" t="s">
        <v>30</v>
      </c>
      <c r="P310" s="71">
        <v>0.1</v>
      </c>
      <c r="Q310" s="71">
        <v>0.5</v>
      </c>
      <c r="R310" s="844"/>
      <c r="S310" s="845"/>
      <c r="T310" s="846"/>
      <c r="U310" s="846"/>
      <c r="V310" s="10"/>
      <c r="W310" s="10"/>
      <c r="X310" s="10"/>
    </row>
    <row r="311" spans="1:24" s="104" customFormat="1" ht="11.25" customHeight="1">
      <c r="A311" s="106"/>
      <c r="B311" s="763" t="s">
        <v>12</v>
      </c>
      <c r="C311" s="116"/>
      <c r="D311" s="809" t="s">
        <v>18</v>
      </c>
      <c r="E311" s="831"/>
      <c r="F311" s="805" t="s">
        <v>18</v>
      </c>
      <c r="G311" s="805" t="s">
        <v>18</v>
      </c>
      <c r="H311" s="805" t="s">
        <v>18</v>
      </c>
      <c r="I311" s="805" t="s">
        <v>18</v>
      </c>
      <c r="J311" s="805" t="s">
        <v>18</v>
      </c>
      <c r="K311" s="831"/>
      <c r="L311" s="809" t="s">
        <v>18</v>
      </c>
      <c r="M311" s="809"/>
      <c r="N311" s="813" t="s">
        <v>18</v>
      </c>
      <c r="O311" s="813" t="s">
        <v>30</v>
      </c>
      <c r="P311" s="813" t="s">
        <v>30</v>
      </c>
      <c r="Q311" s="813" t="s">
        <v>30</v>
      </c>
      <c r="R311" s="843"/>
      <c r="S311" s="795"/>
      <c r="T311" s="10"/>
      <c r="U311" s="10"/>
      <c r="V311" s="10"/>
      <c r="W311" s="10"/>
      <c r="X311" s="10"/>
    </row>
    <row r="312" spans="1:24" s="104" customFormat="1" ht="11.25" customHeight="1">
      <c r="A312" s="106"/>
      <c r="B312" s="763" t="s">
        <v>89</v>
      </c>
      <c r="C312" s="788"/>
      <c r="D312" s="809" t="s">
        <v>18</v>
      </c>
      <c r="E312" s="831"/>
      <c r="F312" s="805" t="s">
        <v>18</v>
      </c>
      <c r="G312" s="805" t="s">
        <v>18</v>
      </c>
      <c r="H312" s="805" t="s">
        <v>18</v>
      </c>
      <c r="I312" s="805" t="s">
        <v>18</v>
      </c>
      <c r="J312" s="805" t="s">
        <v>18</v>
      </c>
      <c r="K312" s="831"/>
      <c r="L312" s="809" t="s">
        <v>18</v>
      </c>
      <c r="M312" s="809"/>
      <c r="N312" s="813" t="s">
        <v>18</v>
      </c>
      <c r="O312" s="71">
        <v>0.3</v>
      </c>
      <c r="P312" s="71">
        <v>1</v>
      </c>
      <c r="Q312" s="71">
        <v>2.6</v>
      </c>
      <c r="R312" s="843"/>
      <c r="S312" s="795"/>
      <c r="T312" s="10"/>
      <c r="U312" s="10"/>
      <c r="V312" s="10"/>
      <c r="W312" s="10"/>
      <c r="X312" s="10"/>
    </row>
    <row r="313" spans="1:24" s="104" customFormat="1" ht="6" customHeight="1">
      <c r="A313" s="106"/>
      <c r="B313" s="763"/>
      <c r="C313" s="116"/>
      <c r="D313" s="809"/>
      <c r="E313" s="831"/>
      <c r="F313" s="831"/>
      <c r="G313" s="831"/>
      <c r="H313" s="831"/>
      <c r="I313" s="831"/>
      <c r="J313" s="831"/>
      <c r="K313" s="831"/>
      <c r="L313" s="809"/>
      <c r="M313" s="809"/>
      <c r="N313" s="813"/>
      <c r="O313" s="813"/>
      <c r="P313" s="813"/>
      <c r="Q313" s="813"/>
      <c r="R313" s="843"/>
      <c r="S313" s="795"/>
      <c r="T313" s="10"/>
      <c r="U313" s="10"/>
      <c r="V313" s="10"/>
      <c r="W313" s="10"/>
      <c r="X313" s="10"/>
    </row>
    <row r="314" spans="1:24" s="104" customFormat="1" ht="11.25" customHeight="1">
      <c r="A314" s="106"/>
      <c r="B314" s="111" t="s">
        <v>611</v>
      </c>
      <c r="C314" s="119"/>
      <c r="D314" s="809"/>
      <c r="E314" s="831"/>
      <c r="F314" s="831"/>
      <c r="G314" s="831"/>
      <c r="H314" s="831"/>
      <c r="I314" s="831"/>
      <c r="J314" s="831"/>
      <c r="K314" s="831"/>
      <c r="L314" s="809"/>
      <c r="M314" s="809"/>
      <c r="N314" s="813"/>
      <c r="O314" s="813"/>
      <c r="P314" s="813"/>
      <c r="Q314" s="813"/>
      <c r="R314" s="843"/>
      <c r="S314" s="795"/>
      <c r="T314" s="10"/>
      <c r="U314" s="10"/>
      <c r="V314" s="10"/>
      <c r="W314" s="10"/>
      <c r="X314" s="10"/>
    </row>
    <row r="315" spans="1:24" s="104" customFormat="1" ht="11.25" customHeight="1">
      <c r="A315" s="106"/>
      <c r="B315" s="766" t="s">
        <v>611</v>
      </c>
      <c r="C315" s="118">
        <v>5</v>
      </c>
      <c r="D315" s="809" t="s">
        <v>18</v>
      </c>
      <c r="E315" s="810"/>
      <c r="F315" s="810" t="s">
        <v>18</v>
      </c>
      <c r="G315" s="810" t="s">
        <v>18</v>
      </c>
      <c r="H315" s="810" t="s">
        <v>18</v>
      </c>
      <c r="I315" s="810" t="s">
        <v>18</v>
      </c>
      <c r="J315" s="810" t="s">
        <v>18</v>
      </c>
      <c r="K315" s="810"/>
      <c r="L315" s="811" t="s">
        <v>18</v>
      </c>
      <c r="M315" s="811"/>
      <c r="N315" s="813" t="s">
        <v>18</v>
      </c>
      <c r="O315" s="71">
        <v>0.3</v>
      </c>
      <c r="P315" s="71">
        <v>1.1000000000000001</v>
      </c>
      <c r="Q315" s="71">
        <v>2.2999999999999998</v>
      </c>
      <c r="R315" s="843"/>
      <c r="S315" s="795"/>
      <c r="T315" s="10"/>
      <c r="U315" s="10"/>
      <c r="V315" s="10"/>
      <c r="W315" s="10"/>
      <c r="X315" s="10"/>
    </row>
    <row r="316" spans="1:24" s="104" customFormat="1" ht="11.25" customHeight="1">
      <c r="A316" s="106"/>
      <c r="B316" s="766" t="s">
        <v>612</v>
      </c>
      <c r="C316" s="118"/>
      <c r="D316" s="809" t="s">
        <v>18</v>
      </c>
      <c r="E316" s="810"/>
      <c r="F316" s="810" t="s">
        <v>18</v>
      </c>
      <c r="G316" s="810" t="s">
        <v>18</v>
      </c>
      <c r="H316" s="810" t="s">
        <v>18</v>
      </c>
      <c r="I316" s="810" t="s">
        <v>18</v>
      </c>
      <c r="J316" s="810" t="s">
        <v>18</v>
      </c>
      <c r="K316" s="810"/>
      <c r="L316" s="811" t="s">
        <v>18</v>
      </c>
      <c r="M316" s="811"/>
      <c r="N316" s="813" t="s">
        <v>18</v>
      </c>
      <c r="O316" s="813" t="s">
        <v>30</v>
      </c>
      <c r="P316" s="71">
        <v>0.1</v>
      </c>
      <c r="Q316" s="71">
        <v>0.2</v>
      </c>
      <c r="R316" s="843"/>
      <c r="S316" s="795"/>
      <c r="T316" s="10"/>
      <c r="U316" s="10"/>
      <c r="V316" s="10"/>
      <c r="W316" s="10"/>
      <c r="X316" s="10"/>
    </row>
    <row r="317" spans="1:24" s="104" customFormat="1" ht="11.25" customHeight="1">
      <c r="A317" s="106"/>
      <c r="B317" s="766" t="s">
        <v>613</v>
      </c>
      <c r="C317" s="118"/>
      <c r="D317" s="809" t="s">
        <v>18</v>
      </c>
      <c r="E317" s="810"/>
      <c r="F317" s="810" t="s">
        <v>18</v>
      </c>
      <c r="G317" s="810" t="s">
        <v>18</v>
      </c>
      <c r="H317" s="810" t="s">
        <v>18</v>
      </c>
      <c r="I317" s="810" t="s">
        <v>18</v>
      </c>
      <c r="J317" s="810" t="s">
        <v>18</v>
      </c>
      <c r="K317" s="810"/>
      <c r="L317" s="811" t="s">
        <v>18</v>
      </c>
      <c r="M317" s="811"/>
      <c r="N317" s="813" t="s">
        <v>18</v>
      </c>
      <c r="O317" s="71">
        <v>0.1</v>
      </c>
      <c r="P317" s="71">
        <v>0.7</v>
      </c>
      <c r="Q317" s="71">
        <v>1</v>
      </c>
      <c r="R317" s="843"/>
      <c r="S317" s="795"/>
      <c r="T317" s="10"/>
      <c r="U317" s="10"/>
      <c r="V317" s="10"/>
      <c r="W317" s="10"/>
      <c r="X317" s="10"/>
    </row>
    <row r="318" spans="1:24" s="104" customFormat="1" ht="11.25" customHeight="1">
      <c r="A318" s="106"/>
      <c r="B318" s="766" t="s">
        <v>614</v>
      </c>
      <c r="C318" s="118"/>
      <c r="D318" s="809" t="s">
        <v>18</v>
      </c>
      <c r="E318" s="810"/>
      <c r="F318" s="810" t="s">
        <v>18</v>
      </c>
      <c r="G318" s="810" t="s">
        <v>18</v>
      </c>
      <c r="H318" s="810" t="s">
        <v>18</v>
      </c>
      <c r="I318" s="810" t="s">
        <v>18</v>
      </c>
      <c r="J318" s="810" t="s">
        <v>18</v>
      </c>
      <c r="K318" s="810"/>
      <c r="L318" s="811" t="s">
        <v>18</v>
      </c>
      <c r="M318" s="811"/>
      <c r="N318" s="813" t="s">
        <v>18</v>
      </c>
      <c r="O318" s="813" t="s">
        <v>30</v>
      </c>
      <c r="P318" s="813" t="s">
        <v>30</v>
      </c>
      <c r="Q318" s="813" t="s">
        <v>30</v>
      </c>
      <c r="R318" s="843"/>
      <c r="S318" s="795"/>
      <c r="T318" s="10"/>
      <c r="U318" s="10"/>
      <c r="V318" s="10"/>
      <c r="W318" s="10"/>
      <c r="X318" s="10"/>
    </row>
    <row r="319" spans="1:24" s="104" customFormat="1" ht="11.25" customHeight="1">
      <c r="A319" s="106"/>
      <c r="B319" s="766" t="s">
        <v>89</v>
      </c>
      <c r="C319" s="118"/>
      <c r="D319" s="809" t="s">
        <v>18</v>
      </c>
      <c r="E319" s="810"/>
      <c r="F319" s="810" t="s">
        <v>18</v>
      </c>
      <c r="G319" s="810" t="s">
        <v>18</v>
      </c>
      <c r="H319" s="810" t="s">
        <v>18</v>
      </c>
      <c r="I319" s="810" t="s">
        <v>18</v>
      </c>
      <c r="J319" s="810" t="s">
        <v>18</v>
      </c>
      <c r="K319" s="810"/>
      <c r="L319" s="811" t="s">
        <v>18</v>
      </c>
      <c r="M319" s="811"/>
      <c r="N319" s="813" t="s">
        <v>18</v>
      </c>
      <c r="O319" s="71">
        <v>0.4</v>
      </c>
      <c r="P319" s="71">
        <v>1.7</v>
      </c>
      <c r="Q319" s="71">
        <v>3.3</v>
      </c>
      <c r="R319" s="843"/>
      <c r="S319" s="795"/>
      <c r="T319" s="10"/>
      <c r="U319" s="10"/>
      <c r="V319" s="10"/>
      <c r="W319" s="10"/>
      <c r="X319" s="10"/>
    </row>
    <row r="320" spans="1:24" s="104" customFormat="1" ht="6" customHeight="1">
      <c r="A320" s="106"/>
      <c r="B320" s="766"/>
      <c r="C320" s="118"/>
      <c r="D320" s="811"/>
      <c r="E320" s="833"/>
      <c r="F320" s="833"/>
      <c r="G320" s="833"/>
      <c r="H320" s="833"/>
      <c r="I320" s="833"/>
      <c r="J320" s="833"/>
      <c r="K320" s="833"/>
      <c r="L320" s="811"/>
      <c r="M320" s="811"/>
      <c r="N320" s="812"/>
      <c r="O320" s="812"/>
      <c r="P320" s="812"/>
      <c r="Q320" s="812"/>
      <c r="R320" s="843"/>
      <c r="S320" s="795"/>
      <c r="T320" s="10"/>
      <c r="U320" s="10"/>
      <c r="V320" s="10"/>
      <c r="W320" s="10"/>
      <c r="X320" s="10"/>
    </row>
    <row r="321" spans="1:24" s="104" customFormat="1" ht="11.25" customHeight="1">
      <c r="A321" s="106"/>
      <c r="B321" s="111" t="s">
        <v>615</v>
      </c>
      <c r="C321" s="119"/>
      <c r="D321" s="811"/>
      <c r="E321" s="833"/>
      <c r="F321" s="833"/>
      <c r="G321" s="833"/>
      <c r="H321" s="833"/>
      <c r="I321" s="833"/>
      <c r="J321" s="833"/>
      <c r="K321" s="833"/>
      <c r="L321" s="811"/>
      <c r="M321" s="811"/>
      <c r="N321" s="812"/>
      <c r="O321" s="812"/>
      <c r="P321" s="812"/>
      <c r="Q321" s="812"/>
      <c r="R321" s="843"/>
      <c r="S321" s="795"/>
      <c r="T321" s="10"/>
      <c r="U321" s="10"/>
      <c r="V321" s="10"/>
      <c r="W321" s="10"/>
      <c r="X321" s="10"/>
    </row>
    <row r="322" spans="1:24" s="104" customFormat="1" ht="11.25" customHeight="1">
      <c r="A322" s="106"/>
      <c r="B322" s="766" t="s">
        <v>616</v>
      </c>
      <c r="C322" s="118">
        <v>6</v>
      </c>
      <c r="D322" s="809" t="s">
        <v>18</v>
      </c>
      <c r="E322" s="810"/>
      <c r="F322" s="810" t="s">
        <v>18</v>
      </c>
      <c r="G322" s="810" t="s">
        <v>18</v>
      </c>
      <c r="H322" s="810" t="s">
        <v>18</v>
      </c>
      <c r="I322" s="810" t="s">
        <v>18</v>
      </c>
      <c r="J322" s="810" t="s">
        <v>18</v>
      </c>
      <c r="K322" s="810"/>
      <c r="L322" s="811" t="s">
        <v>18</v>
      </c>
      <c r="M322" s="811"/>
      <c r="N322" s="813" t="s">
        <v>18</v>
      </c>
      <c r="O322" s="813" t="s">
        <v>30</v>
      </c>
      <c r="P322" s="813" t="s">
        <v>30</v>
      </c>
      <c r="Q322" s="813" t="s">
        <v>30</v>
      </c>
      <c r="R322" s="843"/>
      <c r="S322" s="795"/>
      <c r="T322" s="10"/>
      <c r="U322" s="10"/>
      <c r="V322" s="10"/>
      <c r="W322" s="10"/>
      <c r="X322" s="10"/>
    </row>
    <row r="323" spans="1:24" s="104" customFormat="1" ht="11.25" customHeight="1">
      <c r="A323" s="106"/>
      <c r="B323" s="766" t="s">
        <v>617</v>
      </c>
      <c r="C323" s="118"/>
      <c r="D323" s="809" t="s">
        <v>18</v>
      </c>
      <c r="E323" s="810"/>
      <c r="F323" s="810" t="s">
        <v>18</v>
      </c>
      <c r="G323" s="810" t="s">
        <v>18</v>
      </c>
      <c r="H323" s="810" t="s">
        <v>18</v>
      </c>
      <c r="I323" s="810" t="s">
        <v>18</v>
      </c>
      <c r="J323" s="810" t="s">
        <v>18</v>
      </c>
      <c r="K323" s="810"/>
      <c r="L323" s="811" t="s">
        <v>18</v>
      </c>
      <c r="M323" s="811"/>
      <c r="N323" s="813" t="s">
        <v>18</v>
      </c>
      <c r="O323" s="813" t="s">
        <v>30</v>
      </c>
      <c r="P323" s="71">
        <v>0.1</v>
      </c>
      <c r="Q323" s="71">
        <v>0.1</v>
      </c>
      <c r="R323" s="843"/>
      <c r="S323" s="795"/>
      <c r="T323" s="10"/>
      <c r="U323" s="10"/>
      <c r="V323" s="10"/>
      <c r="W323" s="10"/>
      <c r="X323" s="10"/>
    </row>
    <row r="324" spans="1:24" s="104" customFormat="1" ht="11.25" customHeight="1">
      <c r="A324" s="106"/>
      <c r="B324" s="766" t="s">
        <v>618</v>
      </c>
      <c r="C324" s="118"/>
      <c r="D324" s="809" t="s">
        <v>18</v>
      </c>
      <c r="E324" s="810"/>
      <c r="F324" s="810" t="s">
        <v>18</v>
      </c>
      <c r="G324" s="810" t="s">
        <v>18</v>
      </c>
      <c r="H324" s="810" t="s">
        <v>18</v>
      </c>
      <c r="I324" s="810" t="s">
        <v>18</v>
      </c>
      <c r="J324" s="810" t="s">
        <v>18</v>
      </c>
      <c r="K324" s="810"/>
      <c r="L324" s="811" t="s">
        <v>18</v>
      </c>
      <c r="M324" s="811"/>
      <c r="N324" s="813" t="s">
        <v>18</v>
      </c>
      <c r="O324" s="813" t="s">
        <v>30</v>
      </c>
      <c r="P324" s="71">
        <v>0.2</v>
      </c>
      <c r="Q324" s="71">
        <v>0.4</v>
      </c>
      <c r="R324" s="843"/>
      <c r="S324" s="795"/>
      <c r="T324" s="10"/>
      <c r="U324" s="10"/>
      <c r="V324" s="10"/>
      <c r="W324" s="10"/>
      <c r="X324" s="10"/>
    </row>
    <row r="325" spans="1:24" s="104" customFormat="1" ht="11.25" customHeight="1">
      <c r="A325" s="106"/>
      <c r="B325" s="766" t="s">
        <v>89</v>
      </c>
      <c r="C325" s="118"/>
      <c r="D325" s="809" t="s">
        <v>18</v>
      </c>
      <c r="E325" s="810"/>
      <c r="F325" s="810" t="s">
        <v>18</v>
      </c>
      <c r="G325" s="810" t="s">
        <v>18</v>
      </c>
      <c r="H325" s="810" t="s">
        <v>18</v>
      </c>
      <c r="I325" s="810" t="s">
        <v>18</v>
      </c>
      <c r="J325" s="810" t="s">
        <v>18</v>
      </c>
      <c r="K325" s="810"/>
      <c r="L325" s="811" t="s">
        <v>18</v>
      </c>
      <c r="M325" s="811"/>
      <c r="N325" s="813" t="s">
        <v>18</v>
      </c>
      <c r="O325" s="71">
        <v>0.1</v>
      </c>
      <c r="P325" s="71">
        <v>0.3</v>
      </c>
      <c r="Q325" s="71">
        <v>0.6</v>
      </c>
      <c r="R325" s="843"/>
      <c r="S325" s="795"/>
      <c r="T325" s="10"/>
      <c r="U325" s="10"/>
      <c r="V325" s="10"/>
      <c r="W325" s="10"/>
      <c r="X325" s="10"/>
    </row>
    <row r="326" spans="1:24" s="104" customFormat="1" ht="6" customHeight="1">
      <c r="A326" s="106"/>
      <c r="B326" s="766"/>
      <c r="C326" s="118"/>
      <c r="D326" s="811"/>
      <c r="E326" s="810"/>
      <c r="F326" s="810"/>
      <c r="G326" s="810"/>
      <c r="H326" s="810"/>
      <c r="I326" s="810"/>
      <c r="J326" s="810"/>
      <c r="K326" s="810"/>
      <c r="L326" s="811"/>
      <c r="M326" s="811"/>
      <c r="N326" s="812"/>
      <c r="O326" s="812"/>
      <c r="P326" s="812"/>
      <c r="Q326" s="812"/>
      <c r="R326" s="843"/>
      <c r="S326" s="795"/>
      <c r="T326" s="10"/>
      <c r="U326" s="10"/>
      <c r="V326" s="10"/>
      <c r="W326" s="10"/>
      <c r="X326" s="10"/>
    </row>
    <row r="327" spans="1:24" s="104" customFormat="1" ht="11.25" customHeight="1">
      <c r="A327" s="106"/>
      <c r="B327" s="111" t="s">
        <v>619</v>
      </c>
      <c r="C327" s="118">
        <v>7</v>
      </c>
      <c r="D327" s="809" t="s">
        <v>18</v>
      </c>
      <c r="E327" s="810"/>
      <c r="F327" s="810" t="s">
        <v>18</v>
      </c>
      <c r="G327" s="810" t="s">
        <v>18</v>
      </c>
      <c r="H327" s="810" t="s">
        <v>18</v>
      </c>
      <c r="I327" s="810" t="s">
        <v>18</v>
      </c>
      <c r="J327" s="810" t="s">
        <v>18</v>
      </c>
      <c r="K327" s="810"/>
      <c r="L327" s="811" t="s">
        <v>18</v>
      </c>
      <c r="M327" s="811"/>
      <c r="N327" s="813" t="s">
        <v>18</v>
      </c>
      <c r="O327" s="813" t="s">
        <v>30</v>
      </c>
      <c r="P327" s="813" t="s">
        <v>30</v>
      </c>
      <c r="Q327" s="813" t="s">
        <v>30</v>
      </c>
      <c r="R327" s="843"/>
      <c r="S327" s="795"/>
      <c r="T327" s="10"/>
      <c r="U327" s="10"/>
      <c r="V327" s="10"/>
      <c r="W327" s="10"/>
      <c r="X327" s="10"/>
    </row>
    <row r="328" spans="1:24" s="104" customFormat="1" ht="6" customHeight="1">
      <c r="A328" s="106"/>
      <c r="B328" s="766"/>
      <c r="C328" s="118"/>
      <c r="D328" s="811"/>
      <c r="E328" s="833"/>
      <c r="F328" s="833"/>
      <c r="G328" s="833"/>
      <c r="H328" s="833"/>
      <c r="I328" s="833"/>
      <c r="J328" s="833"/>
      <c r="K328" s="833"/>
      <c r="L328" s="811"/>
      <c r="M328" s="811"/>
      <c r="N328" s="812"/>
      <c r="O328" s="812"/>
      <c r="P328" s="812"/>
      <c r="Q328" s="812"/>
      <c r="R328" s="843"/>
      <c r="S328" s="795"/>
      <c r="T328" s="10"/>
      <c r="U328" s="10"/>
      <c r="V328" s="10"/>
      <c r="W328" s="10"/>
      <c r="X328" s="10"/>
    </row>
    <row r="329" spans="1:24" s="104" customFormat="1" ht="11.25" customHeight="1">
      <c r="A329" s="106"/>
      <c r="B329" s="111" t="s">
        <v>620</v>
      </c>
      <c r="C329" s="119"/>
      <c r="D329" s="809"/>
      <c r="E329" s="831"/>
      <c r="F329" s="831"/>
      <c r="G329" s="831"/>
      <c r="H329" s="831"/>
      <c r="I329" s="831"/>
      <c r="J329" s="831"/>
      <c r="K329" s="831"/>
      <c r="L329" s="809"/>
      <c r="M329" s="809"/>
      <c r="N329" s="813"/>
      <c r="O329" s="812"/>
      <c r="P329" s="812"/>
      <c r="Q329" s="812"/>
      <c r="R329" s="843"/>
      <c r="S329" s="795"/>
      <c r="T329" s="10"/>
      <c r="U329" s="10"/>
      <c r="V329" s="10"/>
      <c r="W329" s="10"/>
      <c r="X329" s="10"/>
    </row>
    <row r="330" spans="1:24" s="104" customFormat="1" ht="11.25" customHeight="1">
      <c r="A330" s="106"/>
      <c r="B330" s="766" t="s">
        <v>621</v>
      </c>
      <c r="C330" s="118"/>
      <c r="D330" s="809" t="s">
        <v>18</v>
      </c>
      <c r="E330" s="810"/>
      <c r="F330" s="810" t="s">
        <v>18</v>
      </c>
      <c r="G330" s="810" t="s">
        <v>18</v>
      </c>
      <c r="H330" s="810" t="s">
        <v>18</v>
      </c>
      <c r="I330" s="810" t="s">
        <v>18</v>
      </c>
      <c r="J330" s="810" t="s">
        <v>18</v>
      </c>
      <c r="K330" s="810"/>
      <c r="L330" s="811" t="s">
        <v>18</v>
      </c>
      <c r="M330" s="811"/>
      <c r="N330" s="813" t="s">
        <v>18</v>
      </c>
      <c r="O330" s="813" t="s">
        <v>30</v>
      </c>
      <c r="P330" s="813" t="s">
        <v>30</v>
      </c>
      <c r="Q330" s="813" t="s">
        <v>30</v>
      </c>
      <c r="R330" s="843"/>
      <c r="S330" s="795"/>
      <c r="T330" s="10"/>
      <c r="U330" s="10"/>
      <c r="V330" s="10"/>
      <c r="W330" s="10"/>
      <c r="X330" s="10"/>
    </row>
    <row r="331" spans="1:24" s="104" customFormat="1" ht="11.25" customHeight="1">
      <c r="A331" s="106"/>
      <c r="B331" s="766" t="s">
        <v>622</v>
      </c>
      <c r="C331" s="118"/>
      <c r="D331" s="809" t="s">
        <v>18</v>
      </c>
      <c r="E331" s="810"/>
      <c r="F331" s="810" t="s">
        <v>18</v>
      </c>
      <c r="G331" s="810" t="s">
        <v>18</v>
      </c>
      <c r="H331" s="810" t="s">
        <v>18</v>
      </c>
      <c r="I331" s="810" t="s">
        <v>18</v>
      </c>
      <c r="J331" s="810" t="s">
        <v>18</v>
      </c>
      <c r="K331" s="810"/>
      <c r="L331" s="811" t="s">
        <v>18</v>
      </c>
      <c r="M331" s="811"/>
      <c r="N331" s="813" t="s">
        <v>18</v>
      </c>
      <c r="O331" s="813" t="s">
        <v>30</v>
      </c>
      <c r="P331" s="71">
        <v>0.1</v>
      </c>
      <c r="Q331" s="71">
        <v>0.1</v>
      </c>
      <c r="R331" s="843"/>
      <c r="S331" s="795"/>
      <c r="T331" s="10"/>
      <c r="U331" s="10"/>
      <c r="V331" s="10"/>
      <c r="W331" s="10"/>
      <c r="X331" s="10"/>
    </row>
    <row r="332" spans="1:24" s="104" customFormat="1" ht="11.25" customHeight="1">
      <c r="A332" s="106"/>
      <c r="B332" s="766" t="s">
        <v>623</v>
      </c>
      <c r="C332" s="118">
        <v>8</v>
      </c>
      <c r="D332" s="809" t="s">
        <v>18</v>
      </c>
      <c r="E332" s="810"/>
      <c r="F332" s="810" t="s">
        <v>18</v>
      </c>
      <c r="G332" s="810" t="s">
        <v>18</v>
      </c>
      <c r="H332" s="810" t="s">
        <v>18</v>
      </c>
      <c r="I332" s="810" t="s">
        <v>18</v>
      </c>
      <c r="J332" s="810" t="s">
        <v>18</v>
      </c>
      <c r="K332" s="810"/>
      <c r="L332" s="811" t="s">
        <v>18</v>
      </c>
      <c r="M332" s="811"/>
      <c r="N332" s="813" t="s">
        <v>18</v>
      </c>
      <c r="O332" s="813" t="s">
        <v>30</v>
      </c>
      <c r="P332" s="71">
        <v>0.1</v>
      </c>
      <c r="Q332" s="71">
        <v>0.1</v>
      </c>
      <c r="R332" s="843"/>
      <c r="S332" s="795"/>
      <c r="T332" s="10"/>
      <c r="U332" s="10"/>
      <c r="V332" s="10"/>
      <c r="W332" s="10"/>
      <c r="X332" s="10"/>
    </row>
    <row r="333" spans="1:24" s="104" customFormat="1" ht="11.25" customHeight="1">
      <c r="A333" s="106"/>
      <c r="B333" s="766" t="s">
        <v>89</v>
      </c>
      <c r="C333" s="118"/>
      <c r="D333" s="809" t="s">
        <v>18</v>
      </c>
      <c r="E333" s="810"/>
      <c r="F333" s="810" t="s">
        <v>18</v>
      </c>
      <c r="G333" s="810" t="s">
        <v>18</v>
      </c>
      <c r="H333" s="810" t="s">
        <v>18</v>
      </c>
      <c r="I333" s="810" t="s">
        <v>18</v>
      </c>
      <c r="J333" s="810" t="s">
        <v>18</v>
      </c>
      <c r="K333" s="810"/>
      <c r="L333" s="811" t="s">
        <v>18</v>
      </c>
      <c r="M333" s="811"/>
      <c r="N333" s="813" t="s">
        <v>18</v>
      </c>
      <c r="O333" s="813" t="s">
        <v>30</v>
      </c>
      <c r="P333" s="71">
        <v>0.1</v>
      </c>
      <c r="Q333" s="71">
        <v>0.3</v>
      </c>
      <c r="R333" s="847"/>
      <c r="S333" s="848"/>
      <c r="T333" s="849"/>
      <c r="U333" s="10"/>
      <c r="V333" s="10"/>
      <c r="W333" s="10"/>
      <c r="X333" s="10"/>
    </row>
    <row r="334" spans="1:24" s="104" customFormat="1" ht="4.5" customHeight="1">
      <c r="A334" s="106"/>
      <c r="B334" s="766"/>
      <c r="C334" s="118"/>
      <c r="D334" s="811"/>
      <c r="E334" s="810"/>
      <c r="F334" s="810"/>
      <c r="G334" s="810"/>
      <c r="H334" s="810"/>
      <c r="I334" s="810"/>
      <c r="J334" s="810"/>
      <c r="K334" s="810"/>
      <c r="L334" s="811"/>
      <c r="M334" s="811"/>
      <c r="N334" s="812"/>
      <c r="O334" s="812"/>
      <c r="P334" s="812"/>
      <c r="Q334" s="812"/>
      <c r="R334" s="843"/>
      <c r="S334" s="795"/>
      <c r="T334" s="10"/>
      <c r="U334" s="10"/>
      <c r="V334" s="10"/>
      <c r="W334" s="10"/>
      <c r="X334" s="10"/>
    </row>
    <row r="335" spans="1:24" s="104" customFormat="1" ht="11.25" customHeight="1">
      <c r="A335" s="106"/>
      <c r="B335" s="111" t="s">
        <v>624</v>
      </c>
      <c r="C335" s="118">
        <v>9</v>
      </c>
      <c r="D335" s="811" t="s">
        <v>18</v>
      </c>
      <c r="E335" s="810"/>
      <c r="F335" s="810" t="s">
        <v>18</v>
      </c>
      <c r="G335" s="810" t="s">
        <v>18</v>
      </c>
      <c r="H335" s="810" t="s">
        <v>18</v>
      </c>
      <c r="I335" s="810" t="s">
        <v>18</v>
      </c>
      <c r="J335" s="810" t="s">
        <v>18</v>
      </c>
      <c r="K335" s="810"/>
      <c r="L335" s="811" t="s">
        <v>18</v>
      </c>
      <c r="M335" s="811"/>
      <c r="N335" s="813" t="s">
        <v>18</v>
      </c>
      <c r="O335" s="71">
        <v>0.1</v>
      </c>
      <c r="P335" s="71">
        <v>0.2</v>
      </c>
      <c r="Q335" s="71">
        <v>0.4</v>
      </c>
      <c r="R335" s="843"/>
      <c r="S335" s="795"/>
      <c r="T335" s="10"/>
      <c r="U335" s="10"/>
      <c r="V335" s="10"/>
      <c r="W335" s="10"/>
      <c r="X335" s="10"/>
    </row>
    <row r="336" spans="1:24" s="104" customFormat="1" ht="5.25" customHeight="1">
      <c r="A336" s="106"/>
      <c r="B336" s="766"/>
      <c r="C336" s="118"/>
      <c r="D336" s="811"/>
      <c r="E336" s="810"/>
      <c r="F336" s="810"/>
      <c r="G336" s="810"/>
      <c r="H336" s="810"/>
      <c r="I336" s="810"/>
      <c r="J336" s="810"/>
      <c r="K336" s="810"/>
      <c r="L336" s="811"/>
      <c r="M336" s="811"/>
      <c r="N336" s="812"/>
      <c r="O336" s="812"/>
      <c r="P336" s="812"/>
      <c r="Q336" s="812"/>
      <c r="R336" s="843"/>
      <c r="S336" s="795"/>
      <c r="T336" s="10"/>
      <c r="U336" s="10"/>
      <c r="V336" s="10"/>
      <c r="W336" s="10"/>
      <c r="X336" s="10"/>
    </row>
    <row r="337" spans="1:24" s="104" customFormat="1" ht="11.25" customHeight="1">
      <c r="A337" s="106"/>
      <c r="B337" s="111" t="s">
        <v>19</v>
      </c>
      <c r="C337" s="118">
        <v>10</v>
      </c>
      <c r="D337" s="811" t="s">
        <v>18</v>
      </c>
      <c r="E337" s="810"/>
      <c r="F337" s="810" t="s">
        <v>18</v>
      </c>
      <c r="G337" s="810" t="s">
        <v>18</v>
      </c>
      <c r="H337" s="810" t="s">
        <v>18</v>
      </c>
      <c r="I337" s="810" t="s">
        <v>18</v>
      </c>
      <c r="J337" s="810" t="s">
        <v>18</v>
      </c>
      <c r="K337" s="810"/>
      <c r="L337" s="811" t="s">
        <v>18</v>
      </c>
      <c r="M337" s="811"/>
      <c r="N337" s="813" t="s">
        <v>18</v>
      </c>
      <c r="O337" s="813" t="s">
        <v>30</v>
      </c>
      <c r="P337" s="71">
        <v>0.1</v>
      </c>
      <c r="Q337" s="71">
        <v>0.3</v>
      </c>
      <c r="R337" s="843"/>
      <c r="S337" s="795"/>
      <c r="T337" s="10"/>
      <c r="U337" s="10"/>
      <c r="V337" s="10"/>
      <c r="W337" s="10"/>
      <c r="X337" s="10"/>
    </row>
    <row r="338" spans="1:24" s="104" customFormat="1" ht="4.5" customHeight="1">
      <c r="A338" s="106"/>
      <c r="B338" s="766"/>
      <c r="C338" s="118"/>
      <c r="D338" s="811"/>
      <c r="E338" s="810"/>
      <c r="F338" s="810"/>
      <c r="G338" s="810"/>
      <c r="H338" s="810"/>
      <c r="I338" s="810"/>
      <c r="J338" s="810"/>
      <c r="K338" s="810"/>
      <c r="L338" s="811"/>
      <c r="M338" s="811"/>
      <c r="N338" s="812"/>
      <c r="O338" s="812"/>
      <c r="P338" s="812"/>
      <c r="Q338" s="812"/>
      <c r="R338" s="843"/>
      <c r="S338" s="795"/>
      <c r="T338" s="10"/>
      <c r="U338" s="10"/>
      <c r="V338" s="10"/>
      <c r="W338" s="10"/>
      <c r="X338" s="10"/>
    </row>
    <row r="339" spans="1:24" s="104" customFormat="1" ht="11.25" customHeight="1">
      <c r="A339" s="818"/>
      <c r="B339" s="111" t="s">
        <v>625</v>
      </c>
      <c r="C339" s="118">
        <v>11</v>
      </c>
      <c r="D339" s="809" t="s">
        <v>18</v>
      </c>
      <c r="E339" s="810"/>
      <c r="F339" s="810" t="s">
        <v>18</v>
      </c>
      <c r="G339" s="810" t="s">
        <v>18</v>
      </c>
      <c r="H339" s="810" t="s">
        <v>18</v>
      </c>
      <c r="I339" s="810" t="s">
        <v>18</v>
      </c>
      <c r="J339" s="810" t="s">
        <v>18</v>
      </c>
      <c r="K339" s="850"/>
      <c r="L339" s="811" t="s">
        <v>18</v>
      </c>
      <c r="M339" s="811"/>
      <c r="N339" s="813" t="s">
        <v>18</v>
      </c>
      <c r="O339" s="71">
        <v>0.9</v>
      </c>
      <c r="P339" s="71">
        <v>3.4</v>
      </c>
      <c r="Q339" s="71">
        <v>7.1</v>
      </c>
      <c r="R339" s="843"/>
      <c r="S339" s="795"/>
      <c r="T339" s="10"/>
      <c r="U339" s="10"/>
      <c r="V339" s="10"/>
      <c r="W339" s="10"/>
      <c r="X339" s="10"/>
    </row>
    <row r="340" spans="1:24" s="104" customFormat="1" ht="11.25" customHeight="1">
      <c r="A340" s="818"/>
      <c r="B340" s="110"/>
      <c r="C340" s="119"/>
      <c r="D340" s="809"/>
      <c r="E340" s="810"/>
      <c r="F340" s="810"/>
      <c r="G340" s="810"/>
      <c r="H340" s="810"/>
      <c r="I340" s="810"/>
      <c r="J340" s="810"/>
      <c r="K340" s="850"/>
      <c r="L340" s="811"/>
      <c r="M340" s="811"/>
      <c r="N340" s="813"/>
      <c r="O340" s="813"/>
      <c r="P340" s="813"/>
      <c r="Q340" s="813"/>
      <c r="R340" s="843"/>
      <c r="S340" s="795"/>
      <c r="T340" s="10"/>
      <c r="U340" s="10"/>
      <c r="V340" s="10"/>
      <c r="W340" s="10"/>
      <c r="X340" s="10"/>
    </row>
    <row r="341" spans="1:24" s="104" customFormat="1" ht="11.25" customHeight="1">
      <c r="B341" s="803" t="s">
        <v>628</v>
      </c>
      <c r="C341" s="788"/>
      <c r="D341" s="809"/>
      <c r="E341" s="831"/>
      <c r="F341" s="831"/>
      <c r="G341" s="831"/>
      <c r="H341" s="831"/>
      <c r="I341" s="831"/>
      <c r="J341" s="831"/>
      <c r="K341" s="831"/>
      <c r="L341" s="831"/>
      <c r="M341" s="831"/>
      <c r="N341" s="805"/>
      <c r="O341" s="852"/>
      <c r="P341" s="852"/>
      <c r="Q341" s="852"/>
      <c r="R341" s="10"/>
      <c r="S341" s="10"/>
      <c r="T341" s="10"/>
      <c r="U341" s="10"/>
      <c r="V341" s="10"/>
      <c r="W341" s="10"/>
      <c r="X341" s="10"/>
    </row>
    <row r="342" spans="1:24" s="104" customFormat="1" ht="4.5" customHeight="1">
      <c r="A342" s="801"/>
      <c r="B342" s="764"/>
      <c r="C342" s="116"/>
      <c r="D342" s="809"/>
      <c r="E342" s="831"/>
      <c r="F342" s="831"/>
      <c r="G342" s="831"/>
      <c r="H342" s="831"/>
      <c r="I342" s="831"/>
      <c r="J342" s="831"/>
      <c r="K342" s="831"/>
      <c r="L342" s="831"/>
      <c r="M342" s="831"/>
      <c r="N342" s="805"/>
      <c r="O342" s="852"/>
      <c r="P342" s="852"/>
      <c r="Q342" s="852"/>
      <c r="R342" s="10"/>
      <c r="S342" s="10"/>
      <c r="T342" s="10"/>
      <c r="U342" s="10"/>
      <c r="V342" s="10"/>
      <c r="W342" s="10"/>
      <c r="X342" s="10"/>
    </row>
    <row r="343" spans="1:24" s="104" customFormat="1" ht="11.25" customHeight="1">
      <c r="A343" s="801"/>
      <c r="B343" s="111" t="s">
        <v>603</v>
      </c>
      <c r="C343" s="119"/>
      <c r="D343" s="809"/>
      <c r="E343" s="831"/>
      <c r="F343" s="831"/>
      <c r="G343" s="831"/>
      <c r="H343" s="831"/>
      <c r="I343" s="831"/>
      <c r="J343" s="831"/>
      <c r="K343" s="831"/>
      <c r="L343" s="831"/>
      <c r="M343" s="831"/>
      <c r="N343" s="813"/>
      <c r="O343" s="812"/>
      <c r="P343" s="812"/>
      <c r="Q343" s="812"/>
      <c r="R343" s="30"/>
      <c r="S343" s="30"/>
      <c r="T343" s="30"/>
      <c r="U343" s="30"/>
      <c r="V343" s="10"/>
      <c r="W343" s="10"/>
      <c r="X343" s="10"/>
    </row>
    <row r="344" spans="1:24" s="104" customFormat="1" ht="11.25" customHeight="1">
      <c r="A344" s="106"/>
      <c r="B344" s="763" t="s">
        <v>604</v>
      </c>
      <c r="C344" s="116"/>
      <c r="D344" s="809" t="s">
        <v>18</v>
      </c>
      <c r="E344" s="831"/>
      <c r="F344" s="805" t="s">
        <v>18</v>
      </c>
      <c r="G344" s="805" t="s">
        <v>18</v>
      </c>
      <c r="H344" s="805" t="s">
        <v>18</v>
      </c>
      <c r="I344" s="805" t="s">
        <v>18</v>
      </c>
      <c r="J344" s="805" t="s">
        <v>18</v>
      </c>
      <c r="K344" s="831"/>
      <c r="L344" s="809" t="s">
        <v>18</v>
      </c>
      <c r="M344" s="809"/>
      <c r="N344" s="813" t="s">
        <v>18</v>
      </c>
      <c r="O344" s="71">
        <v>0.9</v>
      </c>
      <c r="P344" s="71">
        <v>0.9</v>
      </c>
      <c r="Q344" s="71">
        <v>1.2</v>
      </c>
      <c r="R344" s="843"/>
      <c r="S344" s="843"/>
      <c r="T344" s="30"/>
      <c r="U344" s="30"/>
      <c r="V344" s="10"/>
      <c r="W344" s="10"/>
      <c r="X344" s="10"/>
    </row>
    <row r="345" spans="1:24" s="104" customFormat="1" ht="11.25" customHeight="1">
      <c r="A345" s="106"/>
      <c r="B345" s="763" t="s">
        <v>605</v>
      </c>
      <c r="C345" s="116"/>
      <c r="D345" s="809" t="s">
        <v>18</v>
      </c>
      <c r="E345" s="831"/>
      <c r="F345" s="805" t="s">
        <v>18</v>
      </c>
      <c r="G345" s="805" t="s">
        <v>18</v>
      </c>
      <c r="H345" s="805" t="s">
        <v>18</v>
      </c>
      <c r="I345" s="805" t="s">
        <v>18</v>
      </c>
      <c r="J345" s="805" t="s">
        <v>18</v>
      </c>
      <c r="K345" s="831"/>
      <c r="L345" s="809" t="s">
        <v>18</v>
      </c>
      <c r="M345" s="809"/>
      <c r="N345" s="813" t="s">
        <v>18</v>
      </c>
      <c r="O345" s="71">
        <v>0.9</v>
      </c>
      <c r="P345" s="71">
        <v>0.9</v>
      </c>
      <c r="Q345" s="71">
        <v>1.1000000000000001</v>
      </c>
      <c r="R345" s="843"/>
      <c r="S345" s="843"/>
      <c r="T345" s="30"/>
      <c r="U345" s="30"/>
      <c r="V345" s="10"/>
      <c r="W345" s="10"/>
      <c r="X345" s="10"/>
    </row>
    <row r="346" spans="1:24" s="104" customFormat="1" ht="11.25" customHeight="1">
      <c r="A346" s="106"/>
      <c r="B346" s="763" t="s">
        <v>606</v>
      </c>
      <c r="C346" s="116"/>
      <c r="D346" s="809" t="s">
        <v>18</v>
      </c>
      <c r="E346" s="831"/>
      <c r="F346" s="805" t="s">
        <v>18</v>
      </c>
      <c r="G346" s="805" t="s">
        <v>18</v>
      </c>
      <c r="H346" s="805" t="s">
        <v>18</v>
      </c>
      <c r="I346" s="805" t="s">
        <v>18</v>
      </c>
      <c r="J346" s="805" t="s">
        <v>18</v>
      </c>
      <c r="K346" s="831"/>
      <c r="L346" s="809" t="s">
        <v>18</v>
      </c>
      <c r="M346" s="809"/>
      <c r="N346" s="813" t="s">
        <v>18</v>
      </c>
      <c r="O346" s="71">
        <v>1</v>
      </c>
      <c r="P346" s="71">
        <v>1</v>
      </c>
      <c r="Q346" s="71">
        <v>1.3</v>
      </c>
      <c r="R346" s="843"/>
      <c r="S346" s="843"/>
      <c r="T346" s="30"/>
      <c r="U346" s="30"/>
      <c r="V346" s="10"/>
      <c r="W346" s="10"/>
      <c r="X346" s="10"/>
    </row>
    <row r="347" spans="1:24" s="104" customFormat="1" ht="11.25" customHeight="1">
      <c r="A347" s="106"/>
      <c r="B347" s="763" t="s">
        <v>607</v>
      </c>
      <c r="C347" s="116"/>
      <c r="D347" s="809" t="s">
        <v>18</v>
      </c>
      <c r="E347" s="831"/>
      <c r="F347" s="805" t="s">
        <v>18</v>
      </c>
      <c r="G347" s="805" t="s">
        <v>18</v>
      </c>
      <c r="H347" s="805" t="s">
        <v>18</v>
      </c>
      <c r="I347" s="805" t="s">
        <v>18</v>
      </c>
      <c r="J347" s="805" t="s">
        <v>18</v>
      </c>
      <c r="K347" s="831"/>
      <c r="L347" s="809" t="s">
        <v>18</v>
      </c>
      <c r="M347" s="809"/>
      <c r="N347" s="813" t="s">
        <v>18</v>
      </c>
      <c r="O347" s="71">
        <v>0.2</v>
      </c>
      <c r="P347" s="71">
        <v>0.2</v>
      </c>
      <c r="Q347" s="71">
        <v>0.2</v>
      </c>
      <c r="R347" s="843"/>
      <c r="S347" s="843"/>
      <c r="T347" s="30"/>
      <c r="U347" s="30"/>
      <c r="V347" s="10"/>
      <c r="W347" s="10"/>
      <c r="X347" s="10"/>
    </row>
    <row r="348" spans="1:24" s="104" customFormat="1" ht="11.25" customHeight="1">
      <c r="A348" s="106"/>
      <c r="B348" s="763" t="s">
        <v>608</v>
      </c>
      <c r="C348" s="116">
        <v>3</v>
      </c>
      <c r="D348" s="809" t="s">
        <v>18</v>
      </c>
      <c r="E348" s="831"/>
      <c r="F348" s="805" t="s">
        <v>18</v>
      </c>
      <c r="G348" s="805" t="s">
        <v>18</v>
      </c>
      <c r="H348" s="805" t="s">
        <v>18</v>
      </c>
      <c r="I348" s="805" t="s">
        <v>18</v>
      </c>
      <c r="J348" s="805" t="s">
        <v>18</v>
      </c>
      <c r="K348" s="831"/>
      <c r="L348" s="809" t="s">
        <v>18</v>
      </c>
      <c r="M348" s="809"/>
      <c r="N348" s="813" t="s">
        <v>18</v>
      </c>
      <c r="O348" s="71">
        <v>11.2</v>
      </c>
      <c r="P348" s="71">
        <v>11.6</v>
      </c>
      <c r="Q348" s="71">
        <v>14.8</v>
      </c>
      <c r="R348" s="843"/>
      <c r="S348" s="843"/>
      <c r="T348" s="30"/>
      <c r="U348" s="30"/>
      <c r="V348" s="10"/>
      <c r="W348" s="10"/>
      <c r="X348" s="10"/>
    </row>
    <row r="349" spans="1:24" s="104" customFormat="1" ht="11.25" customHeight="1">
      <c r="A349" s="106"/>
      <c r="B349" s="763" t="s">
        <v>609</v>
      </c>
      <c r="C349" s="116"/>
      <c r="D349" s="809" t="s">
        <v>18</v>
      </c>
      <c r="E349" s="831"/>
      <c r="F349" s="805" t="s">
        <v>18</v>
      </c>
      <c r="G349" s="805" t="s">
        <v>18</v>
      </c>
      <c r="H349" s="805" t="s">
        <v>18</v>
      </c>
      <c r="I349" s="805" t="s">
        <v>18</v>
      </c>
      <c r="J349" s="805" t="s">
        <v>18</v>
      </c>
      <c r="K349" s="831"/>
      <c r="L349" s="809" t="s">
        <v>18</v>
      </c>
      <c r="M349" s="809"/>
      <c r="N349" s="813" t="s">
        <v>18</v>
      </c>
      <c r="O349" s="71">
        <v>14.1</v>
      </c>
      <c r="P349" s="71">
        <v>14.6</v>
      </c>
      <c r="Q349" s="71">
        <v>18.600000000000001</v>
      </c>
      <c r="R349" s="843"/>
      <c r="S349" s="843"/>
      <c r="T349" s="30"/>
      <c r="U349" s="30"/>
      <c r="V349" s="10"/>
      <c r="W349" s="10"/>
      <c r="X349" s="10"/>
    </row>
    <row r="350" spans="1:24" s="104" customFormat="1" ht="11.25" customHeight="1">
      <c r="A350" s="106"/>
      <c r="B350" s="763" t="s">
        <v>610</v>
      </c>
      <c r="C350" s="116">
        <v>4</v>
      </c>
      <c r="D350" s="809" t="s">
        <v>18</v>
      </c>
      <c r="E350" s="831"/>
      <c r="F350" s="805" t="s">
        <v>18</v>
      </c>
      <c r="G350" s="805" t="s">
        <v>18</v>
      </c>
      <c r="H350" s="805" t="s">
        <v>18</v>
      </c>
      <c r="I350" s="805" t="s">
        <v>18</v>
      </c>
      <c r="J350" s="805" t="s">
        <v>18</v>
      </c>
      <c r="K350" s="831"/>
      <c r="L350" s="809" t="s">
        <v>18</v>
      </c>
      <c r="M350" s="809"/>
      <c r="N350" s="813" t="s">
        <v>18</v>
      </c>
      <c r="O350" s="71">
        <v>1.1000000000000001</v>
      </c>
      <c r="P350" s="71">
        <v>1</v>
      </c>
      <c r="Q350" s="71">
        <v>1.7</v>
      </c>
      <c r="R350" s="844"/>
      <c r="S350" s="844"/>
      <c r="T350" s="853"/>
      <c r="U350" s="853"/>
      <c r="V350" s="10"/>
      <c r="W350" s="10"/>
      <c r="X350" s="10"/>
    </row>
    <row r="351" spans="1:24" s="104" customFormat="1" ht="11.25" customHeight="1">
      <c r="A351" s="106"/>
      <c r="B351" s="763" t="s">
        <v>12</v>
      </c>
      <c r="C351" s="116"/>
      <c r="D351" s="809" t="s">
        <v>18</v>
      </c>
      <c r="E351" s="831"/>
      <c r="F351" s="805" t="s">
        <v>18</v>
      </c>
      <c r="G351" s="805" t="s">
        <v>18</v>
      </c>
      <c r="H351" s="805" t="s">
        <v>18</v>
      </c>
      <c r="I351" s="805" t="s">
        <v>18</v>
      </c>
      <c r="J351" s="805" t="s">
        <v>18</v>
      </c>
      <c r="K351" s="831"/>
      <c r="L351" s="809" t="s">
        <v>18</v>
      </c>
      <c r="M351" s="809"/>
      <c r="N351" s="813" t="s">
        <v>18</v>
      </c>
      <c r="O351" s="71">
        <v>0.5</v>
      </c>
      <c r="P351" s="71">
        <v>0.6</v>
      </c>
      <c r="Q351" s="71">
        <v>0.8</v>
      </c>
      <c r="R351" s="843"/>
      <c r="S351" s="843"/>
      <c r="T351" s="30"/>
      <c r="U351" s="30"/>
      <c r="V351" s="10"/>
      <c r="W351" s="10"/>
      <c r="X351" s="10"/>
    </row>
    <row r="352" spans="1:24" s="104" customFormat="1" ht="11.25" customHeight="1">
      <c r="A352" s="106"/>
      <c r="B352" s="763" t="s">
        <v>89</v>
      </c>
      <c r="C352" s="788"/>
      <c r="D352" s="809" t="s">
        <v>18</v>
      </c>
      <c r="E352" s="831"/>
      <c r="F352" s="805" t="s">
        <v>18</v>
      </c>
      <c r="G352" s="805" t="s">
        <v>18</v>
      </c>
      <c r="H352" s="805" t="s">
        <v>18</v>
      </c>
      <c r="I352" s="805" t="s">
        <v>18</v>
      </c>
      <c r="J352" s="805" t="s">
        <v>18</v>
      </c>
      <c r="K352" s="831"/>
      <c r="L352" s="809" t="s">
        <v>18</v>
      </c>
      <c r="M352" s="809"/>
      <c r="N352" s="813" t="s">
        <v>18</v>
      </c>
      <c r="O352" s="71">
        <v>15.7</v>
      </c>
      <c r="P352" s="71">
        <v>16.100000000000001</v>
      </c>
      <c r="Q352" s="71">
        <v>21.2</v>
      </c>
      <c r="R352" s="843"/>
      <c r="S352" s="843"/>
      <c r="T352" s="30"/>
      <c r="U352" s="30"/>
      <c r="V352" s="10"/>
      <c r="W352" s="10"/>
      <c r="X352" s="10"/>
    </row>
    <row r="353" spans="1:24" s="104" customFormat="1" ht="6" customHeight="1">
      <c r="A353" s="106"/>
      <c r="B353" s="763"/>
      <c r="C353" s="116"/>
      <c r="D353" s="809"/>
      <c r="E353" s="831"/>
      <c r="F353" s="831"/>
      <c r="G353" s="831"/>
      <c r="H353" s="831"/>
      <c r="I353" s="831"/>
      <c r="J353" s="831"/>
      <c r="K353" s="831"/>
      <c r="L353" s="809"/>
      <c r="M353" s="809"/>
      <c r="N353" s="813"/>
      <c r="O353" s="813"/>
      <c r="P353" s="813"/>
      <c r="Q353" s="813"/>
      <c r="R353" s="843"/>
      <c r="S353" s="843"/>
      <c r="T353" s="30"/>
      <c r="U353" s="30"/>
      <c r="V353" s="10"/>
      <c r="W353" s="10"/>
      <c r="X353" s="10"/>
    </row>
    <row r="354" spans="1:24" s="104" customFormat="1" ht="11.25" customHeight="1">
      <c r="A354" s="106"/>
      <c r="B354" s="111" t="s">
        <v>611</v>
      </c>
      <c r="C354" s="119"/>
      <c r="D354" s="809"/>
      <c r="E354" s="831"/>
      <c r="F354" s="831"/>
      <c r="G354" s="831"/>
      <c r="H354" s="831"/>
      <c r="I354" s="831"/>
      <c r="J354" s="831"/>
      <c r="K354" s="831"/>
      <c r="L354" s="809"/>
      <c r="M354" s="809"/>
      <c r="N354" s="813"/>
      <c r="O354" s="813"/>
      <c r="P354" s="813"/>
      <c r="Q354" s="813"/>
      <c r="R354" s="843"/>
      <c r="S354" s="843"/>
      <c r="T354" s="30"/>
      <c r="U354" s="30"/>
      <c r="V354" s="10"/>
      <c r="W354" s="10"/>
      <c r="X354" s="10"/>
    </row>
    <row r="355" spans="1:24" s="104" customFormat="1" ht="11.25" customHeight="1">
      <c r="A355" s="106"/>
      <c r="B355" s="766" t="s">
        <v>611</v>
      </c>
      <c r="C355" s="118">
        <v>5</v>
      </c>
      <c r="D355" s="809" t="s">
        <v>18</v>
      </c>
      <c r="E355" s="810"/>
      <c r="F355" s="810" t="s">
        <v>18</v>
      </c>
      <c r="G355" s="810" t="s">
        <v>18</v>
      </c>
      <c r="H355" s="810" t="s">
        <v>18</v>
      </c>
      <c r="I355" s="810" t="s">
        <v>18</v>
      </c>
      <c r="J355" s="810" t="s">
        <v>18</v>
      </c>
      <c r="K355" s="810"/>
      <c r="L355" s="811" t="s">
        <v>18</v>
      </c>
      <c r="M355" s="811"/>
      <c r="N355" s="813" t="s">
        <v>18</v>
      </c>
      <c r="O355" s="71">
        <v>19.2</v>
      </c>
      <c r="P355" s="71">
        <v>20.5</v>
      </c>
      <c r="Q355" s="71">
        <v>24.6</v>
      </c>
      <c r="R355" s="843"/>
      <c r="S355" s="843"/>
      <c r="T355" s="30"/>
      <c r="U355" s="30"/>
      <c r="V355" s="10"/>
      <c r="W355" s="10"/>
      <c r="X355" s="10"/>
    </row>
    <row r="356" spans="1:24" s="104" customFormat="1" ht="11.25" customHeight="1">
      <c r="A356" s="106"/>
      <c r="B356" s="766" t="s">
        <v>612</v>
      </c>
      <c r="C356" s="118"/>
      <c r="D356" s="809" t="s">
        <v>18</v>
      </c>
      <c r="E356" s="810"/>
      <c r="F356" s="810" t="s">
        <v>18</v>
      </c>
      <c r="G356" s="810" t="s">
        <v>18</v>
      </c>
      <c r="H356" s="810" t="s">
        <v>18</v>
      </c>
      <c r="I356" s="810" t="s">
        <v>18</v>
      </c>
      <c r="J356" s="810" t="s">
        <v>18</v>
      </c>
      <c r="K356" s="810"/>
      <c r="L356" s="811" t="s">
        <v>18</v>
      </c>
      <c r="M356" s="811"/>
      <c r="N356" s="813" t="s">
        <v>18</v>
      </c>
      <c r="O356" s="71">
        <v>1</v>
      </c>
      <c r="P356" s="71">
        <v>1.1000000000000001</v>
      </c>
      <c r="Q356" s="71">
        <v>1.6</v>
      </c>
      <c r="R356" s="843"/>
      <c r="S356" s="843"/>
      <c r="T356" s="30"/>
      <c r="U356" s="30"/>
      <c r="V356" s="10"/>
      <c r="W356" s="10"/>
      <c r="X356" s="10"/>
    </row>
    <row r="357" spans="1:24" s="104" customFormat="1" ht="11.25" customHeight="1">
      <c r="A357" s="106"/>
      <c r="B357" s="766" t="s">
        <v>613</v>
      </c>
      <c r="C357" s="118"/>
      <c r="D357" s="809" t="s">
        <v>18</v>
      </c>
      <c r="E357" s="810"/>
      <c r="F357" s="810" t="s">
        <v>18</v>
      </c>
      <c r="G357" s="810" t="s">
        <v>18</v>
      </c>
      <c r="H357" s="810" t="s">
        <v>18</v>
      </c>
      <c r="I357" s="810" t="s">
        <v>18</v>
      </c>
      <c r="J357" s="810" t="s">
        <v>18</v>
      </c>
      <c r="K357" s="810"/>
      <c r="L357" s="811" t="s">
        <v>18</v>
      </c>
      <c r="M357" s="811"/>
      <c r="N357" s="813" t="s">
        <v>18</v>
      </c>
      <c r="O357" s="71">
        <v>5.0999999999999996</v>
      </c>
      <c r="P357" s="71">
        <v>5</v>
      </c>
      <c r="Q357" s="71">
        <v>5.7</v>
      </c>
      <c r="R357" s="843"/>
      <c r="S357" s="843"/>
      <c r="T357" s="30"/>
      <c r="U357" s="30"/>
      <c r="V357" s="10"/>
      <c r="W357" s="10"/>
      <c r="X357" s="10"/>
    </row>
    <row r="358" spans="1:24" s="104" customFormat="1" ht="11.25" customHeight="1">
      <c r="A358" s="106"/>
      <c r="B358" s="766" t="s">
        <v>614</v>
      </c>
      <c r="C358" s="118"/>
      <c r="D358" s="809" t="s">
        <v>18</v>
      </c>
      <c r="E358" s="810"/>
      <c r="F358" s="810" t="s">
        <v>18</v>
      </c>
      <c r="G358" s="810" t="s">
        <v>18</v>
      </c>
      <c r="H358" s="810" t="s">
        <v>18</v>
      </c>
      <c r="I358" s="810" t="s">
        <v>18</v>
      </c>
      <c r="J358" s="810" t="s">
        <v>18</v>
      </c>
      <c r="K358" s="810"/>
      <c r="L358" s="811" t="s">
        <v>18</v>
      </c>
      <c r="M358" s="811"/>
      <c r="N358" s="813" t="s">
        <v>18</v>
      </c>
      <c r="O358" s="813" t="s">
        <v>30</v>
      </c>
      <c r="P358" s="813" t="s">
        <v>30</v>
      </c>
      <c r="Q358" s="813" t="s">
        <v>30</v>
      </c>
      <c r="R358" s="843"/>
      <c r="S358" s="843"/>
      <c r="T358" s="30"/>
      <c r="U358" s="30"/>
      <c r="V358" s="10"/>
      <c r="W358" s="10"/>
      <c r="X358" s="10"/>
    </row>
    <row r="359" spans="1:24" s="104" customFormat="1" ht="11.25" customHeight="1">
      <c r="A359" s="106"/>
      <c r="B359" s="766" t="s">
        <v>89</v>
      </c>
      <c r="C359" s="118"/>
      <c r="D359" s="809" t="s">
        <v>18</v>
      </c>
      <c r="E359" s="810"/>
      <c r="F359" s="810" t="s">
        <v>18</v>
      </c>
      <c r="G359" s="810" t="s">
        <v>18</v>
      </c>
      <c r="H359" s="810" t="s">
        <v>18</v>
      </c>
      <c r="I359" s="810" t="s">
        <v>18</v>
      </c>
      <c r="J359" s="810" t="s">
        <v>18</v>
      </c>
      <c r="K359" s="810"/>
      <c r="L359" s="811" t="s">
        <v>18</v>
      </c>
      <c r="M359" s="811"/>
      <c r="N359" s="813" t="s">
        <v>18</v>
      </c>
      <c r="O359" s="71">
        <v>24.3</v>
      </c>
      <c r="P359" s="71">
        <v>25.5</v>
      </c>
      <c r="Q359" s="71">
        <v>30.3</v>
      </c>
      <c r="R359" s="843"/>
      <c r="S359" s="843"/>
      <c r="T359" s="30"/>
      <c r="U359" s="30"/>
      <c r="V359" s="10"/>
      <c r="W359" s="10"/>
      <c r="X359" s="10"/>
    </row>
    <row r="360" spans="1:24" s="104" customFormat="1" ht="6" customHeight="1">
      <c r="A360" s="106"/>
      <c r="B360" s="766"/>
      <c r="C360" s="118"/>
      <c r="D360" s="811"/>
      <c r="E360" s="833"/>
      <c r="F360" s="833"/>
      <c r="G360" s="833"/>
      <c r="H360" s="833"/>
      <c r="I360" s="833"/>
      <c r="J360" s="833"/>
      <c r="K360" s="833"/>
      <c r="L360" s="811"/>
      <c r="M360" s="811"/>
      <c r="N360" s="812"/>
      <c r="O360" s="812"/>
      <c r="P360" s="812"/>
      <c r="Q360" s="812"/>
      <c r="R360" s="843"/>
      <c r="S360" s="843"/>
      <c r="T360" s="30"/>
      <c r="U360" s="30"/>
      <c r="V360" s="10"/>
      <c r="W360" s="10"/>
      <c r="X360" s="10"/>
    </row>
    <row r="361" spans="1:24" s="104" customFormat="1" ht="11.25" customHeight="1">
      <c r="A361" s="106"/>
      <c r="B361" s="111" t="s">
        <v>615</v>
      </c>
      <c r="C361" s="119"/>
      <c r="D361" s="811"/>
      <c r="E361" s="833"/>
      <c r="F361" s="833"/>
      <c r="G361" s="833"/>
      <c r="H361" s="833"/>
      <c r="I361" s="833"/>
      <c r="J361" s="833"/>
      <c r="K361" s="833"/>
      <c r="L361" s="811"/>
      <c r="M361" s="811"/>
      <c r="N361" s="812"/>
      <c r="O361" s="812"/>
      <c r="P361" s="812"/>
      <c r="Q361" s="812"/>
      <c r="R361" s="843"/>
      <c r="S361" s="843"/>
      <c r="T361" s="30"/>
      <c r="U361" s="30"/>
      <c r="V361" s="10"/>
      <c r="W361" s="10"/>
      <c r="X361" s="10"/>
    </row>
    <row r="362" spans="1:24" s="104" customFormat="1" ht="11.25" customHeight="1">
      <c r="A362" s="106"/>
      <c r="B362" s="766" t="s">
        <v>616</v>
      </c>
      <c r="C362" s="118">
        <v>6</v>
      </c>
      <c r="D362" s="809" t="s">
        <v>18</v>
      </c>
      <c r="E362" s="810"/>
      <c r="F362" s="810" t="s">
        <v>18</v>
      </c>
      <c r="G362" s="810" t="s">
        <v>18</v>
      </c>
      <c r="H362" s="810" t="s">
        <v>18</v>
      </c>
      <c r="I362" s="810" t="s">
        <v>18</v>
      </c>
      <c r="J362" s="810" t="s">
        <v>18</v>
      </c>
      <c r="K362" s="810"/>
      <c r="L362" s="811" t="s">
        <v>18</v>
      </c>
      <c r="M362" s="811"/>
      <c r="N362" s="813" t="s">
        <v>18</v>
      </c>
      <c r="O362" s="71">
        <v>0.7</v>
      </c>
      <c r="P362" s="71">
        <v>0.7</v>
      </c>
      <c r="Q362" s="71">
        <v>0.9</v>
      </c>
      <c r="R362" s="843"/>
      <c r="S362" s="843"/>
      <c r="T362" s="30"/>
      <c r="U362" s="30"/>
      <c r="V362" s="10"/>
      <c r="W362" s="10"/>
      <c r="X362" s="10"/>
    </row>
    <row r="363" spans="1:24" s="104" customFormat="1" ht="11.25" customHeight="1">
      <c r="A363" s="106"/>
      <c r="B363" s="766" t="s">
        <v>617</v>
      </c>
      <c r="C363" s="118"/>
      <c r="D363" s="809" t="s">
        <v>18</v>
      </c>
      <c r="E363" s="810"/>
      <c r="F363" s="810" t="s">
        <v>18</v>
      </c>
      <c r="G363" s="810" t="s">
        <v>18</v>
      </c>
      <c r="H363" s="810" t="s">
        <v>18</v>
      </c>
      <c r="I363" s="810" t="s">
        <v>18</v>
      </c>
      <c r="J363" s="810" t="s">
        <v>18</v>
      </c>
      <c r="K363" s="810"/>
      <c r="L363" s="811" t="s">
        <v>18</v>
      </c>
      <c r="M363" s="811"/>
      <c r="N363" s="813" t="s">
        <v>18</v>
      </c>
      <c r="O363" s="71">
        <v>0.7</v>
      </c>
      <c r="P363" s="71">
        <v>0.8</v>
      </c>
      <c r="Q363" s="71">
        <v>1</v>
      </c>
      <c r="R363" s="843"/>
      <c r="S363" s="843"/>
      <c r="T363" s="30"/>
      <c r="U363" s="30"/>
      <c r="V363" s="10"/>
      <c r="W363" s="10"/>
      <c r="X363" s="10"/>
    </row>
    <row r="364" spans="1:24" s="104" customFormat="1" ht="11.25" customHeight="1">
      <c r="A364" s="106"/>
      <c r="B364" s="766" t="s">
        <v>618</v>
      </c>
      <c r="C364" s="118"/>
      <c r="D364" s="809" t="s">
        <v>18</v>
      </c>
      <c r="E364" s="810"/>
      <c r="F364" s="810" t="s">
        <v>18</v>
      </c>
      <c r="G364" s="810" t="s">
        <v>18</v>
      </c>
      <c r="H364" s="810" t="s">
        <v>18</v>
      </c>
      <c r="I364" s="810" t="s">
        <v>18</v>
      </c>
      <c r="J364" s="810" t="s">
        <v>18</v>
      </c>
      <c r="K364" s="810"/>
      <c r="L364" s="811" t="s">
        <v>18</v>
      </c>
      <c r="M364" s="811"/>
      <c r="N364" s="813" t="s">
        <v>18</v>
      </c>
      <c r="O364" s="71">
        <v>2.2000000000000002</v>
      </c>
      <c r="P364" s="71">
        <v>2.2000000000000002</v>
      </c>
      <c r="Q364" s="71">
        <v>2.9</v>
      </c>
      <c r="R364" s="843"/>
      <c r="S364" s="843"/>
      <c r="T364" s="30"/>
      <c r="U364" s="30"/>
      <c r="V364" s="10"/>
      <c r="W364" s="10"/>
      <c r="X364" s="10"/>
    </row>
    <row r="365" spans="1:24" s="104" customFormat="1" ht="11.25" customHeight="1">
      <c r="A365" s="106"/>
      <c r="B365" s="766" t="s">
        <v>89</v>
      </c>
      <c r="C365" s="118"/>
      <c r="D365" s="809" t="s">
        <v>18</v>
      </c>
      <c r="E365" s="810"/>
      <c r="F365" s="810" t="s">
        <v>18</v>
      </c>
      <c r="G365" s="810" t="s">
        <v>18</v>
      </c>
      <c r="H365" s="810" t="s">
        <v>18</v>
      </c>
      <c r="I365" s="810" t="s">
        <v>18</v>
      </c>
      <c r="J365" s="810" t="s">
        <v>18</v>
      </c>
      <c r="K365" s="810"/>
      <c r="L365" s="811" t="s">
        <v>18</v>
      </c>
      <c r="M365" s="811"/>
      <c r="N365" s="813" t="s">
        <v>18</v>
      </c>
      <c r="O365" s="71">
        <v>3.6</v>
      </c>
      <c r="P365" s="71">
        <v>3.7</v>
      </c>
      <c r="Q365" s="71">
        <v>4.8</v>
      </c>
      <c r="R365" s="843"/>
      <c r="S365" s="843"/>
      <c r="T365" s="30"/>
      <c r="U365" s="30"/>
      <c r="V365" s="10"/>
      <c r="W365" s="10"/>
      <c r="X365" s="10"/>
    </row>
    <row r="366" spans="1:24" s="104" customFormat="1" ht="6" customHeight="1">
      <c r="A366" s="106"/>
      <c r="B366" s="766"/>
      <c r="C366" s="118"/>
      <c r="D366" s="811"/>
      <c r="E366" s="810"/>
      <c r="F366" s="810"/>
      <c r="G366" s="810"/>
      <c r="H366" s="810"/>
      <c r="I366" s="810"/>
      <c r="J366" s="810"/>
      <c r="K366" s="810"/>
      <c r="L366" s="811"/>
      <c r="M366" s="811"/>
      <c r="N366" s="812"/>
      <c r="O366" s="812"/>
      <c r="P366" s="812"/>
      <c r="Q366" s="812"/>
      <c r="R366" s="843"/>
      <c r="S366" s="843"/>
      <c r="T366" s="30"/>
      <c r="U366" s="30"/>
      <c r="V366" s="10"/>
      <c r="W366" s="10"/>
      <c r="X366" s="10"/>
    </row>
    <row r="367" spans="1:24" s="104" customFormat="1" ht="11.25" customHeight="1">
      <c r="A367" s="106"/>
      <c r="B367" s="111" t="s">
        <v>619</v>
      </c>
      <c r="C367" s="118">
        <v>7</v>
      </c>
      <c r="D367" s="809" t="s">
        <v>18</v>
      </c>
      <c r="E367" s="810"/>
      <c r="F367" s="810" t="s">
        <v>18</v>
      </c>
      <c r="G367" s="810" t="s">
        <v>18</v>
      </c>
      <c r="H367" s="810" t="s">
        <v>18</v>
      </c>
      <c r="I367" s="810" t="s">
        <v>18</v>
      </c>
      <c r="J367" s="810" t="s">
        <v>18</v>
      </c>
      <c r="K367" s="810"/>
      <c r="L367" s="811" t="s">
        <v>18</v>
      </c>
      <c r="M367" s="811"/>
      <c r="N367" s="813" t="s">
        <v>18</v>
      </c>
      <c r="O367" s="71">
        <v>0.5</v>
      </c>
      <c r="P367" s="71">
        <v>0.5</v>
      </c>
      <c r="Q367" s="71">
        <v>0.6</v>
      </c>
      <c r="R367" s="843"/>
      <c r="S367" s="843"/>
      <c r="T367" s="30"/>
      <c r="U367" s="30"/>
      <c r="V367" s="10"/>
      <c r="W367" s="10"/>
      <c r="X367" s="10"/>
    </row>
    <row r="368" spans="1:24" s="104" customFormat="1" ht="6" customHeight="1">
      <c r="A368" s="106"/>
      <c r="B368" s="766"/>
      <c r="C368" s="118"/>
      <c r="D368" s="811"/>
      <c r="E368" s="833"/>
      <c r="F368" s="833"/>
      <c r="G368" s="833"/>
      <c r="H368" s="833"/>
      <c r="I368" s="833"/>
      <c r="J368" s="833"/>
      <c r="K368" s="833"/>
      <c r="L368" s="811"/>
      <c r="M368" s="811"/>
      <c r="N368" s="812"/>
      <c r="O368" s="812"/>
      <c r="P368" s="812"/>
      <c r="Q368" s="812"/>
      <c r="R368" s="843"/>
      <c r="S368" s="843"/>
      <c r="T368" s="30"/>
      <c r="U368" s="30"/>
      <c r="V368" s="10"/>
      <c r="W368" s="10"/>
      <c r="X368" s="10"/>
    </row>
    <row r="369" spans="1:24" s="104" customFormat="1" ht="11.25" customHeight="1">
      <c r="A369" s="106"/>
      <c r="B369" s="111" t="s">
        <v>620</v>
      </c>
      <c r="C369" s="119"/>
      <c r="D369" s="809"/>
      <c r="E369" s="831"/>
      <c r="F369" s="831"/>
      <c r="G369" s="831"/>
      <c r="H369" s="831"/>
      <c r="I369" s="831"/>
      <c r="J369" s="831"/>
      <c r="K369" s="831"/>
      <c r="L369" s="809"/>
      <c r="M369" s="809"/>
      <c r="N369" s="813"/>
      <c r="O369" s="812"/>
      <c r="P369" s="812"/>
      <c r="Q369" s="812"/>
      <c r="R369" s="843"/>
      <c r="S369" s="843"/>
      <c r="T369" s="30"/>
      <c r="U369" s="30"/>
      <c r="V369" s="10"/>
      <c r="W369" s="10"/>
      <c r="X369" s="10"/>
    </row>
    <row r="370" spans="1:24" s="104" customFormat="1" ht="11.25" customHeight="1">
      <c r="A370" s="106"/>
      <c r="B370" s="766" t="s">
        <v>621</v>
      </c>
      <c r="C370" s="118"/>
      <c r="D370" s="809" t="s">
        <v>18</v>
      </c>
      <c r="E370" s="810"/>
      <c r="F370" s="810" t="s">
        <v>18</v>
      </c>
      <c r="G370" s="810" t="s">
        <v>18</v>
      </c>
      <c r="H370" s="810" t="s">
        <v>18</v>
      </c>
      <c r="I370" s="810" t="s">
        <v>18</v>
      </c>
      <c r="J370" s="810" t="s">
        <v>18</v>
      </c>
      <c r="K370" s="810"/>
      <c r="L370" s="811" t="s">
        <v>18</v>
      </c>
      <c r="M370" s="811"/>
      <c r="N370" s="813" t="s">
        <v>18</v>
      </c>
      <c r="O370" s="71">
        <v>0.1</v>
      </c>
      <c r="P370" s="71">
        <v>0.1</v>
      </c>
      <c r="Q370" s="71">
        <v>0.1</v>
      </c>
      <c r="R370" s="843"/>
      <c r="S370" s="843"/>
      <c r="T370" s="30"/>
      <c r="U370" s="30"/>
      <c r="V370" s="10"/>
      <c r="W370" s="10"/>
      <c r="X370" s="10"/>
    </row>
    <row r="371" spans="1:24" s="104" customFormat="1" ht="11.25" customHeight="1">
      <c r="A371" s="106"/>
      <c r="B371" s="766" t="s">
        <v>622</v>
      </c>
      <c r="C371" s="118"/>
      <c r="D371" s="809" t="s">
        <v>18</v>
      </c>
      <c r="E371" s="810"/>
      <c r="F371" s="810" t="s">
        <v>18</v>
      </c>
      <c r="G371" s="810" t="s">
        <v>18</v>
      </c>
      <c r="H371" s="810" t="s">
        <v>18</v>
      </c>
      <c r="I371" s="810" t="s">
        <v>18</v>
      </c>
      <c r="J371" s="810" t="s">
        <v>18</v>
      </c>
      <c r="K371" s="810"/>
      <c r="L371" s="811" t="s">
        <v>18</v>
      </c>
      <c r="M371" s="811"/>
      <c r="N371" s="813" t="s">
        <v>18</v>
      </c>
      <c r="O371" s="71">
        <v>1.1000000000000001</v>
      </c>
      <c r="P371" s="71">
        <v>1</v>
      </c>
      <c r="Q371" s="71">
        <v>1</v>
      </c>
      <c r="R371" s="843"/>
      <c r="S371" s="843"/>
      <c r="T371" s="30"/>
      <c r="U371" s="30"/>
      <c r="V371" s="10"/>
      <c r="W371" s="10"/>
      <c r="X371" s="10"/>
    </row>
    <row r="372" spans="1:24" s="104" customFormat="1" ht="11.25" customHeight="1">
      <c r="A372" s="106"/>
      <c r="B372" s="766" t="s">
        <v>623</v>
      </c>
      <c r="C372" s="118">
        <v>8</v>
      </c>
      <c r="D372" s="809" t="s">
        <v>18</v>
      </c>
      <c r="E372" s="810"/>
      <c r="F372" s="810" t="s">
        <v>18</v>
      </c>
      <c r="G372" s="810" t="s">
        <v>18</v>
      </c>
      <c r="H372" s="810" t="s">
        <v>18</v>
      </c>
      <c r="I372" s="810" t="s">
        <v>18</v>
      </c>
      <c r="J372" s="810" t="s">
        <v>18</v>
      </c>
      <c r="K372" s="810"/>
      <c r="L372" s="811" t="s">
        <v>18</v>
      </c>
      <c r="M372" s="811"/>
      <c r="N372" s="813" t="s">
        <v>18</v>
      </c>
      <c r="O372" s="71">
        <v>1.1000000000000001</v>
      </c>
      <c r="P372" s="71">
        <v>1.2</v>
      </c>
      <c r="Q372" s="71">
        <v>1.5</v>
      </c>
      <c r="R372" s="843"/>
      <c r="S372" s="843"/>
      <c r="T372" s="30"/>
      <c r="U372" s="30"/>
      <c r="V372" s="10"/>
      <c r="W372" s="10"/>
      <c r="X372" s="10"/>
    </row>
    <row r="373" spans="1:24" s="104" customFormat="1" ht="11.25" customHeight="1">
      <c r="A373" s="106"/>
      <c r="B373" s="766" t="s">
        <v>89</v>
      </c>
      <c r="C373" s="118"/>
      <c r="D373" s="809" t="s">
        <v>18</v>
      </c>
      <c r="E373" s="810"/>
      <c r="F373" s="810" t="s">
        <v>18</v>
      </c>
      <c r="G373" s="810" t="s">
        <v>18</v>
      </c>
      <c r="H373" s="810" t="s">
        <v>18</v>
      </c>
      <c r="I373" s="810" t="s">
        <v>18</v>
      </c>
      <c r="J373" s="810" t="s">
        <v>18</v>
      </c>
      <c r="K373" s="810"/>
      <c r="L373" s="811" t="s">
        <v>18</v>
      </c>
      <c r="M373" s="811"/>
      <c r="N373" s="813" t="s">
        <v>18</v>
      </c>
      <c r="O373" s="71">
        <v>2.2999999999999998</v>
      </c>
      <c r="P373" s="71">
        <v>2.2999999999999998</v>
      </c>
      <c r="Q373" s="71">
        <v>2.6</v>
      </c>
      <c r="R373" s="847"/>
      <c r="S373" s="847"/>
      <c r="T373" s="854"/>
      <c r="U373" s="30"/>
      <c r="V373" s="10"/>
      <c r="W373" s="10"/>
      <c r="X373" s="10"/>
    </row>
    <row r="374" spans="1:24" s="104" customFormat="1" ht="4.5" customHeight="1">
      <c r="A374" s="106"/>
      <c r="B374" s="766"/>
      <c r="C374" s="118"/>
      <c r="D374" s="811"/>
      <c r="E374" s="810"/>
      <c r="F374" s="810"/>
      <c r="G374" s="810"/>
      <c r="H374" s="810"/>
      <c r="I374" s="810"/>
      <c r="J374" s="810"/>
      <c r="K374" s="810"/>
      <c r="L374" s="811"/>
      <c r="M374" s="811"/>
      <c r="N374" s="813"/>
      <c r="O374" s="813"/>
      <c r="P374" s="813"/>
      <c r="Q374" s="813"/>
      <c r="R374" s="843"/>
      <c r="S374" s="843"/>
      <c r="T374" s="30"/>
      <c r="U374" s="30"/>
      <c r="V374" s="10"/>
      <c r="W374" s="10"/>
      <c r="X374" s="10"/>
    </row>
    <row r="375" spans="1:24" s="104" customFormat="1" ht="11.25" customHeight="1">
      <c r="A375" s="106"/>
      <c r="B375" s="111" t="s">
        <v>624</v>
      </c>
      <c r="C375" s="118">
        <v>9</v>
      </c>
      <c r="D375" s="811" t="s">
        <v>18</v>
      </c>
      <c r="E375" s="810"/>
      <c r="F375" s="810" t="s">
        <v>18</v>
      </c>
      <c r="G375" s="810" t="s">
        <v>18</v>
      </c>
      <c r="H375" s="810" t="s">
        <v>18</v>
      </c>
      <c r="I375" s="810" t="s">
        <v>18</v>
      </c>
      <c r="J375" s="810" t="s">
        <v>18</v>
      </c>
      <c r="K375" s="810"/>
      <c r="L375" s="811" t="s">
        <v>18</v>
      </c>
      <c r="M375" s="811"/>
      <c r="N375" s="813" t="s">
        <v>18</v>
      </c>
      <c r="O375" s="71">
        <v>3.4</v>
      </c>
      <c r="P375" s="71">
        <v>3.5</v>
      </c>
      <c r="Q375" s="71">
        <v>3.9</v>
      </c>
      <c r="R375" s="843"/>
      <c r="S375" s="843"/>
      <c r="T375" s="30"/>
      <c r="U375" s="30"/>
      <c r="V375" s="10"/>
      <c r="W375" s="10"/>
      <c r="X375" s="10"/>
    </row>
    <row r="376" spans="1:24" s="104" customFormat="1" ht="5.25" customHeight="1">
      <c r="A376" s="106"/>
      <c r="B376" s="766"/>
      <c r="C376" s="118"/>
      <c r="D376" s="811"/>
      <c r="E376" s="810"/>
      <c r="F376" s="810"/>
      <c r="G376" s="810"/>
      <c r="H376" s="810"/>
      <c r="I376" s="810"/>
      <c r="J376" s="810"/>
      <c r="K376" s="810"/>
      <c r="L376" s="811"/>
      <c r="M376" s="811"/>
      <c r="N376" s="812"/>
      <c r="O376" s="812"/>
      <c r="P376" s="812"/>
      <c r="Q376" s="812"/>
      <c r="R376" s="843"/>
      <c r="S376" s="843"/>
      <c r="T376" s="30"/>
      <c r="U376" s="30"/>
      <c r="V376" s="10"/>
      <c r="W376" s="10"/>
      <c r="X376" s="10"/>
    </row>
    <row r="377" spans="1:24" s="104" customFormat="1" ht="11.25" customHeight="1">
      <c r="A377" s="106"/>
      <c r="B377" s="111" t="s">
        <v>19</v>
      </c>
      <c r="C377" s="118">
        <v>10</v>
      </c>
      <c r="D377" s="811" t="s">
        <v>18</v>
      </c>
      <c r="E377" s="810"/>
      <c r="F377" s="810" t="s">
        <v>18</v>
      </c>
      <c r="G377" s="810" t="s">
        <v>18</v>
      </c>
      <c r="H377" s="810" t="s">
        <v>18</v>
      </c>
      <c r="I377" s="810" t="s">
        <v>18</v>
      </c>
      <c r="J377" s="810" t="s">
        <v>18</v>
      </c>
      <c r="K377" s="810"/>
      <c r="L377" s="811" t="s">
        <v>18</v>
      </c>
      <c r="M377" s="811"/>
      <c r="N377" s="813" t="s">
        <v>18</v>
      </c>
      <c r="O377" s="71">
        <v>2.6</v>
      </c>
      <c r="P377" s="71">
        <v>2.9</v>
      </c>
      <c r="Q377" s="71">
        <v>3.4</v>
      </c>
      <c r="R377" s="843"/>
      <c r="S377" s="843"/>
      <c r="T377" s="30"/>
      <c r="U377" s="30"/>
      <c r="V377" s="10"/>
      <c r="W377" s="10"/>
      <c r="X377" s="10"/>
    </row>
    <row r="378" spans="1:24" s="104" customFormat="1" ht="4.5" customHeight="1">
      <c r="A378" s="106"/>
      <c r="B378" s="766"/>
      <c r="C378" s="118"/>
      <c r="D378" s="811"/>
      <c r="E378" s="810"/>
      <c r="F378" s="810"/>
      <c r="G378" s="810"/>
      <c r="H378" s="810"/>
      <c r="I378" s="810"/>
      <c r="J378" s="810"/>
      <c r="K378" s="810"/>
      <c r="L378" s="811"/>
      <c r="M378" s="811"/>
      <c r="N378" s="812"/>
      <c r="O378" s="812"/>
      <c r="P378" s="812"/>
      <c r="Q378" s="812"/>
      <c r="R378" s="843"/>
      <c r="S378" s="843"/>
      <c r="T378" s="30"/>
      <c r="U378" s="30"/>
      <c r="V378" s="10"/>
      <c r="W378" s="10"/>
      <c r="X378" s="10"/>
    </row>
    <row r="379" spans="1:24" s="104" customFormat="1" ht="11.25" customHeight="1">
      <c r="A379" s="818"/>
      <c r="B379" s="111" t="s">
        <v>625</v>
      </c>
      <c r="C379" s="118">
        <v>11</v>
      </c>
      <c r="D379" s="809" t="s">
        <v>18</v>
      </c>
      <c r="E379" s="810"/>
      <c r="F379" s="810" t="s">
        <v>18</v>
      </c>
      <c r="G379" s="810" t="s">
        <v>18</v>
      </c>
      <c r="H379" s="810" t="s">
        <v>18</v>
      </c>
      <c r="I379" s="810" t="s">
        <v>18</v>
      </c>
      <c r="J379" s="810" t="s">
        <v>18</v>
      </c>
      <c r="K379" s="850"/>
      <c r="L379" s="811" t="s">
        <v>18</v>
      </c>
      <c r="M379" s="811"/>
      <c r="N379" s="813" t="s">
        <v>18</v>
      </c>
      <c r="O379" s="71">
        <v>49.4</v>
      </c>
      <c r="P379" s="71">
        <v>51.1</v>
      </c>
      <c r="Q379" s="71">
        <v>62.4</v>
      </c>
      <c r="R379" s="843"/>
      <c r="S379" s="843"/>
      <c r="T379" s="30"/>
      <c r="U379" s="30"/>
      <c r="V379" s="10"/>
      <c r="W379" s="10"/>
      <c r="X379" s="10"/>
    </row>
    <row r="380" spans="1:24" s="104" customFormat="1" ht="4.5" customHeight="1">
      <c r="A380" s="113"/>
      <c r="B380" s="114"/>
      <c r="C380" s="823"/>
      <c r="D380" s="824"/>
      <c r="E380" s="824"/>
      <c r="F380" s="824"/>
      <c r="G380" s="824"/>
      <c r="H380" s="824"/>
      <c r="I380" s="824"/>
      <c r="J380" s="824"/>
      <c r="K380" s="824"/>
      <c r="L380" s="824"/>
      <c r="M380" s="824"/>
      <c r="N380" s="840"/>
      <c r="O380" s="115"/>
      <c r="P380" s="115"/>
      <c r="Q380" s="855"/>
      <c r="R380" s="795"/>
      <c r="S380" s="795"/>
      <c r="T380" s="10"/>
      <c r="U380" s="10"/>
      <c r="V380" s="10"/>
      <c r="W380" s="10"/>
      <c r="X380" s="10"/>
    </row>
    <row r="381" spans="1:24" s="104" customFormat="1" ht="11.25" customHeight="1">
      <c r="A381" s="106"/>
      <c r="B381" s="106"/>
      <c r="C381" s="116"/>
      <c r="D381" s="827"/>
      <c r="E381" s="827"/>
      <c r="F381" s="827"/>
      <c r="G381" s="827"/>
      <c r="H381" s="827"/>
      <c r="I381" s="827"/>
      <c r="J381" s="827"/>
      <c r="K381" s="827"/>
      <c r="L381" s="827"/>
      <c r="M381" s="819"/>
      <c r="N381" s="829"/>
      <c r="O381" s="828"/>
      <c r="Q381" s="766" t="s">
        <v>25</v>
      </c>
      <c r="R381" s="10"/>
      <c r="S381" s="10"/>
      <c r="T381" s="10"/>
      <c r="U381" s="10"/>
      <c r="V381" s="10"/>
      <c r="W381" s="10"/>
      <c r="X381" s="10"/>
    </row>
    <row r="382" spans="1:24" s="774" customFormat="1" ht="41.4" customHeight="1" thickBot="1">
      <c r="A382" s="1032" t="s">
        <v>626</v>
      </c>
      <c r="B382" s="1032"/>
      <c r="C382" s="1032"/>
      <c r="D382" s="1032"/>
      <c r="E382" s="1032"/>
      <c r="F382" s="1032"/>
      <c r="G382" s="1032"/>
      <c r="H382" s="1032"/>
      <c r="I382" s="1032"/>
      <c r="J382" s="1032"/>
      <c r="K382" s="1032"/>
      <c r="L382" s="1032"/>
      <c r="M382" s="1032"/>
      <c r="N382" s="1032"/>
      <c r="O382" s="1032"/>
      <c r="P382" s="1032"/>
      <c r="Q382" s="1032"/>
      <c r="R382" s="772"/>
      <c r="S382" s="772"/>
      <c r="T382" s="773"/>
      <c r="U382" s="773"/>
      <c r="V382" s="773"/>
      <c r="W382" s="773"/>
      <c r="X382" s="773"/>
    </row>
    <row r="383" spans="1:24" s="784" customFormat="1" ht="16.2" customHeight="1">
      <c r="A383" s="775" t="s">
        <v>602</v>
      </c>
      <c r="B383" s="775"/>
      <c r="C383" s="776"/>
      <c r="D383" s="777"/>
      <c r="E383" s="778"/>
      <c r="F383" s="778"/>
      <c r="G383" s="778"/>
      <c r="H383" s="778"/>
      <c r="I383" s="778"/>
      <c r="J383" s="778"/>
      <c r="K383" s="778"/>
      <c r="L383" s="778"/>
      <c r="M383" s="778"/>
      <c r="N383" s="779"/>
      <c r="O383" s="779"/>
      <c r="P383" s="780"/>
      <c r="Q383" s="781" t="s">
        <v>2</v>
      </c>
      <c r="R383" s="782"/>
      <c r="S383" s="782"/>
      <c r="T383" s="783"/>
      <c r="U383" s="783"/>
      <c r="V383" s="783"/>
      <c r="W383" s="783"/>
      <c r="X383" s="783"/>
    </row>
    <row r="384" spans="1:24" s="784" customFormat="1" ht="16.2" customHeight="1">
      <c r="A384" s="1031" t="s">
        <v>3</v>
      </c>
      <c r="B384" s="1031"/>
      <c r="C384" s="785"/>
      <c r="D384" s="778"/>
      <c r="E384" s="778"/>
      <c r="F384" s="778"/>
      <c r="G384" s="778"/>
      <c r="H384" s="778"/>
      <c r="I384" s="778"/>
      <c r="J384" s="778"/>
      <c r="K384" s="778"/>
      <c r="L384" s="778"/>
      <c r="M384" s="778"/>
      <c r="N384" s="779"/>
      <c r="O384" s="786"/>
      <c r="P384" s="786"/>
      <c r="R384" s="787"/>
      <c r="S384" s="787"/>
      <c r="T384" s="787"/>
      <c r="U384" s="783"/>
      <c r="V384" s="783"/>
      <c r="W384" s="783"/>
      <c r="X384" s="783"/>
    </row>
    <row r="385" spans="1:24" s="104" customFormat="1" ht="12.75" customHeight="1">
      <c r="A385" s="103"/>
      <c r="B385" s="103"/>
      <c r="C385" s="788"/>
      <c r="D385" s="1033" t="s">
        <v>4</v>
      </c>
      <c r="E385" s="1033"/>
      <c r="F385" s="1033"/>
      <c r="G385" s="1033"/>
      <c r="H385" s="1033"/>
      <c r="I385" s="1033"/>
      <c r="J385" s="1033"/>
      <c r="K385" s="1033"/>
      <c r="L385" s="1033"/>
      <c r="N385" s="1034" t="s">
        <v>5</v>
      </c>
      <c r="O385" s="1034"/>
      <c r="P385" s="1034"/>
      <c r="Q385" s="1034"/>
      <c r="R385" s="10"/>
      <c r="S385" s="10"/>
      <c r="T385" s="10"/>
      <c r="U385" s="10"/>
      <c r="V385" s="10"/>
      <c r="W385" s="10"/>
      <c r="X385" s="10"/>
    </row>
    <row r="386" spans="1:24" s="104" customFormat="1" ht="12.75" customHeight="1">
      <c r="A386" s="103"/>
      <c r="B386" s="103"/>
      <c r="C386" s="789" t="s">
        <v>87</v>
      </c>
      <c r="D386" s="790">
        <v>2002</v>
      </c>
      <c r="E386" s="791"/>
      <c r="F386" s="792">
        <v>2005</v>
      </c>
      <c r="G386" s="792">
        <v>2006</v>
      </c>
      <c r="H386" s="792">
        <v>2007</v>
      </c>
      <c r="I386" s="792">
        <v>2008</v>
      </c>
      <c r="J386" s="792">
        <v>2009</v>
      </c>
      <c r="K386" s="791"/>
      <c r="L386" s="793">
        <v>2010</v>
      </c>
      <c r="N386" s="792">
        <v>2010</v>
      </c>
      <c r="O386" s="792">
        <v>2011</v>
      </c>
      <c r="P386" s="794">
        <v>2012</v>
      </c>
      <c r="Q386" s="792">
        <v>2013</v>
      </c>
      <c r="R386" s="795"/>
      <c r="S386" s="10"/>
      <c r="T386" s="10"/>
      <c r="U386" s="10"/>
      <c r="V386" s="10"/>
      <c r="W386" s="10"/>
      <c r="X386" s="10"/>
    </row>
    <row r="387" spans="1:24" s="104" customFormat="1" ht="12.9" customHeight="1">
      <c r="D387" s="822"/>
      <c r="E387" s="819"/>
      <c r="F387" s="819"/>
      <c r="G387" s="819"/>
      <c r="H387" s="819"/>
      <c r="I387" s="819"/>
      <c r="J387" s="819"/>
      <c r="K387" s="819"/>
      <c r="L387" s="797" t="s">
        <v>88</v>
      </c>
      <c r="M387" s="819"/>
      <c r="N387" s="112"/>
      <c r="O387" s="766"/>
      <c r="P387" s="798"/>
      <c r="Q387" s="799"/>
      <c r="R387" s="10"/>
      <c r="S387" s="10"/>
      <c r="T387" s="10"/>
      <c r="U387" s="10"/>
      <c r="V387" s="10"/>
      <c r="W387" s="10"/>
      <c r="X387" s="10"/>
    </row>
    <row r="388" spans="1:24" s="104" customFormat="1" ht="11.25" customHeight="1">
      <c r="B388" s="803" t="s">
        <v>31</v>
      </c>
      <c r="C388" s="116">
        <v>12</v>
      </c>
      <c r="D388" s="822"/>
      <c r="E388" s="819"/>
      <c r="F388" s="819"/>
      <c r="G388" s="819"/>
      <c r="H388" s="819"/>
      <c r="I388" s="819"/>
      <c r="J388" s="819"/>
      <c r="K388" s="819"/>
      <c r="L388" s="797"/>
      <c r="M388" s="819"/>
      <c r="N388" s="112"/>
      <c r="O388" s="766"/>
      <c r="P388" s="798"/>
      <c r="Q388" s="799"/>
      <c r="R388" s="10"/>
      <c r="S388" s="10"/>
      <c r="T388" s="10"/>
      <c r="U388" s="10"/>
      <c r="V388" s="10"/>
      <c r="W388" s="10"/>
      <c r="X388" s="10"/>
    </row>
    <row r="389" spans="1:24" s="104" customFormat="1" ht="4.5" customHeight="1">
      <c r="A389" s="801"/>
      <c r="B389" s="764"/>
      <c r="C389" s="116"/>
      <c r="D389" s="822"/>
      <c r="E389" s="819"/>
      <c r="F389" s="819"/>
      <c r="G389" s="819"/>
      <c r="H389" s="819"/>
      <c r="I389" s="819"/>
      <c r="J389" s="819"/>
      <c r="K389" s="819"/>
      <c r="L389" s="819"/>
      <c r="M389" s="819"/>
      <c r="N389" s="112"/>
      <c r="O389" s="766"/>
      <c r="P389" s="798"/>
      <c r="Q389" s="799"/>
      <c r="R389" s="10"/>
      <c r="S389" s="10"/>
      <c r="T389" s="10"/>
      <c r="U389" s="10"/>
      <c r="V389" s="10"/>
      <c r="W389" s="10"/>
      <c r="X389" s="10"/>
    </row>
    <row r="390" spans="1:24" s="104" customFormat="1" ht="11.25" customHeight="1">
      <c r="A390" s="801"/>
      <c r="B390" s="803" t="s">
        <v>603</v>
      </c>
      <c r="C390" s="788"/>
      <c r="D390" s="822"/>
      <c r="E390" s="819"/>
      <c r="F390" s="819"/>
      <c r="G390" s="819"/>
      <c r="H390" s="819"/>
      <c r="I390" s="819"/>
      <c r="J390" s="819"/>
      <c r="K390" s="819"/>
      <c r="L390" s="819"/>
      <c r="M390" s="819"/>
      <c r="N390" s="112"/>
      <c r="O390" s="112"/>
      <c r="P390" s="798"/>
      <c r="Q390" s="799"/>
      <c r="R390" s="10"/>
      <c r="S390" s="10"/>
      <c r="T390" s="10"/>
      <c r="U390" s="10"/>
      <c r="V390" s="10"/>
      <c r="W390" s="10"/>
      <c r="X390" s="10"/>
    </row>
    <row r="391" spans="1:24" s="104" customFormat="1" ht="11.25" customHeight="1">
      <c r="A391" s="106"/>
      <c r="B391" s="763" t="s">
        <v>604</v>
      </c>
      <c r="C391" s="116"/>
      <c r="D391" s="805" t="s">
        <v>18</v>
      </c>
      <c r="E391" s="810"/>
      <c r="F391" s="805" t="s">
        <v>18</v>
      </c>
      <c r="G391" s="805" t="s">
        <v>18</v>
      </c>
      <c r="H391" s="805" t="s">
        <v>18</v>
      </c>
      <c r="I391" s="805" t="s">
        <v>18</v>
      </c>
      <c r="J391" s="805" t="s">
        <v>18</v>
      </c>
      <c r="K391" s="810"/>
      <c r="L391" s="809" t="s">
        <v>18</v>
      </c>
      <c r="M391" s="805"/>
      <c r="N391" s="813" t="s">
        <v>18</v>
      </c>
      <c r="O391" s="71">
        <v>0.3</v>
      </c>
      <c r="P391" s="71">
        <v>0.3</v>
      </c>
      <c r="Q391" s="71">
        <v>0.1</v>
      </c>
      <c r="R391" s="10"/>
      <c r="S391" s="10"/>
      <c r="T391" s="10"/>
      <c r="U391" s="10"/>
      <c r="V391" s="10"/>
      <c r="W391" s="10"/>
      <c r="X391" s="10"/>
    </row>
    <row r="392" spans="1:24" s="104" customFormat="1" ht="11.25" customHeight="1">
      <c r="A392" s="106"/>
      <c r="B392" s="763" t="s">
        <v>605</v>
      </c>
      <c r="C392" s="116"/>
      <c r="D392" s="805" t="s">
        <v>18</v>
      </c>
      <c r="E392" s="810"/>
      <c r="F392" s="805" t="s">
        <v>18</v>
      </c>
      <c r="G392" s="805" t="s">
        <v>18</v>
      </c>
      <c r="H392" s="805" t="s">
        <v>18</v>
      </c>
      <c r="I392" s="805" t="s">
        <v>18</v>
      </c>
      <c r="J392" s="805" t="s">
        <v>18</v>
      </c>
      <c r="K392" s="810"/>
      <c r="L392" s="809" t="s">
        <v>18</v>
      </c>
      <c r="M392" s="805"/>
      <c r="N392" s="813" t="s">
        <v>18</v>
      </c>
      <c r="O392" s="71">
        <v>0.2</v>
      </c>
      <c r="P392" s="71">
        <v>0.2</v>
      </c>
      <c r="Q392" s="71">
        <v>0.1</v>
      </c>
      <c r="R392" s="10"/>
      <c r="S392" s="10"/>
      <c r="T392" s="10"/>
      <c r="U392" s="10"/>
      <c r="V392" s="10"/>
      <c r="W392" s="10"/>
      <c r="X392" s="10"/>
    </row>
    <row r="393" spans="1:24" s="104" customFormat="1" ht="11.25" customHeight="1">
      <c r="A393" s="106"/>
      <c r="B393" s="763" t="s">
        <v>606</v>
      </c>
      <c r="C393" s="116"/>
      <c r="D393" s="805" t="s">
        <v>18</v>
      </c>
      <c r="E393" s="810"/>
      <c r="F393" s="805" t="s">
        <v>18</v>
      </c>
      <c r="G393" s="805" t="s">
        <v>18</v>
      </c>
      <c r="H393" s="805" t="s">
        <v>18</v>
      </c>
      <c r="I393" s="805" t="s">
        <v>18</v>
      </c>
      <c r="J393" s="805" t="s">
        <v>18</v>
      </c>
      <c r="K393" s="810"/>
      <c r="L393" s="809" t="s">
        <v>18</v>
      </c>
      <c r="M393" s="805"/>
      <c r="N393" s="813" t="s">
        <v>18</v>
      </c>
      <c r="O393" s="71">
        <v>0.2</v>
      </c>
      <c r="P393" s="71">
        <v>0.2</v>
      </c>
      <c r="Q393" s="71">
        <v>0.1</v>
      </c>
      <c r="R393" s="10"/>
      <c r="S393" s="10"/>
      <c r="T393" s="10"/>
      <c r="U393" s="10"/>
      <c r="V393" s="10"/>
      <c r="W393" s="10"/>
      <c r="X393" s="10"/>
    </row>
    <row r="394" spans="1:24" s="104" customFormat="1" ht="11.25" customHeight="1">
      <c r="A394" s="106"/>
      <c r="B394" s="763" t="s">
        <v>607</v>
      </c>
      <c r="C394" s="116"/>
      <c r="D394" s="805" t="s">
        <v>18</v>
      </c>
      <c r="E394" s="810"/>
      <c r="F394" s="805" t="s">
        <v>18</v>
      </c>
      <c r="G394" s="805" t="s">
        <v>18</v>
      </c>
      <c r="H394" s="805" t="s">
        <v>18</v>
      </c>
      <c r="I394" s="805" t="s">
        <v>18</v>
      </c>
      <c r="J394" s="805" t="s">
        <v>18</v>
      </c>
      <c r="K394" s="810"/>
      <c r="L394" s="809" t="s">
        <v>18</v>
      </c>
      <c r="M394" s="805"/>
      <c r="N394" s="813" t="s">
        <v>18</v>
      </c>
      <c r="O394" s="71">
        <v>0.1</v>
      </c>
      <c r="P394" s="71">
        <v>0.1</v>
      </c>
      <c r="Q394" s="71">
        <v>0.1</v>
      </c>
      <c r="R394" s="10"/>
      <c r="S394" s="10"/>
      <c r="T394" s="10"/>
      <c r="U394" s="10"/>
      <c r="V394" s="10"/>
      <c r="W394" s="10"/>
      <c r="X394" s="10"/>
    </row>
    <row r="395" spans="1:24" s="104" customFormat="1" ht="11.25" customHeight="1">
      <c r="A395" s="106"/>
      <c r="B395" s="763" t="s">
        <v>608</v>
      </c>
      <c r="C395" s="116">
        <v>3</v>
      </c>
      <c r="D395" s="805" t="s">
        <v>18</v>
      </c>
      <c r="E395" s="810"/>
      <c r="F395" s="805" t="s">
        <v>18</v>
      </c>
      <c r="G395" s="805" t="s">
        <v>18</v>
      </c>
      <c r="H395" s="805" t="s">
        <v>18</v>
      </c>
      <c r="I395" s="805" t="s">
        <v>18</v>
      </c>
      <c r="J395" s="805" t="s">
        <v>18</v>
      </c>
      <c r="K395" s="810"/>
      <c r="L395" s="809" t="s">
        <v>18</v>
      </c>
      <c r="M395" s="805"/>
      <c r="N395" s="813" t="s">
        <v>18</v>
      </c>
      <c r="O395" s="71">
        <v>8.6</v>
      </c>
      <c r="P395" s="71">
        <v>7</v>
      </c>
      <c r="Q395" s="71">
        <v>6.1</v>
      </c>
      <c r="R395" s="10"/>
      <c r="S395" s="10"/>
      <c r="T395" s="10"/>
      <c r="U395" s="10"/>
      <c r="V395" s="10"/>
      <c r="W395" s="10"/>
      <c r="X395" s="10"/>
    </row>
    <row r="396" spans="1:24" s="104" customFormat="1" ht="11.25" customHeight="1">
      <c r="A396" s="106"/>
      <c r="B396" s="763" t="s">
        <v>609</v>
      </c>
      <c r="C396" s="116"/>
      <c r="D396" s="805" t="s">
        <v>18</v>
      </c>
      <c r="E396" s="810"/>
      <c r="F396" s="805" t="s">
        <v>18</v>
      </c>
      <c r="G396" s="805" t="s">
        <v>18</v>
      </c>
      <c r="H396" s="805" t="s">
        <v>18</v>
      </c>
      <c r="I396" s="805" t="s">
        <v>18</v>
      </c>
      <c r="J396" s="805" t="s">
        <v>18</v>
      </c>
      <c r="K396" s="810"/>
      <c r="L396" s="809" t="s">
        <v>18</v>
      </c>
      <c r="M396" s="805"/>
      <c r="N396" s="813" t="s">
        <v>18</v>
      </c>
      <c r="O396" s="71">
        <v>9.5</v>
      </c>
      <c r="P396" s="71">
        <v>7.9</v>
      </c>
      <c r="Q396" s="71">
        <v>6.4</v>
      </c>
      <c r="R396" s="10"/>
      <c r="S396" s="10"/>
      <c r="T396" s="10"/>
      <c r="U396" s="10"/>
      <c r="V396" s="10"/>
      <c r="W396" s="10"/>
      <c r="X396" s="10"/>
    </row>
    <row r="397" spans="1:24" s="104" customFormat="1" ht="11.25" customHeight="1">
      <c r="A397" s="106"/>
      <c r="B397" s="763" t="s">
        <v>610</v>
      </c>
      <c r="C397" s="116">
        <v>4</v>
      </c>
      <c r="D397" s="805" t="s">
        <v>18</v>
      </c>
      <c r="E397" s="810"/>
      <c r="F397" s="805" t="s">
        <v>18</v>
      </c>
      <c r="G397" s="805" t="s">
        <v>18</v>
      </c>
      <c r="H397" s="805" t="s">
        <v>18</v>
      </c>
      <c r="I397" s="805" t="s">
        <v>18</v>
      </c>
      <c r="J397" s="805" t="s">
        <v>18</v>
      </c>
      <c r="K397" s="810"/>
      <c r="L397" s="809" t="s">
        <v>18</v>
      </c>
      <c r="M397" s="805"/>
      <c r="N397" s="813" t="s">
        <v>18</v>
      </c>
      <c r="O397" s="71">
        <v>1.2</v>
      </c>
      <c r="P397" s="71">
        <v>1.4</v>
      </c>
      <c r="Q397" s="71">
        <v>1</v>
      </c>
      <c r="R397" s="10"/>
      <c r="S397" s="10"/>
      <c r="T397" s="10"/>
      <c r="U397" s="10"/>
      <c r="V397" s="10"/>
      <c r="W397" s="10"/>
      <c r="X397" s="10"/>
    </row>
    <row r="398" spans="1:24" s="104" customFormat="1" ht="11.25" customHeight="1">
      <c r="A398" s="106"/>
      <c r="B398" s="763" t="s">
        <v>12</v>
      </c>
      <c r="C398" s="116"/>
      <c r="D398" s="805" t="s">
        <v>18</v>
      </c>
      <c r="E398" s="810"/>
      <c r="F398" s="805" t="s">
        <v>18</v>
      </c>
      <c r="G398" s="805" t="s">
        <v>18</v>
      </c>
      <c r="H398" s="805" t="s">
        <v>18</v>
      </c>
      <c r="I398" s="805" t="s">
        <v>18</v>
      </c>
      <c r="J398" s="805" t="s">
        <v>18</v>
      </c>
      <c r="K398" s="810"/>
      <c r="L398" s="809" t="s">
        <v>18</v>
      </c>
      <c r="M398" s="805"/>
      <c r="N398" s="813" t="s">
        <v>18</v>
      </c>
      <c r="O398" s="813" t="s">
        <v>30</v>
      </c>
      <c r="P398" s="813" t="s">
        <v>30</v>
      </c>
      <c r="Q398" s="813" t="s">
        <v>30</v>
      </c>
      <c r="R398" s="10"/>
      <c r="S398" s="10"/>
      <c r="T398" s="10"/>
      <c r="U398" s="10"/>
      <c r="V398" s="10"/>
      <c r="W398" s="10"/>
      <c r="X398" s="10"/>
    </row>
    <row r="399" spans="1:24" s="104" customFormat="1" ht="11.25" customHeight="1">
      <c r="A399" s="106"/>
      <c r="B399" s="763" t="s">
        <v>89</v>
      </c>
      <c r="C399" s="788"/>
      <c r="D399" s="805" t="s">
        <v>18</v>
      </c>
      <c r="E399" s="810"/>
      <c r="F399" s="805" t="s">
        <v>18</v>
      </c>
      <c r="G399" s="805" t="s">
        <v>18</v>
      </c>
      <c r="H399" s="805" t="s">
        <v>18</v>
      </c>
      <c r="I399" s="805" t="s">
        <v>18</v>
      </c>
      <c r="J399" s="805" t="s">
        <v>18</v>
      </c>
      <c r="K399" s="810"/>
      <c r="L399" s="809" t="s">
        <v>18</v>
      </c>
      <c r="M399" s="805"/>
      <c r="N399" s="813" t="s">
        <v>18</v>
      </c>
      <c r="O399" s="71">
        <v>10.7</v>
      </c>
      <c r="P399" s="71">
        <v>9.3000000000000007</v>
      </c>
      <c r="Q399" s="71">
        <v>7.5</v>
      </c>
      <c r="R399" s="10"/>
      <c r="S399" s="10"/>
      <c r="T399" s="10"/>
      <c r="U399" s="10"/>
      <c r="V399" s="10"/>
      <c r="W399" s="10"/>
      <c r="X399" s="10"/>
    </row>
    <row r="400" spans="1:24" s="104" customFormat="1" ht="6" customHeight="1">
      <c r="A400" s="106"/>
      <c r="B400" s="763"/>
      <c r="C400" s="116"/>
      <c r="D400" s="805"/>
      <c r="E400" s="805"/>
      <c r="F400" s="805"/>
      <c r="G400" s="805"/>
      <c r="H400" s="805"/>
      <c r="I400" s="805"/>
      <c r="J400" s="805"/>
      <c r="K400" s="805"/>
      <c r="L400" s="809"/>
      <c r="M400" s="805"/>
      <c r="N400" s="805"/>
      <c r="O400" s="805"/>
      <c r="P400" s="805"/>
      <c r="Q400" s="805"/>
      <c r="R400" s="10"/>
      <c r="S400" s="10"/>
      <c r="T400" s="10"/>
      <c r="U400" s="10"/>
      <c r="V400" s="10"/>
      <c r="W400" s="10"/>
      <c r="X400" s="10"/>
    </row>
    <row r="401" spans="1:24" s="104" customFormat="1" ht="11.25" customHeight="1">
      <c r="A401" s="106"/>
      <c r="B401" s="803" t="s">
        <v>611</v>
      </c>
      <c r="C401" s="788"/>
      <c r="D401" s="805"/>
      <c r="E401" s="805"/>
      <c r="F401" s="805"/>
      <c r="G401" s="805"/>
      <c r="H401" s="805"/>
      <c r="I401" s="805"/>
      <c r="J401" s="805"/>
      <c r="K401" s="805"/>
      <c r="L401" s="809"/>
      <c r="M401" s="805"/>
      <c r="N401" s="805"/>
      <c r="O401" s="852"/>
      <c r="P401" s="852"/>
      <c r="Q401" s="852"/>
      <c r="R401" s="10"/>
      <c r="S401" s="10"/>
      <c r="T401" s="10"/>
      <c r="U401" s="10"/>
      <c r="V401" s="10"/>
      <c r="W401" s="10"/>
      <c r="X401" s="10"/>
    </row>
    <row r="402" spans="1:24" s="104" customFormat="1" ht="11.25" customHeight="1">
      <c r="A402" s="106"/>
      <c r="B402" s="763" t="s">
        <v>611</v>
      </c>
      <c r="C402" s="116">
        <v>5</v>
      </c>
      <c r="D402" s="805" t="s">
        <v>18</v>
      </c>
      <c r="E402" s="810"/>
      <c r="F402" s="805" t="s">
        <v>18</v>
      </c>
      <c r="G402" s="805" t="s">
        <v>18</v>
      </c>
      <c r="H402" s="805" t="s">
        <v>18</v>
      </c>
      <c r="I402" s="805" t="s">
        <v>18</v>
      </c>
      <c r="J402" s="805" t="s">
        <v>18</v>
      </c>
      <c r="K402" s="810"/>
      <c r="L402" s="809" t="s">
        <v>18</v>
      </c>
      <c r="M402" s="805"/>
      <c r="N402" s="813" t="s">
        <v>18</v>
      </c>
      <c r="O402" s="71">
        <v>5.3</v>
      </c>
      <c r="P402" s="71">
        <v>5.4</v>
      </c>
      <c r="Q402" s="71">
        <v>2.4</v>
      </c>
      <c r="R402" s="10"/>
      <c r="S402" s="10"/>
      <c r="T402" s="10"/>
      <c r="U402" s="10"/>
      <c r="V402" s="10"/>
      <c r="W402" s="10"/>
      <c r="X402" s="10"/>
    </row>
    <row r="403" spans="1:24" s="104" customFormat="1" ht="11.25" customHeight="1">
      <c r="A403" s="106"/>
      <c r="B403" s="763" t="s">
        <v>612</v>
      </c>
      <c r="C403" s="116"/>
      <c r="D403" s="805" t="s">
        <v>18</v>
      </c>
      <c r="E403" s="810"/>
      <c r="F403" s="805" t="s">
        <v>18</v>
      </c>
      <c r="G403" s="805" t="s">
        <v>18</v>
      </c>
      <c r="H403" s="805" t="s">
        <v>18</v>
      </c>
      <c r="I403" s="805" t="s">
        <v>18</v>
      </c>
      <c r="J403" s="805" t="s">
        <v>18</v>
      </c>
      <c r="K403" s="810"/>
      <c r="L403" s="809" t="s">
        <v>18</v>
      </c>
      <c r="M403" s="805"/>
      <c r="N403" s="813" t="s">
        <v>18</v>
      </c>
      <c r="O403" s="71">
        <v>0.3</v>
      </c>
      <c r="P403" s="71">
        <v>0.3</v>
      </c>
      <c r="Q403" s="71">
        <v>0.1</v>
      </c>
      <c r="R403" s="10"/>
      <c r="S403" s="10"/>
      <c r="T403" s="10"/>
      <c r="U403" s="10"/>
      <c r="V403" s="10"/>
      <c r="W403" s="10"/>
      <c r="X403" s="10"/>
    </row>
    <row r="404" spans="1:24" s="104" customFormat="1" ht="11.25" customHeight="1">
      <c r="A404" s="106"/>
      <c r="B404" s="763" t="s">
        <v>613</v>
      </c>
      <c r="C404" s="116"/>
      <c r="D404" s="805" t="s">
        <v>18</v>
      </c>
      <c r="E404" s="810"/>
      <c r="F404" s="805" t="s">
        <v>18</v>
      </c>
      <c r="G404" s="805" t="s">
        <v>18</v>
      </c>
      <c r="H404" s="805" t="s">
        <v>18</v>
      </c>
      <c r="I404" s="805" t="s">
        <v>18</v>
      </c>
      <c r="J404" s="805" t="s">
        <v>18</v>
      </c>
      <c r="K404" s="810"/>
      <c r="L404" s="809" t="s">
        <v>18</v>
      </c>
      <c r="M404" s="805"/>
      <c r="N404" s="813" t="s">
        <v>18</v>
      </c>
      <c r="O404" s="71">
        <v>0.5</v>
      </c>
      <c r="P404" s="71">
        <v>0.5</v>
      </c>
      <c r="Q404" s="71">
        <v>0.4</v>
      </c>
      <c r="R404" s="10"/>
      <c r="S404" s="10"/>
      <c r="T404" s="10"/>
      <c r="U404" s="10"/>
      <c r="V404" s="10"/>
      <c r="W404" s="10"/>
      <c r="X404" s="10"/>
    </row>
    <row r="405" spans="1:24" s="104" customFormat="1" ht="11.25" customHeight="1">
      <c r="A405" s="106"/>
      <c r="B405" s="763" t="s">
        <v>614</v>
      </c>
      <c r="C405" s="116"/>
      <c r="D405" s="805" t="s">
        <v>18</v>
      </c>
      <c r="E405" s="810"/>
      <c r="F405" s="805" t="s">
        <v>18</v>
      </c>
      <c r="G405" s="805" t="s">
        <v>18</v>
      </c>
      <c r="H405" s="805" t="s">
        <v>18</v>
      </c>
      <c r="I405" s="805" t="s">
        <v>18</v>
      </c>
      <c r="J405" s="805" t="s">
        <v>18</v>
      </c>
      <c r="K405" s="810"/>
      <c r="L405" s="809" t="s">
        <v>18</v>
      </c>
      <c r="M405" s="805"/>
      <c r="N405" s="813" t="s">
        <v>18</v>
      </c>
      <c r="O405" s="71">
        <v>0.1</v>
      </c>
      <c r="P405" s="71">
        <v>0.1</v>
      </c>
      <c r="Q405" s="71">
        <v>0.1</v>
      </c>
      <c r="R405" s="10"/>
      <c r="S405" s="10"/>
      <c r="T405" s="10"/>
      <c r="U405" s="10"/>
      <c r="V405" s="10"/>
      <c r="W405" s="10"/>
      <c r="X405" s="10"/>
    </row>
    <row r="406" spans="1:24" s="104" customFormat="1" ht="11.25" customHeight="1">
      <c r="A406" s="106"/>
      <c r="B406" s="763" t="s">
        <v>89</v>
      </c>
      <c r="C406" s="116"/>
      <c r="D406" s="805" t="s">
        <v>18</v>
      </c>
      <c r="E406" s="810"/>
      <c r="F406" s="805" t="s">
        <v>18</v>
      </c>
      <c r="G406" s="805" t="s">
        <v>18</v>
      </c>
      <c r="H406" s="805" t="s">
        <v>18</v>
      </c>
      <c r="I406" s="805" t="s">
        <v>18</v>
      </c>
      <c r="J406" s="805" t="s">
        <v>18</v>
      </c>
      <c r="K406" s="810"/>
      <c r="L406" s="809" t="s">
        <v>18</v>
      </c>
      <c r="M406" s="805"/>
      <c r="N406" s="813" t="s">
        <v>18</v>
      </c>
      <c r="O406" s="71">
        <v>5.8</v>
      </c>
      <c r="P406" s="71">
        <v>6</v>
      </c>
      <c r="Q406" s="71">
        <v>2.9</v>
      </c>
      <c r="R406" s="10"/>
      <c r="S406" s="10"/>
      <c r="T406" s="10"/>
      <c r="U406" s="10"/>
      <c r="V406" s="10"/>
      <c r="W406" s="10"/>
      <c r="X406" s="10"/>
    </row>
    <row r="407" spans="1:24" s="104" customFormat="1" ht="6" customHeight="1">
      <c r="A407" s="106"/>
      <c r="B407" s="763"/>
      <c r="C407" s="116"/>
      <c r="D407" s="810"/>
      <c r="E407" s="810"/>
      <c r="F407" s="810"/>
      <c r="G407" s="810"/>
      <c r="H407" s="810"/>
      <c r="I407" s="810"/>
      <c r="J407" s="810"/>
      <c r="K407" s="810"/>
      <c r="L407" s="811"/>
      <c r="M407" s="810"/>
      <c r="N407" s="810"/>
      <c r="O407" s="856"/>
      <c r="P407" s="856"/>
      <c r="Q407" s="856"/>
      <c r="R407" s="10"/>
      <c r="S407" s="10"/>
      <c r="T407" s="10"/>
      <c r="U407" s="10"/>
      <c r="V407" s="10"/>
      <c r="W407" s="10"/>
      <c r="X407" s="10"/>
    </row>
    <row r="408" spans="1:24" s="104" customFormat="1" ht="11.25" customHeight="1">
      <c r="A408" s="106"/>
      <c r="B408" s="803" t="s">
        <v>615</v>
      </c>
      <c r="C408" s="788"/>
      <c r="D408" s="810"/>
      <c r="E408" s="810"/>
      <c r="F408" s="810"/>
      <c r="G408" s="810"/>
      <c r="H408" s="810"/>
      <c r="I408" s="810"/>
      <c r="J408" s="810"/>
      <c r="K408" s="810"/>
      <c r="L408" s="811"/>
      <c r="M408" s="810"/>
      <c r="N408" s="810"/>
      <c r="O408" s="856"/>
      <c r="P408" s="856"/>
      <c r="Q408" s="856"/>
      <c r="R408" s="10"/>
      <c r="S408" s="10"/>
      <c r="T408" s="10"/>
      <c r="U408" s="10"/>
      <c r="V408" s="10"/>
      <c r="W408" s="10"/>
      <c r="X408" s="10"/>
    </row>
    <row r="409" spans="1:24" s="104" customFormat="1" ht="11.25" customHeight="1">
      <c r="A409" s="106"/>
      <c r="B409" s="763" t="s">
        <v>616</v>
      </c>
      <c r="C409" s="116">
        <v>6</v>
      </c>
      <c r="D409" s="805" t="s">
        <v>18</v>
      </c>
      <c r="E409" s="810"/>
      <c r="F409" s="805" t="s">
        <v>18</v>
      </c>
      <c r="G409" s="805" t="s">
        <v>18</v>
      </c>
      <c r="H409" s="805" t="s">
        <v>18</v>
      </c>
      <c r="I409" s="805" t="s">
        <v>18</v>
      </c>
      <c r="J409" s="805" t="s">
        <v>18</v>
      </c>
      <c r="K409" s="810"/>
      <c r="L409" s="809" t="s">
        <v>18</v>
      </c>
      <c r="M409" s="805"/>
      <c r="N409" s="813" t="s">
        <v>18</v>
      </c>
      <c r="O409" s="71">
        <v>0.3</v>
      </c>
      <c r="P409" s="71">
        <v>0.3</v>
      </c>
      <c r="Q409" s="71">
        <v>0.1</v>
      </c>
      <c r="R409" s="10"/>
      <c r="S409" s="10"/>
      <c r="T409" s="10"/>
      <c r="U409" s="10"/>
      <c r="V409" s="10"/>
      <c r="W409" s="10"/>
      <c r="X409" s="10"/>
    </row>
    <row r="410" spans="1:24" s="104" customFormat="1" ht="11.25" customHeight="1">
      <c r="A410" s="106"/>
      <c r="B410" s="763" t="s">
        <v>617</v>
      </c>
      <c r="C410" s="116"/>
      <c r="D410" s="805" t="s">
        <v>18</v>
      </c>
      <c r="E410" s="810"/>
      <c r="F410" s="805" t="s">
        <v>18</v>
      </c>
      <c r="G410" s="805" t="s">
        <v>18</v>
      </c>
      <c r="H410" s="805" t="s">
        <v>18</v>
      </c>
      <c r="I410" s="805" t="s">
        <v>18</v>
      </c>
      <c r="J410" s="805" t="s">
        <v>18</v>
      </c>
      <c r="K410" s="810"/>
      <c r="L410" s="809" t="s">
        <v>18</v>
      </c>
      <c r="M410" s="805"/>
      <c r="N410" s="813" t="s">
        <v>18</v>
      </c>
      <c r="O410" s="71">
        <v>0.3</v>
      </c>
      <c r="P410" s="71">
        <v>0.3</v>
      </c>
      <c r="Q410" s="71">
        <v>0.1</v>
      </c>
      <c r="R410" s="10"/>
      <c r="S410" s="10"/>
      <c r="T410" s="10"/>
      <c r="U410" s="10"/>
      <c r="V410" s="10"/>
      <c r="W410" s="10"/>
      <c r="X410" s="10"/>
    </row>
    <row r="411" spans="1:24" s="104" customFormat="1" ht="11.25" customHeight="1">
      <c r="A411" s="106"/>
      <c r="B411" s="763" t="s">
        <v>618</v>
      </c>
      <c r="C411" s="116"/>
      <c r="D411" s="805" t="s">
        <v>18</v>
      </c>
      <c r="E411" s="810"/>
      <c r="F411" s="805" t="s">
        <v>18</v>
      </c>
      <c r="G411" s="805" t="s">
        <v>18</v>
      </c>
      <c r="H411" s="805" t="s">
        <v>18</v>
      </c>
      <c r="I411" s="805" t="s">
        <v>18</v>
      </c>
      <c r="J411" s="805" t="s">
        <v>18</v>
      </c>
      <c r="K411" s="810"/>
      <c r="L411" s="809" t="s">
        <v>18</v>
      </c>
      <c r="M411" s="805"/>
      <c r="N411" s="813" t="s">
        <v>18</v>
      </c>
      <c r="O411" s="71">
        <v>2.7</v>
      </c>
      <c r="P411" s="71">
        <v>2.5</v>
      </c>
      <c r="Q411" s="71">
        <v>1.6</v>
      </c>
      <c r="R411" s="10"/>
      <c r="S411" s="10"/>
      <c r="T411" s="10"/>
      <c r="U411" s="10"/>
      <c r="V411" s="10"/>
      <c r="W411" s="10"/>
      <c r="X411" s="10"/>
    </row>
    <row r="412" spans="1:24" s="104" customFormat="1" ht="11.25" customHeight="1">
      <c r="A412" s="106"/>
      <c r="B412" s="763" t="s">
        <v>89</v>
      </c>
      <c r="C412" s="116"/>
      <c r="D412" s="805" t="s">
        <v>18</v>
      </c>
      <c r="E412" s="810"/>
      <c r="F412" s="805" t="s">
        <v>18</v>
      </c>
      <c r="G412" s="805" t="s">
        <v>18</v>
      </c>
      <c r="H412" s="805" t="s">
        <v>18</v>
      </c>
      <c r="I412" s="805" t="s">
        <v>18</v>
      </c>
      <c r="J412" s="805" t="s">
        <v>18</v>
      </c>
      <c r="K412" s="810"/>
      <c r="L412" s="809" t="s">
        <v>18</v>
      </c>
      <c r="M412" s="805"/>
      <c r="N412" s="813" t="s">
        <v>18</v>
      </c>
      <c r="O412" s="71">
        <v>3.2</v>
      </c>
      <c r="P412" s="71">
        <v>3.1</v>
      </c>
      <c r="Q412" s="71">
        <v>1.8</v>
      </c>
      <c r="R412" s="10"/>
      <c r="S412" s="10"/>
      <c r="T412" s="10"/>
      <c r="U412" s="10"/>
      <c r="V412" s="10"/>
      <c r="W412" s="10"/>
      <c r="X412" s="10"/>
    </row>
    <row r="413" spans="1:24" s="104" customFormat="1" ht="6" customHeight="1">
      <c r="A413" s="106"/>
      <c r="B413" s="763"/>
      <c r="C413" s="116"/>
      <c r="D413" s="810"/>
      <c r="E413" s="810"/>
      <c r="F413" s="810"/>
      <c r="G413" s="810"/>
      <c r="H413" s="810"/>
      <c r="I413" s="810"/>
      <c r="J413" s="810"/>
      <c r="K413" s="810"/>
      <c r="L413" s="811"/>
      <c r="M413" s="810"/>
      <c r="N413" s="810"/>
      <c r="O413" s="856"/>
      <c r="P413" s="856"/>
      <c r="Q413" s="856"/>
      <c r="R413" s="10"/>
      <c r="S413" s="10"/>
      <c r="T413" s="10"/>
      <c r="U413" s="10"/>
      <c r="V413" s="10"/>
      <c r="W413" s="10"/>
      <c r="X413" s="10"/>
    </row>
    <row r="414" spans="1:24" s="104" customFormat="1" ht="11.25" customHeight="1">
      <c r="A414" s="106"/>
      <c r="B414" s="803" t="s">
        <v>619</v>
      </c>
      <c r="C414" s="116">
        <v>7</v>
      </c>
      <c r="D414" s="805" t="s">
        <v>18</v>
      </c>
      <c r="E414" s="810"/>
      <c r="F414" s="805" t="s">
        <v>18</v>
      </c>
      <c r="G414" s="805" t="s">
        <v>18</v>
      </c>
      <c r="H414" s="805" t="s">
        <v>18</v>
      </c>
      <c r="I414" s="805" t="s">
        <v>18</v>
      </c>
      <c r="J414" s="805" t="s">
        <v>18</v>
      </c>
      <c r="K414" s="810"/>
      <c r="L414" s="809" t="s">
        <v>18</v>
      </c>
      <c r="M414" s="805"/>
      <c r="N414" s="813" t="s">
        <v>18</v>
      </c>
      <c r="O414" s="71">
        <v>0.4</v>
      </c>
      <c r="P414" s="71">
        <v>0.4</v>
      </c>
      <c r="Q414" s="71">
        <v>0.2</v>
      </c>
      <c r="R414" s="10"/>
      <c r="S414" s="10"/>
      <c r="T414" s="10"/>
      <c r="U414" s="10"/>
      <c r="V414" s="10"/>
      <c r="W414" s="10"/>
      <c r="X414" s="10"/>
    </row>
    <row r="415" spans="1:24" s="104" customFormat="1" ht="6" customHeight="1">
      <c r="A415" s="106"/>
      <c r="B415" s="763"/>
      <c r="C415" s="116"/>
      <c r="D415" s="810"/>
      <c r="E415" s="810"/>
      <c r="F415" s="810"/>
      <c r="G415" s="810"/>
      <c r="H415" s="810"/>
      <c r="I415" s="810"/>
      <c r="J415" s="810"/>
      <c r="K415" s="810"/>
      <c r="L415" s="811"/>
      <c r="M415" s="810"/>
      <c r="N415" s="810"/>
      <c r="O415" s="856"/>
      <c r="P415" s="856"/>
      <c r="Q415" s="856"/>
      <c r="R415" s="10"/>
      <c r="S415" s="10"/>
      <c r="T415" s="10"/>
      <c r="U415" s="10"/>
      <c r="V415" s="10"/>
      <c r="W415" s="10"/>
      <c r="X415" s="10"/>
    </row>
    <row r="416" spans="1:24" s="104" customFormat="1" ht="11.25" customHeight="1">
      <c r="A416" s="106"/>
      <c r="B416" s="803" t="s">
        <v>620</v>
      </c>
      <c r="C416" s="788"/>
      <c r="D416" s="805"/>
      <c r="E416" s="805"/>
      <c r="F416" s="805"/>
      <c r="G416" s="805"/>
      <c r="H416" s="805"/>
      <c r="I416" s="805"/>
      <c r="J416" s="805"/>
      <c r="K416" s="805"/>
      <c r="L416" s="809"/>
      <c r="M416" s="805"/>
      <c r="N416" s="810"/>
      <c r="O416" s="856"/>
      <c r="P416" s="856"/>
      <c r="Q416" s="856"/>
      <c r="R416" s="10"/>
      <c r="S416" s="10"/>
      <c r="T416" s="10"/>
      <c r="U416" s="10"/>
      <c r="V416" s="10"/>
      <c r="W416" s="10"/>
      <c r="X416" s="10"/>
    </row>
    <row r="417" spans="1:24" s="104" customFormat="1" ht="11.25" customHeight="1">
      <c r="A417" s="106"/>
      <c r="B417" s="763" t="s">
        <v>621</v>
      </c>
      <c r="C417" s="116"/>
      <c r="D417" s="805" t="s">
        <v>18</v>
      </c>
      <c r="E417" s="810"/>
      <c r="F417" s="805" t="s">
        <v>18</v>
      </c>
      <c r="G417" s="805" t="s">
        <v>18</v>
      </c>
      <c r="H417" s="805" t="s">
        <v>18</v>
      </c>
      <c r="I417" s="805" t="s">
        <v>18</v>
      </c>
      <c r="J417" s="805" t="s">
        <v>18</v>
      </c>
      <c r="K417" s="810"/>
      <c r="L417" s="809" t="s">
        <v>18</v>
      </c>
      <c r="M417" s="805"/>
      <c r="N417" s="813" t="s">
        <v>18</v>
      </c>
      <c r="O417" s="71">
        <v>0.1</v>
      </c>
      <c r="P417" s="71">
        <v>0.1</v>
      </c>
      <c r="Q417" s="71">
        <v>0.1</v>
      </c>
      <c r="R417" s="10"/>
      <c r="S417" s="10"/>
      <c r="T417" s="10"/>
      <c r="U417" s="10"/>
      <c r="V417" s="10"/>
      <c r="W417" s="10"/>
      <c r="X417" s="10"/>
    </row>
    <row r="418" spans="1:24" s="104" customFormat="1" ht="11.25" customHeight="1">
      <c r="A418" s="106"/>
      <c r="B418" s="763" t="s">
        <v>622</v>
      </c>
      <c r="C418" s="116"/>
      <c r="D418" s="805" t="s">
        <v>18</v>
      </c>
      <c r="E418" s="810"/>
      <c r="F418" s="805" t="s">
        <v>18</v>
      </c>
      <c r="G418" s="805" t="s">
        <v>18</v>
      </c>
      <c r="H418" s="805" t="s">
        <v>18</v>
      </c>
      <c r="I418" s="805" t="s">
        <v>18</v>
      </c>
      <c r="J418" s="805" t="s">
        <v>18</v>
      </c>
      <c r="K418" s="810"/>
      <c r="L418" s="809" t="s">
        <v>18</v>
      </c>
      <c r="M418" s="805"/>
      <c r="N418" s="813" t="s">
        <v>18</v>
      </c>
      <c r="O418" s="71">
        <v>0.3</v>
      </c>
      <c r="P418" s="71">
        <v>0.2</v>
      </c>
      <c r="Q418" s="71">
        <v>0.2</v>
      </c>
      <c r="R418" s="10"/>
      <c r="S418" s="10"/>
      <c r="T418" s="10"/>
      <c r="U418" s="10"/>
      <c r="V418" s="10"/>
      <c r="W418" s="10"/>
      <c r="X418" s="10"/>
    </row>
    <row r="419" spans="1:24" s="104" customFormat="1" ht="11.25" customHeight="1">
      <c r="A419" s="106"/>
      <c r="B419" s="763" t="s">
        <v>623</v>
      </c>
      <c r="C419" s="116">
        <v>8</v>
      </c>
      <c r="D419" s="805" t="s">
        <v>18</v>
      </c>
      <c r="E419" s="810"/>
      <c r="F419" s="805" t="s">
        <v>18</v>
      </c>
      <c r="G419" s="805" t="s">
        <v>18</v>
      </c>
      <c r="H419" s="805" t="s">
        <v>18</v>
      </c>
      <c r="I419" s="805" t="s">
        <v>18</v>
      </c>
      <c r="J419" s="805" t="s">
        <v>18</v>
      </c>
      <c r="K419" s="810"/>
      <c r="L419" s="809" t="s">
        <v>18</v>
      </c>
      <c r="M419" s="805"/>
      <c r="N419" s="813" t="s">
        <v>18</v>
      </c>
      <c r="O419" s="71">
        <v>2.1</v>
      </c>
      <c r="P419" s="71">
        <v>2</v>
      </c>
      <c r="Q419" s="71">
        <v>0.6</v>
      </c>
      <c r="R419" s="10"/>
      <c r="S419" s="10"/>
      <c r="T419" s="10"/>
      <c r="U419" s="10"/>
      <c r="V419" s="10"/>
      <c r="W419" s="10"/>
      <c r="X419" s="10"/>
    </row>
    <row r="420" spans="1:24" s="104" customFormat="1" ht="11.25" customHeight="1">
      <c r="A420" s="106"/>
      <c r="B420" s="763" t="s">
        <v>89</v>
      </c>
      <c r="C420" s="116"/>
      <c r="D420" s="805" t="s">
        <v>18</v>
      </c>
      <c r="E420" s="810"/>
      <c r="F420" s="805" t="s">
        <v>18</v>
      </c>
      <c r="G420" s="805" t="s">
        <v>18</v>
      </c>
      <c r="H420" s="805" t="s">
        <v>18</v>
      </c>
      <c r="I420" s="805" t="s">
        <v>18</v>
      </c>
      <c r="J420" s="805" t="s">
        <v>18</v>
      </c>
      <c r="K420" s="810"/>
      <c r="L420" s="809" t="s">
        <v>18</v>
      </c>
      <c r="M420" s="805"/>
      <c r="N420" s="813" t="s">
        <v>18</v>
      </c>
      <c r="O420" s="71">
        <v>2.5</v>
      </c>
      <c r="P420" s="71">
        <v>2.4</v>
      </c>
      <c r="Q420" s="71">
        <v>0.9</v>
      </c>
      <c r="R420" s="10"/>
      <c r="S420" s="10"/>
      <c r="T420" s="10"/>
      <c r="U420" s="10"/>
      <c r="V420" s="10"/>
      <c r="W420" s="10"/>
      <c r="X420" s="10"/>
    </row>
    <row r="421" spans="1:24" s="104" customFormat="1" ht="4.5" customHeight="1">
      <c r="A421" s="106"/>
      <c r="B421" s="763"/>
      <c r="C421" s="116"/>
      <c r="D421" s="810"/>
      <c r="E421" s="810"/>
      <c r="F421" s="810"/>
      <c r="G421" s="810"/>
      <c r="H421" s="810"/>
      <c r="I421" s="810"/>
      <c r="J421" s="810"/>
      <c r="K421" s="810"/>
      <c r="L421" s="811"/>
      <c r="M421" s="810"/>
      <c r="N421" s="813"/>
      <c r="O421" s="813"/>
      <c r="P421" s="813"/>
      <c r="Q421" s="813"/>
      <c r="R421" s="10"/>
      <c r="S421" s="10"/>
      <c r="T421" s="10"/>
      <c r="U421" s="10"/>
      <c r="V421" s="10"/>
      <c r="W421" s="10"/>
      <c r="X421" s="10"/>
    </row>
    <row r="422" spans="1:24" s="104" customFormat="1" ht="11.25" customHeight="1">
      <c r="A422" s="106"/>
      <c r="B422" s="803" t="s">
        <v>624</v>
      </c>
      <c r="C422" s="116">
        <v>9</v>
      </c>
      <c r="D422" s="805" t="s">
        <v>18</v>
      </c>
      <c r="E422" s="810"/>
      <c r="F422" s="805" t="s">
        <v>18</v>
      </c>
      <c r="G422" s="805" t="s">
        <v>18</v>
      </c>
      <c r="H422" s="805" t="s">
        <v>18</v>
      </c>
      <c r="I422" s="805" t="s">
        <v>18</v>
      </c>
      <c r="J422" s="805" t="s">
        <v>18</v>
      </c>
      <c r="K422" s="810"/>
      <c r="L422" s="809" t="s">
        <v>18</v>
      </c>
      <c r="M422" s="805"/>
      <c r="N422" s="813" t="s">
        <v>18</v>
      </c>
      <c r="O422" s="71">
        <v>15</v>
      </c>
      <c r="P422" s="71">
        <v>15.5</v>
      </c>
      <c r="Q422" s="71">
        <v>13.9</v>
      </c>
      <c r="R422" s="10"/>
      <c r="S422" s="10"/>
      <c r="T422" s="10"/>
      <c r="U422" s="10"/>
      <c r="V422" s="10"/>
      <c r="W422" s="10"/>
      <c r="X422" s="10"/>
    </row>
    <row r="423" spans="1:24" s="104" customFormat="1" ht="5.25" customHeight="1">
      <c r="A423" s="106"/>
      <c r="B423" s="763"/>
      <c r="C423" s="116"/>
      <c r="D423" s="810"/>
      <c r="E423" s="810"/>
      <c r="F423" s="810"/>
      <c r="G423" s="810"/>
      <c r="H423" s="810"/>
      <c r="I423" s="810"/>
      <c r="J423" s="810"/>
      <c r="K423" s="810"/>
      <c r="L423" s="811"/>
      <c r="M423" s="810"/>
      <c r="N423" s="810"/>
      <c r="O423" s="71"/>
      <c r="P423" s="71"/>
      <c r="Q423" s="71"/>
      <c r="R423" s="10"/>
      <c r="S423" s="10"/>
      <c r="T423" s="10"/>
      <c r="U423" s="10"/>
      <c r="V423" s="10"/>
      <c r="W423" s="10"/>
      <c r="X423" s="10"/>
    </row>
    <row r="424" spans="1:24" s="104" customFormat="1" ht="11.25" customHeight="1">
      <c r="A424" s="106"/>
      <c r="B424" s="803" t="s">
        <v>19</v>
      </c>
      <c r="C424" s="116">
        <v>10</v>
      </c>
      <c r="D424" s="805" t="s">
        <v>18</v>
      </c>
      <c r="E424" s="810"/>
      <c r="F424" s="805" t="s">
        <v>18</v>
      </c>
      <c r="G424" s="805" t="s">
        <v>18</v>
      </c>
      <c r="H424" s="805" t="s">
        <v>18</v>
      </c>
      <c r="I424" s="805" t="s">
        <v>18</v>
      </c>
      <c r="J424" s="805" t="s">
        <v>18</v>
      </c>
      <c r="K424" s="810"/>
      <c r="L424" s="809" t="s">
        <v>18</v>
      </c>
      <c r="M424" s="805"/>
      <c r="N424" s="813" t="s">
        <v>18</v>
      </c>
      <c r="O424" s="813" t="s">
        <v>30</v>
      </c>
      <c r="P424" s="813" t="s">
        <v>30</v>
      </c>
      <c r="Q424" s="813" t="s">
        <v>30</v>
      </c>
      <c r="R424" s="10"/>
      <c r="S424" s="10"/>
      <c r="T424" s="10"/>
      <c r="U424" s="10"/>
      <c r="V424" s="10"/>
      <c r="W424" s="10"/>
      <c r="X424" s="10"/>
    </row>
    <row r="425" spans="1:24" s="104" customFormat="1" ht="4.5" customHeight="1">
      <c r="A425" s="106"/>
      <c r="B425" s="763"/>
      <c r="C425" s="116"/>
      <c r="D425" s="810"/>
      <c r="E425" s="810"/>
      <c r="F425" s="810"/>
      <c r="G425" s="810"/>
      <c r="H425" s="810"/>
      <c r="I425" s="810"/>
      <c r="J425" s="810"/>
      <c r="K425" s="810"/>
      <c r="L425" s="811"/>
      <c r="M425" s="810"/>
      <c r="N425" s="813"/>
      <c r="O425" s="813"/>
      <c r="P425" s="813"/>
      <c r="Q425" s="813"/>
      <c r="R425" s="10"/>
      <c r="S425" s="10"/>
      <c r="T425" s="10"/>
      <c r="U425" s="10"/>
      <c r="V425" s="10"/>
      <c r="W425" s="10"/>
      <c r="X425" s="10"/>
    </row>
    <row r="426" spans="1:24" s="104" customFormat="1" ht="11.25" customHeight="1">
      <c r="A426" s="818"/>
      <c r="B426" s="803" t="s">
        <v>625</v>
      </c>
      <c r="C426" s="116">
        <v>11</v>
      </c>
      <c r="D426" s="805" t="s">
        <v>18</v>
      </c>
      <c r="E426" s="810"/>
      <c r="F426" s="805" t="s">
        <v>18</v>
      </c>
      <c r="G426" s="805" t="s">
        <v>18</v>
      </c>
      <c r="H426" s="805" t="s">
        <v>18</v>
      </c>
      <c r="I426" s="805" t="s">
        <v>18</v>
      </c>
      <c r="J426" s="805" t="s">
        <v>18</v>
      </c>
      <c r="K426" s="810"/>
      <c r="L426" s="809" t="s">
        <v>18</v>
      </c>
      <c r="M426" s="805"/>
      <c r="N426" s="813" t="s">
        <v>18</v>
      </c>
      <c r="O426" s="71">
        <v>37.6</v>
      </c>
      <c r="P426" s="71">
        <v>36.6</v>
      </c>
      <c r="Q426" s="71">
        <v>27.1</v>
      </c>
      <c r="R426" s="10"/>
      <c r="S426" s="10"/>
      <c r="T426" s="10"/>
      <c r="U426" s="10"/>
      <c r="V426" s="10"/>
      <c r="W426" s="10"/>
      <c r="X426" s="10"/>
    </row>
    <row r="427" spans="1:24" s="104" customFormat="1" ht="12.6" customHeight="1">
      <c r="A427" s="818"/>
      <c r="B427" s="803"/>
      <c r="C427" s="788"/>
      <c r="D427" s="805"/>
      <c r="E427" s="810"/>
      <c r="F427" s="805"/>
      <c r="G427" s="805"/>
      <c r="H427" s="805"/>
      <c r="I427" s="805"/>
      <c r="J427" s="805"/>
      <c r="K427" s="810"/>
      <c r="L427" s="809"/>
      <c r="M427" s="805"/>
      <c r="N427" s="813"/>
      <c r="O427" s="813"/>
      <c r="P427" s="813"/>
      <c r="Q427" s="813"/>
      <c r="R427" s="10"/>
      <c r="S427" s="10"/>
      <c r="T427" s="10"/>
      <c r="U427" s="10"/>
      <c r="V427" s="10"/>
      <c r="W427" s="10"/>
      <c r="X427" s="10"/>
    </row>
    <row r="428" spans="1:24" s="104" customFormat="1" ht="11.25" customHeight="1">
      <c r="B428" s="803" t="s">
        <v>90</v>
      </c>
      <c r="C428" s="788"/>
      <c r="D428" s="805"/>
      <c r="E428" s="805"/>
      <c r="F428" s="805"/>
      <c r="G428" s="805"/>
      <c r="H428" s="805"/>
      <c r="I428" s="857"/>
      <c r="J428" s="805"/>
      <c r="K428" s="805"/>
      <c r="L428" s="809"/>
      <c r="M428" s="805"/>
      <c r="N428" s="805"/>
      <c r="O428" s="852"/>
      <c r="P428" s="852"/>
      <c r="Q428" s="852"/>
      <c r="R428" s="10"/>
      <c r="S428" s="10"/>
      <c r="T428" s="10"/>
      <c r="U428" s="10"/>
      <c r="V428" s="10"/>
      <c r="W428" s="10"/>
      <c r="X428" s="10"/>
    </row>
    <row r="429" spans="1:24" s="104" customFormat="1" ht="5.25" customHeight="1">
      <c r="A429" s="801"/>
      <c r="B429" s="763"/>
      <c r="C429" s="116"/>
      <c r="D429" s="805"/>
      <c r="E429" s="805"/>
      <c r="F429" s="805"/>
      <c r="G429" s="805"/>
      <c r="H429" s="805"/>
      <c r="I429" s="805"/>
      <c r="J429" s="805"/>
      <c r="K429" s="805"/>
      <c r="L429" s="809"/>
      <c r="M429" s="805"/>
      <c r="N429" s="805"/>
      <c r="O429" s="852"/>
      <c r="P429" s="852"/>
      <c r="Q429" s="852"/>
      <c r="R429" s="10"/>
      <c r="S429" s="10"/>
      <c r="T429" s="10"/>
      <c r="U429" s="10"/>
      <c r="V429" s="10"/>
      <c r="W429" s="10"/>
      <c r="X429" s="10"/>
    </row>
    <row r="430" spans="1:24" s="104" customFormat="1" ht="11.25" customHeight="1">
      <c r="A430" s="106"/>
      <c r="B430" s="803" t="s">
        <v>603</v>
      </c>
      <c r="C430" s="788"/>
      <c r="D430" s="858"/>
      <c r="E430" s="805"/>
      <c r="F430" s="858"/>
      <c r="G430" s="858"/>
      <c r="H430" s="858"/>
      <c r="I430" s="858"/>
      <c r="J430" s="858"/>
      <c r="K430" s="805"/>
      <c r="L430" s="809"/>
      <c r="M430" s="805"/>
      <c r="N430" s="805"/>
      <c r="O430" s="852"/>
      <c r="P430" s="852"/>
      <c r="Q430" s="852"/>
      <c r="R430" s="10"/>
      <c r="S430" s="10"/>
      <c r="T430" s="10"/>
      <c r="U430" s="10"/>
      <c r="V430" s="10"/>
      <c r="W430" s="10"/>
      <c r="X430" s="10"/>
    </row>
    <row r="431" spans="1:24" s="104" customFormat="1" ht="11.25" customHeight="1">
      <c r="A431" s="106"/>
      <c r="B431" s="763" t="s">
        <v>604</v>
      </c>
      <c r="C431" s="116"/>
      <c r="D431" s="71">
        <v>23.4</v>
      </c>
      <c r="E431" s="805"/>
      <c r="F431" s="71">
        <v>22.9</v>
      </c>
      <c r="G431" s="71">
        <v>22.7</v>
      </c>
      <c r="H431" s="71">
        <v>22.5</v>
      </c>
      <c r="I431" s="71">
        <v>22.1</v>
      </c>
      <c r="J431" s="71">
        <v>21.8</v>
      </c>
      <c r="K431" s="805"/>
      <c r="L431" s="33">
        <v>21.1</v>
      </c>
      <c r="M431" s="805"/>
      <c r="N431" s="71">
        <v>20.100000000000001</v>
      </c>
      <c r="O431" s="71">
        <v>18.8</v>
      </c>
      <c r="P431" s="71">
        <v>17.600000000000001</v>
      </c>
      <c r="Q431" s="71">
        <v>16.7</v>
      </c>
      <c r="R431" s="10"/>
      <c r="S431" s="10"/>
      <c r="T431" s="10"/>
      <c r="U431" s="10"/>
      <c r="V431" s="10"/>
      <c r="W431" s="10"/>
      <c r="X431" s="10"/>
    </row>
    <row r="432" spans="1:24" s="104" customFormat="1" ht="11.25" customHeight="1">
      <c r="A432" s="106"/>
      <c r="B432" s="763" t="s">
        <v>605</v>
      </c>
      <c r="C432" s="116"/>
      <c r="D432" s="71">
        <v>21.4</v>
      </c>
      <c r="E432" s="805"/>
      <c r="F432" s="71">
        <v>20</v>
      </c>
      <c r="G432" s="71">
        <v>19.399999999999999</v>
      </c>
      <c r="H432" s="71">
        <v>19.2</v>
      </c>
      <c r="I432" s="71">
        <v>18.7</v>
      </c>
      <c r="J432" s="71">
        <v>18.600000000000001</v>
      </c>
      <c r="K432" s="805"/>
      <c r="L432" s="33">
        <v>18.2</v>
      </c>
      <c r="M432" s="805"/>
      <c r="N432" s="71">
        <v>16.8</v>
      </c>
      <c r="O432" s="71">
        <v>15.2</v>
      </c>
      <c r="P432" s="71">
        <v>13.9</v>
      </c>
      <c r="Q432" s="71">
        <v>13.1</v>
      </c>
      <c r="R432" s="10"/>
      <c r="S432" s="10"/>
      <c r="T432" s="10"/>
      <c r="U432" s="10"/>
      <c r="V432" s="10"/>
      <c r="W432" s="10"/>
      <c r="X432" s="10"/>
    </row>
    <row r="433" spans="1:24" s="104" customFormat="1" ht="11.25" customHeight="1">
      <c r="A433" s="106"/>
      <c r="B433" s="763" t="s">
        <v>606</v>
      </c>
      <c r="C433" s="116"/>
      <c r="D433" s="71">
        <v>9.3000000000000007</v>
      </c>
      <c r="E433" s="805"/>
      <c r="F433" s="71">
        <v>13.2</v>
      </c>
      <c r="G433" s="71">
        <v>14.8</v>
      </c>
      <c r="H433" s="71">
        <v>17.399999999999999</v>
      </c>
      <c r="I433" s="71">
        <v>18.5</v>
      </c>
      <c r="J433" s="71">
        <v>19.100000000000001</v>
      </c>
      <c r="K433" s="805"/>
      <c r="L433" s="33">
        <v>19</v>
      </c>
      <c r="M433" s="805"/>
      <c r="N433" s="71">
        <v>17.600000000000001</v>
      </c>
      <c r="O433" s="71">
        <v>15.2</v>
      </c>
      <c r="P433" s="71">
        <v>13.8</v>
      </c>
      <c r="Q433" s="71">
        <v>13.3</v>
      </c>
      <c r="R433" s="10"/>
      <c r="S433" s="10"/>
      <c r="T433" s="10"/>
      <c r="U433" s="10"/>
      <c r="V433" s="10"/>
      <c r="W433" s="10"/>
      <c r="X433" s="10"/>
    </row>
    <row r="434" spans="1:24" s="104" customFormat="1" ht="11.25" customHeight="1">
      <c r="A434" s="106"/>
      <c r="B434" s="763" t="s">
        <v>607</v>
      </c>
      <c r="C434" s="116"/>
      <c r="D434" s="71">
        <v>0.3</v>
      </c>
      <c r="E434" s="805"/>
      <c r="F434" s="71">
        <v>0.7</v>
      </c>
      <c r="G434" s="71">
        <v>1</v>
      </c>
      <c r="H434" s="71">
        <v>1.2</v>
      </c>
      <c r="I434" s="71">
        <v>1.5</v>
      </c>
      <c r="J434" s="71">
        <v>1.9</v>
      </c>
      <c r="K434" s="805"/>
      <c r="L434" s="33">
        <v>2.5</v>
      </c>
      <c r="M434" s="805"/>
      <c r="N434" s="813" t="s">
        <v>18</v>
      </c>
      <c r="O434" s="71">
        <v>3.2</v>
      </c>
      <c r="P434" s="71">
        <v>2.8</v>
      </c>
      <c r="Q434" s="71">
        <v>3</v>
      </c>
      <c r="R434" s="10"/>
      <c r="S434" s="10"/>
      <c r="T434" s="10"/>
      <c r="U434" s="10"/>
      <c r="V434" s="10"/>
      <c r="W434" s="10"/>
      <c r="X434" s="10"/>
    </row>
    <row r="435" spans="1:24" s="104" customFormat="1" ht="11.25" customHeight="1">
      <c r="A435" s="106"/>
      <c r="B435" s="763" t="s">
        <v>608</v>
      </c>
      <c r="C435" s="116">
        <v>3</v>
      </c>
      <c r="D435" s="71">
        <v>353.6</v>
      </c>
      <c r="E435" s="805"/>
      <c r="F435" s="71">
        <v>356.5</v>
      </c>
      <c r="G435" s="71">
        <v>359.8</v>
      </c>
      <c r="H435" s="71">
        <v>358.2</v>
      </c>
      <c r="I435" s="71">
        <v>357.3</v>
      </c>
      <c r="J435" s="71">
        <v>355</v>
      </c>
      <c r="K435" s="805"/>
      <c r="L435" s="33">
        <v>357.6</v>
      </c>
      <c r="M435" s="805"/>
      <c r="N435" s="813" t="s">
        <v>18</v>
      </c>
      <c r="O435" s="71">
        <v>294.5</v>
      </c>
      <c r="P435" s="71">
        <v>263.10000000000002</v>
      </c>
      <c r="Q435" s="71">
        <v>246.5</v>
      </c>
      <c r="R435" s="10"/>
      <c r="S435" s="10"/>
      <c r="T435" s="10"/>
      <c r="U435" s="10"/>
      <c r="V435" s="10"/>
      <c r="W435" s="10"/>
      <c r="X435" s="10"/>
    </row>
    <row r="436" spans="1:24" s="104" customFormat="1" ht="11.25" customHeight="1">
      <c r="A436" s="106"/>
      <c r="B436" s="763" t="s">
        <v>609</v>
      </c>
      <c r="C436" s="116"/>
      <c r="D436" s="71">
        <v>408</v>
      </c>
      <c r="E436" s="805"/>
      <c r="F436" s="71">
        <v>413.3</v>
      </c>
      <c r="G436" s="71">
        <v>417.6</v>
      </c>
      <c r="H436" s="71">
        <v>418.5</v>
      </c>
      <c r="I436" s="71">
        <v>418.1</v>
      </c>
      <c r="J436" s="71">
        <v>416.4</v>
      </c>
      <c r="K436" s="805"/>
      <c r="L436" s="33">
        <v>418.4</v>
      </c>
      <c r="M436" s="805"/>
      <c r="N436" s="71">
        <v>409.6</v>
      </c>
      <c r="O436" s="71">
        <v>346.8</v>
      </c>
      <c r="P436" s="71">
        <v>311.3</v>
      </c>
      <c r="Q436" s="71">
        <v>292.60000000000002</v>
      </c>
      <c r="R436" s="10"/>
      <c r="S436" s="10"/>
      <c r="T436" s="10"/>
      <c r="U436" s="10"/>
      <c r="V436" s="10"/>
      <c r="W436" s="10"/>
      <c r="X436" s="10"/>
    </row>
    <row r="437" spans="1:24" s="104" customFormat="1" ht="11.25" customHeight="1">
      <c r="A437" s="106"/>
      <c r="B437" s="763" t="s">
        <v>610</v>
      </c>
      <c r="C437" s="116">
        <v>4</v>
      </c>
      <c r="D437" s="71">
        <v>11.5</v>
      </c>
      <c r="E437" s="805"/>
      <c r="F437" s="71">
        <v>18.600000000000001</v>
      </c>
      <c r="G437" s="71">
        <v>17.899999999999999</v>
      </c>
      <c r="H437" s="71">
        <v>16.7</v>
      </c>
      <c r="I437" s="71">
        <v>16.8</v>
      </c>
      <c r="J437" s="71">
        <v>16.399999999999999</v>
      </c>
      <c r="K437" s="805"/>
      <c r="L437" s="33">
        <v>14.4</v>
      </c>
      <c r="M437" s="805"/>
      <c r="N437" s="71">
        <v>15.6</v>
      </c>
      <c r="O437" s="71">
        <v>11.9</v>
      </c>
      <c r="P437" s="71">
        <v>9.5</v>
      </c>
      <c r="Q437" s="71">
        <v>9.3000000000000007</v>
      </c>
      <c r="R437" s="10"/>
      <c r="S437" s="10"/>
      <c r="T437" s="10"/>
      <c r="U437" s="10"/>
      <c r="V437" s="10"/>
      <c r="W437" s="10"/>
      <c r="X437" s="10"/>
    </row>
    <row r="438" spans="1:24" s="104" customFormat="1" ht="11.25" customHeight="1">
      <c r="A438" s="106"/>
      <c r="B438" s="763" t="s">
        <v>12</v>
      </c>
      <c r="C438" s="116"/>
      <c r="D438" s="71">
        <v>17.5</v>
      </c>
      <c r="E438" s="805"/>
      <c r="F438" s="71">
        <v>15.1</v>
      </c>
      <c r="G438" s="71">
        <v>12.9</v>
      </c>
      <c r="H438" s="71">
        <v>13.2</v>
      </c>
      <c r="I438" s="71">
        <v>12.8</v>
      </c>
      <c r="J438" s="71">
        <v>11.7</v>
      </c>
      <c r="K438" s="805"/>
      <c r="L438" s="33">
        <v>12.5</v>
      </c>
      <c r="M438" s="805"/>
      <c r="N438" s="71">
        <v>11.6</v>
      </c>
      <c r="O438" s="71">
        <v>10.4</v>
      </c>
      <c r="P438" s="71">
        <v>10.6</v>
      </c>
      <c r="Q438" s="71">
        <v>10.3</v>
      </c>
      <c r="R438" s="10"/>
      <c r="S438" s="10"/>
      <c r="T438" s="10"/>
      <c r="U438" s="10"/>
      <c r="V438" s="10"/>
      <c r="W438" s="10"/>
      <c r="X438" s="10"/>
    </row>
    <row r="439" spans="1:24" s="104" customFormat="1" ht="11.25" customHeight="1">
      <c r="A439" s="106"/>
      <c r="B439" s="763" t="s">
        <v>89</v>
      </c>
      <c r="C439" s="788"/>
      <c r="D439" s="71">
        <v>436.9</v>
      </c>
      <c r="E439" s="805"/>
      <c r="F439" s="71">
        <v>447</v>
      </c>
      <c r="G439" s="71">
        <v>448.4</v>
      </c>
      <c r="H439" s="71">
        <v>448.4</v>
      </c>
      <c r="I439" s="71">
        <v>447.6</v>
      </c>
      <c r="J439" s="71">
        <v>444.5</v>
      </c>
      <c r="K439" s="805"/>
      <c r="L439" s="33">
        <v>445.2</v>
      </c>
      <c r="M439" s="805"/>
      <c r="N439" s="71">
        <v>436.8</v>
      </c>
      <c r="O439" s="71">
        <v>369</v>
      </c>
      <c r="P439" s="71">
        <v>331.4</v>
      </c>
      <c r="Q439" s="71">
        <v>312.2</v>
      </c>
      <c r="R439" s="10"/>
      <c r="S439" s="10"/>
      <c r="T439" s="10"/>
      <c r="U439" s="10"/>
      <c r="V439" s="10"/>
      <c r="W439" s="10"/>
      <c r="X439" s="10"/>
    </row>
    <row r="440" spans="1:24" s="104" customFormat="1" ht="6" customHeight="1">
      <c r="A440" s="106"/>
      <c r="B440" s="763"/>
      <c r="C440" s="116"/>
      <c r="D440" s="805"/>
      <c r="E440" s="805"/>
      <c r="F440" s="805"/>
      <c r="G440" s="805"/>
      <c r="H440" s="805"/>
      <c r="I440" s="805"/>
      <c r="J440" s="805"/>
      <c r="K440" s="805"/>
      <c r="L440" s="809"/>
      <c r="M440" s="805"/>
      <c r="N440" s="805"/>
      <c r="O440" s="852"/>
      <c r="P440" s="852"/>
      <c r="Q440" s="852"/>
      <c r="R440" s="10"/>
      <c r="S440" s="10"/>
      <c r="T440" s="10"/>
      <c r="U440" s="10"/>
      <c r="V440" s="10"/>
      <c r="W440" s="10"/>
      <c r="X440" s="10"/>
    </row>
    <row r="441" spans="1:24" s="104" customFormat="1" ht="11.25" customHeight="1">
      <c r="A441" s="106"/>
      <c r="B441" s="803" t="s">
        <v>611</v>
      </c>
      <c r="C441" s="788"/>
      <c r="D441" s="805"/>
      <c r="E441" s="805"/>
      <c r="F441" s="805"/>
      <c r="G441" s="805"/>
      <c r="H441" s="805"/>
      <c r="I441" s="805"/>
      <c r="J441" s="805"/>
      <c r="K441" s="805"/>
      <c r="L441" s="809"/>
      <c r="M441" s="805"/>
      <c r="N441" s="805"/>
      <c r="O441" s="852"/>
      <c r="P441" s="852"/>
      <c r="Q441" s="852"/>
      <c r="R441" s="10"/>
      <c r="S441" s="10"/>
      <c r="T441" s="10"/>
      <c r="U441" s="10"/>
      <c r="V441" s="10"/>
      <c r="W441" s="10"/>
      <c r="X441" s="10"/>
    </row>
    <row r="442" spans="1:24" s="104" customFormat="1" ht="11.25" customHeight="1">
      <c r="A442" s="106"/>
      <c r="B442" s="763" t="s">
        <v>611</v>
      </c>
      <c r="C442" s="116">
        <v>5</v>
      </c>
      <c r="D442" s="71">
        <v>56.3</v>
      </c>
      <c r="E442" s="805"/>
      <c r="F442" s="71">
        <v>96.5</v>
      </c>
      <c r="G442" s="71">
        <v>102.9</v>
      </c>
      <c r="H442" s="71">
        <v>111.8</v>
      </c>
      <c r="I442" s="71">
        <v>125.2</v>
      </c>
      <c r="J442" s="71">
        <v>130.9</v>
      </c>
      <c r="K442" s="805"/>
      <c r="L442" s="33">
        <v>140.69999999999999</v>
      </c>
      <c r="M442" s="805"/>
      <c r="N442" s="813" t="s">
        <v>18</v>
      </c>
      <c r="O442" s="71">
        <v>176.8</v>
      </c>
      <c r="P442" s="71">
        <v>176.5</v>
      </c>
      <c r="Q442" s="71">
        <v>174.5</v>
      </c>
      <c r="R442" s="10"/>
      <c r="S442" s="10"/>
      <c r="T442" s="10"/>
      <c r="U442" s="10"/>
      <c r="V442" s="10"/>
      <c r="W442" s="10"/>
      <c r="X442" s="10"/>
    </row>
    <row r="443" spans="1:24" s="104" customFormat="1" ht="11.25" customHeight="1">
      <c r="A443" s="106"/>
      <c r="B443" s="763" t="s">
        <v>612</v>
      </c>
      <c r="C443" s="116"/>
      <c r="D443" s="805" t="s">
        <v>18</v>
      </c>
      <c r="E443" s="805"/>
      <c r="F443" s="805" t="s">
        <v>18</v>
      </c>
      <c r="G443" s="71">
        <v>5.5</v>
      </c>
      <c r="H443" s="71">
        <v>9</v>
      </c>
      <c r="I443" s="71">
        <v>11.7</v>
      </c>
      <c r="J443" s="71">
        <v>13.9</v>
      </c>
      <c r="K443" s="805"/>
      <c r="L443" s="33">
        <v>16</v>
      </c>
      <c r="M443" s="805"/>
      <c r="N443" s="813" t="s">
        <v>18</v>
      </c>
      <c r="O443" s="71">
        <v>11.2</v>
      </c>
      <c r="P443" s="71">
        <v>11.4</v>
      </c>
      <c r="Q443" s="71">
        <v>11.8</v>
      </c>
      <c r="R443" s="10"/>
      <c r="S443" s="10"/>
      <c r="T443" s="10"/>
      <c r="U443" s="10"/>
      <c r="V443" s="10"/>
      <c r="W443" s="10"/>
      <c r="X443" s="10"/>
    </row>
    <row r="444" spans="1:24" s="104" customFormat="1" ht="11.25" customHeight="1">
      <c r="A444" s="106"/>
      <c r="B444" s="763" t="s">
        <v>613</v>
      </c>
      <c r="C444" s="116"/>
      <c r="D444" s="71">
        <v>46.6</v>
      </c>
      <c r="E444" s="805"/>
      <c r="F444" s="71">
        <v>48</v>
      </c>
      <c r="G444" s="71">
        <v>47.5</v>
      </c>
      <c r="H444" s="71">
        <v>48.2</v>
      </c>
      <c r="I444" s="71">
        <v>47.5</v>
      </c>
      <c r="J444" s="71">
        <v>47.8</v>
      </c>
      <c r="K444" s="805"/>
      <c r="L444" s="33">
        <v>47.1</v>
      </c>
      <c r="M444" s="805"/>
      <c r="N444" s="813" t="s">
        <v>18</v>
      </c>
      <c r="O444" s="71">
        <v>21.3</v>
      </c>
      <c r="P444" s="71">
        <v>18.600000000000001</v>
      </c>
      <c r="Q444" s="71">
        <v>17.8</v>
      </c>
      <c r="R444" s="10"/>
      <c r="S444" s="10"/>
      <c r="T444" s="10"/>
      <c r="U444" s="10"/>
      <c r="V444" s="10"/>
      <c r="W444" s="10"/>
      <c r="X444" s="10"/>
    </row>
    <row r="445" spans="1:24" s="104" customFormat="1" ht="11.25" customHeight="1">
      <c r="A445" s="106"/>
      <c r="B445" s="763" t="s">
        <v>614</v>
      </c>
      <c r="C445" s="116"/>
      <c r="D445" s="71">
        <v>2.4</v>
      </c>
      <c r="E445" s="805"/>
      <c r="F445" s="71">
        <v>2.5</v>
      </c>
      <c r="G445" s="71">
        <v>2.7</v>
      </c>
      <c r="H445" s="71">
        <v>3</v>
      </c>
      <c r="I445" s="71">
        <v>3</v>
      </c>
      <c r="J445" s="71">
        <v>2.9</v>
      </c>
      <c r="K445" s="805"/>
      <c r="L445" s="33">
        <v>2.8</v>
      </c>
      <c r="M445" s="805"/>
      <c r="N445" s="813" t="s">
        <v>18</v>
      </c>
      <c r="O445" s="71">
        <v>0.8</v>
      </c>
      <c r="P445" s="71">
        <v>0.7</v>
      </c>
      <c r="Q445" s="71">
        <v>0.6</v>
      </c>
      <c r="R445" s="10"/>
      <c r="S445" s="10"/>
      <c r="T445" s="10"/>
      <c r="U445" s="10"/>
      <c r="V445" s="10"/>
      <c r="W445" s="10"/>
      <c r="X445" s="10"/>
    </row>
    <row r="446" spans="1:24" s="104" customFormat="1" ht="11.25" customHeight="1">
      <c r="A446" s="106"/>
      <c r="B446" s="763" t="s">
        <v>89</v>
      </c>
      <c r="C446" s="116"/>
      <c r="D446" s="71">
        <v>105.4</v>
      </c>
      <c r="E446" s="805"/>
      <c r="F446" s="71">
        <v>147</v>
      </c>
      <c r="G446" s="71">
        <v>153.1</v>
      </c>
      <c r="H446" s="71">
        <v>163</v>
      </c>
      <c r="I446" s="71">
        <v>175.7</v>
      </c>
      <c r="J446" s="71">
        <v>181.6</v>
      </c>
      <c r="K446" s="805"/>
      <c r="L446" s="33">
        <v>190.5</v>
      </c>
      <c r="M446" s="805"/>
      <c r="N446" s="71">
        <v>207.7</v>
      </c>
      <c r="O446" s="71">
        <v>198.9</v>
      </c>
      <c r="P446" s="71">
        <v>195.8</v>
      </c>
      <c r="Q446" s="71">
        <v>192.9</v>
      </c>
      <c r="R446" s="10"/>
      <c r="S446" s="10"/>
      <c r="T446" s="10"/>
      <c r="U446" s="10"/>
      <c r="V446" s="10"/>
      <c r="W446" s="10"/>
      <c r="X446" s="10"/>
    </row>
    <row r="447" spans="1:24" s="104" customFormat="1" ht="6" customHeight="1">
      <c r="A447" s="106"/>
      <c r="B447" s="763"/>
      <c r="C447" s="116"/>
      <c r="D447" s="810"/>
      <c r="E447" s="810"/>
      <c r="F447" s="810"/>
      <c r="G447" s="810"/>
      <c r="H447" s="810"/>
      <c r="I447" s="810"/>
      <c r="J447" s="810"/>
      <c r="K447" s="810"/>
      <c r="L447" s="811"/>
      <c r="M447" s="810"/>
      <c r="N447" s="852"/>
      <c r="O447" s="856"/>
      <c r="P447" s="856"/>
      <c r="Q447" s="856"/>
      <c r="R447" s="10"/>
      <c r="S447" s="10"/>
      <c r="T447" s="10"/>
      <c r="U447" s="10"/>
      <c r="V447" s="10"/>
      <c r="W447" s="10"/>
      <c r="X447" s="10"/>
    </row>
    <row r="448" spans="1:24" s="104" customFormat="1" ht="11.25" customHeight="1">
      <c r="A448" s="106"/>
      <c r="B448" s="803" t="s">
        <v>615</v>
      </c>
      <c r="C448" s="788"/>
      <c r="D448" s="810"/>
      <c r="E448" s="810"/>
      <c r="F448" s="810"/>
      <c r="G448" s="810"/>
      <c r="H448" s="810"/>
      <c r="I448" s="810"/>
      <c r="J448" s="810"/>
      <c r="K448" s="810"/>
      <c r="L448" s="811"/>
      <c r="M448" s="810"/>
      <c r="N448" s="852"/>
      <c r="O448" s="856"/>
      <c r="P448" s="856"/>
      <c r="Q448" s="856"/>
      <c r="R448" s="10"/>
      <c r="S448" s="10"/>
      <c r="T448" s="10"/>
      <c r="U448" s="10"/>
      <c r="V448" s="10"/>
      <c r="W448" s="10"/>
      <c r="X448" s="10"/>
    </row>
    <row r="449" spans="1:24" s="104" customFormat="1" ht="11.25" customHeight="1">
      <c r="A449" s="106"/>
      <c r="B449" s="763" t="s">
        <v>616</v>
      </c>
      <c r="C449" s="116">
        <v>6</v>
      </c>
      <c r="D449" s="71">
        <v>25.4</v>
      </c>
      <c r="E449" s="805"/>
      <c r="F449" s="71">
        <v>28.3</v>
      </c>
      <c r="G449" s="71">
        <v>31.4</v>
      </c>
      <c r="H449" s="71">
        <v>31.9</v>
      </c>
      <c r="I449" s="71">
        <v>35.299999999999997</v>
      </c>
      <c r="J449" s="71">
        <v>36.6</v>
      </c>
      <c r="K449" s="805"/>
      <c r="L449" s="33">
        <v>37.4</v>
      </c>
      <c r="M449" s="805"/>
      <c r="N449" s="813" t="s">
        <v>18</v>
      </c>
      <c r="O449" s="71">
        <v>13.8</v>
      </c>
      <c r="P449" s="71">
        <v>12.4</v>
      </c>
      <c r="Q449" s="71">
        <v>11.9</v>
      </c>
      <c r="R449" s="10"/>
      <c r="S449" s="10"/>
      <c r="T449" s="10"/>
      <c r="U449" s="10"/>
      <c r="V449" s="10"/>
      <c r="W449" s="10"/>
      <c r="X449" s="10"/>
    </row>
    <row r="450" spans="1:24" s="104" customFormat="1" ht="11.25" customHeight="1">
      <c r="A450" s="106"/>
      <c r="B450" s="763" t="s">
        <v>617</v>
      </c>
      <c r="C450" s="116"/>
      <c r="D450" s="71">
        <v>4.8</v>
      </c>
      <c r="E450" s="805"/>
      <c r="F450" s="71">
        <v>6.3</v>
      </c>
      <c r="G450" s="71">
        <v>6.8</v>
      </c>
      <c r="H450" s="71">
        <v>7.4</v>
      </c>
      <c r="I450" s="71">
        <v>8.1</v>
      </c>
      <c r="J450" s="71">
        <v>8.6999999999999993</v>
      </c>
      <c r="K450" s="805"/>
      <c r="L450" s="33">
        <v>9.1</v>
      </c>
      <c r="M450" s="805"/>
      <c r="N450" s="813" t="s">
        <v>18</v>
      </c>
      <c r="O450" s="71">
        <v>11.7</v>
      </c>
      <c r="P450" s="71">
        <v>11.2</v>
      </c>
      <c r="Q450" s="71">
        <v>11</v>
      </c>
      <c r="R450" s="10"/>
      <c r="S450" s="10"/>
      <c r="T450" s="10"/>
      <c r="U450" s="10"/>
      <c r="V450" s="10"/>
      <c r="W450" s="10"/>
      <c r="X450" s="10"/>
    </row>
    <row r="451" spans="1:24" s="104" customFormat="1" ht="11.25" customHeight="1">
      <c r="A451" s="106"/>
      <c r="B451" s="763" t="s">
        <v>618</v>
      </c>
      <c r="C451" s="116"/>
      <c r="D451" s="71">
        <v>19.3</v>
      </c>
      <c r="E451" s="805"/>
      <c r="F451" s="71">
        <v>24.1</v>
      </c>
      <c r="G451" s="71">
        <v>24.3</v>
      </c>
      <c r="H451" s="71">
        <v>26.6</v>
      </c>
      <c r="I451" s="71">
        <v>25.1</v>
      </c>
      <c r="J451" s="71">
        <v>25.9</v>
      </c>
      <c r="K451" s="805"/>
      <c r="L451" s="33">
        <v>25.9</v>
      </c>
      <c r="M451" s="805"/>
      <c r="N451" s="813" t="s">
        <v>18</v>
      </c>
      <c r="O451" s="71">
        <v>40.1</v>
      </c>
      <c r="P451" s="71">
        <v>36.4</v>
      </c>
      <c r="Q451" s="71">
        <v>33.4</v>
      </c>
      <c r="R451" s="10"/>
      <c r="S451" s="10"/>
      <c r="T451" s="10"/>
      <c r="U451" s="10"/>
      <c r="V451" s="10"/>
      <c r="W451" s="10"/>
      <c r="X451" s="10"/>
    </row>
    <row r="452" spans="1:24" s="104" customFormat="1" ht="11.25" customHeight="1">
      <c r="A452" s="106"/>
      <c r="B452" s="763" t="s">
        <v>89</v>
      </c>
      <c r="C452" s="116"/>
      <c r="D452" s="71">
        <v>49.5</v>
      </c>
      <c r="E452" s="805"/>
      <c r="F452" s="71">
        <v>58.7</v>
      </c>
      <c r="G452" s="71">
        <v>62.5</v>
      </c>
      <c r="H452" s="71">
        <v>66</v>
      </c>
      <c r="I452" s="71">
        <v>68.5</v>
      </c>
      <c r="J452" s="71">
        <v>71.099999999999994</v>
      </c>
      <c r="K452" s="805"/>
      <c r="L452" s="33">
        <v>72.3</v>
      </c>
      <c r="M452" s="805"/>
      <c r="N452" s="813" t="s">
        <v>18</v>
      </c>
      <c r="O452" s="71">
        <v>65.5</v>
      </c>
      <c r="P452" s="71">
        <v>60</v>
      </c>
      <c r="Q452" s="71">
        <v>56.3</v>
      </c>
      <c r="R452" s="10"/>
      <c r="S452" s="10"/>
      <c r="T452" s="10"/>
      <c r="U452" s="10"/>
      <c r="V452" s="10"/>
      <c r="W452" s="10"/>
      <c r="X452" s="10"/>
    </row>
    <row r="453" spans="1:24" s="104" customFormat="1" ht="6" customHeight="1">
      <c r="A453" s="106"/>
      <c r="B453" s="763"/>
      <c r="C453" s="116"/>
      <c r="D453" s="810"/>
      <c r="E453" s="810"/>
      <c r="F453" s="810"/>
      <c r="G453" s="810"/>
      <c r="H453" s="810"/>
      <c r="I453" s="810"/>
      <c r="J453" s="810"/>
      <c r="K453" s="810"/>
      <c r="L453" s="811"/>
      <c r="M453" s="810"/>
      <c r="N453" s="852"/>
      <c r="O453" s="856"/>
      <c r="P453" s="856"/>
      <c r="Q453" s="856"/>
      <c r="R453" s="10"/>
      <c r="S453" s="10"/>
      <c r="T453" s="10"/>
      <c r="U453" s="10"/>
      <c r="V453" s="10"/>
      <c r="W453" s="10"/>
      <c r="X453" s="10"/>
    </row>
    <row r="454" spans="1:24" s="104" customFormat="1" ht="11.25" customHeight="1">
      <c r="A454" s="106"/>
      <c r="B454" s="803" t="s">
        <v>619</v>
      </c>
      <c r="C454" s="116">
        <v>7</v>
      </c>
      <c r="D454" s="71">
        <v>16.5</v>
      </c>
      <c r="E454" s="805"/>
      <c r="F454" s="71">
        <v>21.6</v>
      </c>
      <c r="G454" s="71">
        <v>23</v>
      </c>
      <c r="H454" s="71">
        <v>23.6</v>
      </c>
      <c r="I454" s="71">
        <v>24.1</v>
      </c>
      <c r="J454" s="71">
        <v>24.3</v>
      </c>
      <c r="K454" s="805"/>
      <c r="L454" s="33">
        <v>23.8</v>
      </c>
      <c r="M454" s="805"/>
      <c r="N454" s="813" t="s">
        <v>18</v>
      </c>
      <c r="O454" s="71">
        <v>16.3</v>
      </c>
      <c r="P454" s="71">
        <v>12.9</v>
      </c>
      <c r="Q454" s="71">
        <v>11.3</v>
      </c>
      <c r="R454" s="10"/>
      <c r="S454" s="10"/>
      <c r="T454" s="10"/>
      <c r="U454" s="10"/>
      <c r="V454" s="10"/>
      <c r="W454" s="10"/>
      <c r="X454" s="10"/>
    </row>
    <row r="455" spans="1:24" s="104" customFormat="1" ht="6" customHeight="1">
      <c r="A455" s="106"/>
      <c r="B455" s="763"/>
      <c r="C455" s="116"/>
      <c r="D455" s="810"/>
      <c r="E455" s="810"/>
      <c r="F455" s="810"/>
      <c r="G455" s="810"/>
      <c r="H455" s="810"/>
      <c r="I455" s="810"/>
      <c r="J455" s="810"/>
      <c r="K455" s="810"/>
      <c r="L455" s="811"/>
      <c r="M455" s="810"/>
      <c r="N455" s="852"/>
      <c r="O455" s="856"/>
      <c r="P455" s="856"/>
      <c r="Q455" s="856"/>
      <c r="R455" s="10"/>
      <c r="S455" s="10"/>
      <c r="T455" s="10"/>
      <c r="U455" s="10"/>
      <c r="V455" s="10"/>
      <c r="W455" s="10"/>
      <c r="X455" s="10"/>
    </row>
    <row r="456" spans="1:24" s="104" customFormat="1" ht="11.25" customHeight="1">
      <c r="A456" s="106"/>
      <c r="B456" s="803" t="s">
        <v>620</v>
      </c>
      <c r="C456" s="788"/>
      <c r="D456" s="805"/>
      <c r="E456" s="805"/>
      <c r="F456" s="805"/>
      <c r="G456" s="805"/>
      <c r="H456" s="805"/>
      <c r="I456" s="805"/>
      <c r="J456" s="805"/>
      <c r="K456" s="805"/>
      <c r="L456" s="809"/>
      <c r="M456" s="805"/>
      <c r="N456" s="852"/>
      <c r="O456" s="856"/>
      <c r="P456" s="856"/>
      <c r="Q456" s="856"/>
      <c r="R456" s="10"/>
      <c r="S456" s="10"/>
      <c r="T456" s="10"/>
      <c r="U456" s="10"/>
      <c r="V456" s="10"/>
      <c r="W456" s="10"/>
      <c r="X456" s="10"/>
    </row>
    <row r="457" spans="1:24" s="104" customFormat="1" ht="11.25" customHeight="1">
      <c r="A457" s="106"/>
      <c r="B457" s="763" t="s">
        <v>621</v>
      </c>
      <c r="C457" s="116"/>
      <c r="D457" s="71">
        <v>1.6</v>
      </c>
      <c r="E457" s="805"/>
      <c r="F457" s="71">
        <v>1.7</v>
      </c>
      <c r="G457" s="71">
        <v>1.7</v>
      </c>
      <c r="H457" s="71">
        <v>1.6</v>
      </c>
      <c r="I457" s="71">
        <v>1.5</v>
      </c>
      <c r="J457" s="71">
        <v>1.5</v>
      </c>
      <c r="K457" s="805"/>
      <c r="L457" s="33">
        <v>1.4</v>
      </c>
      <c r="M457" s="805"/>
      <c r="N457" s="813" t="s">
        <v>18</v>
      </c>
      <c r="O457" s="71">
        <v>1.7</v>
      </c>
      <c r="P457" s="71">
        <v>1.8</v>
      </c>
      <c r="Q457" s="71">
        <v>1.9</v>
      </c>
      <c r="R457" s="10"/>
      <c r="S457" s="10"/>
      <c r="T457" s="10"/>
      <c r="U457" s="10"/>
      <c r="V457" s="10"/>
      <c r="W457" s="10"/>
      <c r="X457" s="10"/>
    </row>
    <row r="458" spans="1:24" s="104" customFormat="1" ht="11.25" customHeight="1">
      <c r="A458" s="106"/>
      <c r="B458" s="763" t="s">
        <v>622</v>
      </c>
      <c r="C458" s="116"/>
      <c r="D458" s="71">
        <v>1.3</v>
      </c>
      <c r="E458" s="805"/>
      <c r="F458" s="71">
        <v>1.8</v>
      </c>
      <c r="G458" s="71">
        <v>1.6</v>
      </c>
      <c r="H458" s="71">
        <v>1.8</v>
      </c>
      <c r="I458" s="71">
        <v>1.6</v>
      </c>
      <c r="J458" s="71">
        <v>1.4</v>
      </c>
      <c r="K458" s="805"/>
      <c r="L458" s="33">
        <v>1.3</v>
      </c>
      <c r="M458" s="805"/>
      <c r="N458" s="813" t="s">
        <v>18</v>
      </c>
      <c r="O458" s="71">
        <v>9.6999999999999993</v>
      </c>
      <c r="P458" s="71">
        <v>9.1</v>
      </c>
      <c r="Q458" s="71">
        <v>8.6</v>
      </c>
      <c r="R458" s="10"/>
      <c r="S458" s="10"/>
      <c r="T458" s="10"/>
      <c r="U458" s="10"/>
      <c r="V458" s="10"/>
      <c r="W458" s="10"/>
      <c r="X458" s="10"/>
    </row>
    <row r="459" spans="1:24" s="104" customFormat="1" ht="11.25" customHeight="1">
      <c r="A459" s="106"/>
      <c r="B459" s="763" t="s">
        <v>623</v>
      </c>
      <c r="C459" s="116">
        <v>8</v>
      </c>
      <c r="D459" s="71">
        <v>39.200000000000003</v>
      </c>
      <c r="E459" s="805"/>
      <c r="F459" s="71">
        <v>34</v>
      </c>
      <c r="G459" s="71">
        <v>45.7</v>
      </c>
      <c r="H459" s="71">
        <v>49.7</v>
      </c>
      <c r="I459" s="71">
        <v>51</v>
      </c>
      <c r="J459" s="71">
        <v>59</v>
      </c>
      <c r="K459" s="805"/>
      <c r="L459" s="33">
        <v>62.1</v>
      </c>
      <c r="M459" s="805"/>
      <c r="N459" s="813" t="s">
        <v>18</v>
      </c>
      <c r="O459" s="71">
        <v>13.7</v>
      </c>
      <c r="P459" s="71">
        <v>12.2</v>
      </c>
      <c r="Q459" s="71">
        <v>10.7</v>
      </c>
      <c r="R459" s="10"/>
      <c r="S459" s="10"/>
      <c r="T459" s="10"/>
      <c r="U459" s="10"/>
      <c r="V459" s="10"/>
      <c r="W459" s="10"/>
      <c r="X459" s="10"/>
    </row>
    <row r="460" spans="1:24" s="104" customFormat="1" ht="11.25" customHeight="1">
      <c r="A460" s="106"/>
      <c r="B460" s="763" t="s">
        <v>89</v>
      </c>
      <c r="C460" s="116"/>
      <c r="D460" s="71">
        <v>42.1</v>
      </c>
      <c r="E460" s="805"/>
      <c r="F460" s="71">
        <v>37.5</v>
      </c>
      <c r="G460" s="71">
        <v>48.9</v>
      </c>
      <c r="H460" s="71">
        <v>53.1</v>
      </c>
      <c r="I460" s="71">
        <v>54.1</v>
      </c>
      <c r="J460" s="71">
        <v>61.9</v>
      </c>
      <c r="K460" s="805"/>
      <c r="L460" s="33">
        <v>64.8</v>
      </c>
      <c r="M460" s="805"/>
      <c r="N460" s="813" t="s">
        <v>18</v>
      </c>
      <c r="O460" s="71">
        <v>25.1</v>
      </c>
      <c r="P460" s="71">
        <v>23.2</v>
      </c>
      <c r="Q460" s="71">
        <v>21.1</v>
      </c>
      <c r="R460" s="10"/>
      <c r="S460" s="10"/>
      <c r="T460" s="10"/>
      <c r="U460" s="10"/>
      <c r="V460" s="10"/>
      <c r="W460" s="10"/>
      <c r="X460" s="10"/>
    </row>
    <row r="461" spans="1:24" s="104" customFormat="1" ht="3" customHeight="1">
      <c r="A461" s="106"/>
      <c r="B461" s="763"/>
      <c r="C461" s="116"/>
      <c r="D461" s="810"/>
      <c r="E461" s="805"/>
      <c r="F461" s="805"/>
      <c r="G461" s="805"/>
      <c r="H461" s="805"/>
      <c r="I461" s="805"/>
      <c r="J461" s="805"/>
      <c r="K461" s="805"/>
      <c r="L461" s="809"/>
      <c r="M461" s="810"/>
      <c r="N461" s="852"/>
      <c r="O461" s="856"/>
      <c r="P461" s="856"/>
      <c r="Q461" s="856"/>
      <c r="R461" s="10"/>
      <c r="S461" s="10"/>
      <c r="T461" s="10"/>
      <c r="U461" s="10"/>
      <c r="V461" s="10"/>
      <c r="W461" s="10"/>
      <c r="X461" s="10"/>
    </row>
    <row r="462" spans="1:24" s="104" customFormat="1" ht="11.25" customHeight="1">
      <c r="A462" s="106"/>
      <c r="B462" s="803" t="s">
        <v>624</v>
      </c>
      <c r="C462" s="116">
        <v>9</v>
      </c>
      <c r="D462" s="805" t="s">
        <v>18</v>
      </c>
      <c r="E462" s="805"/>
      <c r="F462" s="805" t="s">
        <v>18</v>
      </c>
      <c r="G462" s="805" t="s">
        <v>18</v>
      </c>
      <c r="H462" s="805" t="s">
        <v>18</v>
      </c>
      <c r="I462" s="805" t="s">
        <v>18</v>
      </c>
      <c r="J462" s="805" t="s">
        <v>18</v>
      </c>
      <c r="K462" s="805"/>
      <c r="L462" s="809" t="s">
        <v>18</v>
      </c>
      <c r="M462" s="805"/>
      <c r="N462" s="813" t="s">
        <v>18</v>
      </c>
      <c r="O462" s="71">
        <v>72.900000000000006</v>
      </c>
      <c r="P462" s="71">
        <v>68.900000000000006</v>
      </c>
      <c r="Q462" s="71">
        <v>64.2</v>
      </c>
      <c r="R462" s="10"/>
      <c r="S462" s="10"/>
      <c r="T462" s="10"/>
      <c r="U462" s="10"/>
      <c r="V462" s="10"/>
      <c r="W462" s="10"/>
      <c r="X462" s="10"/>
    </row>
    <row r="463" spans="1:24" s="104" customFormat="1" ht="4.5" customHeight="1">
      <c r="A463" s="106"/>
      <c r="B463" s="803"/>
      <c r="C463" s="116"/>
      <c r="D463" s="810"/>
      <c r="E463" s="810"/>
      <c r="F463" s="810"/>
      <c r="G463" s="810"/>
      <c r="H463" s="810"/>
      <c r="I463" s="810"/>
      <c r="J463" s="810"/>
      <c r="K463" s="810"/>
      <c r="L463" s="811"/>
      <c r="M463" s="810"/>
      <c r="N463" s="810"/>
      <c r="O463" s="856"/>
      <c r="P463" s="856"/>
      <c r="Q463" s="856"/>
      <c r="R463" s="10"/>
      <c r="S463" s="10"/>
      <c r="T463" s="10"/>
      <c r="U463" s="10"/>
      <c r="V463" s="10"/>
      <c r="W463" s="10"/>
      <c r="X463" s="10"/>
    </row>
    <row r="464" spans="1:24" s="104" customFormat="1" ht="11.25" customHeight="1">
      <c r="A464" s="106"/>
      <c r="B464" s="803" t="s">
        <v>19</v>
      </c>
      <c r="C464" s="116">
        <v>10</v>
      </c>
      <c r="D464" s="805" t="s">
        <v>18</v>
      </c>
      <c r="E464" s="805"/>
      <c r="F464" s="805" t="s">
        <v>18</v>
      </c>
      <c r="G464" s="805" t="s">
        <v>18</v>
      </c>
      <c r="H464" s="805" t="s">
        <v>18</v>
      </c>
      <c r="I464" s="805" t="s">
        <v>18</v>
      </c>
      <c r="J464" s="805" t="s">
        <v>18</v>
      </c>
      <c r="K464" s="805"/>
      <c r="L464" s="809" t="s">
        <v>18</v>
      </c>
      <c r="M464" s="805"/>
      <c r="N464" s="813" t="s">
        <v>18</v>
      </c>
      <c r="O464" s="71">
        <v>34.9</v>
      </c>
      <c r="P464" s="71">
        <v>34.200000000000003</v>
      </c>
      <c r="Q464" s="71">
        <v>35.299999999999997</v>
      </c>
      <c r="R464" s="10"/>
      <c r="S464" s="10"/>
      <c r="T464" s="10"/>
      <c r="U464" s="10"/>
      <c r="V464" s="10"/>
      <c r="W464" s="10"/>
      <c r="X464" s="10"/>
    </row>
    <row r="465" spans="1:24" s="104" customFormat="1" ht="5.25" customHeight="1">
      <c r="A465" s="106"/>
      <c r="B465" s="763"/>
      <c r="C465" s="116"/>
      <c r="D465" s="810"/>
      <c r="E465" s="810"/>
      <c r="F465" s="810"/>
      <c r="G465" s="810"/>
      <c r="H465" s="810"/>
      <c r="I465" s="810"/>
      <c r="J465" s="810"/>
      <c r="K465" s="810"/>
      <c r="L465" s="811"/>
      <c r="M465" s="810"/>
      <c r="N465" s="805"/>
      <c r="O465" s="805"/>
      <c r="P465" s="805"/>
      <c r="Q465" s="805"/>
      <c r="R465" s="10"/>
      <c r="S465" s="10"/>
      <c r="T465" s="10"/>
      <c r="U465" s="10"/>
      <c r="V465" s="10"/>
      <c r="W465" s="10"/>
      <c r="X465" s="10"/>
    </row>
    <row r="466" spans="1:24" s="104" customFormat="1" ht="11.25" customHeight="1">
      <c r="A466" s="106"/>
      <c r="B466" s="803" t="s">
        <v>625</v>
      </c>
      <c r="C466" s="116">
        <v>11</v>
      </c>
      <c r="D466" s="71">
        <v>632.9</v>
      </c>
      <c r="E466" s="805"/>
      <c r="F466" s="71">
        <v>696.7</v>
      </c>
      <c r="G466" s="71">
        <v>723.1</v>
      </c>
      <c r="H466" s="71">
        <v>740.8</v>
      </c>
      <c r="I466" s="71">
        <v>757.3</v>
      </c>
      <c r="J466" s="71">
        <v>771.7</v>
      </c>
      <c r="K466" s="805"/>
      <c r="L466" s="33">
        <v>784.2</v>
      </c>
      <c r="M466" s="805"/>
      <c r="N466" s="71">
        <v>811.7</v>
      </c>
      <c r="O466" s="71">
        <v>737.5</v>
      </c>
      <c r="P466" s="71">
        <v>681.4</v>
      </c>
      <c r="Q466" s="71">
        <v>647.6</v>
      </c>
      <c r="R466" s="10"/>
      <c r="S466" s="10"/>
      <c r="T466" s="10"/>
      <c r="U466" s="10"/>
      <c r="V466" s="10"/>
      <c r="W466" s="10"/>
      <c r="X466" s="10"/>
    </row>
    <row r="467" spans="1:24" s="104" customFormat="1" ht="12.6" customHeight="1">
      <c r="A467" s="103"/>
      <c r="B467" s="803"/>
      <c r="C467" s="116"/>
      <c r="D467" s="836"/>
      <c r="E467" s="836"/>
      <c r="F467" s="836"/>
      <c r="G467" s="836"/>
      <c r="H467" s="836"/>
      <c r="I467" s="836"/>
      <c r="J467" s="836"/>
      <c r="K467" s="836"/>
      <c r="L467" s="834"/>
      <c r="M467" s="836"/>
      <c r="N467" s="836"/>
      <c r="O467" s="836"/>
      <c r="P467" s="836"/>
      <c r="Q467" s="836"/>
      <c r="R467" s="10"/>
      <c r="S467" s="10"/>
      <c r="T467" s="10"/>
      <c r="U467" s="10"/>
      <c r="V467" s="10"/>
      <c r="W467" s="10"/>
      <c r="X467" s="10"/>
    </row>
    <row r="468" spans="1:24" s="104" customFormat="1" ht="11.25" customHeight="1">
      <c r="B468" s="803" t="s">
        <v>34</v>
      </c>
      <c r="C468" s="116">
        <v>16</v>
      </c>
      <c r="D468" s="805"/>
      <c r="E468" s="805"/>
      <c r="F468" s="805"/>
      <c r="G468" s="805"/>
      <c r="H468" s="805"/>
      <c r="I468" s="805"/>
      <c r="J468" s="805"/>
      <c r="K468" s="805"/>
      <c r="L468" s="809"/>
      <c r="M468" s="805"/>
      <c r="N468" s="805"/>
      <c r="O468" s="852"/>
      <c r="P468" s="852"/>
      <c r="Q468" s="852"/>
      <c r="R468" s="10"/>
      <c r="S468" s="10"/>
      <c r="T468" s="10"/>
      <c r="U468" s="10"/>
      <c r="V468" s="10"/>
      <c r="W468" s="10"/>
      <c r="X468" s="10"/>
    </row>
    <row r="469" spans="1:24" s="104" customFormat="1" ht="6.75" customHeight="1">
      <c r="A469" s="801"/>
      <c r="B469" s="763"/>
      <c r="C469" s="116"/>
      <c r="D469" s="805"/>
      <c r="E469" s="805"/>
      <c r="F469" s="805"/>
      <c r="G469" s="805"/>
      <c r="H469" s="805"/>
      <c r="I469" s="805"/>
      <c r="J469" s="805"/>
      <c r="K469" s="805"/>
      <c r="L469" s="809"/>
      <c r="M469" s="805"/>
      <c r="N469" s="805"/>
      <c r="O469" s="852"/>
      <c r="P469" s="852"/>
      <c r="Q469" s="852"/>
      <c r="R469" s="10"/>
      <c r="S469" s="10"/>
      <c r="T469" s="10"/>
      <c r="U469" s="10"/>
      <c r="V469" s="10"/>
      <c r="W469" s="10"/>
      <c r="X469" s="10"/>
    </row>
    <row r="470" spans="1:24" s="104" customFormat="1" ht="11.25" customHeight="1">
      <c r="A470" s="106"/>
      <c r="B470" s="803" t="s">
        <v>603</v>
      </c>
      <c r="C470" s="788"/>
      <c r="D470" s="805"/>
      <c r="E470" s="805"/>
      <c r="F470" s="805"/>
      <c r="G470" s="805"/>
      <c r="H470" s="805"/>
      <c r="I470" s="805"/>
      <c r="J470" s="805"/>
      <c r="K470" s="805"/>
      <c r="L470" s="809"/>
      <c r="M470" s="805"/>
      <c r="N470" s="805"/>
      <c r="O470" s="852"/>
      <c r="P470" s="852"/>
      <c r="Q470" s="852"/>
      <c r="R470" s="10"/>
      <c r="S470" s="10"/>
      <c r="T470" s="10"/>
      <c r="U470" s="10"/>
      <c r="V470" s="10"/>
      <c r="W470" s="10"/>
      <c r="X470" s="10"/>
    </row>
    <row r="471" spans="1:24" s="104" customFormat="1" ht="11.25" customHeight="1">
      <c r="A471" s="106"/>
      <c r="B471" s="763" t="s">
        <v>604</v>
      </c>
      <c r="C471" s="116"/>
      <c r="D471" s="805" t="s">
        <v>18</v>
      </c>
      <c r="E471" s="805"/>
      <c r="F471" s="805" t="s">
        <v>18</v>
      </c>
      <c r="G471" s="805" t="s">
        <v>18</v>
      </c>
      <c r="H471" s="805" t="s">
        <v>18</v>
      </c>
      <c r="I471" s="805" t="s">
        <v>18</v>
      </c>
      <c r="J471" s="805" t="s">
        <v>18</v>
      </c>
      <c r="K471" s="805"/>
      <c r="L471" s="809" t="s">
        <v>18</v>
      </c>
      <c r="M471" s="805"/>
      <c r="N471" s="71">
        <v>0.3</v>
      </c>
      <c r="O471" s="71">
        <v>1.4</v>
      </c>
      <c r="P471" s="71">
        <v>2.4</v>
      </c>
      <c r="Q471" s="71">
        <v>3.5</v>
      </c>
      <c r="R471" s="10"/>
      <c r="S471" s="10"/>
      <c r="T471" s="10"/>
      <c r="U471" s="10"/>
      <c r="V471" s="10"/>
      <c r="W471" s="10"/>
      <c r="X471" s="10"/>
    </row>
    <row r="472" spans="1:24" s="104" customFormat="1" ht="11.25" customHeight="1">
      <c r="A472" s="106"/>
      <c r="B472" s="763" t="s">
        <v>605</v>
      </c>
      <c r="C472" s="116"/>
      <c r="D472" s="805" t="s">
        <v>18</v>
      </c>
      <c r="E472" s="805"/>
      <c r="F472" s="805" t="s">
        <v>18</v>
      </c>
      <c r="G472" s="805" t="s">
        <v>18</v>
      </c>
      <c r="H472" s="805" t="s">
        <v>18</v>
      </c>
      <c r="I472" s="805" t="s">
        <v>18</v>
      </c>
      <c r="J472" s="805" t="s">
        <v>18</v>
      </c>
      <c r="K472" s="805"/>
      <c r="L472" s="809" t="s">
        <v>18</v>
      </c>
      <c r="M472" s="805"/>
      <c r="N472" s="71">
        <v>0.7</v>
      </c>
      <c r="O472" s="71">
        <v>2.1</v>
      </c>
      <c r="P472" s="71">
        <v>3.4</v>
      </c>
      <c r="Q472" s="71">
        <v>4.3</v>
      </c>
      <c r="R472" s="10"/>
      <c r="S472" s="10"/>
      <c r="T472" s="10"/>
      <c r="U472" s="10"/>
      <c r="V472" s="10"/>
      <c r="W472" s="10"/>
      <c r="X472" s="10"/>
    </row>
    <row r="473" spans="1:24" s="104" customFormat="1" ht="11.25" customHeight="1">
      <c r="A473" s="106"/>
      <c r="B473" s="763" t="s">
        <v>606</v>
      </c>
      <c r="C473" s="116"/>
      <c r="D473" s="805" t="s">
        <v>18</v>
      </c>
      <c r="E473" s="805"/>
      <c r="F473" s="805" t="s">
        <v>18</v>
      </c>
      <c r="G473" s="805" t="s">
        <v>18</v>
      </c>
      <c r="H473" s="805" t="s">
        <v>18</v>
      </c>
      <c r="I473" s="805" t="s">
        <v>18</v>
      </c>
      <c r="J473" s="805" t="s">
        <v>18</v>
      </c>
      <c r="K473" s="805"/>
      <c r="L473" s="809" t="s">
        <v>18</v>
      </c>
      <c r="M473" s="805"/>
      <c r="N473" s="71">
        <v>1.2</v>
      </c>
      <c r="O473" s="71">
        <v>4</v>
      </c>
      <c r="P473" s="71">
        <v>6.3</v>
      </c>
      <c r="Q473" s="71">
        <v>8.1</v>
      </c>
      <c r="R473" s="10"/>
      <c r="S473" s="10"/>
      <c r="T473" s="10"/>
      <c r="U473" s="10"/>
      <c r="V473" s="10"/>
      <c r="W473" s="10"/>
      <c r="X473" s="10"/>
    </row>
    <row r="474" spans="1:24" s="104" customFormat="1" ht="11.25" customHeight="1">
      <c r="A474" s="106"/>
      <c r="B474" s="763" t="s">
        <v>607</v>
      </c>
      <c r="C474" s="116"/>
      <c r="D474" s="805" t="s">
        <v>18</v>
      </c>
      <c r="E474" s="805"/>
      <c r="F474" s="805" t="s">
        <v>18</v>
      </c>
      <c r="G474" s="805" t="s">
        <v>18</v>
      </c>
      <c r="H474" s="805" t="s">
        <v>18</v>
      </c>
      <c r="I474" s="805" t="s">
        <v>18</v>
      </c>
      <c r="J474" s="805" t="s">
        <v>18</v>
      </c>
      <c r="K474" s="805"/>
      <c r="L474" s="809" t="s">
        <v>18</v>
      </c>
      <c r="M474" s="805"/>
      <c r="N474" s="805" t="s">
        <v>18</v>
      </c>
      <c r="O474" s="71">
        <v>0.2</v>
      </c>
      <c r="P474" s="71">
        <v>0.5</v>
      </c>
      <c r="Q474" s="71">
        <v>0.7</v>
      </c>
      <c r="R474" s="10"/>
      <c r="S474" s="10"/>
      <c r="T474" s="10"/>
      <c r="U474" s="10"/>
      <c r="V474" s="10"/>
      <c r="W474" s="10"/>
      <c r="X474" s="10"/>
    </row>
    <row r="475" spans="1:24" s="104" customFormat="1" ht="11.25" customHeight="1">
      <c r="A475" s="106"/>
      <c r="B475" s="763" t="s">
        <v>608</v>
      </c>
      <c r="C475" s="116">
        <v>3</v>
      </c>
      <c r="D475" s="805" t="s">
        <v>18</v>
      </c>
      <c r="E475" s="805"/>
      <c r="F475" s="805" t="s">
        <v>18</v>
      </c>
      <c r="G475" s="805" t="s">
        <v>18</v>
      </c>
      <c r="H475" s="805" t="s">
        <v>18</v>
      </c>
      <c r="I475" s="805" t="s">
        <v>18</v>
      </c>
      <c r="J475" s="805" t="s">
        <v>18</v>
      </c>
      <c r="K475" s="805"/>
      <c r="L475" s="809" t="s">
        <v>18</v>
      </c>
      <c r="M475" s="805"/>
      <c r="N475" s="805" t="s">
        <v>18</v>
      </c>
      <c r="O475" s="71">
        <v>67.7</v>
      </c>
      <c r="P475" s="71">
        <v>103.2</v>
      </c>
      <c r="Q475" s="71">
        <v>124.7</v>
      </c>
      <c r="R475" s="10"/>
      <c r="S475" s="10"/>
      <c r="T475" s="10"/>
      <c r="U475" s="10"/>
      <c r="V475" s="10"/>
      <c r="W475" s="10"/>
      <c r="X475" s="10"/>
    </row>
    <row r="476" spans="1:24" s="104" customFormat="1" ht="11.25" customHeight="1">
      <c r="A476" s="106"/>
      <c r="B476" s="763" t="s">
        <v>609</v>
      </c>
      <c r="C476" s="116"/>
      <c r="D476" s="805" t="s">
        <v>18</v>
      </c>
      <c r="E476" s="805"/>
      <c r="F476" s="71">
        <v>2.1</v>
      </c>
      <c r="G476" s="71">
        <v>2.6</v>
      </c>
      <c r="H476" s="71">
        <v>3.5</v>
      </c>
      <c r="I476" s="71">
        <v>5.5</v>
      </c>
      <c r="J476" s="71">
        <v>8.8000000000000007</v>
      </c>
      <c r="K476" s="805"/>
      <c r="L476" s="33">
        <v>13.6</v>
      </c>
      <c r="M476" s="805"/>
      <c r="N476" s="71">
        <v>20.7</v>
      </c>
      <c r="O476" s="71">
        <v>75.400000000000006</v>
      </c>
      <c r="P476" s="71">
        <v>115.9</v>
      </c>
      <c r="Q476" s="71">
        <v>141.4</v>
      </c>
      <c r="R476" s="10"/>
      <c r="S476" s="10"/>
      <c r="T476" s="10"/>
      <c r="U476" s="10"/>
      <c r="V476" s="10"/>
      <c r="W476" s="10"/>
      <c r="X476" s="10"/>
    </row>
    <row r="477" spans="1:24" s="104" customFormat="1" ht="11.25" customHeight="1">
      <c r="A477" s="106"/>
      <c r="B477" s="763" t="s">
        <v>610</v>
      </c>
      <c r="C477" s="116"/>
      <c r="D477" s="805" t="s">
        <v>18</v>
      </c>
      <c r="E477" s="805"/>
      <c r="F477" s="71">
        <v>0.3</v>
      </c>
      <c r="G477" s="71">
        <v>0.3</v>
      </c>
      <c r="H477" s="71">
        <v>0.5</v>
      </c>
      <c r="I477" s="71">
        <v>0.8</v>
      </c>
      <c r="J477" s="71">
        <v>1</v>
      </c>
      <c r="K477" s="813"/>
      <c r="L477" s="33">
        <v>1.7</v>
      </c>
      <c r="M477" s="805"/>
      <c r="N477" s="71">
        <v>2.2000000000000002</v>
      </c>
      <c r="O477" s="71">
        <v>3.9</v>
      </c>
      <c r="P477" s="71">
        <v>5.3</v>
      </c>
      <c r="Q477" s="71">
        <v>7.9</v>
      </c>
      <c r="R477" s="10"/>
      <c r="S477" s="10"/>
      <c r="T477" s="10"/>
      <c r="U477" s="10"/>
      <c r="V477" s="10"/>
      <c r="W477" s="10"/>
      <c r="X477" s="10"/>
    </row>
    <row r="478" spans="1:24" s="104" customFormat="1" ht="11.25" customHeight="1">
      <c r="A478" s="106"/>
      <c r="B478" s="763" t="s">
        <v>12</v>
      </c>
      <c r="C478" s="116"/>
      <c r="D478" s="805" t="s">
        <v>18</v>
      </c>
      <c r="E478" s="805"/>
      <c r="F478" s="805" t="s">
        <v>18</v>
      </c>
      <c r="G478" s="805" t="s">
        <v>18</v>
      </c>
      <c r="H478" s="805" t="s">
        <v>18</v>
      </c>
      <c r="I478" s="805" t="s">
        <v>18</v>
      </c>
      <c r="J478" s="805" t="s">
        <v>18</v>
      </c>
      <c r="K478" s="805"/>
      <c r="L478" s="809" t="s">
        <v>18</v>
      </c>
      <c r="M478" s="805"/>
      <c r="N478" s="71">
        <v>0.7</v>
      </c>
      <c r="O478" s="71">
        <v>1.1000000000000001</v>
      </c>
      <c r="P478" s="71">
        <v>2.2999999999999998</v>
      </c>
      <c r="Q478" s="71">
        <v>3.2</v>
      </c>
      <c r="R478" s="10"/>
      <c r="S478" s="10"/>
      <c r="T478" s="10"/>
      <c r="U478" s="10"/>
      <c r="V478" s="10"/>
      <c r="W478" s="10"/>
      <c r="X478" s="10"/>
    </row>
    <row r="479" spans="1:24" s="104" customFormat="1" ht="11.25" customHeight="1">
      <c r="A479" s="106"/>
      <c r="B479" s="763" t="s">
        <v>89</v>
      </c>
      <c r="C479" s="788"/>
      <c r="D479" s="805" t="s">
        <v>18</v>
      </c>
      <c r="E479" s="805"/>
      <c r="F479" s="805" t="s">
        <v>18</v>
      </c>
      <c r="G479" s="805" t="s">
        <v>18</v>
      </c>
      <c r="H479" s="805" t="s">
        <v>18</v>
      </c>
      <c r="I479" s="805" t="s">
        <v>18</v>
      </c>
      <c r="J479" s="805" t="s">
        <v>18</v>
      </c>
      <c r="K479" s="805"/>
      <c r="L479" s="809" t="s">
        <v>18</v>
      </c>
      <c r="M479" s="805"/>
      <c r="N479" s="71">
        <v>23.5</v>
      </c>
      <c r="O479" s="71">
        <v>80.5</v>
      </c>
      <c r="P479" s="71">
        <v>123.5</v>
      </c>
      <c r="Q479" s="71">
        <v>152.4</v>
      </c>
      <c r="R479" s="10"/>
      <c r="S479" s="10"/>
      <c r="T479" s="10"/>
      <c r="U479" s="10"/>
      <c r="V479" s="10"/>
      <c r="W479" s="10"/>
      <c r="X479" s="10"/>
    </row>
    <row r="480" spans="1:24" s="104" customFormat="1" ht="5.25" customHeight="1">
      <c r="A480" s="106"/>
      <c r="B480" s="763"/>
      <c r="C480" s="116"/>
      <c r="D480" s="805"/>
      <c r="E480" s="805"/>
      <c r="F480" s="805"/>
      <c r="G480" s="805"/>
      <c r="H480" s="805"/>
      <c r="I480" s="805"/>
      <c r="J480" s="805"/>
      <c r="K480" s="805"/>
      <c r="L480" s="809"/>
      <c r="M480" s="805"/>
      <c r="N480" s="805"/>
      <c r="O480" s="852"/>
      <c r="P480" s="852"/>
      <c r="Q480" s="852"/>
      <c r="R480" s="10"/>
      <c r="S480" s="10"/>
      <c r="T480" s="10"/>
      <c r="U480" s="10"/>
      <c r="V480" s="10"/>
      <c r="W480" s="10"/>
      <c r="X480" s="10"/>
    </row>
    <row r="481" spans="1:24" s="104" customFormat="1" ht="11.25" customHeight="1">
      <c r="A481" s="106"/>
      <c r="B481" s="803" t="s">
        <v>611</v>
      </c>
      <c r="C481" s="788"/>
      <c r="D481" s="805"/>
      <c r="E481" s="805"/>
      <c r="F481" s="805"/>
      <c r="G481" s="805"/>
      <c r="H481" s="805"/>
      <c r="I481" s="805"/>
      <c r="J481" s="805"/>
      <c r="K481" s="805"/>
      <c r="L481" s="809"/>
      <c r="M481" s="805"/>
      <c r="N481" s="805"/>
      <c r="O481" s="852"/>
      <c r="P481" s="852"/>
      <c r="Q481" s="852"/>
      <c r="R481" s="10"/>
      <c r="S481" s="10"/>
      <c r="T481" s="10"/>
      <c r="U481" s="10"/>
      <c r="V481" s="10"/>
      <c r="W481" s="10"/>
      <c r="X481" s="10"/>
    </row>
    <row r="482" spans="1:24" s="104" customFormat="1" ht="11.25" customHeight="1">
      <c r="A482" s="106"/>
      <c r="B482" s="763" t="s">
        <v>611</v>
      </c>
      <c r="C482" s="116">
        <v>5</v>
      </c>
      <c r="D482" s="805" t="s">
        <v>18</v>
      </c>
      <c r="E482" s="805"/>
      <c r="F482" s="71">
        <v>0.1</v>
      </c>
      <c r="G482" s="71">
        <v>0.2</v>
      </c>
      <c r="H482" s="71">
        <v>0.5</v>
      </c>
      <c r="I482" s="71">
        <v>0.9</v>
      </c>
      <c r="J482" s="71">
        <v>1.4</v>
      </c>
      <c r="K482" s="805"/>
      <c r="L482" s="33">
        <v>2.6</v>
      </c>
      <c r="M482" s="805"/>
      <c r="N482" s="805" t="s">
        <v>18</v>
      </c>
      <c r="O482" s="71">
        <v>17.100000000000001</v>
      </c>
      <c r="P482" s="71">
        <v>30</v>
      </c>
      <c r="Q482" s="71">
        <v>42.7</v>
      </c>
      <c r="R482" s="10"/>
      <c r="S482" s="10"/>
      <c r="T482" s="10"/>
      <c r="U482" s="10"/>
      <c r="V482" s="10"/>
      <c r="W482" s="10"/>
      <c r="X482" s="10"/>
    </row>
    <row r="483" spans="1:24" s="104" customFormat="1" ht="11.25" customHeight="1">
      <c r="A483" s="106"/>
      <c r="B483" s="763" t="s">
        <v>612</v>
      </c>
      <c r="C483" s="116"/>
      <c r="D483" s="805" t="s">
        <v>18</v>
      </c>
      <c r="E483" s="805"/>
      <c r="F483" s="805" t="s">
        <v>18</v>
      </c>
      <c r="G483" s="805" t="s">
        <v>30</v>
      </c>
      <c r="H483" s="805">
        <v>0.1</v>
      </c>
      <c r="I483" s="805">
        <v>0.1</v>
      </c>
      <c r="J483" s="805">
        <v>0.2</v>
      </c>
      <c r="K483" s="805"/>
      <c r="L483" s="33">
        <v>0.3</v>
      </c>
      <c r="M483" s="805"/>
      <c r="N483" s="805" t="s">
        <v>18</v>
      </c>
      <c r="O483" s="71">
        <v>1.1000000000000001</v>
      </c>
      <c r="P483" s="71">
        <v>1.9</v>
      </c>
      <c r="Q483" s="71">
        <v>2.9</v>
      </c>
      <c r="R483" s="10"/>
      <c r="S483" s="10"/>
      <c r="T483" s="10"/>
      <c r="U483" s="10"/>
      <c r="V483" s="10"/>
      <c r="W483" s="10"/>
      <c r="X483" s="10"/>
    </row>
    <row r="484" spans="1:24" s="104" customFormat="1" ht="11.25" customHeight="1">
      <c r="A484" s="106"/>
      <c r="B484" s="763" t="s">
        <v>613</v>
      </c>
      <c r="C484" s="116"/>
      <c r="D484" s="805" t="s">
        <v>18</v>
      </c>
      <c r="E484" s="805"/>
      <c r="F484" s="71">
        <v>0.1</v>
      </c>
      <c r="G484" s="71">
        <v>0.2</v>
      </c>
      <c r="H484" s="71">
        <v>0.3</v>
      </c>
      <c r="I484" s="71">
        <v>0.4</v>
      </c>
      <c r="J484" s="71">
        <v>0.6</v>
      </c>
      <c r="K484" s="805"/>
      <c r="L484" s="33">
        <v>1</v>
      </c>
      <c r="M484" s="805"/>
      <c r="N484" s="805" t="s">
        <v>18</v>
      </c>
      <c r="O484" s="71">
        <v>3.6</v>
      </c>
      <c r="P484" s="71">
        <v>6.4</v>
      </c>
      <c r="Q484" s="71">
        <v>8</v>
      </c>
      <c r="R484" s="10"/>
      <c r="S484" s="10"/>
      <c r="T484" s="10"/>
      <c r="U484" s="10"/>
      <c r="V484" s="10"/>
      <c r="W484" s="10"/>
      <c r="X484" s="10"/>
    </row>
    <row r="485" spans="1:24" s="104" customFormat="1" ht="11.25" customHeight="1">
      <c r="A485" s="106"/>
      <c r="B485" s="763" t="s">
        <v>614</v>
      </c>
      <c r="C485" s="116"/>
      <c r="D485" s="805" t="s">
        <v>18</v>
      </c>
      <c r="E485" s="805"/>
      <c r="F485" s="805" t="s">
        <v>30</v>
      </c>
      <c r="G485" s="805" t="s">
        <v>30</v>
      </c>
      <c r="H485" s="805" t="s">
        <v>30</v>
      </c>
      <c r="I485" s="805" t="s">
        <v>30</v>
      </c>
      <c r="J485" s="805">
        <v>0.1</v>
      </c>
      <c r="K485" s="805"/>
      <c r="L485" s="33">
        <v>0.1</v>
      </c>
      <c r="M485" s="805"/>
      <c r="N485" s="805" t="s">
        <v>18</v>
      </c>
      <c r="O485" s="71">
        <v>0.1</v>
      </c>
      <c r="P485" s="71">
        <v>0.1</v>
      </c>
      <c r="Q485" s="71">
        <v>0.1</v>
      </c>
      <c r="R485" s="10"/>
      <c r="S485" s="10"/>
      <c r="T485" s="10"/>
      <c r="U485" s="10"/>
      <c r="V485" s="10"/>
      <c r="W485" s="10"/>
      <c r="X485" s="10"/>
    </row>
    <row r="486" spans="1:24" s="104" customFormat="1" ht="11.25" customHeight="1">
      <c r="A486" s="106"/>
      <c r="B486" s="763" t="s">
        <v>89</v>
      </c>
      <c r="C486" s="116"/>
      <c r="D486" s="805" t="s">
        <v>18</v>
      </c>
      <c r="E486" s="805"/>
      <c r="F486" s="71">
        <v>0.2</v>
      </c>
      <c r="G486" s="71">
        <v>0.4</v>
      </c>
      <c r="H486" s="71">
        <v>0.8</v>
      </c>
      <c r="I486" s="71">
        <v>1.3</v>
      </c>
      <c r="J486" s="71">
        <v>2.1</v>
      </c>
      <c r="K486" s="805"/>
      <c r="L486" s="33">
        <v>3.7</v>
      </c>
      <c r="M486" s="805"/>
      <c r="N486" s="71">
        <v>6.2</v>
      </c>
      <c r="O486" s="71">
        <v>20.8</v>
      </c>
      <c r="P486" s="71">
        <v>36.5</v>
      </c>
      <c r="Q486" s="71">
        <v>50.8</v>
      </c>
      <c r="R486" s="10"/>
      <c r="S486" s="10"/>
      <c r="T486" s="10"/>
      <c r="U486" s="10"/>
      <c r="V486" s="10"/>
      <c r="W486" s="10"/>
      <c r="X486" s="10"/>
    </row>
    <row r="487" spans="1:24" s="104" customFormat="1" ht="5.25" customHeight="1">
      <c r="A487" s="106"/>
      <c r="B487" s="763"/>
      <c r="C487" s="116"/>
      <c r="D487" s="805"/>
      <c r="E487" s="805"/>
      <c r="F487" s="805"/>
      <c r="G487" s="805"/>
      <c r="H487" s="805"/>
      <c r="I487" s="805"/>
      <c r="J487" s="805"/>
      <c r="K487" s="805"/>
      <c r="L487" s="809"/>
      <c r="M487" s="810"/>
      <c r="N487" s="810"/>
      <c r="O487" s="856"/>
      <c r="P487" s="856"/>
      <c r="Q487" s="856"/>
      <c r="R487" s="10"/>
      <c r="S487" s="10"/>
      <c r="T487" s="10"/>
      <c r="U487" s="10"/>
      <c r="V487" s="10"/>
      <c r="W487" s="10"/>
      <c r="X487" s="10"/>
    </row>
    <row r="488" spans="1:24" s="104" customFormat="1" ht="11.25" customHeight="1">
      <c r="A488" s="106"/>
      <c r="B488" s="803" t="s">
        <v>615</v>
      </c>
      <c r="C488" s="788"/>
      <c r="D488" s="805"/>
      <c r="E488" s="805"/>
      <c r="F488" s="805"/>
      <c r="G488" s="805"/>
      <c r="H488" s="805"/>
      <c r="I488" s="805"/>
      <c r="J488" s="805"/>
      <c r="K488" s="805"/>
      <c r="L488" s="809"/>
      <c r="M488" s="810"/>
      <c r="N488" s="810"/>
      <c r="O488" s="856"/>
      <c r="P488" s="856"/>
      <c r="Q488" s="856"/>
      <c r="R488" s="10"/>
      <c r="S488" s="10"/>
      <c r="T488" s="10"/>
      <c r="U488" s="10"/>
      <c r="V488" s="10"/>
      <c r="W488" s="10"/>
      <c r="X488" s="10"/>
    </row>
    <row r="489" spans="1:24" s="104" customFormat="1" ht="11.25" customHeight="1">
      <c r="A489" s="106"/>
      <c r="B489" s="763" t="s">
        <v>616</v>
      </c>
      <c r="C489" s="116">
        <v>6</v>
      </c>
      <c r="D489" s="805" t="s">
        <v>18</v>
      </c>
      <c r="E489" s="805"/>
      <c r="F489" s="71">
        <v>0.2</v>
      </c>
      <c r="G489" s="71">
        <v>0.2</v>
      </c>
      <c r="H489" s="71">
        <v>0.3</v>
      </c>
      <c r="I489" s="71">
        <v>0.6</v>
      </c>
      <c r="J489" s="71">
        <v>1</v>
      </c>
      <c r="K489" s="805"/>
      <c r="L489" s="33">
        <v>1.5</v>
      </c>
      <c r="M489" s="805"/>
      <c r="N489" s="805" t="s">
        <v>18</v>
      </c>
      <c r="O489" s="71">
        <v>2.4</v>
      </c>
      <c r="P489" s="71">
        <v>3.9</v>
      </c>
      <c r="Q489" s="71">
        <v>5</v>
      </c>
      <c r="R489" s="10"/>
      <c r="S489" s="10"/>
      <c r="T489" s="10"/>
      <c r="U489" s="10"/>
      <c r="V489" s="10"/>
      <c r="W489" s="10"/>
      <c r="X489" s="10"/>
    </row>
    <row r="490" spans="1:24" s="104" customFormat="1" ht="11.25" customHeight="1">
      <c r="A490" s="106"/>
      <c r="B490" s="763" t="s">
        <v>617</v>
      </c>
      <c r="C490" s="116"/>
      <c r="D490" s="805" t="s">
        <v>18</v>
      </c>
      <c r="E490" s="805"/>
      <c r="F490" s="805" t="s">
        <v>30</v>
      </c>
      <c r="G490" s="805" t="s">
        <v>30</v>
      </c>
      <c r="H490" s="805">
        <v>0.1</v>
      </c>
      <c r="I490" s="805">
        <v>0.1</v>
      </c>
      <c r="J490" s="805">
        <v>0.2</v>
      </c>
      <c r="K490" s="805"/>
      <c r="L490" s="33">
        <v>0.2</v>
      </c>
      <c r="M490" s="805"/>
      <c r="N490" s="805" t="s">
        <v>18</v>
      </c>
      <c r="O490" s="71">
        <v>2.4</v>
      </c>
      <c r="P490" s="71">
        <v>3.9</v>
      </c>
      <c r="Q490" s="71">
        <v>5.0999999999999996</v>
      </c>
      <c r="R490" s="10"/>
      <c r="S490" s="10"/>
      <c r="T490" s="10"/>
      <c r="U490" s="10"/>
      <c r="V490" s="10"/>
      <c r="W490" s="10"/>
      <c r="X490" s="10"/>
    </row>
    <row r="491" spans="1:24" s="104" customFormat="1" ht="11.25" customHeight="1">
      <c r="A491" s="106"/>
      <c r="B491" s="763" t="s">
        <v>618</v>
      </c>
      <c r="C491" s="116"/>
      <c r="D491" s="805" t="s">
        <v>18</v>
      </c>
      <c r="E491" s="805"/>
      <c r="F491" s="71">
        <v>0.2</v>
      </c>
      <c r="G491" s="71">
        <v>0.2</v>
      </c>
      <c r="H491" s="71">
        <v>0.4</v>
      </c>
      <c r="I491" s="71">
        <v>0.6</v>
      </c>
      <c r="J491" s="71">
        <v>0.9</v>
      </c>
      <c r="K491" s="805"/>
      <c r="L491" s="33">
        <v>1.5</v>
      </c>
      <c r="M491" s="805"/>
      <c r="N491" s="805" t="s">
        <v>18</v>
      </c>
      <c r="O491" s="71">
        <v>9.6</v>
      </c>
      <c r="P491" s="71">
        <v>15.1</v>
      </c>
      <c r="Q491" s="71">
        <v>18.7</v>
      </c>
      <c r="R491" s="10"/>
      <c r="S491" s="10"/>
      <c r="T491" s="10"/>
      <c r="U491" s="10"/>
      <c r="V491" s="10"/>
      <c r="W491" s="10"/>
      <c r="X491" s="10"/>
    </row>
    <row r="492" spans="1:24" s="104" customFormat="1" ht="11.25" customHeight="1">
      <c r="A492" s="106"/>
      <c r="B492" s="763" t="s">
        <v>89</v>
      </c>
      <c r="C492" s="116"/>
      <c r="D492" s="805" t="s">
        <v>18</v>
      </c>
      <c r="E492" s="805"/>
      <c r="F492" s="71">
        <v>0.4</v>
      </c>
      <c r="G492" s="71">
        <v>0.5</v>
      </c>
      <c r="H492" s="71">
        <v>0.8</v>
      </c>
      <c r="I492" s="71">
        <v>1.3</v>
      </c>
      <c r="J492" s="71">
        <v>2</v>
      </c>
      <c r="K492" s="805"/>
      <c r="L492" s="33">
        <v>3.3</v>
      </c>
      <c r="M492" s="805"/>
      <c r="N492" s="805" t="s">
        <v>18</v>
      </c>
      <c r="O492" s="71">
        <v>14.4</v>
      </c>
      <c r="P492" s="71">
        <v>22.9</v>
      </c>
      <c r="Q492" s="71">
        <v>28.8</v>
      </c>
      <c r="R492" s="10"/>
      <c r="S492" s="10"/>
      <c r="T492" s="10"/>
      <c r="U492" s="10"/>
      <c r="V492" s="10"/>
      <c r="W492" s="10"/>
      <c r="X492" s="10"/>
    </row>
    <row r="493" spans="1:24" s="104" customFormat="1" ht="5.25" customHeight="1">
      <c r="A493" s="106"/>
      <c r="B493" s="763"/>
      <c r="C493" s="116"/>
      <c r="D493" s="805"/>
      <c r="E493" s="805"/>
      <c r="F493" s="805"/>
      <c r="G493" s="805"/>
      <c r="H493" s="810"/>
      <c r="I493" s="810"/>
      <c r="J493" s="810"/>
      <c r="K493" s="805"/>
      <c r="L493" s="811"/>
      <c r="M493" s="810"/>
      <c r="N493" s="810"/>
      <c r="O493" s="856"/>
      <c r="P493" s="856"/>
      <c r="Q493" s="856"/>
      <c r="R493" s="10"/>
      <c r="S493" s="10"/>
      <c r="T493" s="10"/>
      <c r="U493" s="10"/>
      <c r="V493" s="10"/>
      <c r="W493" s="10"/>
      <c r="X493" s="10"/>
    </row>
    <row r="494" spans="1:24" s="104" customFormat="1" ht="11.25" customHeight="1">
      <c r="A494" s="106"/>
      <c r="B494" s="803" t="s">
        <v>619</v>
      </c>
      <c r="C494" s="116">
        <v>7</v>
      </c>
      <c r="D494" s="805" t="s">
        <v>18</v>
      </c>
      <c r="E494" s="805"/>
      <c r="F494" s="71">
        <v>0.3</v>
      </c>
      <c r="G494" s="71">
        <v>0.4</v>
      </c>
      <c r="H494" s="71">
        <v>0.5</v>
      </c>
      <c r="I494" s="71">
        <v>0.7</v>
      </c>
      <c r="J494" s="71">
        <v>1.1000000000000001</v>
      </c>
      <c r="K494" s="805"/>
      <c r="L494" s="33">
        <v>1.6</v>
      </c>
      <c r="M494" s="805"/>
      <c r="N494" s="805" t="s">
        <v>18</v>
      </c>
      <c r="O494" s="71">
        <v>8</v>
      </c>
      <c r="P494" s="71">
        <v>11.6</v>
      </c>
      <c r="Q494" s="71">
        <v>13.5</v>
      </c>
      <c r="R494" s="10"/>
      <c r="S494" s="10"/>
      <c r="T494" s="10"/>
      <c r="U494" s="10"/>
      <c r="V494" s="10"/>
      <c r="W494" s="10"/>
      <c r="X494" s="10"/>
    </row>
    <row r="495" spans="1:24" s="104" customFormat="1" ht="5.25" customHeight="1">
      <c r="A495" s="106"/>
      <c r="B495" s="763"/>
      <c r="C495" s="116"/>
      <c r="D495" s="805"/>
      <c r="E495" s="805"/>
      <c r="F495" s="805"/>
      <c r="G495" s="805"/>
      <c r="H495" s="805"/>
      <c r="I495" s="805"/>
      <c r="J495" s="805"/>
      <c r="K495" s="805"/>
      <c r="L495" s="809"/>
      <c r="M495" s="810"/>
      <c r="N495" s="810"/>
      <c r="O495" s="856"/>
      <c r="P495" s="856"/>
      <c r="Q495" s="856"/>
      <c r="R495" s="10"/>
      <c r="S495" s="10"/>
      <c r="T495" s="10"/>
      <c r="U495" s="10"/>
      <c r="V495" s="10"/>
      <c r="W495" s="10"/>
      <c r="X495" s="10"/>
    </row>
    <row r="496" spans="1:24" s="104" customFormat="1" ht="11.25" customHeight="1">
      <c r="A496" s="106"/>
      <c r="B496" s="803" t="s">
        <v>620</v>
      </c>
      <c r="C496" s="788"/>
      <c r="D496" s="805"/>
      <c r="E496" s="805"/>
      <c r="F496" s="805"/>
      <c r="G496" s="805"/>
      <c r="H496" s="805"/>
      <c r="I496" s="805"/>
      <c r="J496" s="805"/>
      <c r="K496" s="805"/>
      <c r="L496" s="809"/>
      <c r="M496" s="805"/>
      <c r="N496" s="810"/>
      <c r="O496" s="856"/>
      <c r="P496" s="856"/>
      <c r="Q496" s="856"/>
      <c r="R496" s="10"/>
      <c r="S496" s="10"/>
      <c r="T496" s="10"/>
      <c r="U496" s="10"/>
      <c r="V496" s="10"/>
      <c r="W496" s="10"/>
      <c r="X496" s="10"/>
    </row>
    <row r="497" spans="1:24" s="104" customFormat="1" ht="11.25" customHeight="1">
      <c r="A497" s="106"/>
      <c r="B497" s="763" t="s">
        <v>621</v>
      </c>
      <c r="C497" s="116"/>
      <c r="D497" s="805" t="s">
        <v>18</v>
      </c>
      <c r="E497" s="805"/>
      <c r="F497" s="805" t="s">
        <v>30</v>
      </c>
      <c r="G497" s="805" t="s">
        <v>30</v>
      </c>
      <c r="H497" s="805" t="s">
        <v>30</v>
      </c>
      <c r="I497" s="805" t="s">
        <v>30</v>
      </c>
      <c r="J497" s="805" t="s">
        <v>30</v>
      </c>
      <c r="K497" s="805"/>
      <c r="L497" s="33">
        <v>0.1</v>
      </c>
      <c r="M497" s="805"/>
      <c r="N497" s="805" t="s">
        <v>18</v>
      </c>
      <c r="O497" s="71">
        <v>0.2</v>
      </c>
      <c r="P497" s="71">
        <v>0.3</v>
      </c>
      <c r="Q497" s="71">
        <v>0.5</v>
      </c>
      <c r="R497" s="10"/>
      <c r="S497" s="10"/>
      <c r="T497" s="10"/>
      <c r="U497" s="10"/>
      <c r="V497" s="10"/>
      <c r="W497" s="10"/>
      <c r="X497" s="10"/>
    </row>
    <row r="498" spans="1:24" s="104" customFormat="1" ht="11.25" customHeight="1">
      <c r="A498" s="106"/>
      <c r="B498" s="763" t="s">
        <v>622</v>
      </c>
      <c r="C498" s="116"/>
      <c r="D498" s="805" t="s">
        <v>18</v>
      </c>
      <c r="E498" s="805"/>
      <c r="F498" s="805" t="s">
        <v>30</v>
      </c>
      <c r="G498" s="805" t="s">
        <v>30</v>
      </c>
      <c r="H498" s="805" t="s">
        <v>30</v>
      </c>
      <c r="I498" s="805" t="s">
        <v>30</v>
      </c>
      <c r="J498" s="805" t="s">
        <v>30</v>
      </c>
      <c r="K498" s="805"/>
      <c r="L498" s="809" t="s">
        <v>30</v>
      </c>
      <c r="M498" s="805"/>
      <c r="N498" s="805" t="s">
        <v>18</v>
      </c>
      <c r="O498" s="71">
        <v>0.2</v>
      </c>
      <c r="P498" s="71">
        <v>0.6</v>
      </c>
      <c r="Q498" s="71">
        <v>1.1000000000000001</v>
      </c>
      <c r="R498" s="10"/>
      <c r="S498" s="10"/>
      <c r="T498" s="10"/>
      <c r="U498" s="10"/>
      <c r="V498" s="10"/>
      <c r="W498" s="10"/>
      <c r="X498" s="10"/>
    </row>
    <row r="499" spans="1:24" s="104" customFormat="1" ht="11.25" customHeight="1">
      <c r="A499" s="106"/>
      <c r="B499" s="763" t="s">
        <v>623</v>
      </c>
      <c r="C499" s="116">
        <v>8</v>
      </c>
      <c r="D499" s="805" t="s">
        <v>18</v>
      </c>
      <c r="E499" s="805"/>
      <c r="F499" s="71">
        <v>0.2</v>
      </c>
      <c r="G499" s="71">
        <v>0.3</v>
      </c>
      <c r="H499" s="71">
        <v>0.5</v>
      </c>
      <c r="I499" s="71">
        <v>0.8</v>
      </c>
      <c r="J499" s="71">
        <v>1.7</v>
      </c>
      <c r="K499" s="805"/>
      <c r="L499" s="33">
        <v>2.7</v>
      </c>
      <c r="M499" s="805"/>
      <c r="N499" s="805" t="s">
        <v>18</v>
      </c>
      <c r="O499" s="71">
        <v>4.0999999999999996</v>
      </c>
      <c r="P499" s="71">
        <v>6.4</v>
      </c>
      <c r="Q499" s="71">
        <v>8</v>
      </c>
      <c r="R499" s="10"/>
      <c r="S499" s="10"/>
      <c r="T499" s="10"/>
      <c r="U499" s="10"/>
      <c r="V499" s="10"/>
      <c r="W499" s="10"/>
      <c r="X499" s="10"/>
    </row>
    <row r="500" spans="1:24" s="104" customFormat="1" ht="11.25" customHeight="1">
      <c r="A500" s="106"/>
      <c r="B500" s="763" t="s">
        <v>89</v>
      </c>
      <c r="C500" s="116"/>
      <c r="D500" s="805" t="s">
        <v>18</v>
      </c>
      <c r="E500" s="805"/>
      <c r="F500" s="71">
        <v>0.2</v>
      </c>
      <c r="G500" s="71">
        <v>0.3</v>
      </c>
      <c r="H500" s="71">
        <v>0.5</v>
      </c>
      <c r="I500" s="71">
        <v>0.9</v>
      </c>
      <c r="J500" s="71">
        <v>1.8</v>
      </c>
      <c r="K500" s="805"/>
      <c r="L500" s="33">
        <v>2.8</v>
      </c>
      <c r="M500" s="805"/>
      <c r="N500" s="805" t="s">
        <v>18</v>
      </c>
      <c r="O500" s="71">
        <v>4.5</v>
      </c>
      <c r="P500" s="71">
        <v>7.3</v>
      </c>
      <c r="Q500" s="71">
        <v>9.6</v>
      </c>
      <c r="R500" s="10"/>
      <c r="S500" s="10"/>
      <c r="T500" s="10"/>
      <c r="U500" s="10"/>
      <c r="V500" s="10"/>
      <c r="W500" s="10"/>
      <c r="X500" s="10"/>
    </row>
    <row r="501" spans="1:24" s="104" customFormat="1" ht="3" customHeight="1">
      <c r="A501" s="106"/>
      <c r="B501" s="763"/>
      <c r="C501" s="116"/>
      <c r="D501" s="805"/>
      <c r="E501" s="805"/>
      <c r="F501" s="805"/>
      <c r="G501" s="805"/>
      <c r="H501" s="805"/>
      <c r="I501" s="805"/>
      <c r="J501" s="805"/>
      <c r="K501" s="805"/>
      <c r="L501" s="809"/>
      <c r="M501" s="805"/>
      <c r="N501" s="810"/>
      <c r="O501" s="810"/>
      <c r="P501" s="810"/>
      <c r="Q501" s="810"/>
      <c r="R501" s="10"/>
      <c r="S501" s="10"/>
      <c r="T501" s="10"/>
      <c r="U501" s="10"/>
      <c r="V501" s="10"/>
      <c r="W501" s="10"/>
      <c r="X501" s="10"/>
    </row>
    <row r="502" spans="1:24" s="104" customFormat="1" ht="11.25" customHeight="1">
      <c r="A502" s="106"/>
      <c r="B502" s="803" t="s">
        <v>624</v>
      </c>
      <c r="C502" s="116">
        <v>9</v>
      </c>
      <c r="D502" s="805" t="s">
        <v>18</v>
      </c>
      <c r="E502" s="805"/>
      <c r="F502" s="805" t="s">
        <v>18</v>
      </c>
      <c r="G502" s="805" t="s">
        <v>18</v>
      </c>
      <c r="H502" s="805" t="s">
        <v>18</v>
      </c>
      <c r="I502" s="805" t="s">
        <v>18</v>
      </c>
      <c r="J502" s="805" t="s">
        <v>18</v>
      </c>
      <c r="K502" s="805"/>
      <c r="L502" s="809" t="s">
        <v>18</v>
      </c>
      <c r="M502" s="805"/>
      <c r="N502" s="805" t="s">
        <v>18</v>
      </c>
      <c r="O502" s="71">
        <v>11.2</v>
      </c>
      <c r="P502" s="71">
        <v>18</v>
      </c>
      <c r="Q502" s="71">
        <v>22.2</v>
      </c>
      <c r="R502" s="10"/>
      <c r="S502" s="10"/>
      <c r="T502" s="10"/>
      <c r="U502" s="10"/>
      <c r="V502" s="10"/>
      <c r="W502" s="10"/>
      <c r="X502" s="10"/>
    </row>
    <row r="503" spans="1:24" s="104" customFormat="1" ht="5.25" customHeight="1">
      <c r="A503" s="106"/>
      <c r="B503" s="763"/>
      <c r="C503" s="116"/>
      <c r="D503" s="810"/>
      <c r="E503" s="810"/>
      <c r="F503" s="810"/>
      <c r="G503" s="810"/>
      <c r="H503" s="810"/>
      <c r="I503" s="810"/>
      <c r="J503" s="810"/>
      <c r="K503" s="810"/>
      <c r="L503" s="811"/>
      <c r="M503" s="810"/>
      <c r="N503" s="810"/>
      <c r="O503" s="810"/>
      <c r="P503" s="810"/>
      <c r="Q503" s="810"/>
      <c r="R503" s="10"/>
      <c r="S503" s="10"/>
      <c r="T503" s="10"/>
      <c r="U503" s="10"/>
      <c r="V503" s="10"/>
      <c r="W503" s="10"/>
      <c r="X503" s="10"/>
    </row>
    <row r="504" spans="1:24" s="104" customFormat="1" ht="11.25" customHeight="1">
      <c r="A504" s="106"/>
      <c r="B504" s="803" t="s">
        <v>19</v>
      </c>
      <c r="C504" s="116">
        <v>10</v>
      </c>
      <c r="D504" s="805" t="s">
        <v>18</v>
      </c>
      <c r="E504" s="805"/>
      <c r="F504" s="805" t="s">
        <v>18</v>
      </c>
      <c r="G504" s="805" t="s">
        <v>18</v>
      </c>
      <c r="H504" s="805" t="s">
        <v>18</v>
      </c>
      <c r="I504" s="805" t="s">
        <v>18</v>
      </c>
      <c r="J504" s="805" t="s">
        <v>18</v>
      </c>
      <c r="K504" s="805"/>
      <c r="L504" s="809" t="s">
        <v>18</v>
      </c>
      <c r="M504" s="805"/>
      <c r="N504" s="805" t="s">
        <v>18</v>
      </c>
      <c r="O504" s="71">
        <v>6.2</v>
      </c>
      <c r="P504" s="71">
        <v>9.8000000000000007</v>
      </c>
      <c r="Q504" s="71">
        <v>12.7</v>
      </c>
      <c r="R504" s="10"/>
      <c r="S504" s="10"/>
      <c r="T504" s="10"/>
      <c r="U504" s="10"/>
      <c r="V504" s="10"/>
      <c r="W504" s="10"/>
      <c r="X504" s="10"/>
    </row>
    <row r="505" spans="1:24" s="104" customFormat="1" ht="4.5" customHeight="1">
      <c r="A505" s="106"/>
      <c r="B505" s="763"/>
      <c r="C505" s="116"/>
      <c r="D505" s="810"/>
      <c r="E505" s="810"/>
      <c r="F505" s="810"/>
      <c r="G505" s="810"/>
      <c r="H505" s="810"/>
      <c r="I505" s="810"/>
      <c r="J505" s="810"/>
      <c r="K505" s="810"/>
      <c r="L505" s="811"/>
      <c r="M505" s="810"/>
      <c r="N505" s="810"/>
      <c r="O505" s="810"/>
      <c r="P505" s="810"/>
      <c r="Q505" s="810"/>
      <c r="R505" s="10"/>
      <c r="S505" s="10"/>
      <c r="T505" s="10"/>
      <c r="U505" s="10"/>
      <c r="V505" s="10"/>
      <c r="W505" s="10"/>
      <c r="X505" s="10"/>
    </row>
    <row r="506" spans="1:24" s="104" customFormat="1" ht="11.25" customHeight="1">
      <c r="A506" s="106"/>
      <c r="B506" s="803" t="s">
        <v>625</v>
      </c>
      <c r="C506" s="116">
        <v>11</v>
      </c>
      <c r="D506" s="805" t="s">
        <v>18</v>
      </c>
      <c r="E506" s="805"/>
      <c r="F506" s="71">
        <v>3.5</v>
      </c>
      <c r="G506" s="71">
        <v>4.5</v>
      </c>
      <c r="H506" s="71">
        <v>6.6</v>
      </c>
      <c r="I506" s="71">
        <v>10.4</v>
      </c>
      <c r="J506" s="71">
        <v>16.8</v>
      </c>
      <c r="K506" s="805"/>
      <c r="L506" s="33">
        <v>26.7</v>
      </c>
      <c r="M506" s="805"/>
      <c r="N506" s="71">
        <v>38.4</v>
      </c>
      <c r="O506" s="71">
        <v>138.4</v>
      </c>
      <c r="P506" s="71">
        <v>217.6</v>
      </c>
      <c r="Q506" s="71">
        <v>274.2</v>
      </c>
      <c r="R506" s="10"/>
      <c r="S506" s="10"/>
      <c r="T506" s="10"/>
      <c r="U506" s="10"/>
      <c r="V506" s="10"/>
      <c r="W506" s="10"/>
      <c r="X506" s="10"/>
    </row>
    <row r="507" spans="1:24" s="104" customFormat="1" ht="6" customHeight="1">
      <c r="A507" s="113"/>
      <c r="B507" s="859"/>
      <c r="C507" s="120"/>
      <c r="D507" s="860"/>
      <c r="E507" s="861"/>
      <c r="F507" s="861"/>
      <c r="G507" s="861"/>
      <c r="H507" s="861"/>
      <c r="I507" s="861"/>
      <c r="J507" s="861"/>
      <c r="K507" s="861"/>
      <c r="L507" s="861"/>
      <c r="M507" s="861"/>
      <c r="N507" s="862"/>
      <c r="O507" s="115"/>
      <c r="P507" s="825"/>
      <c r="Q507" s="826"/>
      <c r="R507" s="10"/>
      <c r="S507" s="10"/>
      <c r="T507" s="10"/>
      <c r="U507" s="10"/>
      <c r="V507" s="10"/>
      <c r="W507" s="10"/>
      <c r="X507" s="10"/>
    </row>
    <row r="508" spans="1:24" s="104" customFormat="1" ht="11.25" customHeight="1">
      <c r="A508" s="106"/>
      <c r="B508" s="106"/>
      <c r="C508" s="116"/>
      <c r="D508" s="819"/>
      <c r="E508" s="819"/>
      <c r="F508" s="819"/>
      <c r="G508" s="819"/>
      <c r="H508" s="819"/>
      <c r="I508" s="819"/>
      <c r="J508" s="819"/>
      <c r="K508" s="819"/>
      <c r="L508" s="819"/>
      <c r="M508" s="819"/>
      <c r="N508" s="829"/>
      <c r="O508" s="828"/>
      <c r="Q508" s="766" t="s">
        <v>25</v>
      </c>
      <c r="R508" s="10"/>
      <c r="S508" s="10"/>
      <c r="T508" s="10"/>
      <c r="U508" s="10"/>
      <c r="V508" s="10"/>
      <c r="W508" s="10"/>
      <c r="X508" s="10"/>
    </row>
    <row r="509" spans="1:24" s="774" customFormat="1" ht="41.4" customHeight="1" thickBot="1">
      <c r="A509" s="1032" t="s">
        <v>626</v>
      </c>
      <c r="B509" s="1032"/>
      <c r="C509" s="1032"/>
      <c r="D509" s="1032"/>
      <c r="E509" s="1032"/>
      <c r="F509" s="1032"/>
      <c r="G509" s="1032"/>
      <c r="H509" s="1032"/>
      <c r="I509" s="1032"/>
      <c r="J509" s="1032"/>
      <c r="K509" s="1032"/>
      <c r="L509" s="1032"/>
      <c r="M509" s="1032"/>
      <c r="N509" s="1032"/>
      <c r="O509" s="1032"/>
      <c r="P509" s="1032"/>
      <c r="Q509" s="1032"/>
      <c r="R509" s="772"/>
      <c r="S509" s="772"/>
      <c r="T509" s="773"/>
      <c r="U509" s="773"/>
      <c r="V509" s="773"/>
      <c r="W509" s="773"/>
      <c r="X509" s="773"/>
    </row>
    <row r="510" spans="1:24" s="784" customFormat="1" ht="16.2" customHeight="1">
      <c r="A510" s="775" t="s">
        <v>602</v>
      </c>
      <c r="B510" s="775"/>
      <c r="C510" s="776"/>
      <c r="D510" s="777"/>
      <c r="E510" s="778"/>
      <c r="F510" s="778"/>
      <c r="G510" s="778"/>
      <c r="H510" s="778"/>
      <c r="I510" s="778"/>
      <c r="J510" s="778"/>
      <c r="K510" s="778"/>
      <c r="L510" s="778"/>
      <c r="M510" s="778"/>
      <c r="N510" s="779"/>
      <c r="O510" s="779"/>
      <c r="P510" s="780"/>
      <c r="Q510" s="781" t="s">
        <v>2</v>
      </c>
      <c r="R510" s="782"/>
      <c r="S510" s="782"/>
      <c r="T510" s="783"/>
      <c r="U510" s="783"/>
      <c r="V510" s="783"/>
      <c r="W510" s="783"/>
      <c r="X510" s="783"/>
    </row>
    <row r="511" spans="1:24" s="784" customFormat="1" ht="16.2" customHeight="1">
      <c r="A511" s="1031" t="s">
        <v>3</v>
      </c>
      <c r="B511" s="1031"/>
      <c r="C511" s="785"/>
      <c r="D511" s="778"/>
      <c r="E511" s="778"/>
      <c r="F511" s="778"/>
      <c r="G511" s="778"/>
      <c r="H511" s="778"/>
      <c r="I511" s="778"/>
      <c r="J511" s="778"/>
      <c r="K511" s="778"/>
      <c r="L511" s="778"/>
      <c r="M511" s="778"/>
      <c r="N511" s="779"/>
      <c r="O511" s="786"/>
      <c r="P511" s="786"/>
      <c r="R511" s="787"/>
      <c r="S511" s="787"/>
      <c r="T511" s="787"/>
      <c r="U511" s="783"/>
      <c r="V511" s="783"/>
      <c r="W511" s="783"/>
      <c r="X511" s="783"/>
    </row>
    <row r="512" spans="1:24" s="104" customFormat="1" ht="12.75" customHeight="1">
      <c r="A512" s="103"/>
      <c r="B512" s="103"/>
      <c r="C512" s="788"/>
      <c r="D512" s="1033" t="s">
        <v>4</v>
      </c>
      <c r="E512" s="1033"/>
      <c r="F512" s="1033"/>
      <c r="G512" s="1033"/>
      <c r="H512" s="1033"/>
      <c r="I512" s="1033"/>
      <c r="J512" s="1033"/>
      <c r="K512" s="1033"/>
      <c r="L512" s="1033"/>
      <c r="N512" s="1034" t="s">
        <v>5</v>
      </c>
      <c r="O512" s="1034"/>
      <c r="P512" s="1034"/>
      <c r="Q512" s="1034"/>
      <c r="R512" s="10"/>
      <c r="S512" s="10"/>
      <c r="T512" s="10"/>
      <c r="U512" s="10"/>
      <c r="V512" s="10"/>
      <c r="W512" s="10"/>
      <c r="X512" s="10"/>
    </row>
    <row r="513" spans="1:24" s="104" customFormat="1" ht="12.75" customHeight="1">
      <c r="A513" s="103"/>
      <c r="B513" s="103"/>
      <c r="C513" s="789" t="s">
        <v>87</v>
      </c>
      <c r="D513" s="790">
        <v>2002</v>
      </c>
      <c r="E513" s="791"/>
      <c r="F513" s="792">
        <v>2005</v>
      </c>
      <c r="G513" s="792">
        <v>2006</v>
      </c>
      <c r="H513" s="792">
        <v>2007</v>
      </c>
      <c r="I513" s="792">
        <v>2008</v>
      </c>
      <c r="J513" s="792">
        <v>2009</v>
      </c>
      <c r="K513" s="791"/>
      <c r="L513" s="793">
        <v>2010</v>
      </c>
      <c r="N513" s="792">
        <v>2010</v>
      </c>
      <c r="O513" s="792">
        <v>2011</v>
      </c>
      <c r="P513" s="794">
        <v>2012</v>
      </c>
      <c r="Q513" s="792">
        <v>2013</v>
      </c>
      <c r="R513" s="795"/>
      <c r="S513" s="10"/>
      <c r="T513" s="10"/>
      <c r="U513" s="10"/>
      <c r="V513" s="10"/>
      <c r="W513" s="10"/>
      <c r="X513" s="10"/>
    </row>
    <row r="514" spans="1:24" s="104" customFormat="1" ht="11.1" customHeight="1">
      <c r="C514" s="788"/>
      <c r="D514" s="829"/>
      <c r="E514" s="819"/>
      <c r="F514" s="819"/>
      <c r="G514" s="819"/>
      <c r="H514" s="819"/>
      <c r="I514" s="819"/>
      <c r="J514" s="819"/>
      <c r="K514" s="819"/>
      <c r="L514" s="797" t="s">
        <v>88</v>
      </c>
      <c r="M514" s="829"/>
      <c r="N514" s="863"/>
      <c r="O514" s="766"/>
      <c r="P514" s="798"/>
      <c r="Q514" s="799"/>
      <c r="R514" s="10"/>
      <c r="S514" s="10"/>
      <c r="T514" s="10"/>
      <c r="U514" s="10"/>
      <c r="V514" s="10"/>
      <c r="W514" s="10"/>
      <c r="X514" s="10"/>
    </row>
    <row r="515" spans="1:24" s="104" customFormat="1" ht="11.25" customHeight="1">
      <c r="B515" s="803" t="s">
        <v>35</v>
      </c>
      <c r="C515" s="788"/>
      <c r="D515" s="829"/>
      <c r="E515" s="819"/>
      <c r="F515" s="819"/>
      <c r="G515" s="819"/>
      <c r="H515" s="819"/>
      <c r="I515" s="819"/>
      <c r="J515" s="819"/>
      <c r="K515" s="819"/>
      <c r="L515" s="797"/>
      <c r="M515" s="829"/>
      <c r="N515" s="863"/>
      <c r="O515" s="766"/>
      <c r="P515" s="798"/>
      <c r="Q515" s="799"/>
      <c r="R515" s="10"/>
      <c r="S515" s="10"/>
      <c r="T515" s="10"/>
      <c r="U515" s="10"/>
      <c r="V515" s="10"/>
      <c r="W515" s="10"/>
      <c r="X515" s="10"/>
    </row>
    <row r="516" spans="1:24" s="104" customFormat="1" ht="6" customHeight="1">
      <c r="A516" s="801"/>
      <c r="B516" s="764"/>
      <c r="C516" s="116"/>
      <c r="D516" s="829"/>
      <c r="E516" s="819"/>
      <c r="F516" s="819"/>
      <c r="G516" s="819"/>
      <c r="H516" s="819"/>
      <c r="I516" s="819"/>
      <c r="J516" s="819"/>
      <c r="K516" s="819"/>
      <c r="L516" s="829"/>
      <c r="M516" s="829"/>
      <c r="N516" s="112"/>
      <c r="O516" s="766"/>
      <c r="P516" s="798"/>
      <c r="Q516" s="799"/>
      <c r="R516" s="10"/>
      <c r="S516" s="10"/>
      <c r="T516" s="10"/>
      <c r="U516" s="10"/>
      <c r="V516" s="10"/>
      <c r="W516" s="10"/>
      <c r="X516" s="10"/>
    </row>
    <row r="517" spans="1:24" s="104" customFormat="1" ht="11.25" customHeight="1">
      <c r="A517" s="106"/>
      <c r="B517" s="803" t="s">
        <v>603</v>
      </c>
      <c r="C517" s="788"/>
      <c r="D517" s="829"/>
      <c r="E517" s="819"/>
      <c r="F517" s="819"/>
      <c r="G517" s="819"/>
      <c r="H517" s="819"/>
      <c r="I517" s="819"/>
      <c r="J517" s="819"/>
      <c r="K517" s="819"/>
      <c r="L517" s="829"/>
      <c r="M517" s="829"/>
      <c r="N517" s="112"/>
      <c r="O517" s="766"/>
      <c r="P517" s="798"/>
      <c r="Q517" s="799"/>
      <c r="R517" s="10"/>
      <c r="S517" s="10"/>
      <c r="T517" s="10"/>
      <c r="U517" s="10"/>
      <c r="V517" s="10"/>
      <c r="W517" s="10"/>
      <c r="X517" s="10"/>
    </row>
    <row r="518" spans="1:24" s="104" customFormat="1" ht="11.25" customHeight="1">
      <c r="A518" s="106"/>
      <c r="B518" s="763" t="s">
        <v>604</v>
      </c>
      <c r="C518" s="116"/>
      <c r="D518" s="809" t="s">
        <v>18</v>
      </c>
      <c r="E518" s="831"/>
      <c r="F518" s="805" t="s">
        <v>18</v>
      </c>
      <c r="G518" s="805" t="s">
        <v>18</v>
      </c>
      <c r="H518" s="805" t="s">
        <v>18</v>
      </c>
      <c r="I518" s="805" t="s">
        <v>18</v>
      </c>
      <c r="J518" s="809" t="s">
        <v>18</v>
      </c>
      <c r="K518" s="831"/>
      <c r="L518" s="809" t="s">
        <v>18</v>
      </c>
      <c r="M518" s="809"/>
      <c r="N518" s="71">
        <v>20.5</v>
      </c>
      <c r="O518" s="71">
        <v>20.100000000000001</v>
      </c>
      <c r="P518" s="71">
        <v>20.100000000000001</v>
      </c>
      <c r="Q518" s="71">
        <v>20.2</v>
      </c>
      <c r="R518" s="10"/>
      <c r="S518" s="10"/>
      <c r="T518" s="10"/>
      <c r="U518" s="10"/>
      <c r="V518" s="10"/>
      <c r="W518" s="10"/>
      <c r="X518" s="10"/>
    </row>
    <row r="519" spans="1:24" s="104" customFormat="1" ht="11.25" customHeight="1">
      <c r="A519" s="106"/>
      <c r="B519" s="763" t="s">
        <v>605</v>
      </c>
      <c r="C519" s="116"/>
      <c r="D519" s="809" t="s">
        <v>18</v>
      </c>
      <c r="E519" s="831"/>
      <c r="F519" s="805" t="s">
        <v>18</v>
      </c>
      <c r="G519" s="805" t="s">
        <v>18</v>
      </c>
      <c r="H519" s="805" t="s">
        <v>18</v>
      </c>
      <c r="I519" s="805" t="s">
        <v>18</v>
      </c>
      <c r="J519" s="809" t="s">
        <v>18</v>
      </c>
      <c r="K519" s="831"/>
      <c r="L519" s="809" t="s">
        <v>18</v>
      </c>
      <c r="M519" s="809"/>
      <c r="N519" s="71">
        <v>17.5</v>
      </c>
      <c r="O519" s="71">
        <v>17.3</v>
      </c>
      <c r="P519" s="71">
        <v>17.3</v>
      </c>
      <c r="Q519" s="71">
        <v>17.5</v>
      </c>
      <c r="R519" s="10"/>
      <c r="S519" s="10"/>
      <c r="T519" s="10"/>
      <c r="U519" s="10"/>
      <c r="V519" s="10"/>
      <c r="W519" s="10"/>
      <c r="X519" s="10"/>
    </row>
    <row r="520" spans="1:24" s="104" customFormat="1" ht="11.25" customHeight="1">
      <c r="A520" s="106"/>
      <c r="B520" s="763" t="s">
        <v>606</v>
      </c>
      <c r="C520" s="116"/>
      <c r="D520" s="809" t="s">
        <v>18</v>
      </c>
      <c r="E520" s="831"/>
      <c r="F520" s="805" t="s">
        <v>18</v>
      </c>
      <c r="G520" s="805" t="s">
        <v>18</v>
      </c>
      <c r="H520" s="805" t="s">
        <v>18</v>
      </c>
      <c r="I520" s="805" t="s">
        <v>18</v>
      </c>
      <c r="J520" s="809" t="s">
        <v>18</v>
      </c>
      <c r="K520" s="831"/>
      <c r="L520" s="809" t="s">
        <v>18</v>
      </c>
      <c r="M520" s="809"/>
      <c r="N520" s="71">
        <v>18.8</v>
      </c>
      <c r="O520" s="71">
        <v>19.2</v>
      </c>
      <c r="P520" s="71">
        <v>20.2</v>
      </c>
      <c r="Q520" s="71">
        <v>21.4</v>
      </c>
      <c r="R520" s="10"/>
      <c r="S520" s="10"/>
      <c r="T520" s="10"/>
      <c r="U520" s="10"/>
      <c r="V520" s="10"/>
      <c r="W520" s="10"/>
      <c r="X520" s="10"/>
    </row>
    <row r="521" spans="1:24" s="104" customFormat="1" ht="11.25" customHeight="1">
      <c r="A521" s="106"/>
      <c r="B521" s="763" t="s">
        <v>607</v>
      </c>
      <c r="C521" s="116"/>
      <c r="D521" s="809" t="s">
        <v>18</v>
      </c>
      <c r="E521" s="831"/>
      <c r="F521" s="805" t="s">
        <v>18</v>
      </c>
      <c r="G521" s="805" t="s">
        <v>18</v>
      </c>
      <c r="H521" s="805" t="s">
        <v>18</v>
      </c>
      <c r="I521" s="805" t="s">
        <v>18</v>
      </c>
      <c r="J521" s="809" t="s">
        <v>18</v>
      </c>
      <c r="K521" s="831"/>
      <c r="L521" s="809" t="s">
        <v>18</v>
      </c>
      <c r="M521" s="809"/>
      <c r="N521" s="805" t="s">
        <v>18</v>
      </c>
      <c r="O521" s="71">
        <v>3.4</v>
      </c>
      <c r="P521" s="71">
        <v>3.3</v>
      </c>
      <c r="Q521" s="71">
        <v>3.7</v>
      </c>
      <c r="R521" s="10"/>
      <c r="S521" s="10"/>
      <c r="T521" s="10"/>
      <c r="U521" s="10"/>
      <c r="V521" s="10"/>
      <c r="W521" s="10"/>
      <c r="X521" s="10"/>
    </row>
    <row r="522" spans="1:24" s="104" customFormat="1" ht="11.25" customHeight="1">
      <c r="A522" s="106"/>
      <c r="B522" s="763" t="s">
        <v>608</v>
      </c>
      <c r="C522" s="116">
        <v>3</v>
      </c>
      <c r="D522" s="809" t="s">
        <v>18</v>
      </c>
      <c r="E522" s="831"/>
      <c r="F522" s="805" t="s">
        <v>18</v>
      </c>
      <c r="G522" s="805" t="s">
        <v>18</v>
      </c>
      <c r="H522" s="805" t="s">
        <v>18</v>
      </c>
      <c r="I522" s="805" t="s">
        <v>18</v>
      </c>
      <c r="J522" s="809" t="s">
        <v>18</v>
      </c>
      <c r="K522" s="831"/>
      <c r="L522" s="809" t="s">
        <v>18</v>
      </c>
      <c r="M522" s="809"/>
      <c r="N522" s="805" t="s">
        <v>18</v>
      </c>
      <c r="O522" s="71">
        <v>362.1</v>
      </c>
      <c r="P522" s="71">
        <v>366.3</v>
      </c>
      <c r="Q522" s="71">
        <v>371.3</v>
      </c>
      <c r="R522" s="10"/>
      <c r="S522" s="10"/>
      <c r="T522" s="10"/>
      <c r="U522" s="10"/>
      <c r="V522" s="10"/>
      <c r="W522" s="10"/>
      <c r="X522" s="10"/>
    </row>
    <row r="523" spans="1:24" s="104" customFormat="1" ht="11.25" customHeight="1">
      <c r="A523" s="106"/>
      <c r="B523" s="763" t="s">
        <v>609</v>
      </c>
      <c r="C523" s="116"/>
      <c r="D523" s="809" t="s">
        <v>18</v>
      </c>
      <c r="E523" s="831"/>
      <c r="F523" s="832">
        <v>415.4</v>
      </c>
      <c r="G523" s="832">
        <v>420.2</v>
      </c>
      <c r="H523" s="832">
        <v>422.1</v>
      </c>
      <c r="I523" s="832">
        <v>423.6</v>
      </c>
      <c r="J523" s="832">
        <v>425.2</v>
      </c>
      <c r="K523" s="831"/>
      <c r="L523" s="33">
        <v>432</v>
      </c>
      <c r="M523" s="809"/>
      <c r="N523" s="71">
        <v>430.3</v>
      </c>
      <c r="O523" s="71">
        <v>422.2</v>
      </c>
      <c r="P523" s="71">
        <v>427.3</v>
      </c>
      <c r="Q523" s="71">
        <v>434</v>
      </c>
      <c r="R523" s="10"/>
      <c r="W523" s="10"/>
      <c r="X523" s="10"/>
    </row>
    <row r="524" spans="1:24" s="104" customFormat="1" ht="11.25" customHeight="1">
      <c r="A524" s="106"/>
      <c r="B524" s="763" t="s">
        <v>610</v>
      </c>
      <c r="C524" s="116">
        <v>4</v>
      </c>
      <c r="D524" s="809" t="s">
        <v>18</v>
      </c>
      <c r="E524" s="831"/>
      <c r="F524" s="832">
        <v>18.8</v>
      </c>
      <c r="G524" s="832">
        <v>18.2</v>
      </c>
      <c r="H524" s="832">
        <v>17.2</v>
      </c>
      <c r="I524" s="832">
        <v>17.5</v>
      </c>
      <c r="J524" s="832">
        <v>17.399999999999999</v>
      </c>
      <c r="K524" s="831"/>
      <c r="L524" s="33">
        <v>16</v>
      </c>
      <c r="M524" s="809"/>
      <c r="N524" s="71">
        <v>17.8</v>
      </c>
      <c r="O524" s="71">
        <v>15.8</v>
      </c>
      <c r="P524" s="71">
        <v>14.8</v>
      </c>
      <c r="Q524" s="71">
        <v>17.100000000000001</v>
      </c>
      <c r="R524" s="10"/>
      <c r="S524" s="10"/>
      <c r="T524" s="10"/>
      <c r="U524" s="10"/>
      <c r="V524" s="10"/>
      <c r="W524" s="10"/>
      <c r="X524" s="10"/>
    </row>
    <row r="525" spans="1:24" s="104" customFormat="1" ht="11.25" customHeight="1">
      <c r="A525" s="106"/>
      <c r="B525" s="763" t="s">
        <v>12</v>
      </c>
      <c r="C525" s="116"/>
      <c r="D525" s="809" t="s">
        <v>18</v>
      </c>
      <c r="E525" s="831"/>
      <c r="F525" s="805" t="s">
        <v>18</v>
      </c>
      <c r="G525" s="805" t="s">
        <v>18</v>
      </c>
      <c r="H525" s="805" t="s">
        <v>18</v>
      </c>
      <c r="I525" s="805" t="s">
        <v>18</v>
      </c>
      <c r="J525" s="809" t="s">
        <v>18</v>
      </c>
      <c r="K525" s="831"/>
      <c r="L525" s="809" t="s">
        <v>18</v>
      </c>
      <c r="M525" s="809"/>
      <c r="N525" s="71">
        <v>12.2</v>
      </c>
      <c r="O525" s="71">
        <v>11.5</v>
      </c>
      <c r="P525" s="71">
        <v>12.9</v>
      </c>
      <c r="Q525" s="71">
        <v>13.5</v>
      </c>
      <c r="R525" s="10"/>
      <c r="S525" s="10"/>
      <c r="T525" s="10"/>
      <c r="U525" s="10"/>
      <c r="V525" s="10"/>
      <c r="W525" s="10"/>
      <c r="X525" s="10"/>
    </row>
    <row r="526" spans="1:24" s="104" customFormat="1" ht="11.25" customHeight="1">
      <c r="A526" s="106"/>
      <c r="B526" s="763" t="s">
        <v>89</v>
      </c>
      <c r="C526" s="788"/>
      <c r="D526" s="809" t="s">
        <v>18</v>
      </c>
      <c r="E526" s="831"/>
      <c r="F526" s="805" t="s">
        <v>18</v>
      </c>
      <c r="G526" s="805" t="s">
        <v>18</v>
      </c>
      <c r="H526" s="805" t="s">
        <v>18</v>
      </c>
      <c r="I526" s="805" t="s">
        <v>18</v>
      </c>
      <c r="J526" s="809" t="s">
        <v>18</v>
      </c>
      <c r="K526" s="831"/>
      <c r="L526" s="809" t="s">
        <v>18</v>
      </c>
      <c r="M526" s="809"/>
      <c r="N526" s="71">
        <v>460.3</v>
      </c>
      <c r="O526" s="71">
        <v>449.5</v>
      </c>
      <c r="P526" s="71">
        <v>454.9</v>
      </c>
      <c r="Q526" s="71">
        <v>464.6</v>
      </c>
      <c r="R526" s="10"/>
      <c r="S526" s="10"/>
      <c r="T526" s="10"/>
      <c r="U526" s="10"/>
      <c r="V526" s="10"/>
      <c r="W526" s="10"/>
      <c r="X526" s="10"/>
    </row>
    <row r="527" spans="1:24" s="104" customFormat="1" ht="5.25" customHeight="1">
      <c r="A527" s="106"/>
      <c r="B527" s="106"/>
      <c r="C527" s="116"/>
      <c r="D527" s="809"/>
      <c r="E527" s="831"/>
      <c r="F527" s="831"/>
      <c r="G527" s="831"/>
      <c r="H527" s="831"/>
      <c r="I527" s="831"/>
      <c r="J527" s="831"/>
      <c r="K527" s="831"/>
      <c r="L527" s="809"/>
      <c r="M527" s="809"/>
      <c r="N527" s="805"/>
      <c r="O527" s="852"/>
      <c r="P527" s="852"/>
      <c r="Q527" s="852"/>
      <c r="R527" s="10"/>
      <c r="S527" s="10"/>
      <c r="T527" s="10"/>
      <c r="U527" s="10"/>
      <c r="V527" s="10"/>
      <c r="W527" s="10"/>
      <c r="X527" s="10"/>
    </row>
    <row r="528" spans="1:24" s="104" customFormat="1" ht="11.25" customHeight="1">
      <c r="A528" s="106"/>
      <c r="B528" s="803" t="s">
        <v>611</v>
      </c>
      <c r="C528" s="788"/>
      <c r="D528" s="809"/>
      <c r="E528" s="831"/>
      <c r="F528" s="831"/>
      <c r="G528" s="831"/>
      <c r="H528" s="831"/>
      <c r="I528" s="831"/>
      <c r="J528" s="831"/>
      <c r="K528" s="831"/>
      <c r="L528" s="809"/>
      <c r="M528" s="809"/>
      <c r="N528" s="805"/>
      <c r="O528" s="852"/>
      <c r="P528" s="852"/>
      <c r="Q528" s="852"/>
      <c r="R528" s="10"/>
      <c r="S528" s="10"/>
      <c r="T528" s="10"/>
      <c r="U528" s="10"/>
      <c r="V528" s="10"/>
      <c r="W528" s="10"/>
      <c r="X528" s="10"/>
    </row>
    <row r="529" spans="1:24" s="104" customFormat="1" ht="11.25" customHeight="1">
      <c r="A529" s="106"/>
      <c r="B529" s="763" t="s">
        <v>611</v>
      </c>
      <c r="C529" s="116">
        <v>5</v>
      </c>
      <c r="D529" s="809" t="s">
        <v>18</v>
      </c>
      <c r="E529" s="831"/>
      <c r="F529" s="832">
        <v>96.6</v>
      </c>
      <c r="G529" s="832">
        <v>103.1</v>
      </c>
      <c r="H529" s="832">
        <v>112.3</v>
      </c>
      <c r="I529" s="832">
        <v>126.1</v>
      </c>
      <c r="J529" s="832">
        <v>132.4</v>
      </c>
      <c r="K529" s="831"/>
      <c r="L529" s="33">
        <v>143.30000000000001</v>
      </c>
      <c r="M529" s="809"/>
      <c r="N529" s="805" t="s">
        <v>18</v>
      </c>
      <c r="O529" s="71">
        <v>194</v>
      </c>
      <c r="P529" s="71">
        <v>206.5</v>
      </c>
      <c r="Q529" s="71">
        <v>217.2</v>
      </c>
      <c r="R529" s="10"/>
      <c r="S529" s="10"/>
      <c r="T529" s="10"/>
      <c r="U529" s="10"/>
      <c r="V529" s="10"/>
      <c r="W529" s="10"/>
      <c r="X529" s="10"/>
    </row>
    <row r="530" spans="1:24" s="104" customFormat="1" ht="11.25" customHeight="1">
      <c r="A530" s="106"/>
      <c r="B530" s="763" t="s">
        <v>612</v>
      </c>
      <c r="C530" s="116"/>
      <c r="D530" s="809" t="s">
        <v>18</v>
      </c>
      <c r="E530" s="831"/>
      <c r="F530" s="805" t="s">
        <v>18</v>
      </c>
      <c r="G530" s="832">
        <v>5.5</v>
      </c>
      <c r="H530" s="832">
        <v>9</v>
      </c>
      <c r="I530" s="832">
        <v>11.8</v>
      </c>
      <c r="J530" s="832">
        <v>14.1</v>
      </c>
      <c r="K530" s="831"/>
      <c r="L530" s="33">
        <v>16.3</v>
      </c>
      <c r="M530" s="809"/>
      <c r="N530" s="805" t="s">
        <v>18</v>
      </c>
      <c r="O530" s="71">
        <v>12.3</v>
      </c>
      <c r="P530" s="71">
        <v>13.3</v>
      </c>
      <c r="Q530" s="71">
        <v>14.6</v>
      </c>
      <c r="R530" s="10"/>
      <c r="S530" s="10"/>
      <c r="T530" s="10"/>
      <c r="U530" s="10"/>
      <c r="V530" s="10"/>
      <c r="W530" s="10"/>
      <c r="X530" s="10"/>
    </row>
    <row r="531" spans="1:24" s="104" customFormat="1" ht="11.25" customHeight="1">
      <c r="A531" s="106"/>
      <c r="B531" s="763" t="s">
        <v>613</v>
      </c>
      <c r="C531" s="116"/>
      <c r="D531" s="809" t="s">
        <v>18</v>
      </c>
      <c r="E531" s="831"/>
      <c r="F531" s="832">
        <v>48.1</v>
      </c>
      <c r="G531" s="832">
        <v>47.7</v>
      </c>
      <c r="H531" s="832">
        <v>48.5</v>
      </c>
      <c r="I531" s="832">
        <v>47.9</v>
      </c>
      <c r="J531" s="832">
        <v>48.4</v>
      </c>
      <c r="K531" s="831"/>
      <c r="L531" s="33">
        <v>48.1</v>
      </c>
      <c r="M531" s="809"/>
      <c r="N531" s="805" t="s">
        <v>18</v>
      </c>
      <c r="O531" s="71">
        <v>24.9</v>
      </c>
      <c r="P531" s="71">
        <v>25</v>
      </c>
      <c r="Q531" s="71">
        <v>25.8</v>
      </c>
      <c r="R531" s="10"/>
      <c r="S531" s="10"/>
      <c r="T531" s="10"/>
      <c r="U531" s="10"/>
      <c r="V531" s="10"/>
      <c r="W531" s="10"/>
      <c r="X531" s="10"/>
    </row>
    <row r="532" spans="1:24" s="104" customFormat="1" ht="11.25" customHeight="1">
      <c r="A532" s="106"/>
      <c r="B532" s="763" t="s">
        <v>614</v>
      </c>
      <c r="C532" s="116"/>
      <c r="D532" s="809" t="s">
        <v>18</v>
      </c>
      <c r="E532" s="831"/>
      <c r="F532" s="832">
        <v>2.6</v>
      </c>
      <c r="G532" s="832">
        <v>2.7</v>
      </c>
      <c r="H532" s="832">
        <v>3</v>
      </c>
      <c r="I532" s="832">
        <v>3</v>
      </c>
      <c r="J532" s="832">
        <v>2.9</v>
      </c>
      <c r="K532" s="831"/>
      <c r="L532" s="33">
        <v>2.9</v>
      </c>
      <c r="M532" s="809"/>
      <c r="N532" s="805" t="s">
        <v>18</v>
      </c>
      <c r="O532" s="71">
        <v>0.9</v>
      </c>
      <c r="P532" s="71">
        <v>0.8</v>
      </c>
      <c r="Q532" s="71">
        <v>0.8</v>
      </c>
      <c r="R532" s="10"/>
      <c r="S532" s="10"/>
      <c r="T532" s="10"/>
      <c r="U532" s="10"/>
      <c r="V532" s="10"/>
      <c r="W532" s="10"/>
      <c r="X532" s="10"/>
    </row>
    <row r="533" spans="1:24" s="104" customFormat="1" ht="11.25" customHeight="1">
      <c r="A533" s="106"/>
      <c r="B533" s="763" t="s">
        <v>89</v>
      </c>
      <c r="C533" s="116"/>
      <c r="D533" s="809" t="s">
        <v>18</v>
      </c>
      <c r="E533" s="831"/>
      <c r="F533" s="832">
        <v>147.19999999999999</v>
      </c>
      <c r="G533" s="832">
        <v>153.5</v>
      </c>
      <c r="H533" s="832">
        <v>163.80000000000001</v>
      </c>
      <c r="I533" s="832">
        <v>177</v>
      </c>
      <c r="J533" s="832">
        <v>183.7</v>
      </c>
      <c r="K533" s="831"/>
      <c r="L533" s="33">
        <v>194.2</v>
      </c>
      <c r="M533" s="809"/>
      <c r="N533" s="71">
        <v>213.9</v>
      </c>
      <c r="O533" s="71">
        <v>219.8</v>
      </c>
      <c r="P533" s="71">
        <v>232.3</v>
      </c>
      <c r="Q533" s="71">
        <v>243.7</v>
      </c>
      <c r="R533" s="10"/>
      <c r="S533" s="10"/>
      <c r="T533" s="10"/>
      <c r="U533" s="10"/>
      <c r="V533" s="10"/>
      <c r="W533" s="10"/>
      <c r="X533" s="10"/>
    </row>
    <row r="534" spans="1:24" s="104" customFormat="1" ht="5.25" customHeight="1">
      <c r="A534" s="106"/>
      <c r="B534" s="763"/>
      <c r="C534" s="116"/>
      <c r="D534" s="809"/>
      <c r="E534" s="831"/>
      <c r="F534" s="831"/>
      <c r="G534" s="831"/>
      <c r="H534" s="831"/>
      <c r="I534" s="831"/>
      <c r="J534" s="831"/>
      <c r="K534" s="831"/>
      <c r="L534" s="809"/>
      <c r="M534" s="811"/>
      <c r="N534" s="810"/>
      <c r="O534" s="856"/>
      <c r="P534" s="856"/>
      <c r="Q534" s="856"/>
      <c r="R534" s="10"/>
      <c r="S534" s="10"/>
      <c r="T534" s="10"/>
      <c r="U534" s="10"/>
      <c r="V534" s="10"/>
      <c r="W534" s="10"/>
      <c r="X534" s="10"/>
    </row>
    <row r="535" spans="1:24" s="104" customFormat="1" ht="11.25" customHeight="1">
      <c r="A535" s="106"/>
      <c r="B535" s="803" t="s">
        <v>615</v>
      </c>
      <c r="C535" s="788"/>
      <c r="D535" s="809"/>
      <c r="E535" s="831"/>
      <c r="F535" s="831"/>
      <c r="G535" s="831"/>
      <c r="H535" s="831"/>
      <c r="I535" s="831"/>
      <c r="J535" s="831"/>
      <c r="K535" s="831"/>
      <c r="L535" s="809"/>
      <c r="M535" s="811"/>
      <c r="N535" s="810"/>
      <c r="O535" s="856"/>
      <c r="P535" s="856"/>
      <c r="Q535" s="856"/>
      <c r="R535" s="10"/>
      <c r="S535" s="10"/>
      <c r="T535" s="10"/>
      <c r="U535" s="10"/>
      <c r="V535" s="10"/>
      <c r="W535" s="10"/>
      <c r="X535" s="10"/>
    </row>
    <row r="536" spans="1:24" s="104" customFormat="1" ht="11.25" customHeight="1">
      <c r="A536" s="106"/>
      <c r="B536" s="763" t="s">
        <v>616</v>
      </c>
      <c r="C536" s="116">
        <v>6</v>
      </c>
      <c r="D536" s="809" t="s">
        <v>18</v>
      </c>
      <c r="E536" s="831"/>
      <c r="F536" s="832">
        <v>28.5</v>
      </c>
      <c r="G536" s="832">
        <v>31.6</v>
      </c>
      <c r="H536" s="832">
        <v>32.299999999999997</v>
      </c>
      <c r="I536" s="832">
        <v>35.799999999999997</v>
      </c>
      <c r="J536" s="832">
        <v>37.6</v>
      </c>
      <c r="K536" s="831"/>
      <c r="L536" s="33">
        <v>38.9</v>
      </c>
      <c r="M536" s="809"/>
      <c r="N536" s="805" t="s">
        <v>18</v>
      </c>
      <c r="O536" s="71">
        <v>16.2</v>
      </c>
      <c r="P536" s="71">
        <v>16.2</v>
      </c>
      <c r="Q536" s="71">
        <v>16.899999999999999</v>
      </c>
      <c r="R536" s="10"/>
      <c r="S536" s="10"/>
      <c r="T536" s="10"/>
      <c r="U536" s="10"/>
      <c r="V536" s="10"/>
      <c r="W536" s="10"/>
      <c r="X536" s="10"/>
    </row>
    <row r="537" spans="1:24" s="104" customFormat="1" ht="11.25" customHeight="1">
      <c r="A537" s="106"/>
      <c r="B537" s="763" t="s">
        <v>617</v>
      </c>
      <c r="C537" s="116"/>
      <c r="D537" s="809" t="s">
        <v>18</v>
      </c>
      <c r="E537" s="831"/>
      <c r="F537" s="832">
        <v>6.3</v>
      </c>
      <c r="G537" s="832">
        <v>6.8</v>
      </c>
      <c r="H537" s="832">
        <v>7.5</v>
      </c>
      <c r="I537" s="832">
        <v>8.1999999999999993</v>
      </c>
      <c r="J537" s="832">
        <v>8.8000000000000007</v>
      </c>
      <c r="K537" s="831"/>
      <c r="L537" s="33">
        <v>9.3000000000000007</v>
      </c>
      <c r="M537" s="809"/>
      <c r="N537" s="805" t="s">
        <v>18</v>
      </c>
      <c r="O537" s="71">
        <v>14</v>
      </c>
      <c r="P537" s="71">
        <v>15.2</v>
      </c>
      <c r="Q537" s="71">
        <v>16.100000000000001</v>
      </c>
      <c r="R537" s="10"/>
      <c r="S537" s="10"/>
      <c r="T537" s="10"/>
      <c r="U537" s="10"/>
      <c r="V537" s="10"/>
      <c r="W537" s="10"/>
      <c r="X537" s="10"/>
    </row>
    <row r="538" spans="1:24" s="104" customFormat="1" ht="11.25" customHeight="1">
      <c r="A538" s="106"/>
      <c r="B538" s="763" t="s">
        <v>618</v>
      </c>
      <c r="C538" s="116"/>
      <c r="D538" s="809" t="s">
        <v>18</v>
      </c>
      <c r="E538" s="831"/>
      <c r="F538" s="832">
        <v>24.3</v>
      </c>
      <c r="G538" s="832">
        <v>24.6</v>
      </c>
      <c r="H538" s="832">
        <v>26.9</v>
      </c>
      <c r="I538" s="832">
        <v>25.7</v>
      </c>
      <c r="J538" s="832">
        <v>26.7</v>
      </c>
      <c r="K538" s="831"/>
      <c r="L538" s="33">
        <v>27.4</v>
      </c>
      <c r="M538" s="809"/>
      <c r="N538" s="805" t="s">
        <v>18</v>
      </c>
      <c r="O538" s="71">
        <v>49.7</v>
      </c>
      <c r="P538" s="71">
        <v>51.4</v>
      </c>
      <c r="Q538" s="71">
        <v>52.1</v>
      </c>
      <c r="R538" s="10"/>
      <c r="S538" s="10"/>
      <c r="T538" s="10"/>
      <c r="U538" s="10"/>
      <c r="V538" s="10"/>
      <c r="W538" s="10"/>
      <c r="X538" s="10"/>
    </row>
    <row r="539" spans="1:24" s="104" customFormat="1" ht="11.25" customHeight="1">
      <c r="A539" s="106"/>
      <c r="B539" s="763" t="s">
        <v>89</v>
      </c>
      <c r="C539" s="116"/>
      <c r="D539" s="809" t="s">
        <v>18</v>
      </c>
      <c r="E539" s="831"/>
      <c r="F539" s="832">
        <v>59</v>
      </c>
      <c r="G539" s="832">
        <v>63</v>
      </c>
      <c r="H539" s="832">
        <v>66.7</v>
      </c>
      <c r="I539" s="832">
        <v>69.7</v>
      </c>
      <c r="J539" s="832">
        <v>73.099999999999994</v>
      </c>
      <c r="K539" s="831"/>
      <c r="L539" s="33">
        <v>75.599999999999994</v>
      </c>
      <c r="M539" s="809"/>
      <c r="N539" s="805" t="s">
        <v>18</v>
      </c>
      <c r="O539" s="71">
        <v>79.900000000000006</v>
      </c>
      <c r="P539" s="71">
        <v>82.9</v>
      </c>
      <c r="Q539" s="71">
        <v>85.1</v>
      </c>
      <c r="R539" s="10"/>
      <c r="S539" s="10"/>
      <c r="T539" s="10"/>
      <c r="U539" s="10"/>
      <c r="V539" s="10"/>
      <c r="W539" s="10"/>
      <c r="X539" s="10"/>
    </row>
    <row r="540" spans="1:24" s="104" customFormat="1" ht="3.6" customHeight="1">
      <c r="A540" s="106"/>
      <c r="B540" s="763"/>
      <c r="C540" s="116"/>
      <c r="D540" s="809"/>
      <c r="E540" s="831"/>
      <c r="F540" s="831"/>
      <c r="G540" s="831"/>
      <c r="H540" s="831"/>
      <c r="I540" s="831"/>
      <c r="J540" s="831"/>
      <c r="K540" s="831"/>
      <c r="L540" s="809"/>
      <c r="M540" s="811"/>
      <c r="N540" s="810"/>
      <c r="O540" s="856"/>
      <c r="P540" s="856"/>
      <c r="Q540" s="856"/>
      <c r="R540" s="10"/>
      <c r="S540" s="10"/>
      <c r="T540" s="10"/>
      <c r="U540" s="10"/>
      <c r="V540" s="10"/>
      <c r="W540" s="10"/>
      <c r="X540" s="10"/>
    </row>
    <row r="541" spans="1:24" s="104" customFormat="1" ht="11.25" customHeight="1">
      <c r="A541" s="106"/>
      <c r="B541" s="803" t="s">
        <v>619</v>
      </c>
      <c r="C541" s="116">
        <v>7</v>
      </c>
      <c r="D541" s="809" t="s">
        <v>18</v>
      </c>
      <c r="E541" s="831"/>
      <c r="F541" s="832">
        <v>21.9</v>
      </c>
      <c r="G541" s="832">
        <v>23.3</v>
      </c>
      <c r="H541" s="832">
        <v>24.1</v>
      </c>
      <c r="I541" s="832">
        <v>24.9</v>
      </c>
      <c r="J541" s="832">
        <v>25.4</v>
      </c>
      <c r="K541" s="831"/>
      <c r="L541" s="33">
        <v>25.4</v>
      </c>
      <c r="M541" s="809"/>
      <c r="N541" s="805" t="s">
        <v>18</v>
      </c>
      <c r="O541" s="71">
        <v>24.3</v>
      </c>
      <c r="P541" s="71">
        <v>24.5</v>
      </c>
      <c r="Q541" s="71">
        <v>24.8</v>
      </c>
      <c r="R541" s="10"/>
      <c r="S541" s="10"/>
      <c r="T541" s="10"/>
      <c r="U541" s="10"/>
      <c r="V541" s="10"/>
      <c r="W541" s="10"/>
      <c r="X541" s="10"/>
    </row>
    <row r="542" spans="1:24" s="104" customFormat="1" ht="5.25" customHeight="1">
      <c r="A542" s="106"/>
      <c r="B542" s="763"/>
      <c r="C542" s="116"/>
      <c r="D542" s="809"/>
      <c r="E542" s="831"/>
      <c r="F542" s="831"/>
      <c r="G542" s="831"/>
      <c r="H542" s="831"/>
      <c r="I542" s="831"/>
      <c r="J542" s="831"/>
      <c r="K542" s="831"/>
      <c r="L542" s="809"/>
      <c r="M542" s="811"/>
      <c r="N542" s="810"/>
      <c r="O542" s="856"/>
      <c r="P542" s="856"/>
      <c r="Q542" s="856"/>
      <c r="R542" s="10"/>
      <c r="S542" s="10"/>
      <c r="T542" s="10"/>
      <c r="U542" s="10"/>
      <c r="V542" s="10"/>
      <c r="W542" s="10"/>
      <c r="X542" s="10"/>
    </row>
    <row r="543" spans="1:24" s="104" customFormat="1" ht="11.25" customHeight="1">
      <c r="A543" s="106"/>
      <c r="B543" s="803" t="s">
        <v>620</v>
      </c>
      <c r="C543" s="788"/>
      <c r="D543" s="809"/>
      <c r="E543" s="831"/>
      <c r="F543" s="831"/>
      <c r="G543" s="831"/>
      <c r="H543" s="831"/>
      <c r="I543" s="831"/>
      <c r="J543" s="831"/>
      <c r="K543" s="831"/>
      <c r="L543" s="809"/>
      <c r="M543" s="809"/>
      <c r="N543" s="810"/>
      <c r="O543" s="856"/>
      <c r="P543" s="856"/>
      <c r="Q543" s="856"/>
      <c r="R543" s="10"/>
      <c r="S543" s="10"/>
      <c r="T543" s="10"/>
      <c r="U543" s="10"/>
      <c r="V543" s="10"/>
      <c r="W543" s="10"/>
      <c r="X543" s="10"/>
    </row>
    <row r="544" spans="1:24" s="104" customFormat="1" ht="11.25" customHeight="1">
      <c r="A544" s="106"/>
      <c r="B544" s="763" t="s">
        <v>621</v>
      </c>
      <c r="C544" s="116"/>
      <c r="D544" s="809" t="s">
        <v>18</v>
      </c>
      <c r="E544" s="831"/>
      <c r="F544" s="832">
        <v>1.7</v>
      </c>
      <c r="G544" s="832">
        <v>1.7</v>
      </c>
      <c r="H544" s="832">
        <v>1.6</v>
      </c>
      <c r="I544" s="832">
        <v>1.5</v>
      </c>
      <c r="J544" s="832">
        <v>1.6</v>
      </c>
      <c r="K544" s="831"/>
      <c r="L544" s="33">
        <v>1.5</v>
      </c>
      <c r="M544" s="809"/>
      <c r="N544" s="805" t="s">
        <v>18</v>
      </c>
      <c r="O544" s="71">
        <v>1.9</v>
      </c>
      <c r="P544" s="71">
        <v>2.1</v>
      </c>
      <c r="Q544" s="71">
        <v>2.2999999999999998</v>
      </c>
      <c r="R544" s="10"/>
      <c r="S544" s="10"/>
      <c r="T544" s="10"/>
      <c r="U544" s="10"/>
      <c r="V544" s="10"/>
      <c r="W544" s="10"/>
      <c r="X544" s="10"/>
    </row>
    <row r="545" spans="1:25" s="104" customFormat="1" ht="11.25" customHeight="1">
      <c r="A545" s="106"/>
      <c r="B545" s="763" t="s">
        <v>622</v>
      </c>
      <c r="C545" s="116"/>
      <c r="D545" s="809" t="s">
        <v>18</v>
      </c>
      <c r="E545" s="831"/>
      <c r="F545" s="832">
        <v>1.8</v>
      </c>
      <c r="G545" s="832">
        <v>1.6</v>
      </c>
      <c r="H545" s="832">
        <v>1.8</v>
      </c>
      <c r="I545" s="832">
        <v>1.6</v>
      </c>
      <c r="J545" s="832">
        <v>1.4</v>
      </c>
      <c r="K545" s="831"/>
      <c r="L545" s="33">
        <v>1.3</v>
      </c>
      <c r="M545" s="809"/>
      <c r="N545" s="805" t="s">
        <v>18</v>
      </c>
      <c r="O545" s="71">
        <v>10</v>
      </c>
      <c r="P545" s="71">
        <v>9.6999999999999993</v>
      </c>
      <c r="Q545" s="71">
        <v>9.6999999999999993</v>
      </c>
      <c r="R545" s="10"/>
      <c r="S545" s="10"/>
      <c r="T545" s="10"/>
      <c r="U545" s="10"/>
      <c r="V545" s="10"/>
      <c r="W545" s="10"/>
      <c r="X545" s="10"/>
    </row>
    <row r="546" spans="1:25" s="104" customFormat="1" ht="11.25" customHeight="1">
      <c r="A546" s="106"/>
      <c r="B546" s="763" t="s">
        <v>623</v>
      </c>
      <c r="C546" s="116">
        <v>8</v>
      </c>
      <c r="D546" s="809" t="s">
        <v>18</v>
      </c>
      <c r="E546" s="831"/>
      <c r="F546" s="832">
        <v>34.200000000000003</v>
      </c>
      <c r="G546" s="832">
        <v>46</v>
      </c>
      <c r="H546" s="832">
        <v>50.2</v>
      </c>
      <c r="I546" s="832">
        <v>51.8</v>
      </c>
      <c r="J546" s="832">
        <v>60.7</v>
      </c>
      <c r="K546" s="831"/>
      <c r="L546" s="33">
        <v>64.8</v>
      </c>
      <c r="M546" s="809"/>
      <c r="N546" s="805" t="s">
        <v>18</v>
      </c>
      <c r="O546" s="71">
        <v>17.8</v>
      </c>
      <c r="P546" s="71">
        <v>18.600000000000001</v>
      </c>
      <c r="Q546" s="71">
        <v>18.600000000000001</v>
      </c>
      <c r="R546" s="10"/>
      <c r="S546" s="10"/>
      <c r="T546" s="10"/>
      <c r="U546" s="10"/>
      <c r="V546" s="10"/>
      <c r="W546" s="10"/>
      <c r="X546" s="10"/>
    </row>
    <row r="547" spans="1:25" s="104" customFormat="1" ht="11.25" customHeight="1">
      <c r="A547" s="106"/>
      <c r="B547" s="763" t="s">
        <v>89</v>
      </c>
      <c r="C547" s="116"/>
      <c r="D547" s="809" t="s">
        <v>18</v>
      </c>
      <c r="E547" s="831"/>
      <c r="F547" s="832">
        <v>37.700000000000003</v>
      </c>
      <c r="G547" s="832">
        <v>49.3</v>
      </c>
      <c r="H547" s="832">
        <v>53.6</v>
      </c>
      <c r="I547" s="832">
        <v>55</v>
      </c>
      <c r="J547" s="832">
        <v>63.7</v>
      </c>
      <c r="K547" s="831"/>
      <c r="L547" s="33">
        <v>67.599999999999994</v>
      </c>
      <c r="M547" s="809"/>
      <c r="N547" s="805" t="s">
        <v>18</v>
      </c>
      <c r="O547" s="71">
        <v>29.7</v>
      </c>
      <c r="P547" s="71">
        <v>30.5</v>
      </c>
      <c r="Q547" s="71">
        <v>30.7</v>
      </c>
      <c r="R547" s="10"/>
      <c r="S547" s="10"/>
      <c r="T547" s="10"/>
      <c r="U547" s="10"/>
      <c r="V547" s="10"/>
      <c r="W547" s="10"/>
      <c r="X547" s="10"/>
    </row>
    <row r="548" spans="1:25" s="104" customFormat="1" ht="3" customHeight="1">
      <c r="A548" s="106"/>
      <c r="B548" s="763"/>
      <c r="C548" s="116"/>
      <c r="D548" s="809"/>
      <c r="E548" s="831"/>
      <c r="F548" s="831"/>
      <c r="G548" s="831"/>
      <c r="H548" s="831"/>
      <c r="I548" s="831"/>
      <c r="J548" s="831"/>
      <c r="K548" s="831"/>
      <c r="L548" s="809"/>
      <c r="M548" s="811"/>
      <c r="N548" s="810"/>
      <c r="O548" s="856"/>
      <c r="P548" s="856"/>
      <c r="Q548" s="856"/>
      <c r="R548" s="10"/>
      <c r="S548" s="10"/>
      <c r="T548" s="10"/>
      <c r="U548" s="10"/>
      <c r="V548" s="10"/>
      <c r="W548" s="10"/>
      <c r="X548" s="10"/>
    </row>
    <row r="549" spans="1:25" s="104" customFormat="1" ht="11.25" customHeight="1">
      <c r="A549" s="106"/>
      <c r="B549" s="803" t="s">
        <v>624</v>
      </c>
      <c r="C549" s="116">
        <v>9</v>
      </c>
      <c r="D549" s="809" t="s">
        <v>18</v>
      </c>
      <c r="E549" s="831"/>
      <c r="F549" s="805" t="s">
        <v>18</v>
      </c>
      <c r="G549" s="805" t="s">
        <v>18</v>
      </c>
      <c r="H549" s="805" t="s">
        <v>18</v>
      </c>
      <c r="I549" s="805" t="s">
        <v>18</v>
      </c>
      <c r="J549" s="809" t="s">
        <v>18</v>
      </c>
      <c r="K549" s="831"/>
      <c r="L549" s="809" t="s">
        <v>18</v>
      </c>
      <c r="M549" s="809"/>
      <c r="N549" s="805" t="s">
        <v>18</v>
      </c>
      <c r="O549" s="71">
        <v>84.2</v>
      </c>
      <c r="P549" s="71">
        <v>86.9</v>
      </c>
      <c r="Q549" s="71">
        <v>86.4</v>
      </c>
      <c r="R549" s="10"/>
      <c r="S549" s="10"/>
      <c r="T549" s="10"/>
      <c r="U549" s="10"/>
      <c r="V549" s="10"/>
      <c r="W549" s="10"/>
      <c r="X549" s="10"/>
    </row>
    <row r="550" spans="1:25" s="104" customFormat="1" ht="3.75" customHeight="1">
      <c r="A550" s="106"/>
      <c r="B550" s="803"/>
      <c r="C550" s="116"/>
      <c r="D550" s="811"/>
      <c r="E550" s="810"/>
      <c r="F550" s="805"/>
      <c r="G550" s="810"/>
      <c r="H550" s="810"/>
      <c r="I550" s="810"/>
      <c r="J550" s="810"/>
      <c r="K550" s="810"/>
      <c r="L550" s="811"/>
      <c r="M550" s="811"/>
      <c r="N550" s="810"/>
      <c r="O550" s="856"/>
      <c r="P550" s="856"/>
      <c r="Q550" s="856"/>
      <c r="R550" s="10"/>
      <c r="S550" s="10"/>
      <c r="T550" s="10"/>
      <c r="U550" s="10"/>
      <c r="V550" s="10"/>
      <c r="W550" s="10"/>
      <c r="X550" s="10"/>
    </row>
    <row r="551" spans="1:25" s="104" customFormat="1" ht="11.25" customHeight="1">
      <c r="A551" s="106"/>
      <c r="B551" s="803" t="s">
        <v>19</v>
      </c>
      <c r="C551" s="116">
        <v>10</v>
      </c>
      <c r="D551" s="809" t="s">
        <v>18</v>
      </c>
      <c r="E551" s="831"/>
      <c r="F551" s="805" t="s">
        <v>18</v>
      </c>
      <c r="G551" s="805" t="s">
        <v>18</v>
      </c>
      <c r="H551" s="805" t="s">
        <v>18</v>
      </c>
      <c r="I551" s="805" t="s">
        <v>18</v>
      </c>
      <c r="J551" s="809" t="s">
        <v>18</v>
      </c>
      <c r="K551" s="831"/>
      <c r="L551" s="809" t="s">
        <v>18</v>
      </c>
      <c r="M551" s="809"/>
      <c r="N551" s="805" t="s">
        <v>18</v>
      </c>
      <c r="O551" s="71">
        <v>41.1</v>
      </c>
      <c r="P551" s="71">
        <v>44</v>
      </c>
      <c r="Q551" s="71">
        <v>48</v>
      </c>
      <c r="R551" s="10"/>
      <c r="S551" s="10"/>
      <c r="T551" s="10"/>
      <c r="U551" s="10"/>
      <c r="V551" s="10"/>
      <c r="W551" s="10"/>
      <c r="X551" s="10"/>
    </row>
    <row r="552" spans="1:25" s="104" customFormat="1" ht="3.75" customHeight="1">
      <c r="A552" s="106"/>
      <c r="B552" s="763"/>
      <c r="C552" s="116"/>
      <c r="D552" s="811"/>
      <c r="E552" s="810"/>
      <c r="F552" s="805"/>
      <c r="G552" s="810"/>
      <c r="H552" s="810"/>
      <c r="I552" s="810"/>
      <c r="J552" s="810"/>
      <c r="K552" s="810"/>
      <c r="L552" s="811"/>
      <c r="M552" s="811"/>
      <c r="N552" s="810"/>
      <c r="O552" s="856"/>
      <c r="P552" s="856"/>
      <c r="Q552" s="856"/>
      <c r="R552" s="10"/>
      <c r="S552" s="10"/>
      <c r="T552" s="10"/>
      <c r="U552" s="10"/>
      <c r="V552" s="10"/>
      <c r="W552" s="10"/>
      <c r="X552" s="10"/>
    </row>
    <row r="553" spans="1:25" s="104" customFormat="1" ht="11.25" customHeight="1">
      <c r="A553" s="106"/>
      <c r="B553" s="803" t="s">
        <v>625</v>
      </c>
      <c r="C553" s="116">
        <v>11</v>
      </c>
      <c r="D553" s="809" t="s">
        <v>18</v>
      </c>
      <c r="E553" s="831"/>
      <c r="F553" s="832">
        <v>700.1</v>
      </c>
      <c r="G553" s="832">
        <v>727.6</v>
      </c>
      <c r="H553" s="832">
        <v>747.5</v>
      </c>
      <c r="I553" s="832">
        <v>767.7</v>
      </c>
      <c r="J553" s="832">
        <v>788.5</v>
      </c>
      <c r="K553" s="831"/>
      <c r="L553" s="33">
        <v>810.9</v>
      </c>
      <c r="M553" s="809"/>
      <c r="N553" s="71">
        <v>850.1</v>
      </c>
      <c r="O553" s="71">
        <v>875.9</v>
      </c>
      <c r="P553" s="71">
        <v>899</v>
      </c>
      <c r="Q553" s="71">
        <v>921.8</v>
      </c>
      <c r="R553" s="10"/>
      <c r="S553" s="10"/>
      <c r="T553" s="10"/>
      <c r="U553" s="10"/>
      <c r="V553" s="10"/>
      <c r="W553" s="10"/>
      <c r="X553" s="10"/>
    </row>
    <row r="554" spans="1:25" s="104" customFormat="1" ht="4.5" customHeight="1">
      <c r="A554" s="113"/>
      <c r="B554" s="864"/>
      <c r="C554" s="865"/>
      <c r="D554" s="113"/>
      <c r="E554" s="113"/>
      <c r="F554" s="113"/>
      <c r="G554" s="113"/>
      <c r="H554" s="113"/>
      <c r="I554" s="113"/>
      <c r="J554" s="113"/>
      <c r="K554" s="113"/>
      <c r="L554" s="113"/>
      <c r="M554" s="106"/>
      <c r="N554" s="822"/>
      <c r="O554" s="115"/>
      <c r="P554" s="825"/>
      <c r="Q554" s="826"/>
      <c r="R554" s="10"/>
      <c r="S554" s="10"/>
      <c r="T554" s="10"/>
      <c r="U554" s="10"/>
      <c r="V554" s="10"/>
      <c r="W554" s="10"/>
      <c r="X554" s="10"/>
    </row>
    <row r="555" spans="1:25" s="104" customFormat="1" ht="11.25" customHeight="1">
      <c r="A555" s="756"/>
      <c r="B555" s="756"/>
      <c r="C555" s="118"/>
      <c r="E555" s="756"/>
      <c r="F555" s="756"/>
      <c r="G555" s="866"/>
      <c r="H555" s="762"/>
      <c r="I555" s="762"/>
      <c r="J555" s="762"/>
      <c r="K555" s="762"/>
      <c r="L555" s="762"/>
      <c r="M555" s="762"/>
      <c r="N555" s="867"/>
      <c r="O555" s="121"/>
      <c r="Q555" s="767" t="s">
        <v>629</v>
      </c>
      <c r="R555" s="10"/>
      <c r="S555" s="10"/>
      <c r="T555" s="10"/>
      <c r="U555" s="10"/>
      <c r="V555" s="10"/>
      <c r="W555" s="10"/>
      <c r="X555" s="10"/>
    </row>
    <row r="556" spans="1:25" s="104" customFormat="1" ht="4.5" customHeight="1">
      <c r="A556" s="756"/>
      <c r="B556" s="756"/>
      <c r="C556" s="118"/>
      <c r="E556" s="756"/>
      <c r="F556" s="756"/>
      <c r="G556" s="868"/>
      <c r="H556" s="764"/>
      <c r="I556" s="764"/>
      <c r="J556" s="764"/>
      <c r="K556" s="764"/>
      <c r="L556" s="764"/>
      <c r="M556" s="764"/>
      <c r="N556" s="822"/>
      <c r="O556" s="869"/>
      <c r="P556" s="870"/>
      <c r="Q556" s="795"/>
      <c r="R556" s="10"/>
      <c r="S556" s="10"/>
      <c r="T556" s="10"/>
      <c r="U556" s="10"/>
      <c r="V556" s="10"/>
      <c r="W556" s="10"/>
      <c r="X556" s="10"/>
    </row>
    <row r="557" spans="1:25" s="104" customFormat="1" ht="11.1" customHeight="1">
      <c r="A557" s="1020" t="s">
        <v>6</v>
      </c>
      <c r="B557" s="1020"/>
      <c r="C557" s="1020"/>
      <c r="E557" s="756"/>
      <c r="F557" s="756"/>
      <c r="G557" s="868"/>
      <c r="H557" s="764"/>
      <c r="I557" s="764"/>
      <c r="J557" s="764"/>
      <c r="K557" s="764"/>
      <c r="L557" s="764"/>
      <c r="M557" s="764"/>
      <c r="N557" s="822"/>
      <c r="O557" s="869"/>
      <c r="P557" s="870"/>
      <c r="Q557" s="795"/>
      <c r="R557" s="10"/>
      <c r="S557" s="10"/>
      <c r="T557" s="10"/>
      <c r="U557" s="10"/>
      <c r="V557" s="10"/>
      <c r="W557" s="10"/>
      <c r="X557" s="10"/>
    </row>
    <row r="558" spans="1:25" s="104" customFormat="1" ht="11.1" customHeight="1">
      <c r="A558" s="871" t="str">
        <f>"1."</f>
        <v>1.</v>
      </c>
      <c r="B558" s="872" t="s">
        <v>630</v>
      </c>
      <c r="C558" s="871"/>
      <c r="D558" s="871"/>
      <c r="E558" s="871"/>
      <c r="F558" s="871"/>
      <c r="G558" s="871"/>
      <c r="H558" s="873" t="str">
        <f>"8."</f>
        <v>8.</v>
      </c>
      <c r="I558" s="756" t="s">
        <v>738</v>
      </c>
      <c r="K558" s="871"/>
      <c r="L558" s="871"/>
      <c r="M558" s="871"/>
      <c r="N558" s="871"/>
      <c r="O558" s="871"/>
      <c r="P558" s="871"/>
      <c r="Q558" s="871"/>
      <c r="R558" s="795"/>
      <c r="S558" s="10"/>
      <c r="T558" s="10"/>
      <c r="U558" s="10"/>
      <c r="V558" s="10"/>
      <c r="W558" s="10"/>
      <c r="X558" s="10"/>
      <c r="Y558" s="10"/>
    </row>
    <row r="559" spans="1:25" s="104" customFormat="1" ht="11.1" customHeight="1">
      <c r="A559" s="871"/>
      <c r="B559" s="872" t="s">
        <v>739</v>
      </c>
      <c r="C559" s="871"/>
      <c r="D559" s="871"/>
      <c r="E559" s="871"/>
      <c r="F559" s="871"/>
      <c r="G559" s="871"/>
      <c r="H559" s="122"/>
      <c r="I559" s="756" t="s">
        <v>631</v>
      </c>
      <c r="K559" s="871"/>
      <c r="L559" s="871"/>
      <c r="M559" s="871"/>
      <c r="N559" s="871"/>
      <c r="O559" s="871"/>
      <c r="P559" s="871"/>
      <c r="Q559" s="871"/>
      <c r="R559" s="795"/>
      <c r="S559" s="10"/>
      <c r="T559" s="10"/>
      <c r="U559" s="10"/>
      <c r="V559" s="10"/>
      <c r="W559" s="10"/>
      <c r="X559" s="10"/>
      <c r="Y559" s="10"/>
    </row>
    <row r="560" spans="1:25" s="104" customFormat="1" ht="11.1" customHeight="1">
      <c r="B560" s="104" t="s">
        <v>632</v>
      </c>
      <c r="H560" s="122"/>
      <c r="I560" s="756" t="s">
        <v>633</v>
      </c>
      <c r="K560" s="871"/>
      <c r="L560" s="871"/>
      <c r="M560" s="871"/>
      <c r="N560" s="871"/>
      <c r="O560" s="871"/>
      <c r="P560" s="871"/>
      <c r="Q560" s="871"/>
      <c r="R560" s="871"/>
      <c r="S560" s="10"/>
      <c r="T560" s="10"/>
      <c r="U560" s="10"/>
      <c r="V560" s="10"/>
      <c r="W560" s="10"/>
      <c r="X560" s="10"/>
      <c r="Y560" s="10"/>
    </row>
    <row r="561" spans="1:25" s="104" customFormat="1" ht="11.1" customHeight="1">
      <c r="A561" s="871" t="str">
        <f>"2."</f>
        <v>2.</v>
      </c>
      <c r="B561" s="872" t="s">
        <v>634</v>
      </c>
      <c r="C561" s="871"/>
      <c r="D561" s="871"/>
      <c r="E561" s="871"/>
      <c r="F561" s="871"/>
      <c r="G561" s="871"/>
      <c r="H561" s="873" t="str">
        <f>"9."</f>
        <v>9.</v>
      </c>
      <c r="I561" s="122" t="s">
        <v>635</v>
      </c>
      <c r="K561" s="871"/>
      <c r="L561" s="871"/>
      <c r="M561" s="871"/>
      <c r="N561" s="871"/>
      <c r="O561" s="871"/>
      <c r="P561" s="871"/>
      <c r="Q561" s="871"/>
      <c r="R561" s="871"/>
      <c r="S561" s="10"/>
      <c r="T561" s="10"/>
      <c r="U561" s="10"/>
      <c r="V561" s="10"/>
      <c r="W561" s="10"/>
      <c r="X561" s="10"/>
      <c r="Y561" s="10"/>
    </row>
    <row r="562" spans="1:25" s="104" customFormat="1" ht="11.1" customHeight="1">
      <c r="A562" s="871"/>
      <c r="B562" s="872" t="s">
        <v>636</v>
      </c>
      <c r="C562" s="871"/>
      <c r="D562" s="871"/>
      <c r="E562" s="871"/>
      <c r="F562" s="871"/>
      <c r="G562" s="871"/>
      <c r="H562" s="122"/>
      <c r="I562" s="122" t="s">
        <v>637</v>
      </c>
      <c r="K562" s="123"/>
      <c r="L562" s="123"/>
      <c r="M562" s="123"/>
      <c r="N562" s="123"/>
      <c r="O562" s="874"/>
      <c r="P562" s="874"/>
      <c r="Q562" s="870"/>
      <c r="R562" s="795"/>
      <c r="S562" s="10"/>
      <c r="T562" s="10"/>
      <c r="U562" s="10"/>
      <c r="V562" s="10"/>
      <c r="W562" s="10"/>
      <c r="X562" s="10"/>
      <c r="Y562" s="10"/>
    </row>
    <row r="563" spans="1:25" s="104" customFormat="1" ht="11.1" customHeight="1">
      <c r="B563" s="104" t="s">
        <v>638</v>
      </c>
      <c r="C563" s="875"/>
      <c r="D563" s="123"/>
      <c r="E563" s="123"/>
      <c r="F563" s="123"/>
      <c r="G563" s="123"/>
      <c r="H563" s="873" t="str">
        <f>"10."</f>
        <v>10.</v>
      </c>
      <c r="I563" s="876" t="s">
        <v>639</v>
      </c>
      <c r="K563" s="877"/>
      <c r="L563" s="877"/>
      <c r="M563" s="877"/>
      <c r="N563" s="877"/>
      <c r="O563" s="877"/>
      <c r="P563" s="877"/>
      <c r="Q563" s="877"/>
      <c r="R563" s="877"/>
      <c r="S563" s="100"/>
      <c r="T563" s="10"/>
      <c r="U563" s="10"/>
      <c r="V563" s="10"/>
      <c r="W563" s="10"/>
      <c r="X563" s="10"/>
      <c r="Y563" s="10"/>
    </row>
    <row r="564" spans="1:25" s="104" customFormat="1" ht="11.1" customHeight="1">
      <c r="A564" s="871" t="str">
        <f>"3."</f>
        <v>3.</v>
      </c>
      <c r="B564" s="878" t="s">
        <v>668</v>
      </c>
      <c r="C564" s="877"/>
      <c r="D564" s="877"/>
      <c r="E564" s="877"/>
      <c r="F564" s="877"/>
      <c r="G564" s="877"/>
      <c r="I564" s="104" t="s">
        <v>640</v>
      </c>
      <c r="K564" s="877"/>
      <c r="L564" s="877"/>
      <c r="M564" s="877"/>
      <c r="N564" s="877"/>
      <c r="O564" s="877"/>
      <c r="P564" s="877"/>
      <c r="Q564" s="877"/>
      <c r="R564" s="877"/>
      <c r="S564" s="100"/>
      <c r="T564" s="10"/>
      <c r="U564" s="10"/>
      <c r="V564" s="10"/>
      <c r="W564" s="10"/>
      <c r="X564" s="10"/>
      <c r="Y564" s="10"/>
    </row>
    <row r="565" spans="1:25" s="104" customFormat="1" ht="11.1" customHeight="1">
      <c r="A565" s="871" t="str">
        <f>"4."</f>
        <v>4.</v>
      </c>
      <c r="B565" s="879" t="s">
        <v>641</v>
      </c>
      <c r="C565" s="877"/>
      <c r="D565" s="877"/>
      <c r="E565" s="877"/>
      <c r="F565" s="877"/>
      <c r="G565" s="877"/>
      <c r="H565" s="873" t="str">
        <f>"11."</f>
        <v>11.</v>
      </c>
      <c r="I565" s="104" t="s">
        <v>642</v>
      </c>
      <c r="K565" s="877"/>
      <c r="L565" s="877"/>
      <c r="M565" s="877"/>
      <c r="N565" s="877"/>
      <c r="O565" s="877"/>
      <c r="P565" s="877"/>
      <c r="Q565" s="877"/>
      <c r="R565" s="877"/>
      <c r="S565" s="100"/>
      <c r="T565" s="10"/>
      <c r="U565" s="10"/>
      <c r="V565" s="10"/>
      <c r="W565" s="10"/>
      <c r="X565" s="10"/>
      <c r="Y565" s="10"/>
    </row>
    <row r="566" spans="1:25" s="104" customFormat="1" ht="11.1" customHeight="1">
      <c r="A566" s="871"/>
      <c r="B566" s="879" t="s">
        <v>643</v>
      </c>
      <c r="C566" s="877"/>
      <c r="D566" s="877"/>
      <c r="E566" s="877"/>
      <c r="F566" s="877"/>
      <c r="G566" s="877"/>
      <c r="H566" s="873" t="str">
        <f>"12."</f>
        <v>12.</v>
      </c>
      <c r="I566" s="756" t="s">
        <v>644</v>
      </c>
      <c r="K566" s="880"/>
      <c r="L566" s="880"/>
      <c r="M566" s="880"/>
      <c r="N566" s="880"/>
      <c r="O566" s="880"/>
      <c r="P566" s="880"/>
      <c r="Q566" s="880"/>
      <c r="R566" s="880"/>
      <c r="S566" s="10"/>
      <c r="T566" s="10"/>
      <c r="U566" s="10"/>
      <c r="V566" s="10"/>
      <c r="W566" s="10"/>
      <c r="X566" s="10"/>
      <c r="Y566" s="10"/>
    </row>
    <row r="567" spans="1:25" s="104" customFormat="1" ht="11.1" customHeight="1">
      <c r="A567" s="871"/>
      <c r="B567" s="879" t="s">
        <v>645</v>
      </c>
      <c r="C567" s="880"/>
      <c r="D567" s="880"/>
      <c r="E567" s="880"/>
      <c r="F567" s="880"/>
      <c r="G567" s="880"/>
      <c r="I567" s="124" t="s">
        <v>646</v>
      </c>
      <c r="K567" s="880"/>
      <c r="L567" s="880"/>
      <c r="M567" s="880"/>
      <c r="N567" s="880"/>
      <c r="O567" s="880"/>
      <c r="P567" s="880"/>
      <c r="Q567" s="880"/>
      <c r="R567" s="880"/>
      <c r="S567" s="10"/>
      <c r="T567" s="10"/>
      <c r="U567" s="10"/>
      <c r="V567" s="10"/>
      <c r="W567" s="10"/>
      <c r="X567" s="10"/>
      <c r="Y567" s="10"/>
    </row>
    <row r="568" spans="1:25" s="104" customFormat="1" ht="11.1" customHeight="1">
      <c r="B568" s="104" t="s">
        <v>647</v>
      </c>
      <c r="C568" s="880"/>
      <c r="D568" s="880"/>
      <c r="E568" s="880"/>
      <c r="F568" s="880"/>
      <c r="G568" s="880"/>
      <c r="I568" s="104" t="s">
        <v>648</v>
      </c>
      <c r="J568" s="880"/>
      <c r="K568" s="880"/>
      <c r="L568" s="880"/>
      <c r="M568" s="880"/>
      <c r="N568" s="880"/>
      <c r="O568" s="880"/>
      <c r="P568" s="880"/>
      <c r="Q568" s="880"/>
      <c r="R568" s="880"/>
      <c r="S568" s="10"/>
      <c r="T568" s="10"/>
      <c r="U568" s="10"/>
      <c r="V568" s="10"/>
      <c r="W568" s="10"/>
      <c r="X568" s="10"/>
      <c r="Y568" s="10"/>
    </row>
    <row r="569" spans="1:25" s="104" customFormat="1" ht="11.1" customHeight="1">
      <c r="A569" s="871" t="str">
        <f>"5."</f>
        <v>5.</v>
      </c>
      <c r="B569" s="881" t="s">
        <v>649</v>
      </c>
      <c r="C569" s="880"/>
      <c r="D569" s="880"/>
      <c r="E569" s="880"/>
      <c r="F569" s="880"/>
      <c r="G569" s="880"/>
      <c r="I569" s="104" t="s">
        <v>650</v>
      </c>
      <c r="J569" s="880"/>
      <c r="K569" s="880"/>
      <c r="L569" s="880"/>
      <c r="M569" s="880"/>
      <c r="N569" s="880"/>
      <c r="O569" s="880"/>
      <c r="P569" s="880"/>
      <c r="Q569" s="882"/>
      <c r="R569" s="795"/>
      <c r="S569" s="10"/>
      <c r="T569" s="10"/>
      <c r="U569" s="10"/>
      <c r="V569" s="10"/>
      <c r="W569" s="10"/>
      <c r="X569" s="10"/>
      <c r="Y569" s="10"/>
    </row>
    <row r="570" spans="1:25" s="104" customFormat="1" ht="11.1" customHeight="1">
      <c r="A570" s="871"/>
      <c r="B570" s="881" t="s">
        <v>651</v>
      </c>
      <c r="C570" s="880"/>
      <c r="D570" s="880"/>
      <c r="E570" s="880"/>
      <c r="F570" s="880"/>
      <c r="G570" s="880"/>
      <c r="I570" s="104" t="s">
        <v>652</v>
      </c>
      <c r="J570" s="880"/>
      <c r="K570" s="880"/>
      <c r="L570" s="880"/>
      <c r="M570" s="880"/>
      <c r="N570" s="880"/>
      <c r="O570" s="880"/>
      <c r="P570" s="880"/>
      <c r="Q570" s="882"/>
      <c r="R570" s="795"/>
      <c r="S570" s="10"/>
      <c r="T570" s="10"/>
      <c r="U570" s="10"/>
      <c r="V570" s="10"/>
      <c r="W570" s="10"/>
      <c r="X570" s="10"/>
      <c r="Y570" s="10"/>
    </row>
    <row r="571" spans="1:25" s="104" customFormat="1" ht="11.1" customHeight="1">
      <c r="A571" s="871"/>
      <c r="B571" s="881" t="s">
        <v>653</v>
      </c>
      <c r="C571" s="880"/>
      <c r="D571" s="880"/>
      <c r="E571" s="880"/>
      <c r="F571" s="880"/>
      <c r="G571" s="880"/>
      <c r="H571" s="880"/>
      <c r="O571" s="121"/>
      <c r="P571" s="121"/>
      <c r="Q571" s="870"/>
      <c r="R571" s="795"/>
      <c r="S571" s="10"/>
      <c r="T571" s="10"/>
      <c r="U571" s="10"/>
      <c r="V571" s="10"/>
      <c r="W571" s="10"/>
      <c r="X571" s="10"/>
      <c r="Y571" s="10"/>
    </row>
    <row r="572" spans="1:25" s="104" customFormat="1" ht="11.1" customHeight="1">
      <c r="B572" s="104" t="s">
        <v>654</v>
      </c>
      <c r="C572" s="118"/>
      <c r="D572" s="756"/>
      <c r="E572" s="756"/>
      <c r="F572" s="756"/>
      <c r="G572" s="756"/>
      <c r="H572" s="880"/>
      <c r="I572" s="883" t="s">
        <v>73</v>
      </c>
      <c r="O572" s="121"/>
      <c r="P572" s="121"/>
      <c r="Q572" s="870"/>
      <c r="R572" s="795"/>
      <c r="S572" s="10"/>
      <c r="T572" s="10"/>
      <c r="U572" s="10"/>
      <c r="V572" s="10"/>
      <c r="W572" s="10"/>
      <c r="X572" s="10"/>
      <c r="Y572" s="10"/>
    </row>
    <row r="573" spans="1:25" ht="11.1" customHeight="1">
      <c r="A573" s="871" t="str">
        <f>"6."</f>
        <v>6.</v>
      </c>
      <c r="B573" s="884" t="s">
        <v>655</v>
      </c>
      <c r="C573" s="118"/>
      <c r="D573" s="756"/>
      <c r="E573" s="756"/>
      <c r="F573" s="756"/>
      <c r="G573" s="756"/>
      <c r="H573" s="880"/>
      <c r="I573" s="123" t="s">
        <v>656</v>
      </c>
      <c r="J573" s="125"/>
      <c r="K573" s="125"/>
      <c r="L573" s="125"/>
      <c r="M573" s="125"/>
      <c r="N573" s="125"/>
      <c r="O573" s="125"/>
      <c r="P573" s="125"/>
      <c r="Q573" s="125"/>
      <c r="R573" s="125"/>
      <c r="Y573" s="98"/>
    </row>
    <row r="574" spans="1:25" ht="11.1" customHeight="1">
      <c r="A574" s="871"/>
      <c r="B574" s="884" t="s">
        <v>657</v>
      </c>
      <c r="C574" s="125"/>
      <c r="D574" s="125"/>
      <c r="E574" s="125"/>
      <c r="F574" s="125"/>
      <c r="G574" s="125"/>
      <c r="H574" s="880"/>
      <c r="I574" s="123" t="s">
        <v>658</v>
      </c>
      <c r="J574" s="125"/>
      <c r="K574" s="125"/>
      <c r="L574" s="125"/>
      <c r="M574" s="125"/>
      <c r="N574" s="125"/>
      <c r="O574" s="125"/>
      <c r="P574" s="125"/>
      <c r="Q574" s="125"/>
      <c r="R574" s="125"/>
      <c r="Y574" s="98"/>
    </row>
    <row r="575" spans="1:25" ht="11.1" customHeight="1">
      <c r="A575" s="871" t="str">
        <f>"7."</f>
        <v>7.</v>
      </c>
      <c r="B575" s="104" t="s">
        <v>91</v>
      </c>
      <c r="C575" s="125"/>
      <c r="D575" s="125"/>
      <c r="E575" s="125"/>
      <c r="F575" s="125"/>
      <c r="G575" s="125"/>
      <c r="H575" s="880"/>
      <c r="I575" s="123" t="s">
        <v>659</v>
      </c>
      <c r="J575" s="125"/>
      <c r="K575" s="125"/>
      <c r="L575" s="125"/>
      <c r="M575" s="125"/>
      <c r="N575" s="125"/>
      <c r="O575" s="125"/>
      <c r="P575" s="125"/>
      <c r="Q575" s="125"/>
      <c r="R575" s="125"/>
      <c r="Y575" s="98"/>
    </row>
    <row r="576" spans="1:25" ht="11.1" customHeight="1">
      <c r="A576" s="104"/>
      <c r="B576" s="104" t="s">
        <v>660</v>
      </c>
      <c r="C576" s="125"/>
      <c r="D576" s="125"/>
      <c r="E576" s="125"/>
      <c r="F576" s="125"/>
      <c r="G576" s="125"/>
      <c r="H576" s="880"/>
      <c r="I576" s="123" t="s">
        <v>661</v>
      </c>
      <c r="J576" s="125"/>
      <c r="K576" s="125"/>
      <c r="L576" s="125"/>
      <c r="M576" s="125"/>
      <c r="N576" s="125"/>
      <c r="O576" s="125"/>
      <c r="P576" s="125"/>
      <c r="Q576" s="885"/>
      <c r="R576" s="126"/>
      <c r="Y576" s="98"/>
    </row>
    <row r="577" spans="2:19" customFormat="1">
      <c r="B577" s="127"/>
      <c r="C577" s="125"/>
      <c r="D577" s="125"/>
      <c r="E577" s="125"/>
      <c r="F577" s="125"/>
      <c r="G577" s="125"/>
      <c r="H577" s="127"/>
      <c r="I577" s="127"/>
      <c r="J577" s="125"/>
      <c r="K577" s="125"/>
      <c r="L577" s="125"/>
      <c r="M577" s="125"/>
      <c r="N577" s="125"/>
      <c r="O577" s="125"/>
      <c r="P577" s="125"/>
      <c r="Q577" s="885"/>
      <c r="R577" s="126"/>
      <c r="S577" s="98"/>
    </row>
    <row r="578" spans="2:19" customFormat="1">
      <c r="B578" s="127"/>
      <c r="C578" s="125"/>
      <c r="D578" s="125"/>
      <c r="E578" s="125"/>
      <c r="F578" s="125"/>
      <c r="G578" s="125"/>
      <c r="H578" s="125"/>
      <c r="I578" s="886" t="s">
        <v>92</v>
      </c>
      <c r="J578" s="125"/>
      <c r="K578" s="125"/>
      <c r="L578" s="125"/>
      <c r="M578" s="125"/>
      <c r="N578" s="125"/>
      <c r="O578" s="125"/>
      <c r="P578" s="125"/>
      <c r="Q578" s="885"/>
      <c r="R578" s="126"/>
      <c r="S578" s="98"/>
    </row>
    <row r="579" spans="2:19" customFormat="1">
      <c r="B579" s="127"/>
      <c r="C579" s="125"/>
      <c r="D579" s="125"/>
      <c r="E579" s="125"/>
      <c r="F579" s="125"/>
      <c r="G579" s="125"/>
      <c r="H579" s="125"/>
      <c r="I579" s="125"/>
      <c r="J579" s="125"/>
      <c r="K579" s="125"/>
      <c r="L579" s="125"/>
      <c r="M579" s="125"/>
      <c r="N579" s="125"/>
      <c r="O579" s="125"/>
      <c r="P579" s="885"/>
      <c r="Q579" s="126"/>
      <c r="R579" s="98"/>
    </row>
    <row r="580" spans="2:19" customFormat="1">
      <c r="B580" s="127"/>
      <c r="C580" s="887"/>
      <c r="D580" s="887"/>
      <c r="E580" s="887"/>
      <c r="F580" s="887"/>
      <c r="G580" s="887"/>
      <c r="H580" s="887"/>
      <c r="I580" s="887"/>
      <c r="J580" s="887"/>
      <c r="K580" s="887"/>
      <c r="L580" s="887"/>
      <c r="M580" s="887"/>
      <c r="N580" s="887"/>
      <c r="O580" s="887"/>
      <c r="P580" s="887"/>
      <c r="Q580" s="887"/>
      <c r="R580" s="98"/>
    </row>
    <row r="581" spans="2:19" customFormat="1">
      <c r="B581" s="127"/>
      <c r="C581" s="128"/>
      <c r="D581" s="129"/>
      <c r="E581" s="129"/>
      <c r="F581" s="129"/>
      <c r="G581" s="129"/>
      <c r="H581" s="129"/>
      <c r="I581" s="129"/>
      <c r="J581" s="129"/>
      <c r="K581" s="129"/>
      <c r="L581" s="129"/>
      <c r="M581" s="129"/>
      <c r="N581" s="888"/>
      <c r="O581" s="888"/>
      <c r="P581" s="885"/>
      <c r="Q581" s="889"/>
      <c r="R581" s="889"/>
    </row>
    <row r="582" spans="2:19" customFormat="1">
      <c r="B582" s="123"/>
      <c r="C582" s="875"/>
      <c r="D582" s="890"/>
      <c r="E582" s="123"/>
      <c r="F582" s="123"/>
      <c r="G582" s="123"/>
      <c r="H582" s="123"/>
      <c r="I582" s="123"/>
      <c r="J582" s="123"/>
      <c r="K582" s="123"/>
      <c r="L582" s="123"/>
      <c r="M582" s="123"/>
      <c r="N582" s="874"/>
      <c r="O582" s="874"/>
      <c r="P582" s="870"/>
      <c r="Q582" s="126"/>
      <c r="R582" s="98"/>
    </row>
    <row r="583" spans="2:19" customFormat="1">
      <c r="B583" s="123"/>
      <c r="C583" s="875"/>
      <c r="D583" s="890"/>
      <c r="E583" s="123"/>
      <c r="F583" s="123"/>
      <c r="G583" s="123"/>
      <c r="H583" s="123"/>
      <c r="I583" s="123"/>
      <c r="J583" s="123"/>
      <c r="K583" s="123"/>
      <c r="L583" s="123"/>
      <c r="M583" s="123"/>
      <c r="N583" s="874"/>
      <c r="O583" s="874"/>
      <c r="P583" s="870"/>
      <c r="Q583" s="126"/>
      <c r="R583" s="98"/>
    </row>
    <row r="584" spans="2:19" customFormat="1">
      <c r="B584" s="123"/>
      <c r="C584" s="875"/>
      <c r="D584" s="890"/>
      <c r="E584" s="123"/>
      <c r="F584" s="123"/>
      <c r="G584" s="123"/>
      <c r="H584" s="123"/>
      <c r="I584" s="123"/>
      <c r="J584" s="123"/>
      <c r="K584" s="123"/>
      <c r="L584" s="123"/>
      <c r="M584" s="123"/>
      <c r="N584" s="874"/>
      <c r="O584" s="874"/>
      <c r="P584" s="870"/>
      <c r="Q584" s="126"/>
      <c r="R584" s="98"/>
    </row>
    <row r="585" spans="2:19" customFormat="1">
      <c r="B585" s="123"/>
      <c r="C585" s="875"/>
      <c r="D585" s="123"/>
      <c r="E585" s="123"/>
      <c r="F585" s="123"/>
      <c r="G585" s="123"/>
      <c r="H585" s="123"/>
      <c r="I585" s="123"/>
      <c r="J585" s="123"/>
      <c r="K585" s="123"/>
      <c r="L585" s="123"/>
      <c r="M585" s="123"/>
      <c r="N585" s="874"/>
      <c r="O585" s="874"/>
      <c r="P585" s="870"/>
      <c r="Q585" s="126"/>
      <c r="R585" s="98"/>
    </row>
    <row r="586" spans="2:19" customFormat="1">
      <c r="B586" s="127"/>
      <c r="C586" s="130"/>
      <c r="D586" s="131"/>
      <c r="E586" s="127"/>
      <c r="F586" s="127"/>
      <c r="G586" s="127"/>
      <c r="H586" s="127"/>
      <c r="I586" s="127"/>
      <c r="J586" s="127"/>
      <c r="K586" s="127"/>
      <c r="L586" s="127"/>
      <c r="M586" s="127"/>
      <c r="N586" s="132"/>
      <c r="O586" s="133"/>
      <c r="P586" s="134"/>
      <c r="Q586" s="126"/>
      <c r="R586" s="98"/>
    </row>
    <row r="587" spans="2:19" customFormat="1">
      <c r="B587" s="127"/>
      <c r="C587" s="130"/>
      <c r="D587" s="131"/>
      <c r="E587" s="127"/>
      <c r="F587" s="127"/>
      <c r="G587" s="127"/>
      <c r="H587" s="127"/>
      <c r="I587" s="127"/>
      <c r="J587" s="127"/>
      <c r="K587" s="127"/>
      <c r="L587" s="127"/>
      <c r="M587" s="127"/>
      <c r="N587" s="132"/>
      <c r="O587" s="133"/>
      <c r="P587" s="134"/>
      <c r="Q587" s="126"/>
      <c r="R587" s="98"/>
    </row>
    <row r="588" spans="2:19" customFormat="1">
      <c r="B588" s="127"/>
      <c r="C588" s="130"/>
      <c r="D588" s="131"/>
      <c r="E588" s="127"/>
      <c r="F588" s="127"/>
      <c r="G588" s="127"/>
      <c r="H588" s="127"/>
      <c r="I588" s="127"/>
      <c r="J588" s="127"/>
      <c r="K588" s="127"/>
      <c r="L588" s="127"/>
      <c r="M588" s="127"/>
      <c r="N588" s="132"/>
      <c r="O588" s="133"/>
      <c r="P588" s="134"/>
      <c r="Q588" s="126"/>
      <c r="R588" s="98"/>
    </row>
    <row r="589" spans="2:19" customFormat="1">
      <c r="B589" s="127"/>
      <c r="C589" s="130"/>
      <c r="D589" s="131"/>
      <c r="E589" s="127"/>
      <c r="F589" s="127"/>
      <c r="G589" s="127"/>
      <c r="H589" s="127"/>
      <c r="I589" s="127"/>
      <c r="J589" s="127"/>
      <c r="K589" s="127"/>
      <c r="L589" s="127"/>
      <c r="M589" s="127"/>
      <c r="N589" s="132"/>
      <c r="O589" s="133"/>
      <c r="P589" s="134"/>
      <c r="Q589" s="126"/>
      <c r="R589" s="98"/>
    </row>
    <row r="590" spans="2:19" customFormat="1">
      <c r="B590" s="127"/>
      <c r="C590" s="130"/>
      <c r="D590" s="131"/>
      <c r="E590" s="127"/>
      <c r="F590" s="127"/>
      <c r="G590" s="127"/>
      <c r="H590" s="127"/>
      <c r="I590" s="127"/>
      <c r="J590" s="127"/>
      <c r="K590" s="127"/>
      <c r="L590" s="127"/>
      <c r="M590" s="127"/>
      <c r="N590" s="132"/>
      <c r="O590" s="133"/>
      <c r="P590" s="134"/>
      <c r="Q590" s="126"/>
      <c r="R590" s="98"/>
    </row>
    <row r="591" spans="2:19" customFormat="1">
      <c r="B591" s="127"/>
      <c r="C591" s="130"/>
      <c r="D591" s="131"/>
      <c r="E591" s="127"/>
      <c r="F591" s="127"/>
      <c r="G591" s="127"/>
      <c r="H591" s="127"/>
      <c r="I591" s="127"/>
      <c r="J591" s="127"/>
      <c r="K591" s="127"/>
      <c r="L591" s="127"/>
      <c r="M591" s="127"/>
      <c r="N591" s="132"/>
      <c r="O591" s="133"/>
      <c r="P591" s="134"/>
      <c r="Q591" s="126"/>
      <c r="R591" s="98"/>
    </row>
    <row r="592" spans="2:19" customFormat="1">
      <c r="B592" s="127"/>
      <c r="C592" s="130"/>
      <c r="D592" s="131"/>
      <c r="E592" s="127"/>
      <c r="F592" s="127"/>
      <c r="G592" s="127"/>
      <c r="H592" s="127"/>
      <c r="I592" s="127"/>
      <c r="J592" s="127"/>
      <c r="K592" s="127"/>
      <c r="L592" s="127"/>
      <c r="M592" s="127"/>
      <c r="N592" s="132"/>
      <c r="O592" s="133"/>
      <c r="P592" s="134"/>
      <c r="Q592" s="126"/>
      <c r="R592" s="98"/>
    </row>
    <row r="593" spans="4:4" customFormat="1">
      <c r="D593" s="131"/>
    </row>
    <row r="594" spans="4:4" customFormat="1">
      <c r="D594" s="131"/>
    </row>
    <row r="595" spans="4:4" customFormat="1">
      <c r="D595" s="131"/>
    </row>
    <row r="596" spans="4:4" customFormat="1">
      <c r="D596" s="131"/>
    </row>
    <row r="597" spans="4:4" customFormat="1">
      <c r="D597" s="131"/>
    </row>
    <row r="598" spans="4:4" customFormat="1">
      <c r="D598" s="131"/>
    </row>
    <row r="599" spans="4:4" customFormat="1">
      <c r="D599" s="131"/>
    </row>
    <row r="600" spans="4:4" customFormat="1">
      <c r="D600" s="131"/>
    </row>
    <row r="601" spans="4:4" customFormat="1">
      <c r="D601" s="131"/>
    </row>
    <row r="602" spans="4:4" customFormat="1">
      <c r="D602" s="131"/>
    </row>
    <row r="603" spans="4:4" customFormat="1">
      <c r="D603" s="131"/>
    </row>
    <row r="604" spans="4:4" customFormat="1">
      <c r="D604" s="131"/>
    </row>
    <row r="605" spans="4:4" customFormat="1">
      <c r="D605" s="131"/>
    </row>
    <row r="606" spans="4:4" customFormat="1">
      <c r="D606" s="131"/>
    </row>
    <row r="607" spans="4:4" customFormat="1">
      <c r="D607" s="131"/>
    </row>
    <row r="608" spans="4:4" customFormat="1">
      <c r="D608" s="131"/>
    </row>
    <row r="609" spans="4:4" customFormat="1">
      <c r="D609" s="131"/>
    </row>
    <row r="610" spans="4:4" customFormat="1">
      <c r="D610" s="131"/>
    </row>
    <row r="611" spans="4:4" customFormat="1">
      <c r="D611" s="131"/>
    </row>
    <row r="612" spans="4:4" customFormat="1">
      <c r="D612" s="131"/>
    </row>
    <row r="613" spans="4:4" customFormat="1">
      <c r="D613" s="131"/>
    </row>
    <row r="614" spans="4:4" customFormat="1">
      <c r="D614" s="131"/>
    </row>
    <row r="615" spans="4:4" customFormat="1">
      <c r="D615" s="131"/>
    </row>
    <row r="616" spans="4:4" customFormat="1">
      <c r="D616" s="131"/>
    </row>
    <row r="617" spans="4:4" customFormat="1">
      <c r="D617" s="131"/>
    </row>
    <row r="618" spans="4:4" customFormat="1">
      <c r="D618" s="131"/>
    </row>
    <row r="619" spans="4:4" customFormat="1">
      <c r="D619" s="131"/>
    </row>
    <row r="620" spans="4:4" customFormat="1">
      <c r="D620" s="131"/>
    </row>
    <row r="621" spans="4:4" customFormat="1">
      <c r="D621" s="131"/>
    </row>
    <row r="622" spans="4:4" customFormat="1">
      <c r="D622" s="131"/>
    </row>
    <row r="623" spans="4:4" customFormat="1">
      <c r="D623" s="131"/>
    </row>
    <row r="624" spans="4:4" customFormat="1">
      <c r="D624" s="131"/>
    </row>
    <row r="625" spans="4:4" customFormat="1">
      <c r="D625" s="131"/>
    </row>
    <row r="626" spans="4:4" customFormat="1">
      <c r="D626" s="131"/>
    </row>
    <row r="627" spans="4:4" customFormat="1">
      <c r="D627" s="131"/>
    </row>
    <row r="628" spans="4:4" customFormat="1">
      <c r="D628" s="131"/>
    </row>
    <row r="629" spans="4:4" customFormat="1">
      <c r="D629" s="131"/>
    </row>
    <row r="630" spans="4:4" customFormat="1">
      <c r="D630" s="131"/>
    </row>
    <row r="631" spans="4:4" customFormat="1">
      <c r="D631" s="131"/>
    </row>
    <row r="632" spans="4:4" customFormat="1">
      <c r="D632" s="131"/>
    </row>
    <row r="633" spans="4:4" customFormat="1">
      <c r="D633" s="131"/>
    </row>
    <row r="634" spans="4:4" customFormat="1">
      <c r="D634" s="131"/>
    </row>
    <row r="635" spans="4:4" customFormat="1">
      <c r="D635" s="131"/>
    </row>
    <row r="636" spans="4:4" customFormat="1">
      <c r="D636" s="131"/>
    </row>
    <row r="637" spans="4:4" customFormat="1">
      <c r="D637" s="131"/>
    </row>
    <row r="638" spans="4:4" customFormat="1">
      <c r="D638" s="131"/>
    </row>
    <row r="639" spans="4:4" customFormat="1">
      <c r="D639" s="131"/>
    </row>
    <row r="640" spans="4:4" customFormat="1">
      <c r="D640" s="131"/>
    </row>
    <row r="641" spans="4:4" customFormat="1">
      <c r="D641" s="131"/>
    </row>
    <row r="642" spans="4:4" customFormat="1">
      <c r="D642" s="131"/>
    </row>
    <row r="643" spans="4:4" customFormat="1">
      <c r="D643" s="131"/>
    </row>
    <row r="644" spans="4:4" customFormat="1">
      <c r="D644" s="131"/>
    </row>
    <row r="645" spans="4:4" customFormat="1">
      <c r="D645" s="131"/>
    </row>
    <row r="646" spans="4:4" customFormat="1">
      <c r="D646" s="131"/>
    </row>
    <row r="647" spans="4:4" customFormat="1">
      <c r="D647" s="131"/>
    </row>
    <row r="648" spans="4:4" customFormat="1">
      <c r="D648" s="131"/>
    </row>
    <row r="649" spans="4:4" customFormat="1">
      <c r="D649" s="131"/>
    </row>
    <row r="650" spans="4:4" customFormat="1">
      <c r="D650" s="131"/>
    </row>
    <row r="651" spans="4:4" customFormat="1">
      <c r="D651" s="131"/>
    </row>
    <row r="652" spans="4:4" customFormat="1">
      <c r="D652" s="131"/>
    </row>
    <row r="653" spans="4:4" customFormat="1">
      <c r="D653" s="131"/>
    </row>
    <row r="654" spans="4:4" customFormat="1">
      <c r="D654" s="131"/>
    </row>
    <row r="655" spans="4:4" customFormat="1">
      <c r="D655" s="131"/>
    </row>
    <row r="656" spans="4:4" customFormat="1">
      <c r="D656" s="131"/>
    </row>
    <row r="657" spans="4:4" customFormat="1">
      <c r="D657" s="131"/>
    </row>
    <row r="658" spans="4:4" customFormat="1">
      <c r="D658" s="131"/>
    </row>
    <row r="659" spans="4:4" customFormat="1">
      <c r="D659" s="131"/>
    </row>
    <row r="660" spans="4:4" customFormat="1">
      <c r="D660" s="131"/>
    </row>
    <row r="661" spans="4:4" customFormat="1">
      <c r="D661" s="131"/>
    </row>
    <row r="662" spans="4:4" customFormat="1">
      <c r="D662" s="131"/>
    </row>
    <row r="663" spans="4:4" customFormat="1">
      <c r="D663" s="131"/>
    </row>
    <row r="664" spans="4:4" customFormat="1">
      <c r="D664" s="131"/>
    </row>
    <row r="665" spans="4:4" customFormat="1">
      <c r="D665" s="131"/>
    </row>
    <row r="666" spans="4:4" customFormat="1">
      <c r="D666" s="131"/>
    </row>
    <row r="667" spans="4:4" customFormat="1">
      <c r="D667" s="131"/>
    </row>
    <row r="668" spans="4:4" customFormat="1">
      <c r="D668" s="131"/>
    </row>
    <row r="669" spans="4:4" customFormat="1">
      <c r="D669" s="131"/>
    </row>
    <row r="670" spans="4:4" customFormat="1">
      <c r="D670" s="131"/>
    </row>
    <row r="671" spans="4:4" customFormat="1">
      <c r="D671" s="131"/>
    </row>
    <row r="672" spans="4:4" customFormat="1">
      <c r="D672" s="131"/>
    </row>
    <row r="673" spans="4:4" customFormat="1">
      <c r="D673" s="131"/>
    </row>
    <row r="674" spans="4:4" customFormat="1">
      <c r="D674" s="131"/>
    </row>
    <row r="675" spans="4:4" customFormat="1">
      <c r="D675" s="131"/>
    </row>
    <row r="676" spans="4:4" customFormat="1">
      <c r="D676" s="131"/>
    </row>
    <row r="677" spans="4:4" customFormat="1">
      <c r="D677" s="131"/>
    </row>
    <row r="678" spans="4:4" customFormat="1">
      <c r="D678" s="131"/>
    </row>
    <row r="679" spans="4:4" customFormat="1">
      <c r="D679" s="131"/>
    </row>
    <row r="680" spans="4:4" customFormat="1">
      <c r="D680" s="131"/>
    </row>
    <row r="681" spans="4:4" customFormat="1">
      <c r="D681" s="131"/>
    </row>
    <row r="682" spans="4:4" customFormat="1">
      <c r="D682" s="131"/>
    </row>
    <row r="683" spans="4:4" customFormat="1">
      <c r="D683" s="131"/>
    </row>
    <row r="684" spans="4:4" customFormat="1">
      <c r="D684" s="131"/>
    </row>
    <row r="685" spans="4:4" customFormat="1">
      <c r="D685" s="131"/>
    </row>
    <row r="686" spans="4:4" customFormat="1">
      <c r="D686" s="131"/>
    </row>
    <row r="687" spans="4:4" customFormat="1">
      <c r="D687" s="131"/>
    </row>
    <row r="688" spans="4:4" customFormat="1">
      <c r="D688" s="131"/>
    </row>
    <row r="689" spans="4:4" customFormat="1">
      <c r="D689" s="131"/>
    </row>
    <row r="690" spans="4:4" customFormat="1">
      <c r="D690" s="131"/>
    </row>
    <row r="691" spans="4:4" customFormat="1">
      <c r="D691" s="131"/>
    </row>
    <row r="692" spans="4:4" customFormat="1">
      <c r="D692" s="131"/>
    </row>
    <row r="693" spans="4:4" customFormat="1">
      <c r="D693" s="131"/>
    </row>
    <row r="694" spans="4:4" customFormat="1">
      <c r="D694" s="131"/>
    </row>
    <row r="695" spans="4:4" customFormat="1">
      <c r="D695" s="131"/>
    </row>
    <row r="696" spans="4:4" customFormat="1">
      <c r="D696" s="131"/>
    </row>
    <row r="697" spans="4:4" customFormat="1">
      <c r="D697" s="131"/>
    </row>
    <row r="698" spans="4:4" customFormat="1">
      <c r="D698" s="131"/>
    </row>
    <row r="699" spans="4:4" customFormat="1">
      <c r="D699" s="131"/>
    </row>
    <row r="700" spans="4:4" customFormat="1">
      <c r="D700" s="131"/>
    </row>
    <row r="701" spans="4:4" customFormat="1">
      <c r="D701" s="131"/>
    </row>
    <row r="702" spans="4:4" customFormat="1">
      <c r="D702" s="131"/>
    </row>
    <row r="703" spans="4:4" customFormat="1">
      <c r="D703" s="131"/>
    </row>
    <row r="704" spans="4:4" customFormat="1">
      <c r="D704" s="131"/>
    </row>
    <row r="705" spans="4:4" customFormat="1">
      <c r="D705" s="131"/>
    </row>
    <row r="706" spans="4:4" customFormat="1">
      <c r="D706" s="131"/>
    </row>
    <row r="707" spans="4:4" customFormat="1">
      <c r="D707" s="131"/>
    </row>
    <row r="708" spans="4:4" customFormat="1">
      <c r="D708" s="131"/>
    </row>
    <row r="709" spans="4:4" customFormat="1">
      <c r="D709" s="131"/>
    </row>
    <row r="710" spans="4:4" customFormat="1">
      <c r="D710" s="131"/>
    </row>
    <row r="711" spans="4:4" customFormat="1">
      <c r="D711" s="131"/>
    </row>
    <row r="712" spans="4:4" customFormat="1">
      <c r="D712" s="131"/>
    </row>
    <row r="713" spans="4:4" customFormat="1">
      <c r="D713" s="131"/>
    </row>
    <row r="714" spans="4:4" customFormat="1">
      <c r="D714" s="131"/>
    </row>
    <row r="715" spans="4:4" customFormat="1">
      <c r="D715" s="131"/>
    </row>
    <row r="716" spans="4:4" customFormat="1">
      <c r="D716" s="131"/>
    </row>
    <row r="717" spans="4:4" customFormat="1">
      <c r="D717" s="131"/>
    </row>
    <row r="718" spans="4:4" customFormat="1">
      <c r="D718" s="131"/>
    </row>
    <row r="719" spans="4:4" customFormat="1">
      <c r="D719" s="131"/>
    </row>
    <row r="720" spans="4:4" customFormat="1">
      <c r="D720" s="131"/>
    </row>
    <row r="721" spans="4:4" customFormat="1">
      <c r="D721" s="131"/>
    </row>
    <row r="722" spans="4:4" customFormat="1">
      <c r="D722" s="131"/>
    </row>
    <row r="723" spans="4:4" customFormat="1">
      <c r="D723" s="131"/>
    </row>
    <row r="724" spans="4:4" customFormat="1">
      <c r="D724" s="131"/>
    </row>
    <row r="725" spans="4:4" customFormat="1">
      <c r="D725" s="131"/>
    </row>
    <row r="726" spans="4:4" customFormat="1">
      <c r="D726" s="131"/>
    </row>
    <row r="727" spans="4:4" customFormat="1">
      <c r="D727" s="131"/>
    </row>
    <row r="728" spans="4:4" customFormat="1">
      <c r="D728" s="131"/>
    </row>
    <row r="729" spans="4:4" customFormat="1">
      <c r="D729" s="131"/>
    </row>
    <row r="730" spans="4:4" customFormat="1">
      <c r="D730" s="131"/>
    </row>
    <row r="731" spans="4:4" customFormat="1">
      <c r="D731" s="131"/>
    </row>
    <row r="732" spans="4:4" customFormat="1">
      <c r="D732" s="131"/>
    </row>
    <row r="733" spans="4:4" customFormat="1">
      <c r="D733" s="131"/>
    </row>
    <row r="734" spans="4:4" customFormat="1">
      <c r="D734" s="131"/>
    </row>
    <row r="735" spans="4:4" customFormat="1">
      <c r="D735" s="131"/>
    </row>
    <row r="736" spans="4:4" customFormat="1">
      <c r="D736" s="131"/>
    </row>
    <row r="737" spans="4:4" customFormat="1">
      <c r="D737" s="131"/>
    </row>
    <row r="738" spans="4:4" customFormat="1">
      <c r="D738" s="131"/>
    </row>
    <row r="739" spans="4:4" customFormat="1">
      <c r="D739" s="131"/>
    </row>
    <row r="740" spans="4:4" customFormat="1">
      <c r="D740" s="131"/>
    </row>
    <row r="741" spans="4:4" customFormat="1">
      <c r="D741" s="131"/>
    </row>
    <row r="742" spans="4:4" customFormat="1">
      <c r="D742" s="131"/>
    </row>
    <row r="743" spans="4:4" customFormat="1">
      <c r="D743" s="131"/>
    </row>
    <row r="744" spans="4:4" customFormat="1">
      <c r="D744" s="131"/>
    </row>
    <row r="745" spans="4:4" customFormat="1">
      <c r="D745" s="131"/>
    </row>
    <row r="746" spans="4:4" customFormat="1">
      <c r="D746" s="131"/>
    </row>
    <row r="747" spans="4:4" customFormat="1">
      <c r="D747" s="131"/>
    </row>
    <row r="748" spans="4:4" customFormat="1">
      <c r="D748" s="131"/>
    </row>
    <row r="749" spans="4:4" customFormat="1">
      <c r="D749" s="131"/>
    </row>
    <row r="750" spans="4:4" customFormat="1">
      <c r="D750" s="131"/>
    </row>
    <row r="751" spans="4:4" customFormat="1">
      <c r="D751" s="131"/>
    </row>
    <row r="752" spans="4:4" customFormat="1">
      <c r="D752" s="131"/>
    </row>
    <row r="753" spans="4:4" customFormat="1">
      <c r="D753" s="131"/>
    </row>
    <row r="754" spans="4:4" customFormat="1">
      <c r="D754" s="131"/>
    </row>
    <row r="755" spans="4:4" customFormat="1">
      <c r="D755" s="131"/>
    </row>
    <row r="756" spans="4:4" customFormat="1">
      <c r="D756" s="131"/>
    </row>
    <row r="757" spans="4:4" customFormat="1">
      <c r="D757" s="131"/>
    </row>
    <row r="758" spans="4:4" customFormat="1">
      <c r="D758" s="131"/>
    </row>
    <row r="759" spans="4:4" customFormat="1">
      <c r="D759" s="131"/>
    </row>
    <row r="760" spans="4:4" customFormat="1">
      <c r="D760" s="131"/>
    </row>
    <row r="761" spans="4:4" customFormat="1">
      <c r="D761" s="131"/>
    </row>
    <row r="762" spans="4:4" customFormat="1">
      <c r="D762" s="131"/>
    </row>
    <row r="763" spans="4:4" customFormat="1">
      <c r="D763" s="131"/>
    </row>
    <row r="764" spans="4:4" customFormat="1">
      <c r="D764" s="131"/>
    </row>
    <row r="765" spans="4:4" customFormat="1">
      <c r="D765" s="131"/>
    </row>
    <row r="766" spans="4:4" customFormat="1">
      <c r="D766" s="131"/>
    </row>
    <row r="767" spans="4:4" customFormat="1">
      <c r="D767" s="131"/>
    </row>
    <row r="768" spans="4:4" customFormat="1">
      <c r="D768" s="131"/>
    </row>
    <row r="769" spans="4:4" customFormat="1">
      <c r="D769" s="131"/>
    </row>
    <row r="770" spans="4:4" customFormat="1">
      <c r="D770" s="131"/>
    </row>
    <row r="771" spans="4:4" customFormat="1">
      <c r="D771" s="131"/>
    </row>
    <row r="772" spans="4:4" customFormat="1">
      <c r="D772" s="131"/>
    </row>
    <row r="773" spans="4:4" customFormat="1">
      <c r="D773" s="131"/>
    </row>
    <row r="774" spans="4:4" customFormat="1">
      <c r="D774" s="131"/>
    </row>
    <row r="775" spans="4:4" customFormat="1">
      <c r="D775" s="131"/>
    </row>
    <row r="776" spans="4:4" customFormat="1">
      <c r="D776" s="131"/>
    </row>
    <row r="777" spans="4:4" customFormat="1">
      <c r="D777" s="131"/>
    </row>
    <row r="778" spans="4:4" customFormat="1">
      <c r="D778" s="131"/>
    </row>
    <row r="779" spans="4:4" customFormat="1">
      <c r="D779" s="131"/>
    </row>
    <row r="780" spans="4:4" customFormat="1">
      <c r="D780" s="131"/>
    </row>
    <row r="781" spans="4:4" customFormat="1">
      <c r="D781" s="131"/>
    </row>
    <row r="782" spans="4:4" customFormat="1">
      <c r="D782" s="131"/>
    </row>
    <row r="783" spans="4:4" customFormat="1">
      <c r="D783" s="131"/>
    </row>
    <row r="784" spans="4:4" customFormat="1">
      <c r="D784" s="131"/>
    </row>
    <row r="785" spans="4:4" customFormat="1">
      <c r="D785" s="131"/>
    </row>
    <row r="786" spans="4:4" customFormat="1">
      <c r="D786" s="131"/>
    </row>
    <row r="787" spans="4:4" customFormat="1">
      <c r="D787" s="131"/>
    </row>
    <row r="788" spans="4:4" customFormat="1">
      <c r="D788" s="131"/>
    </row>
    <row r="789" spans="4:4" customFormat="1">
      <c r="D789" s="131"/>
    </row>
    <row r="790" spans="4:4" customFormat="1">
      <c r="D790" s="131"/>
    </row>
    <row r="791" spans="4:4" customFormat="1">
      <c r="D791" s="131"/>
    </row>
    <row r="792" spans="4:4" customFormat="1">
      <c r="D792" s="131"/>
    </row>
    <row r="793" spans="4:4" customFormat="1">
      <c r="D793" s="131"/>
    </row>
    <row r="794" spans="4:4" customFormat="1">
      <c r="D794" s="131"/>
    </row>
    <row r="795" spans="4:4" customFormat="1">
      <c r="D795" s="131"/>
    </row>
    <row r="796" spans="4:4" customFormat="1">
      <c r="D796" s="131"/>
    </row>
    <row r="797" spans="4:4" customFormat="1">
      <c r="D797" s="131"/>
    </row>
    <row r="798" spans="4:4" customFormat="1">
      <c r="D798" s="131"/>
    </row>
    <row r="799" spans="4:4" customFormat="1">
      <c r="D799" s="131"/>
    </row>
    <row r="800" spans="4:4" customFormat="1">
      <c r="D800" s="131"/>
    </row>
    <row r="801" spans="4:4" customFormat="1">
      <c r="D801" s="131"/>
    </row>
    <row r="802" spans="4:4" customFormat="1">
      <c r="D802" s="131"/>
    </row>
    <row r="803" spans="4:4" customFormat="1">
      <c r="D803" s="131"/>
    </row>
    <row r="804" spans="4:4" customFormat="1">
      <c r="D804" s="131"/>
    </row>
    <row r="805" spans="4:4" customFormat="1">
      <c r="D805" s="131"/>
    </row>
    <row r="806" spans="4:4" customFormat="1">
      <c r="D806" s="131"/>
    </row>
    <row r="807" spans="4:4" customFormat="1">
      <c r="D807" s="131"/>
    </row>
    <row r="808" spans="4:4" customFormat="1">
      <c r="D808" s="131"/>
    </row>
    <row r="809" spans="4:4" customFormat="1">
      <c r="D809" s="131"/>
    </row>
    <row r="810" spans="4:4" customFormat="1">
      <c r="D810" s="131"/>
    </row>
    <row r="811" spans="4:4" customFormat="1">
      <c r="D811" s="131"/>
    </row>
    <row r="812" spans="4:4" customFormat="1">
      <c r="D812" s="131"/>
    </row>
    <row r="813" spans="4:4" customFormat="1">
      <c r="D813" s="131"/>
    </row>
    <row r="814" spans="4:4" customFormat="1">
      <c r="D814" s="131"/>
    </row>
    <row r="815" spans="4:4" customFormat="1">
      <c r="D815" s="131"/>
    </row>
    <row r="816" spans="4:4" customFormat="1">
      <c r="D816" s="131"/>
    </row>
    <row r="817" spans="4:4" customFormat="1">
      <c r="D817" s="131"/>
    </row>
    <row r="818" spans="4:4" customFormat="1">
      <c r="D818" s="131"/>
    </row>
    <row r="819" spans="4:4" customFormat="1">
      <c r="D819" s="131"/>
    </row>
    <row r="820" spans="4:4" customFormat="1">
      <c r="D820" s="131"/>
    </row>
    <row r="821" spans="4:4" customFormat="1">
      <c r="D821" s="131"/>
    </row>
    <row r="822" spans="4:4" customFormat="1">
      <c r="D822" s="131"/>
    </row>
    <row r="823" spans="4:4" customFormat="1">
      <c r="D823" s="131"/>
    </row>
    <row r="824" spans="4:4" customFormat="1">
      <c r="D824" s="131"/>
    </row>
    <row r="825" spans="4:4" customFormat="1">
      <c r="D825" s="131"/>
    </row>
    <row r="826" spans="4:4" customFormat="1">
      <c r="D826" s="131"/>
    </row>
    <row r="827" spans="4:4" customFormat="1">
      <c r="D827" s="131"/>
    </row>
    <row r="828" spans="4:4" customFormat="1">
      <c r="D828" s="131"/>
    </row>
    <row r="829" spans="4:4" customFormat="1">
      <c r="D829" s="131"/>
    </row>
    <row r="830" spans="4:4" customFormat="1">
      <c r="D830" s="131"/>
    </row>
    <row r="831" spans="4:4" customFormat="1">
      <c r="D831" s="131"/>
    </row>
    <row r="832" spans="4:4" customFormat="1">
      <c r="D832" s="131"/>
    </row>
    <row r="833" spans="4:4" customFormat="1">
      <c r="D833" s="131"/>
    </row>
    <row r="834" spans="4:4" customFormat="1">
      <c r="D834" s="131"/>
    </row>
    <row r="835" spans="4:4" customFormat="1">
      <c r="D835" s="131"/>
    </row>
    <row r="836" spans="4:4" customFormat="1">
      <c r="D836" s="131"/>
    </row>
    <row r="837" spans="4:4" customFormat="1">
      <c r="D837" s="131"/>
    </row>
    <row r="838" spans="4:4" customFormat="1">
      <c r="D838" s="131"/>
    </row>
    <row r="839" spans="4:4" customFormat="1">
      <c r="D839" s="131"/>
    </row>
    <row r="840" spans="4:4" customFormat="1">
      <c r="D840" s="131"/>
    </row>
    <row r="841" spans="4:4" customFormat="1">
      <c r="D841" s="131"/>
    </row>
    <row r="842" spans="4:4" customFormat="1">
      <c r="D842" s="131"/>
    </row>
    <row r="843" spans="4:4" customFormat="1">
      <c r="D843" s="131"/>
    </row>
    <row r="844" spans="4:4" customFormat="1">
      <c r="D844" s="131"/>
    </row>
    <row r="845" spans="4:4" customFormat="1">
      <c r="D845" s="131"/>
    </row>
    <row r="846" spans="4:4" customFormat="1">
      <c r="D846" s="131"/>
    </row>
    <row r="847" spans="4:4" customFormat="1">
      <c r="D847" s="131"/>
    </row>
    <row r="848" spans="4:4" customFormat="1">
      <c r="D848" s="131"/>
    </row>
    <row r="849" spans="4:4" customFormat="1">
      <c r="D849" s="131"/>
    </row>
    <row r="850" spans="4:4" customFormat="1">
      <c r="D850" s="131"/>
    </row>
    <row r="851" spans="4:4" customFormat="1">
      <c r="D851" s="131"/>
    </row>
    <row r="852" spans="4:4" customFormat="1">
      <c r="D852" s="131"/>
    </row>
    <row r="853" spans="4:4" customFormat="1">
      <c r="D853" s="131"/>
    </row>
    <row r="854" spans="4:4" customFormat="1">
      <c r="D854" s="131"/>
    </row>
    <row r="855" spans="4:4" customFormat="1">
      <c r="D855" s="131"/>
    </row>
    <row r="856" spans="4:4" customFormat="1">
      <c r="D856" s="131"/>
    </row>
    <row r="857" spans="4:4" customFormat="1">
      <c r="D857" s="131"/>
    </row>
    <row r="858" spans="4:4" customFormat="1">
      <c r="D858" s="131"/>
    </row>
    <row r="859" spans="4:4" customFormat="1">
      <c r="D859" s="131"/>
    </row>
    <row r="860" spans="4:4" customFormat="1">
      <c r="D860" s="131"/>
    </row>
    <row r="861" spans="4:4" customFormat="1">
      <c r="D861" s="131"/>
    </row>
    <row r="862" spans="4:4" customFormat="1">
      <c r="D862" s="131"/>
    </row>
    <row r="863" spans="4:4" customFormat="1">
      <c r="D863" s="131"/>
    </row>
    <row r="864" spans="4:4" customFormat="1">
      <c r="D864" s="131"/>
    </row>
    <row r="865" spans="4:4" customFormat="1">
      <c r="D865" s="131"/>
    </row>
    <row r="866" spans="4:4" customFormat="1">
      <c r="D866" s="131"/>
    </row>
    <row r="867" spans="4:4" customFormat="1">
      <c r="D867" s="131"/>
    </row>
    <row r="868" spans="4:4" customFormat="1">
      <c r="D868" s="131"/>
    </row>
    <row r="869" spans="4:4" customFormat="1">
      <c r="D869" s="131"/>
    </row>
    <row r="870" spans="4:4" customFormat="1">
      <c r="D870" s="131"/>
    </row>
    <row r="871" spans="4:4" customFormat="1">
      <c r="D871" s="131"/>
    </row>
    <row r="872" spans="4:4" customFormat="1">
      <c r="D872" s="131"/>
    </row>
    <row r="873" spans="4:4" customFormat="1">
      <c r="D873" s="131"/>
    </row>
    <row r="874" spans="4:4" customFormat="1">
      <c r="D874" s="131"/>
    </row>
    <row r="875" spans="4:4" customFormat="1">
      <c r="D875" s="131"/>
    </row>
    <row r="876" spans="4:4" customFormat="1">
      <c r="D876" s="131"/>
    </row>
    <row r="877" spans="4:4" customFormat="1">
      <c r="D877" s="131"/>
    </row>
    <row r="878" spans="4:4" customFormat="1">
      <c r="D878" s="131"/>
    </row>
    <row r="879" spans="4:4" customFormat="1">
      <c r="D879" s="131"/>
    </row>
    <row r="880" spans="4:4" customFormat="1">
      <c r="D880" s="131"/>
    </row>
    <row r="881" spans="4:4" customFormat="1">
      <c r="D881" s="131"/>
    </row>
    <row r="882" spans="4:4" customFormat="1">
      <c r="D882" s="131"/>
    </row>
    <row r="883" spans="4:4" customFormat="1">
      <c r="D883" s="131"/>
    </row>
    <row r="884" spans="4:4" customFormat="1">
      <c r="D884" s="131"/>
    </row>
    <row r="885" spans="4:4" customFormat="1">
      <c r="D885" s="131"/>
    </row>
    <row r="886" spans="4:4" customFormat="1">
      <c r="D886" s="131"/>
    </row>
    <row r="887" spans="4:4" customFormat="1">
      <c r="D887" s="131"/>
    </row>
    <row r="888" spans="4:4" customFormat="1">
      <c r="D888" s="131"/>
    </row>
    <row r="889" spans="4:4" customFormat="1">
      <c r="D889" s="131"/>
    </row>
    <row r="890" spans="4:4" customFormat="1">
      <c r="D890" s="131"/>
    </row>
    <row r="891" spans="4:4" customFormat="1">
      <c r="D891" s="131"/>
    </row>
    <row r="892" spans="4:4" customFormat="1">
      <c r="D892" s="131"/>
    </row>
    <row r="893" spans="4:4" customFormat="1">
      <c r="D893" s="131"/>
    </row>
    <row r="894" spans="4:4" customFormat="1">
      <c r="D894" s="131"/>
    </row>
    <row r="895" spans="4:4" customFormat="1">
      <c r="D895" s="131"/>
    </row>
    <row r="896" spans="4:4" customFormat="1">
      <c r="D896" s="131"/>
    </row>
    <row r="897" spans="4:4" customFormat="1">
      <c r="D897" s="131"/>
    </row>
    <row r="898" spans="4:4" customFormat="1">
      <c r="D898" s="131"/>
    </row>
    <row r="899" spans="4:4" customFormat="1">
      <c r="D899" s="131"/>
    </row>
    <row r="900" spans="4:4" customFormat="1">
      <c r="D900" s="131"/>
    </row>
    <row r="901" spans="4:4" customFormat="1">
      <c r="D901" s="131"/>
    </row>
    <row r="902" spans="4:4" customFormat="1">
      <c r="D902" s="131"/>
    </row>
    <row r="903" spans="4:4" customFormat="1">
      <c r="D903" s="131"/>
    </row>
    <row r="904" spans="4:4" customFormat="1">
      <c r="D904" s="131"/>
    </row>
    <row r="905" spans="4:4" customFormat="1">
      <c r="D905" s="131"/>
    </row>
    <row r="906" spans="4:4" customFormat="1">
      <c r="D906" s="131"/>
    </row>
    <row r="907" spans="4:4" customFormat="1">
      <c r="D907" s="131"/>
    </row>
    <row r="908" spans="4:4" customFormat="1">
      <c r="D908" s="131"/>
    </row>
    <row r="909" spans="4:4" customFormat="1">
      <c r="D909" s="131"/>
    </row>
    <row r="910" spans="4:4" customFormat="1">
      <c r="D910" s="131"/>
    </row>
    <row r="911" spans="4:4" customFormat="1">
      <c r="D911" s="131"/>
    </row>
    <row r="912" spans="4:4" customFormat="1">
      <c r="D912" s="131"/>
    </row>
    <row r="913" spans="4:4" customFormat="1">
      <c r="D913" s="131"/>
    </row>
    <row r="914" spans="4:4" customFormat="1">
      <c r="D914" s="131"/>
    </row>
    <row r="915" spans="4:4" customFormat="1">
      <c r="D915" s="131"/>
    </row>
    <row r="916" spans="4:4" customFormat="1">
      <c r="D916" s="131"/>
    </row>
    <row r="917" spans="4:4" customFormat="1">
      <c r="D917" s="131"/>
    </row>
    <row r="918" spans="4:4" customFormat="1">
      <c r="D918" s="131"/>
    </row>
    <row r="919" spans="4:4" customFormat="1">
      <c r="D919" s="131"/>
    </row>
    <row r="920" spans="4:4" customFormat="1">
      <c r="D920" s="131"/>
    </row>
    <row r="921" spans="4:4" customFormat="1">
      <c r="D921" s="131"/>
    </row>
    <row r="922" spans="4:4" customFormat="1">
      <c r="D922" s="131"/>
    </row>
    <row r="923" spans="4:4" customFormat="1">
      <c r="D923" s="131"/>
    </row>
    <row r="924" spans="4:4" customFormat="1">
      <c r="D924" s="131"/>
    </row>
    <row r="925" spans="4:4" customFormat="1">
      <c r="D925" s="131"/>
    </row>
    <row r="926" spans="4:4" customFormat="1">
      <c r="D926" s="131"/>
    </row>
    <row r="927" spans="4:4" customFormat="1">
      <c r="D927" s="131"/>
    </row>
    <row r="928" spans="4:4" customFormat="1">
      <c r="D928" s="131"/>
    </row>
    <row r="929" spans="4:4" customFormat="1">
      <c r="D929" s="131"/>
    </row>
    <row r="930" spans="4:4" customFormat="1">
      <c r="D930" s="131"/>
    </row>
    <row r="931" spans="4:4" customFormat="1">
      <c r="D931" s="131"/>
    </row>
    <row r="932" spans="4:4" customFormat="1">
      <c r="D932" s="131"/>
    </row>
    <row r="933" spans="4:4" customFormat="1">
      <c r="D933" s="131"/>
    </row>
    <row r="934" spans="4:4" customFormat="1">
      <c r="D934" s="131"/>
    </row>
    <row r="935" spans="4:4" customFormat="1">
      <c r="D935" s="131"/>
    </row>
    <row r="936" spans="4:4" customFormat="1">
      <c r="D936" s="131"/>
    </row>
    <row r="937" spans="4:4" customFormat="1">
      <c r="D937" s="131"/>
    </row>
    <row r="938" spans="4:4" customFormat="1">
      <c r="D938" s="131"/>
    </row>
    <row r="939" spans="4:4" customFormat="1">
      <c r="D939" s="131"/>
    </row>
    <row r="940" spans="4:4" customFormat="1">
      <c r="D940" s="131"/>
    </row>
    <row r="941" spans="4:4" customFormat="1">
      <c r="D941" s="131"/>
    </row>
    <row r="942" spans="4:4" customFormat="1">
      <c r="D942" s="131"/>
    </row>
    <row r="943" spans="4:4" customFormat="1">
      <c r="D943" s="131"/>
    </row>
    <row r="944" spans="4:4" customFormat="1">
      <c r="D944" s="131"/>
    </row>
    <row r="945" spans="4:4" customFormat="1">
      <c r="D945" s="131"/>
    </row>
    <row r="946" spans="4:4" customFormat="1">
      <c r="D946" s="131"/>
    </row>
    <row r="947" spans="4:4" customFormat="1">
      <c r="D947" s="131"/>
    </row>
    <row r="948" spans="4:4" customFormat="1">
      <c r="D948" s="131"/>
    </row>
    <row r="949" spans="4:4" customFormat="1">
      <c r="D949" s="131"/>
    </row>
    <row r="950" spans="4:4" customFormat="1">
      <c r="D950" s="131"/>
    </row>
    <row r="951" spans="4:4" customFormat="1">
      <c r="D951" s="131"/>
    </row>
    <row r="952" spans="4:4" customFormat="1">
      <c r="D952" s="131"/>
    </row>
    <row r="953" spans="4:4" customFormat="1">
      <c r="D953" s="131"/>
    </row>
    <row r="954" spans="4:4" customFormat="1">
      <c r="D954" s="131"/>
    </row>
    <row r="955" spans="4:4" customFormat="1">
      <c r="D955" s="131"/>
    </row>
    <row r="956" spans="4:4" customFormat="1">
      <c r="D956" s="131"/>
    </row>
    <row r="957" spans="4:4" customFormat="1">
      <c r="D957" s="131"/>
    </row>
    <row r="958" spans="4:4" customFormat="1">
      <c r="D958" s="131"/>
    </row>
    <row r="959" spans="4:4" customFormat="1">
      <c r="D959" s="131"/>
    </row>
    <row r="960" spans="4:4" customFormat="1">
      <c r="D960" s="131"/>
    </row>
    <row r="961" spans="4:4" customFormat="1">
      <c r="D961" s="131"/>
    </row>
    <row r="962" spans="4:4" customFormat="1">
      <c r="D962" s="131"/>
    </row>
    <row r="963" spans="4:4" customFormat="1">
      <c r="D963" s="131"/>
    </row>
    <row r="964" spans="4:4" customFormat="1">
      <c r="D964" s="131"/>
    </row>
    <row r="965" spans="4:4" customFormat="1">
      <c r="D965" s="131"/>
    </row>
    <row r="966" spans="4:4" customFormat="1">
      <c r="D966" s="131"/>
    </row>
    <row r="967" spans="4:4" customFormat="1">
      <c r="D967" s="131"/>
    </row>
    <row r="968" spans="4:4" customFormat="1">
      <c r="D968" s="131"/>
    </row>
    <row r="969" spans="4:4" customFormat="1">
      <c r="D969" s="131"/>
    </row>
    <row r="970" spans="4:4" customFormat="1">
      <c r="D970" s="131"/>
    </row>
    <row r="971" spans="4:4" customFormat="1">
      <c r="D971" s="131"/>
    </row>
    <row r="972" spans="4:4" customFormat="1">
      <c r="D972" s="131"/>
    </row>
    <row r="973" spans="4:4" customFormat="1">
      <c r="D973" s="131"/>
    </row>
    <row r="974" spans="4:4" customFormat="1">
      <c r="D974" s="131"/>
    </row>
    <row r="975" spans="4:4" customFormat="1">
      <c r="D975" s="131"/>
    </row>
    <row r="976" spans="4:4" customFormat="1">
      <c r="D976" s="131"/>
    </row>
    <row r="977" spans="4:4" customFormat="1">
      <c r="D977" s="131"/>
    </row>
    <row r="978" spans="4:4" customFormat="1">
      <c r="D978" s="131"/>
    </row>
    <row r="979" spans="4:4" customFormat="1">
      <c r="D979" s="131"/>
    </row>
    <row r="980" spans="4:4" customFormat="1">
      <c r="D980" s="131"/>
    </row>
    <row r="981" spans="4:4" customFormat="1">
      <c r="D981" s="131"/>
    </row>
    <row r="982" spans="4:4" customFormat="1">
      <c r="D982" s="131"/>
    </row>
    <row r="983" spans="4:4" customFormat="1">
      <c r="D983" s="131"/>
    </row>
    <row r="984" spans="4:4" customFormat="1">
      <c r="D984" s="131"/>
    </row>
    <row r="985" spans="4:4" customFormat="1">
      <c r="D985" s="131"/>
    </row>
    <row r="986" spans="4:4" customFormat="1">
      <c r="D986" s="131"/>
    </row>
    <row r="987" spans="4:4" customFormat="1">
      <c r="D987" s="131"/>
    </row>
    <row r="988" spans="4:4" customFormat="1">
      <c r="D988" s="131"/>
    </row>
    <row r="989" spans="4:4" customFormat="1">
      <c r="D989" s="131"/>
    </row>
    <row r="990" spans="4:4" customFormat="1">
      <c r="D990" s="131"/>
    </row>
    <row r="991" spans="4:4" customFormat="1">
      <c r="D991" s="131"/>
    </row>
    <row r="992" spans="4:4" customFormat="1">
      <c r="D992" s="131"/>
    </row>
    <row r="993" spans="4:4" customFormat="1">
      <c r="D993" s="131"/>
    </row>
    <row r="994" spans="4:4" customFormat="1">
      <c r="D994" s="131"/>
    </row>
    <row r="995" spans="4:4" customFormat="1">
      <c r="D995" s="131"/>
    </row>
    <row r="996" spans="4:4" customFormat="1">
      <c r="D996" s="131"/>
    </row>
    <row r="997" spans="4:4" customFormat="1">
      <c r="D997" s="131"/>
    </row>
    <row r="998" spans="4:4" customFormat="1">
      <c r="D998" s="131"/>
    </row>
    <row r="999" spans="4:4" customFormat="1">
      <c r="D999" s="131"/>
    </row>
    <row r="1000" spans="4:4" customFormat="1">
      <c r="D1000" s="131"/>
    </row>
    <row r="1001" spans="4:4" customFormat="1">
      <c r="D1001" s="131"/>
    </row>
    <row r="1002" spans="4:4" customFormat="1">
      <c r="D1002" s="131"/>
    </row>
    <row r="1003" spans="4:4" customFormat="1">
      <c r="D1003" s="131"/>
    </row>
    <row r="1004" spans="4:4" customFormat="1">
      <c r="D1004" s="131"/>
    </row>
    <row r="1005" spans="4:4" customFormat="1">
      <c r="D1005" s="131"/>
    </row>
    <row r="1006" spans="4:4" customFormat="1">
      <c r="D1006" s="131"/>
    </row>
    <row r="1007" spans="4:4" customFormat="1">
      <c r="D1007" s="131"/>
    </row>
    <row r="1008" spans="4:4" customFormat="1">
      <c r="D1008" s="131"/>
    </row>
    <row r="1009" spans="4:4" customFormat="1">
      <c r="D1009" s="131"/>
    </row>
    <row r="1010" spans="4:4" customFormat="1">
      <c r="D1010" s="131"/>
    </row>
    <row r="1011" spans="4:4" customFormat="1">
      <c r="D1011" s="131"/>
    </row>
    <row r="1012" spans="4:4" customFormat="1">
      <c r="D1012" s="131"/>
    </row>
    <row r="1013" spans="4:4" customFormat="1">
      <c r="D1013" s="131"/>
    </row>
    <row r="1014" spans="4:4" customFormat="1">
      <c r="D1014" s="131"/>
    </row>
    <row r="1015" spans="4:4" customFormat="1">
      <c r="D1015" s="131"/>
    </row>
    <row r="1016" spans="4:4" customFormat="1">
      <c r="D1016" s="131"/>
    </row>
    <row r="1017" spans="4:4" customFormat="1">
      <c r="D1017" s="131"/>
    </row>
    <row r="1018" spans="4:4" customFormat="1">
      <c r="D1018" s="131"/>
    </row>
    <row r="1019" spans="4:4" customFormat="1">
      <c r="D1019" s="131"/>
    </row>
    <row r="1020" spans="4:4" customFormat="1">
      <c r="D1020" s="131"/>
    </row>
    <row r="1021" spans="4:4" customFormat="1">
      <c r="D1021" s="131"/>
    </row>
    <row r="1022" spans="4:4" customFormat="1">
      <c r="D1022" s="131"/>
    </row>
    <row r="1023" spans="4:4" customFormat="1">
      <c r="D1023" s="131"/>
    </row>
    <row r="1024" spans="4:4" customFormat="1">
      <c r="D1024" s="131"/>
    </row>
    <row r="1025" spans="4:4" customFormat="1">
      <c r="D1025" s="131"/>
    </row>
    <row r="1026" spans="4:4" customFormat="1">
      <c r="D1026" s="131"/>
    </row>
    <row r="1027" spans="4:4" customFormat="1">
      <c r="D1027" s="131"/>
    </row>
    <row r="1028" spans="4:4" customFormat="1">
      <c r="D1028" s="131"/>
    </row>
    <row r="1029" spans="4:4" customFormat="1">
      <c r="D1029" s="131"/>
    </row>
    <row r="1030" spans="4:4" customFormat="1">
      <c r="D1030" s="131"/>
    </row>
    <row r="1031" spans="4:4" customFormat="1">
      <c r="D1031" s="131"/>
    </row>
    <row r="1032" spans="4:4" customFormat="1">
      <c r="D1032" s="131"/>
    </row>
    <row r="1033" spans="4:4" customFormat="1">
      <c r="D1033" s="131"/>
    </row>
    <row r="1034" spans="4:4" customFormat="1">
      <c r="D1034" s="131"/>
    </row>
    <row r="1035" spans="4:4" customFormat="1">
      <c r="D1035" s="131"/>
    </row>
    <row r="1036" spans="4:4" customFormat="1">
      <c r="D1036" s="131"/>
    </row>
    <row r="1037" spans="4:4" customFormat="1">
      <c r="D1037" s="131"/>
    </row>
    <row r="1038" spans="4:4" customFormat="1">
      <c r="D1038" s="131"/>
    </row>
    <row r="1039" spans="4:4" customFormat="1">
      <c r="D1039" s="131"/>
    </row>
    <row r="1040" spans="4:4" customFormat="1">
      <c r="D1040" s="131"/>
    </row>
    <row r="1041" spans="4:4" customFormat="1">
      <c r="D1041" s="131"/>
    </row>
    <row r="1042" spans="4:4" customFormat="1">
      <c r="D1042" s="131"/>
    </row>
    <row r="1043" spans="4:4" customFormat="1">
      <c r="D1043" s="131"/>
    </row>
    <row r="1044" spans="4:4" customFormat="1">
      <c r="D1044" s="131"/>
    </row>
    <row r="1045" spans="4:4" customFormat="1">
      <c r="D1045" s="131"/>
    </row>
    <row r="1046" spans="4:4" customFormat="1">
      <c r="D1046" s="131"/>
    </row>
    <row r="1047" spans="4:4" customFormat="1">
      <c r="D1047" s="131"/>
    </row>
    <row r="1048" spans="4:4" customFormat="1">
      <c r="D1048" s="131"/>
    </row>
    <row r="1049" spans="4:4" customFormat="1">
      <c r="D1049" s="131"/>
    </row>
    <row r="1050" spans="4:4" customFormat="1">
      <c r="D1050" s="131"/>
    </row>
    <row r="1051" spans="4:4" customFormat="1">
      <c r="D1051" s="131"/>
    </row>
    <row r="1052" spans="4:4" customFormat="1">
      <c r="D1052" s="131"/>
    </row>
    <row r="1053" spans="4:4" customFormat="1">
      <c r="D1053" s="131"/>
    </row>
    <row r="1054" spans="4:4" customFormat="1">
      <c r="D1054" s="131"/>
    </row>
    <row r="1055" spans="4:4" customFormat="1">
      <c r="D1055" s="131"/>
    </row>
    <row r="1056" spans="4:4" customFormat="1">
      <c r="D1056" s="131"/>
    </row>
    <row r="1057" spans="4:4" customFormat="1">
      <c r="D1057" s="131"/>
    </row>
    <row r="1058" spans="4:4" customFormat="1">
      <c r="D1058" s="131"/>
    </row>
    <row r="1059" spans="4:4" customFormat="1">
      <c r="D1059" s="131"/>
    </row>
    <row r="1060" spans="4:4" customFormat="1">
      <c r="D1060" s="131"/>
    </row>
    <row r="1061" spans="4:4" customFormat="1">
      <c r="D1061" s="131"/>
    </row>
    <row r="1062" spans="4:4" customFormat="1">
      <c r="D1062" s="131"/>
    </row>
    <row r="1063" spans="4:4" customFormat="1">
      <c r="D1063" s="131"/>
    </row>
    <row r="1064" spans="4:4" customFormat="1">
      <c r="D1064" s="131"/>
    </row>
    <row r="1065" spans="4:4" customFormat="1">
      <c r="D1065" s="131"/>
    </row>
    <row r="1066" spans="4:4" customFormat="1">
      <c r="D1066" s="131"/>
    </row>
    <row r="1067" spans="4:4" customFormat="1">
      <c r="D1067" s="131"/>
    </row>
    <row r="1068" spans="4:4" customFormat="1">
      <c r="D1068" s="131"/>
    </row>
    <row r="1069" spans="4:4" customFormat="1">
      <c r="D1069" s="131"/>
    </row>
    <row r="1070" spans="4:4" customFormat="1">
      <c r="D1070" s="131"/>
    </row>
    <row r="1071" spans="4:4" customFormat="1">
      <c r="D1071" s="131"/>
    </row>
    <row r="1072" spans="4:4" customFormat="1">
      <c r="D1072" s="131"/>
    </row>
    <row r="1073" spans="4:4" customFormat="1">
      <c r="D1073" s="131"/>
    </row>
    <row r="1074" spans="4:4" customFormat="1">
      <c r="D1074" s="131"/>
    </row>
    <row r="1075" spans="4:4" customFormat="1">
      <c r="D1075" s="131"/>
    </row>
    <row r="1076" spans="4:4" customFormat="1">
      <c r="D1076" s="131"/>
    </row>
    <row r="1077" spans="4:4" customFormat="1">
      <c r="D1077" s="131"/>
    </row>
    <row r="1078" spans="4:4" customFormat="1">
      <c r="D1078" s="131"/>
    </row>
    <row r="1079" spans="4:4" customFormat="1">
      <c r="D1079" s="131"/>
    </row>
    <row r="1080" spans="4:4" customFormat="1">
      <c r="D1080" s="131"/>
    </row>
    <row r="1081" spans="4:4" customFormat="1">
      <c r="D1081" s="131"/>
    </row>
    <row r="1082" spans="4:4" customFormat="1">
      <c r="D1082" s="131"/>
    </row>
    <row r="1083" spans="4:4" customFormat="1">
      <c r="D1083" s="131"/>
    </row>
    <row r="1084" spans="4:4" customFormat="1">
      <c r="D1084" s="131"/>
    </row>
    <row r="1085" spans="4:4" customFormat="1">
      <c r="D1085" s="131"/>
    </row>
    <row r="1086" spans="4:4" customFormat="1">
      <c r="D1086" s="131"/>
    </row>
    <row r="1087" spans="4:4" customFormat="1">
      <c r="D1087" s="131"/>
    </row>
    <row r="1088" spans="4:4" customFormat="1">
      <c r="D1088" s="131"/>
    </row>
    <row r="1089" spans="4:4" customFormat="1">
      <c r="D1089" s="131"/>
    </row>
    <row r="1090" spans="4:4" customFormat="1">
      <c r="D1090" s="131"/>
    </row>
    <row r="1091" spans="4:4" customFormat="1">
      <c r="D1091" s="131"/>
    </row>
    <row r="1092" spans="4:4" customFormat="1">
      <c r="D1092" s="131"/>
    </row>
    <row r="1093" spans="4:4" customFormat="1">
      <c r="D1093" s="131"/>
    </row>
    <row r="1094" spans="4:4" customFormat="1">
      <c r="D1094" s="131"/>
    </row>
    <row r="1095" spans="4:4" customFormat="1">
      <c r="D1095" s="131"/>
    </row>
    <row r="1096" spans="4:4" customFormat="1">
      <c r="D1096" s="131"/>
    </row>
    <row r="1097" spans="4:4" customFormat="1">
      <c r="D1097" s="131"/>
    </row>
    <row r="1098" spans="4:4" customFormat="1">
      <c r="D1098" s="131"/>
    </row>
    <row r="1099" spans="4:4" customFormat="1">
      <c r="D1099" s="131"/>
    </row>
    <row r="1100" spans="4:4" customFormat="1">
      <c r="D1100" s="131"/>
    </row>
    <row r="1101" spans="4:4" customFormat="1">
      <c r="D1101" s="131"/>
    </row>
    <row r="1102" spans="4:4" customFormat="1">
      <c r="D1102" s="131"/>
    </row>
    <row r="1103" spans="4:4" customFormat="1">
      <c r="D1103" s="131"/>
    </row>
    <row r="1104" spans="4:4" customFormat="1">
      <c r="D1104" s="131"/>
    </row>
    <row r="1105" spans="4:4" customFormat="1">
      <c r="D1105" s="131"/>
    </row>
    <row r="1106" spans="4:4" customFormat="1">
      <c r="D1106" s="131"/>
    </row>
    <row r="1107" spans="4:4" customFormat="1">
      <c r="D1107" s="131"/>
    </row>
    <row r="1108" spans="4:4" customFormat="1">
      <c r="D1108" s="131"/>
    </row>
    <row r="1109" spans="4:4" customFormat="1">
      <c r="D1109" s="131"/>
    </row>
    <row r="1110" spans="4:4" customFormat="1">
      <c r="D1110" s="131"/>
    </row>
    <row r="1111" spans="4:4" customFormat="1">
      <c r="D1111" s="131"/>
    </row>
    <row r="1112" spans="4:4" customFormat="1">
      <c r="D1112" s="131"/>
    </row>
    <row r="1113" spans="4:4" customFormat="1">
      <c r="D1113" s="131"/>
    </row>
    <row r="1114" spans="4:4" customFormat="1">
      <c r="D1114" s="131"/>
    </row>
    <row r="1115" spans="4:4" customFormat="1">
      <c r="D1115" s="131"/>
    </row>
    <row r="1116" spans="4:4" customFormat="1">
      <c r="D1116" s="131"/>
    </row>
    <row r="1117" spans="4:4" customFormat="1">
      <c r="D1117" s="131"/>
    </row>
    <row r="1118" spans="4:4" customFormat="1">
      <c r="D1118" s="131"/>
    </row>
    <row r="1119" spans="4:4" customFormat="1">
      <c r="D1119" s="131"/>
    </row>
    <row r="1120" spans="4:4" customFormat="1">
      <c r="D1120" s="131"/>
    </row>
    <row r="1121" spans="4:4" customFormat="1">
      <c r="D1121" s="131"/>
    </row>
    <row r="1122" spans="4:4" customFormat="1">
      <c r="D1122" s="131"/>
    </row>
    <row r="1123" spans="4:4" customFormat="1">
      <c r="D1123" s="131"/>
    </row>
    <row r="1124" spans="4:4" customFormat="1">
      <c r="D1124" s="131"/>
    </row>
    <row r="1125" spans="4:4" customFormat="1">
      <c r="D1125" s="131"/>
    </row>
    <row r="1126" spans="4:4" customFormat="1">
      <c r="D1126" s="131"/>
    </row>
    <row r="1127" spans="4:4" customFormat="1">
      <c r="D1127" s="131"/>
    </row>
    <row r="1128" spans="4:4" customFormat="1">
      <c r="D1128" s="131"/>
    </row>
    <row r="1129" spans="4:4" customFormat="1">
      <c r="D1129" s="131"/>
    </row>
    <row r="1130" spans="4:4" customFormat="1">
      <c r="D1130" s="131"/>
    </row>
    <row r="1131" spans="4:4" customFormat="1">
      <c r="D1131" s="131"/>
    </row>
    <row r="1132" spans="4:4" customFormat="1">
      <c r="D1132" s="131"/>
    </row>
    <row r="1133" spans="4:4" customFormat="1">
      <c r="D1133" s="131"/>
    </row>
    <row r="1134" spans="4:4" customFormat="1">
      <c r="D1134" s="131"/>
    </row>
    <row r="1135" spans="4:4" customFormat="1">
      <c r="D1135" s="131"/>
    </row>
    <row r="1136" spans="4:4" customFormat="1">
      <c r="D1136" s="131"/>
    </row>
    <row r="1137" spans="4:4" customFormat="1">
      <c r="D1137" s="131"/>
    </row>
    <row r="1138" spans="4:4" customFormat="1">
      <c r="D1138" s="131"/>
    </row>
    <row r="1139" spans="4:4" customFormat="1">
      <c r="D1139" s="131"/>
    </row>
    <row r="1140" spans="4:4" customFormat="1">
      <c r="D1140" s="131"/>
    </row>
    <row r="1141" spans="4:4" customFormat="1">
      <c r="D1141" s="131"/>
    </row>
    <row r="1142" spans="4:4" customFormat="1">
      <c r="D1142" s="131"/>
    </row>
    <row r="1143" spans="4:4" customFormat="1">
      <c r="D1143" s="131"/>
    </row>
    <row r="1144" spans="4:4" customFormat="1">
      <c r="D1144" s="131"/>
    </row>
    <row r="1145" spans="4:4" customFormat="1">
      <c r="D1145" s="131"/>
    </row>
    <row r="1146" spans="4:4" customFormat="1">
      <c r="D1146" s="131"/>
    </row>
    <row r="1147" spans="4:4" customFormat="1">
      <c r="D1147" s="131"/>
    </row>
    <row r="1148" spans="4:4" customFormat="1">
      <c r="D1148" s="131"/>
    </row>
    <row r="1149" spans="4:4" customFormat="1">
      <c r="D1149" s="131"/>
    </row>
    <row r="1150" spans="4:4" customFormat="1">
      <c r="D1150" s="131"/>
    </row>
    <row r="1151" spans="4:4" customFormat="1">
      <c r="D1151" s="131"/>
    </row>
    <row r="1152" spans="4:4" customFormat="1">
      <c r="D1152" s="131"/>
    </row>
    <row r="1153" spans="4:4" customFormat="1">
      <c r="D1153" s="131"/>
    </row>
    <row r="1154" spans="4:4" customFormat="1">
      <c r="D1154" s="131"/>
    </row>
    <row r="1155" spans="4:4" customFormat="1">
      <c r="D1155" s="131"/>
    </row>
    <row r="1156" spans="4:4" customFormat="1">
      <c r="D1156" s="131"/>
    </row>
    <row r="1157" spans="4:4" customFormat="1">
      <c r="D1157" s="131"/>
    </row>
    <row r="1158" spans="4:4" customFormat="1">
      <c r="D1158" s="131"/>
    </row>
    <row r="1159" spans="4:4" customFormat="1">
      <c r="D1159" s="131"/>
    </row>
    <row r="1160" spans="4:4" customFormat="1">
      <c r="D1160" s="131"/>
    </row>
    <row r="1161" spans="4:4" customFormat="1">
      <c r="D1161" s="131"/>
    </row>
    <row r="1162" spans="4:4" customFormat="1">
      <c r="D1162" s="131"/>
    </row>
    <row r="1163" spans="4:4" customFormat="1">
      <c r="D1163" s="131"/>
    </row>
    <row r="1164" spans="4:4" customFormat="1">
      <c r="D1164" s="131"/>
    </row>
    <row r="1165" spans="4:4" customFormat="1">
      <c r="D1165" s="131"/>
    </row>
    <row r="1166" spans="4:4" customFormat="1">
      <c r="D1166" s="131"/>
    </row>
    <row r="1167" spans="4:4" customFormat="1">
      <c r="D1167" s="131"/>
    </row>
    <row r="1168" spans="4:4" customFormat="1">
      <c r="D1168" s="131"/>
    </row>
    <row r="1169" spans="4:4" customFormat="1">
      <c r="D1169" s="131"/>
    </row>
    <row r="1170" spans="4:4" customFormat="1">
      <c r="D1170" s="131"/>
    </row>
    <row r="1171" spans="4:4" customFormat="1">
      <c r="D1171" s="131"/>
    </row>
    <row r="1172" spans="4:4" customFormat="1">
      <c r="D1172" s="131"/>
    </row>
    <row r="1173" spans="4:4" customFormat="1">
      <c r="D1173" s="131"/>
    </row>
    <row r="1174" spans="4:4" customFormat="1">
      <c r="D1174" s="131"/>
    </row>
    <row r="1175" spans="4:4" customFormat="1">
      <c r="D1175" s="131"/>
    </row>
    <row r="1176" spans="4:4" customFormat="1">
      <c r="D1176" s="131"/>
    </row>
    <row r="1177" spans="4:4" customFormat="1">
      <c r="D1177" s="131"/>
    </row>
    <row r="1178" spans="4:4" customFormat="1">
      <c r="D1178" s="131"/>
    </row>
    <row r="1179" spans="4:4" customFormat="1">
      <c r="D1179" s="131"/>
    </row>
    <row r="1180" spans="4:4" customFormat="1">
      <c r="D1180" s="131"/>
    </row>
    <row r="1181" spans="4:4" customFormat="1">
      <c r="D1181" s="131"/>
    </row>
    <row r="1182" spans="4:4" customFormat="1">
      <c r="D1182" s="131"/>
    </row>
    <row r="1183" spans="4:4" customFormat="1">
      <c r="D1183" s="131"/>
    </row>
    <row r="1184" spans="4:4" customFormat="1">
      <c r="D1184" s="131"/>
    </row>
    <row r="1185" spans="4:4" customFormat="1">
      <c r="D1185" s="131"/>
    </row>
    <row r="1186" spans="4:4" customFormat="1">
      <c r="D1186" s="131"/>
    </row>
    <row r="1187" spans="4:4" customFormat="1">
      <c r="D1187" s="131"/>
    </row>
    <row r="1188" spans="4:4" customFormat="1">
      <c r="D1188" s="131"/>
    </row>
    <row r="1189" spans="4:4" customFormat="1">
      <c r="D1189" s="131"/>
    </row>
    <row r="1190" spans="4:4" customFormat="1">
      <c r="D1190" s="131"/>
    </row>
    <row r="1191" spans="4:4" customFormat="1">
      <c r="D1191" s="131"/>
    </row>
    <row r="1192" spans="4:4" customFormat="1">
      <c r="D1192" s="131"/>
    </row>
    <row r="1193" spans="4:4" customFormat="1">
      <c r="D1193" s="131"/>
    </row>
    <row r="1194" spans="4:4" customFormat="1">
      <c r="D1194" s="131"/>
    </row>
    <row r="1195" spans="4:4" customFormat="1">
      <c r="D1195" s="131"/>
    </row>
    <row r="1196" spans="4:4" customFormat="1">
      <c r="D1196" s="131"/>
    </row>
    <row r="1197" spans="4:4" customFormat="1">
      <c r="D1197" s="131"/>
    </row>
    <row r="1198" spans="4:4" customFormat="1">
      <c r="D1198" s="131"/>
    </row>
    <row r="1199" spans="4:4" customFormat="1">
      <c r="D1199" s="131"/>
    </row>
    <row r="1200" spans="4:4" customFormat="1">
      <c r="D1200" s="131"/>
    </row>
    <row r="1201" spans="4:4" customFormat="1">
      <c r="D1201" s="131"/>
    </row>
    <row r="1202" spans="4:4" customFormat="1">
      <c r="D1202" s="131"/>
    </row>
    <row r="1203" spans="4:4" customFormat="1">
      <c r="D1203" s="131"/>
    </row>
    <row r="1204" spans="4:4" customFormat="1">
      <c r="D1204" s="131"/>
    </row>
    <row r="1205" spans="4:4" customFormat="1">
      <c r="D1205" s="131"/>
    </row>
    <row r="1206" spans="4:4" customFormat="1">
      <c r="D1206" s="131"/>
    </row>
    <row r="1207" spans="4:4" customFormat="1">
      <c r="D1207" s="131"/>
    </row>
    <row r="1208" spans="4:4" customFormat="1">
      <c r="D1208" s="131"/>
    </row>
    <row r="1209" spans="4:4" customFormat="1">
      <c r="D1209" s="131"/>
    </row>
    <row r="1210" spans="4:4" customFormat="1">
      <c r="D1210" s="131"/>
    </row>
    <row r="1211" spans="4:4" customFormat="1">
      <c r="D1211" s="131"/>
    </row>
    <row r="1212" spans="4:4" customFormat="1">
      <c r="D1212" s="131"/>
    </row>
    <row r="1213" spans="4:4" customFormat="1">
      <c r="D1213" s="131"/>
    </row>
    <row r="1214" spans="4:4" customFormat="1">
      <c r="D1214" s="131"/>
    </row>
    <row r="1215" spans="4:4" customFormat="1">
      <c r="D1215" s="131"/>
    </row>
    <row r="1216" spans="4:4" customFormat="1">
      <c r="D1216" s="131"/>
    </row>
    <row r="1217" spans="4:4" customFormat="1">
      <c r="D1217" s="131"/>
    </row>
    <row r="1218" spans="4:4" customFormat="1">
      <c r="D1218" s="131"/>
    </row>
    <row r="1219" spans="4:4" customFormat="1">
      <c r="D1219" s="131"/>
    </row>
    <row r="1220" spans="4:4" customFormat="1">
      <c r="D1220" s="131"/>
    </row>
    <row r="1221" spans="4:4" customFormat="1">
      <c r="D1221" s="131"/>
    </row>
    <row r="1222" spans="4:4" customFormat="1">
      <c r="D1222" s="131"/>
    </row>
    <row r="1223" spans="4:4" customFormat="1">
      <c r="D1223" s="131"/>
    </row>
    <row r="1224" spans="4:4" customFormat="1">
      <c r="D1224" s="131"/>
    </row>
    <row r="1225" spans="4:4" customFormat="1">
      <c r="D1225" s="131"/>
    </row>
    <row r="1226" spans="4:4" customFormat="1">
      <c r="D1226" s="131"/>
    </row>
    <row r="1227" spans="4:4" customFormat="1">
      <c r="D1227" s="131"/>
    </row>
    <row r="1228" spans="4:4" customFormat="1">
      <c r="D1228" s="131"/>
    </row>
    <row r="1229" spans="4:4" customFormat="1">
      <c r="D1229" s="131"/>
    </row>
    <row r="1230" spans="4:4" customFormat="1">
      <c r="D1230" s="131"/>
    </row>
    <row r="1231" spans="4:4" customFormat="1">
      <c r="D1231" s="131"/>
    </row>
    <row r="1232" spans="4:4" customFormat="1">
      <c r="D1232" s="131"/>
    </row>
    <row r="1233" spans="4:4" customFormat="1">
      <c r="D1233" s="131"/>
    </row>
    <row r="1234" spans="4:4" customFormat="1">
      <c r="D1234" s="131"/>
    </row>
    <row r="1235" spans="4:4" customFormat="1">
      <c r="D1235" s="131"/>
    </row>
    <row r="1236" spans="4:4" customFormat="1">
      <c r="D1236" s="131"/>
    </row>
    <row r="1237" spans="4:4" customFormat="1">
      <c r="D1237" s="131"/>
    </row>
    <row r="1238" spans="4:4" customFormat="1">
      <c r="D1238" s="131"/>
    </row>
    <row r="1239" spans="4:4" customFormat="1">
      <c r="D1239" s="131"/>
    </row>
    <row r="1240" spans="4:4" customFormat="1">
      <c r="D1240" s="131"/>
    </row>
    <row r="1241" spans="4:4" customFormat="1">
      <c r="D1241" s="131"/>
    </row>
    <row r="1242" spans="4:4" customFormat="1">
      <c r="D1242" s="131"/>
    </row>
    <row r="1243" spans="4:4" customFormat="1">
      <c r="D1243" s="131"/>
    </row>
    <row r="1244" spans="4:4" customFormat="1">
      <c r="D1244" s="131"/>
    </row>
    <row r="1245" spans="4:4" customFormat="1">
      <c r="D1245" s="131"/>
    </row>
    <row r="1246" spans="4:4" customFormat="1">
      <c r="D1246" s="131"/>
    </row>
    <row r="1247" spans="4:4" customFormat="1">
      <c r="D1247" s="131"/>
    </row>
    <row r="1248" spans="4:4" customFormat="1">
      <c r="D1248" s="131"/>
    </row>
    <row r="1249" spans="4:4" customFormat="1">
      <c r="D1249" s="131"/>
    </row>
    <row r="1250" spans="4:4" customFormat="1">
      <c r="D1250" s="131"/>
    </row>
    <row r="1251" spans="4:4" customFormat="1">
      <c r="D1251" s="131"/>
    </row>
    <row r="1252" spans="4:4" customFormat="1">
      <c r="D1252" s="131"/>
    </row>
    <row r="1253" spans="4:4" customFormat="1">
      <c r="D1253" s="131"/>
    </row>
    <row r="1254" spans="4:4" customFormat="1">
      <c r="D1254" s="131"/>
    </row>
    <row r="1255" spans="4:4" customFormat="1">
      <c r="D1255" s="131"/>
    </row>
    <row r="1256" spans="4:4" customFormat="1">
      <c r="D1256" s="131"/>
    </row>
    <row r="1257" spans="4:4" customFormat="1">
      <c r="D1257" s="131"/>
    </row>
    <row r="1258" spans="4:4" customFormat="1">
      <c r="D1258" s="131"/>
    </row>
    <row r="1259" spans="4:4" customFormat="1">
      <c r="D1259" s="131"/>
    </row>
    <row r="1260" spans="4:4" customFormat="1">
      <c r="D1260" s="131"/>
    </row>
    <row r="1261" spans="4:4" customFormat="1">
      <c r="D1261" s="131"/>
    </row>
    <row r="1262" spans="4:4" customFormat="1">
      <c r="D1262" s="131"/>
    </row>
    <row r="1263" spans="4:4" customFormat="1">
      <c r="D1263" s="131"/>
    </row>
    <row r="1264" spans="4:4" customFormat="1">
      <c r="D1264" s="131"/>
    </row>
    <row r="1265" spans="4:4" customFormat="1">
      <c r="D1265" s="131"/>
    </row>
    <row r="1266" spans="4:4" customFormat="1">
      <c r="D1266" s="131"/>
    </row>
    <row r="1267" spans="4:4" customFormat="1">
      <c r="D1267" s="131"/>
    </row>
    <row r="1268" spans="4:4" customFormat="1">
      <c r="D1268" s="131"/>
    </row>
    <row r="1269" spans="4:4" customFormat="1">
      <c r="D1269" s="131"/>
    </row>
    <row r="1270" spans="4:4" customFormat="1">
      <c r="D1270" s="131"/>
    </row>
    <row r="1271" spans="4:4" customFormat="1">
      <c r="D1271" s="131"/>
    </row>
    <row r="1272" spans="4:4" customFormat="1">
      <c r="D1272" s="131"/>
    </row>
    <row r="1273" spans="4:4" customFormat="1">
      <c r="D1273" s="131"/>
    </row>
    <row r="1274" spans="4:4" customFormat="1">
      <c r="D1274" s="131"/>
    </row>
    <row r="1275" spans="4:4" customFormat="1">
      <c r="D1275" s="131"/>
    </row>
    <row r="1276" spans="4:4" customFormat="1">
      <c r="D1276" s="131"/>
    </row>
    <row r="1277" spans="4:4" customFormat="1">
      <c r="D1277" s="131"/>
    </row>
    <row r="1278" spans="4:4" customFormat="1">
      <c r="D1278" s="131"/>
    </row>
    <row r="1279" spans="4:4" customFormat="1">
      <c r="D1279" s="131"/>
    </row>
    <row r="1280" spans="4:4" customFormat="1">
      <c r="D1280" s="131"/>
    </row>
    <row r="1281" spans="4:4" customFormat="1">
      <c r="D1281" s="131"/>
    </row>
    <row r="1282" spans="4:4" customFormat="1">
      <c r="D1282" s="131"/>
    </row>
    <row r="1283" spans="4:4" customFormat="1">
      <c r="D1283" s="131"/>
    </row>
    <row r="1284" spans="4:4" customFormat="1">
      <c r="D1284" s="131"/>
    </row>
    <row r="1285" spans="4:4" customFormat="1">
      <c r="D1285" s="131"/>
    </row>
    <row r="1286" spans="4:4" customFormat="1">
      <c r="D1286" s="131"/>
    </row>
    <row r="1287" spans="4:4" customFormat="1">
      <c r="D1287" s="131"/>
    </row>
    <row r="1288" spans="4:4" customFormat="1">
      <c r="D1288" s="131"/>
    </row>
    <row r="1289" spans="4:4" customFormat="1">
      <c r="D1289" s="131"/>
    </row>
    <row r="1290" spans="4:4" customFormat="1">
      <c r="D1290" s="131"/>
    </row>
    <row r="1291" spans="4:4" customFormat="1">
      <c r="D1291" s="131"/>
    </row>
    <row r="1292" spans="4:4" customFormat="1">
      <c r="D1292" s="131"/>
    </row>
    <row r="1293" spans="4:4" customFormat="1">
      <c r="D1293" s="131"/>
    </row>
    <row r="1294" spans="4:4" customFormat="1">
      <c r="D1294" s="131"/>
    </row>
    <row r="1295" spans="4:4" customFormat="1">
      <c r="D1295" s="131"/>
    </row>
    <row r="1296" spans="4:4" customFormat="1">
      <c r="D1296" s="131"/>
    </row>
    <row r="1297" spans="4:4" customFormat="1">
      <c r="D1297" s="131"/>
    </row>
    <row r="1298" spans="4:4" customFormat="1">
      <c r="D1298" s="131"/>
    </row>
    <row r="1299" spans="4:4" customFormat="1">
      <c r="D1299" s="131"/>
    </row>
    <row r="1300" spans="4:4" customFormat="1">
      <c r="D1300" s="131"/>
    </row>
    <row r="1301" spans="4:4" customFormat="1">
      <c r="D1301" s="131"/>
    </row>
    <row r="1302" spans="4:4" customFormat="1">
      <c r="D1302" s="131"/>
    </row>
    <row r="1303" spans="4:4" customFormat="1">
      <c r="D1303" s="131"/>
    </row>
    <row r="1304" spans="4:4" customFormat="1">
      <c r="D1304" s="131"/>
    </row>
    <row r="1305" spans="4:4" customFormat="1">
      <c r="D1305" s="131"/>
    </row>
    <row r="1306" spans="4:4" customFormat="1">
      <c r="D1306" s="131"/>
    </row>
    <row r="1307" spans="4:4" customFormat="1">
      <c r="D1307" s="131"/>
    </row>
    <row r="1308" spans="4:4" customFormat="1">
      <c r="D1308" s="131"/>
    </row>
    <row r="1309" spans="4:4" customFormat="1">
      <c r="D1309" s="131"/>
    </row>
    <row r="1310" spans="4:4" customFormat="1">
      <c r="D1310" s="131"/>
    </row>
    <row r="1311" spans="4:4" customFormat="1">
      <c r="D1311" s="131"/>
    </row>
    <row r="1312" spans="4:4" customFormat="1">
      <c r="D1312" s="131"/>
    </row>
    <row r="1313" spans="4:4" customFormat="1">
      <c r="D1313" s="131"/>
    </row>
    <row r="1314" spans="4:4" customFormat="1">
      <c r="D1314" s="131"/>
    </row>
    <row r="1315" spans="4:4" customFormat="1">
      <c r="D1315" s="131"/>
    </row>
    <row r="1316" spans="4:4" customFormat="1">
      <c r="D1316" s="131"/>
    </row>
    <row r="1317" spans="4:4" customFormat="1">
      <c r="D1317" s="131"/>
    </row>
    <row r="1318" spans="4:4" customFormat="1">
      <c r="D1318" s="131"/>
    </row>
    <row r="1319" spans="4:4" customFormat="1">
      <c r="D1319" s="131"/>
    </row>
    <row r="1320" spans="4:4" customFormat="1">
      <c r="D1320" s="131"/>
    </row>
    <row r="1321" spans="4:4" customFormat="1">
      <c r="D1321" s="131"/>
    </row>
    <row r="1322" spans="4:4" customFormat="1">
      <c r="D1322" s="131"/>
    </row>
    <row r="1323" spans="4:4" customFormat="1">
      <c r="D1323" s="131"/>
    </row>
    <row r="1324" spans="4:4" customFormat="1">
      <c r="D1324" s="131"/>
    </row>
    <row r="1325" spans="4:4" customFormat="1">
      <c r="D1325" s="131"/>
    </row>
    <row r="1326" spans="4:4" customFormat="1">
      <c r="D1326" s="131"/>
    </row>
    <row r="1327" spans="4:4" customFormat="1">
      <c r="D1327" s="131"/>
    </row>
    <row r="1328" spans="4:4" customFormat="1">
      <c r="D1328" s="131"/>
    </row>
    <row r="1329" spans="4:4" customFormat="1">
      <c r="D1329" s="131"/>
    </row>
    <row r="1330" spans="4:4" customFormat="1">
      <c r="D1330" s="131"/>
    </row>
    <row r="1331" spans="4:4" customFormat="1">
      <c r="D1331" s="131"/>
    </row>
    <row r="1332" spans="4:4" customFormat="1">
      <c r="D1332" s="131"/>
    </row>
    <row r="1333" spans="4:4" customFormat="1">
      <c r="D1333" s="131"/>
    </row>
    <row r="1334" spans="4:4" customFormat="1">
      <c r="D1334" s="131"/>
    </row>
    <row r="1335" spans="4:4" customFormat="1">
      <c r="D1335" s="131"/>
    </row>
    <row r="1336" spans="4:4" customFormat="1">
      <c r="D1336" s="131"/>
    </row>
    <row r="1337" spans="4:4" customFormat="1">
      <c r="D1337" s="131"/>
    </row>
    <row r="1338" spans="4:4" customFormat="1">
      <c r="D1338" s="131"/>
    </row>
  </sheetData>
  <mergeCells count="23">
    <mergeCell ref="A509:Q509"/>
    <mergeCell ref="A511:B511"/>
    <mergeCell ref="D512:L512"/>
    <mergeCell ref="N512:Q512"/>
    <mergeCell ref="A557:C557"/>
    <mergeCell ref="D258:L258"/>
    <mergeCell ref="N258:Q258"/>
    <mergeCell ref="A382:Q382"/>
    <mergeCell ref="A384:B384"/>
    <mergeCell ref="D385:L385"/>
    <mergeCell ref="N385:Q385"/>
    <mergeCell ref="A257:B257"/>
    <mergeCell ref="A1:Q1"/>
    <mergeCell ref="A3:B3"/>
    <mergeCell ref="D4:L4"/>
    <mergeCell ref="N4:Q4"/>
    <mergeCell ref="A47:B47"/>
    <mergeCell ref="A128:Q128"/>
    <mergeCell ref="A130:B130"/>
    <mergeCell ref="D131:L131"/>
    <mergeCell ref="N131:Q131"/>
    <mergeCell ref="A174:B174"/>
    <mergeCell ref="A255:Q255"/>
  </mergeCells>
  <pageMargins left="0.7" right="0.7" top="0.75" bottom="0.75" header="0.3" footer="0.3"/>
  <pageSetup paperSize="9" scale="57" orientation="portrait" r:id="rId1"/>
  <rowBreaks count="1" manualBreakCount="1">
    <brk id="127"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showGridLines="0" topLeftCell="A153" zoomScaleNormal="100" workbookViewId="0">
      <selection activeCell="R187" sqref="R187"/>
    </sheetView>
  </sheetViews>
  <sheetFormatPr defaultRowHeight="14.4"/>
  <cols>
    <col min="1" max="1" width="0.88671875" style="136" customWidth="1"/>
    <col min="2" max="2" width="0.5546875" style="136" customWidth="1"/>
    <col min="3" max="3" width="1.44140625" style="136" customWidth="1"/>
    <col min="4" max="4" width="18.5546875" style="136" customWidth="1"/>
    <col min="5" max="5" width="3.33203125" style="894" customWidth="1"/>
    <col min="6" max="6" width="8" style="136" customWidth="1"/>
    <col min="7" max="7" width="7.33203125" style="136" customWidth="1"/>
    <col min="8" max="8" width="0.5546875" style="136" customWidth="1"/>
    <col min="9" max="9" width="8.5546875" style="136" customWidth="1"/>
    <col min="10" max="10" width="7.44140625" style="136" customWidth="1"/>
    <col min="11" max="11" width="8.5546875" style="136" customWidth="1"/>
    <col min="12" max="12" width="9.88671875" style="136" customWidth="1"/>
    <col min="13" max="13" width="9.109375" style="136" customWidth="1"/>
    <col min="14" max="14" width="9.5546875" style="136" customWidth="1"/>
    <col min="15" max="15" width="9.44140625" style="136" customWidth="1"/>
    <col min="16" max="16" width="7.44140625" style="136" customWidth="1"/>
    <col min="17" max="17" width="8.44140625" style="136" customWidth="1"/>
    <col min="18" max="18" width="7.6640625" style="136" customWidth="1"/>
  </cols>
  <sheetData>
    <row r="1" spans="1:18" ht="32.25" customHeight="1" thickBot="1">
      <c r="A1" s="1037" t="s">
        <v>669</v>
      </c>
      <c r="B1" s="1037"/>
      <c r="C1" s="1037"/>
      <c r="D1" s="1037"/>
      <c r="E1" s="1037"/>
      <c r="F1" s="1037"/>
      <c r="G1" s="1037"/>
      <c r="H1" s="1037"/>
      <c r="I1" s="1037"/>
      <c r="J1" s="1037"/>
      <c r="K1" s="1037"/>
      <c r="L1" s="1037"/>
      <c r="M1" s="1037"/>
      <c r="N1" s="1037"/>
      <c r="O1" s="1037"/>
      <c r="P1" s="1037"/>
      <c r="Q1" s="1037"/>
      <c r="R1" s="1037"/>
    </row>
    <row r="2" spans="1:18">
      <c r="A2" s="893" t="str">
        <f>"November 2013"</f>
        <v>November 2013</v>
      </c>
      <c r="B2" s="893"/>
      <c r="C2" s="893"/>
      <c r="D2" s="893"/>
      <c r="F2" s="893"/>
      <c r="G2" s="893"/>
      <c r="H2" s="893"/>
      <c r="I2" s="893"/>
      <c r="J2" s="893"/>
      <c r="K2" s="893"/>
      <c r="L2" s="893"/>
      <c r="M2" s="893"/>
      <c r="N2" s="893"/>
      <c r="O2" s="893"/>
      <c r="P2" s="893"/>
      <c r="Q2" s="893"/>
      <c r="R2" s="895" t="s">
        <v>2</v>
      </c>
    </row>
    <row r="3" spans="1:18">
      <c r="A3" s="893" t="s">
        <v>3</v>
      </c>
      <c r="B3" s="893"/>
      <c r="C3" s="893"/>
      <c r="D3" s="893"/>
      <c r="F3" s="893"/>
      <c r="G3" s="896"/>
      <c r="H3" s="896"/>
      <c r="I3" s="896"/>
      <c r="J3" s="896"/>
      <c r="K3" s="896"/>
      <c r="L3" s="896"/>
      <c r="M3" s="896"/>
      <c r="N3" s="896"/>
      <c r="O3" s="896"/>
      <c r="P3" s="896"/>
      <c r="Q3" s="896"/>
      <c r="R3" s="135"/>
    </row>
    <row r="4" spans="1:18" ht="11.25" customHeight="1">
      <c r="A4" s="897"/>
      <c r="B4" s="897"/>
      <c r="C4" s="897"/>
      <c r="D4" s="897"/>
      <c r="E4" s="898"/>
      <c r="F4" s="899"/>
      <c r="G4" s="899"/>
      <c r="H4" s="899"/>
      <c r="I4" s="899"/>
      <c r="J4" s="899"/>
      <c r="K4" s="899"/>
      <c r="L4" s="899"/>
      <c r="M4" s="899"/>
      <c r="N4" s="899"/>
      <c r="O4" s="899" t="s">
        <v>670</v>
      </c>
      <c r="P4" s="899"/>
      <c r="Q4" s="899"/>
      <c r="R4" s="899" t="s">
        <v>89</v>
      </c>
    </row>
    <row r="5" spans="1:18" ht="11.25" customHeight="1">
      <c r="A5" s="897"/>
      <c r="B5" s="897"/>
      <c r="C5" s="897"/>
      <c r="D5" s="900"/>
      <c r="E5" s="901"/>
      <c r="F5" s="1038" t="s">
        <v>671</v>
      </c>
      <c r="G5" s="1038"/>
      <c r="H5" s="902"/>
      <c r="I5" s="899"/>
      <c r="J5" s="899" t="s">
        <v>672</v>
      </c>
      <c r="K5" s="899" t="s">
        <v>671</v>
      </c>
      <c r="L5" s="899"/>
      <c r="M5" s="899" t="s">
        <v>673</v>
      </c>
      <c r="N5" s="899" t="s">
        <v>671</v>
      </c>
      <c r="O5" s="758" t="s">
        <v>674</v>
      </c>
      <c r="P5" s="899" t="s">
        <v>673</v>
      </c>
      <c r="Q5" s="899"/>
      <c r="R5" s="899" t="s">
        <v>673</v>
      </c>
    </row>
    <row r="6" spans="1:18" ht="11.25" customHeight="1">
      <c r="A6" s="897"/>
      <c r="B6" s="897"/>
      <c r="C6" s="897"/>
      <c r="D6" s="900"/>
      <c r="E6" s="901"/>
      <c r="F6" s="1039" t="s">
        <v>675</v>
      </c>
      <c r="G6" s="1039"/>
      <c r="H6" s="902"/>
      <c r="I6" s="899" t="s">
        <v>676</v>
      </c>
      <c r="J6" s="766" t="s">
        <v>677</v>
      </c>
      <c r="K6" s="899" t="s">
        <v>675</v>
      </c>
      <c r="L6" s="899" t="s">
        <v>678</v>
      </c>
      <c r="M6" s="766" t="s">
        <v>677</v>
      </c>
      <c r="N6" s="899" t="s">
        <v>675</v>
      </c>
      <c r="O6" s="766" t="s">
        <v>679</v>
      </c>
      <c r="P6" s="766" t="s">
        <v>677</v>
      </c>
      <c r="Q6" s="899" t="s">
        <v>680</v>
      </c>
      <c r="R6" s="766" t="s">
        <v>677</v>
      </c>
    </row>
    <row r="7" spans="1:18" ht="11.25" customHeight="1">
      <c r="A7" s="900"/>
      <c r="B7" s="900"/>
      <c r="C7" s="900"/>
      <c r="D7" s="900"/>
      <c r="E7" s="898" t="s">
        <v>87</v>
      </c>
      <c r="F7" s="903" t="s">
        <v>681</v>
      </c>
      <c r="G7" s="903" t="s">
        <v>676</v>
      </c>
      <c r="H7" s="904"/>
      <c r="I7" s="903" t="s">
        <v>682</v>
      </c>
      <c r="J7" s="903" t="s">
        <v>676</v>
      </c>
      <c r="K7" s="903" t="s">
        <v>678</v>
      </c>
      <c r="L7" s="903" t="s">
        <v>682</v>
      </c>
      <c r="M7" s="903" t="s">
        <v>678</v>
      </c>
      <c r="N7" s="759" t="s">
        <v>683</v>
      </c>
      <c r="O7" s="859" t="s">
        <v>684</v>
      </c>
      <c r="P7" s="759" t="s">
        <v>670</v>
      </c>
      <c r="Q7" s="903" t="s">
        <v>685</v>
      </c>
      <c r="R7" s="903" t="s">
        <v>686</v>
      </c>
    </row>
    <row r="8" spans="1:18" ht="5.25" customHeight="1">
      <c r="A8" s="905"/>
      <c r="B8" s="905"/>
      <c r="C8" s="905"/>
      <c r="R8" s="104"/>
    </row>
    <row r="9" spans="1:18" ht="11.25" customHeight="1">
      <c r="A9" s="104"/>
      <c r="B9" s="906"/>
      <c r="C9" s="765"/>
      <c r="D9" s="906" t="s">
        <v>687</v>
      </c>
      <c r="E9" s="118">
        <v>1</v>
      </c>
      <c r="F9" s="760"/>
      <c r="R9" s="104"/>
    </row>
    <row r="10" spans="1:18" ht="11.25" customHeight="1">
      <c r="A10" s="104"/>
      <c r="B10" s="907"/>
      <c r="C10" s="104"/>
      <c r="D10" s="906" t="s">
        <v>688</v>
      </c>
      <c r="E10" s="908"/>
      <c r="F10" s="909"/>
      <c r="G10" s="909"/>
      <c r="H10" s="909"/>
      <c r="I10" s="909"/>
      <c r="J10" s="909"/>
      <c r="K10" s="909"/>
      <c r="L10" s="909"/>
      <c r="M10" s="909"/>
      <c r="N10" s="909"/>
      <c r="O10" s="909"/>
      <c r="P10" s="909"/>
      <c r="Q10" s="910"/>
      <c r="R10" s="910"/>
    </row>
    <row r="11" spans="1:18" ht="11.25" customHeight="1">
      <c r="A11" s="104"/>
      <c r="B11" s="907"/>
      <c r="C11" s="104"/>
      <c r="D11" s="766" t="s">
        <v>689</v>
      </c>
      <c r="E11" s="118">
        <v>3</v>
      </c>
      <c r="F11" s="67">
        <v>0.1</v>
      </c>
      <c r="G11" s="67">
        <v>27.6</v>
      </c>
      <c r="H11" s="67"/>
      <c r="I11" s="67">
        <v>3.6</v>
      </c>
      <c r="J11" s="67">
        <v>31.3</v>
      </c>
      <c r="K11" s="67">
        <v>33.9</v>
      </c>
      <c r="L11" s="67">
        <v>46.4</v>
      </c>
      <c r="M11" s="67">
        <v>80.400000000000006</v>
      </c>
      <c r="N11" s="67">
        <v>4.8</v>
      </c>
      <c r="O11" s="67">
        <v>0.7</v>
      </c>
      <c r="P11" s="67">
        <v>5.4</v>
      </c>
      <c r="Q11" s="67">
        <v>2.1</v>
      </c>
      <c r="R11" s="67">
        <v>119.1</v>
      </c>
    </row>
    <row r="12" spans="1:18" ht="11.25" customHeight="1">
      <c r="A12" s="905"/>
      <c r="B12" s="905"/>
      <c r="C12" s="905"/>
      <c r="D12" s="911" t="s">
        <v>690</v>
      </c>
      <c r="F12" s="67">
        <v>0.1</v>
      </c>
      <c r="G12" s="67">
        <v>24.8</v>
      </c>
      <c r="H12" s="67"/>
      <c r="I12" s="67">
        <v>3.3</v>
      </c>
      <c r="J12" s="67">
        <v>28.1</v>
      </c>
      <c r="K12" s="67">
        <v>31.2</v>
      </c>
      <c r="L12" s="67">
        <v>42.7</v>
      </c>
      <c r="M12" s="67">
        <v>73.8</v>
      </c>
      <c r="N12" s="67">
        <v>4.0999999999999996</v>
      </c>
      <c r="O12" s="67">
        <v>0.6</v>
      </c>
      <c r="P12" s="67">
        <v>4.7</v>
      </c>
      <c r="Q12" s="67">
        <v>0.9</v>
      </c>
      <c r="R12" s="67">
        <v>107.6</v>
      </c>
    </row>
    <row r="13" spans="1:18" ht="11.25" customHeight="1">
      <c r="A13" s="905"/>
      <c r="B13" s="905"/>
      <c r="C13" s="905"/>
      <c r="D13" s="911" t="s">
        <v>691</v>
      </c>
      <c r="F13" s="67" t="s">
        <v>30</v>
      </c>
      <c r="G13" s="67">
        <v>2.8</v>
      </c>
      <c r="H13" s="67"/>
      <c r="I13" s="67">
        <v>0.3</v>
      </c>
      <c r="J13" s="67">
        <v>3.1</v>
      </c>
      <c r="K13" s="67">
        <v>2.8</v>
      </c>
      <c r="L13" s="67">
        <v>3.8</v>
      </c>
      <c r="M13" s="67">
        <v>6.5</v>
      </c>
      <c r="N13" s="67">
        <v>0.7</v>
      </c>
      <c r="O13" s="67">
        <v>0.1</v>
      </c>
      <c r="P13" s="67">
        <v>0.7</v>
      </c>
      <c r="Q13" s="67">
        <v>1.1000000000000001</v>
      </c>
      <c r="R13" s="67">
        <v>11.5</v>
      </c>
    </row>
    <row r="14" spans="1:18" ht="11.25" customHeight="1">
      <c r="A14" s="905"/>
      <c r="B14" s="905"/>
      <c r="C14" s="905"/>
      <c r="D14" s="911" t="s">
        <v>692</v>
      </c>
      <c r="F14" s="67" t="s">
        <v>30</v>
      </c>
      <c r="G14" s="67">
        <v>1.4</v>
      </c>
      <c r="H14" s="67"/>
      <c r="I14" s="67">
        <v>0.2</v>
      </c>
      <c r="J14" s="67">
        <v>1.5</v>
      </c>
      <c r="K14" s="67">
        <v>1.6</v>
      </c>
      <c r="L14" s="67">
        <v>2.1</v>
      </c>
      <c r="M14" s="67">
        <v>3.7</v>
      </c>
      <c r="N14" s="67">
        <v>0.3</v>
      </c>
      <c r="O14" s="67" t="s">
        <v>30</v>
      </c>
      <c r="P14" s="67">
        <v>0.4</v>
      </c>
      <c r="Q14" s="67">
        <v>0.3</v>
      </c>
      <c r="R14" s="67">
        <v>5.9</v>
      </c>
    </row>
    <row r="15" spans="1:18" ht="11.25" customHeight="1">
      <c r="A15" s="905"/>
      <c r="B15" s="905"/>
      <c r="C15" s="104"/>
      <c r="D15" s="911" t="s">
        <v>693</v>
      </c>
      <c r="E15" s="894">
        <v>4</v>
      </c>
      <c r="F15" s="67">
        <v>0.1</v>
      </c>
      <c r="G15" s="67">
        <v>26.2</v>
      </c>
      <c r="H15" s="67"/>
      <c r="I15" s="67">
        <v>3.4</v>
      </c>
      <c r="J15" s="67">
        <v>29.7</v>
      </c>
      <c r="K15" s="67">
        <v>32.700000000000003</v>
      </c>
      <c r="L15" s="67">
        <v>44.8</v>
      </c>
      <c r="M15" s="67">
        <v>77.5</v>
      </c>
      <c r="N15" s="67">
        <v>4.5</v>
      </c>
      <c r="O15" s="67">
        <v>0.6</v>
      </c>
      <c r="P15" s="67">
        <v>5.0999999999999996</v>
      </c>
      <c r="Q15" s="67">
        <v>1.2</v>
      </c>
      <c r="R15" s="67">
        <v>113.4</v>
      </c>
    </row>
    <row r="16" spans="1:18" ht="6" customHeight="1">
      <c r="A16" s="907"/>
      <c r="B16" s="907"/>
      <c r="C16" s="757"/>
      <c r="D16" s="912"/>
      <c r="E16" s="908"/>
      <c r="F16" s="913"/>
      <c r="G16" s="913"/>
      <c r="H16" s="913"/>
      <c r="I16" s="913"/>
      <c r="J16" s="913"/>
      <c r="K16" s="913"/>
      <c r="L16" s="913"/>
      <c r="M16" s="913"/>
      <c r="N16" s="913"/>
      <c r="O16" s="913"/>
      <c r="P16" s="913"/>
      <c r="Q16" s="913"/>
      <c r="R16" s="913"/>
    </row>
    <row r="17" spans="1:18" ht="11.25" customHeight="1">
      <c r="A17" s="104"/>
      <c r="B17" s="104"/>
      <c r="C17" s="757"/>
      <c r="D17" s="906" t="s">
        <v>694</v>
      </c>
      <c r="E17" s="908"/>
      <c r="F17" s="914"/>
      <c r="G17" s="914"/>
      <c r="H17" s="914"/>
      <c r="I17" s="914"/>
      <c r="J17" s="914"/>
      <c r="K17" s="914"/>
      <c r="L17" s="914"/>
      <c r="M17" s="914"/>
      <c r="N17" s="914"/>
      <c r="O17" s="914"/>
      <c r="P17" s="914"/>
      <c r="Q17" s="914"/>
      <c r="R17" s="914"/>
    </row>
    <row r="18" spans="1:18" ht="11.25" customHeight="1">
      <c r="A18" s="104"/>
      <c r="B18" s="907"/>
      <c r="C18" s="104"/>
      <c r="D18" s="766" t="s">
        <v>689</v>
      </c>
      <c r="E18" s="118">
        <v>3</v>
      </c>
      <c r="F18" s="67">
        <v>1.5</v>
      </c>
      <c r="G18" s="67">
        <v>181.7</v>
      </c>
      <c r="H18" s="67"/>
      <c r="I18" s="67">
        <v>22</v>
      </c>
      <c r="J18" s="67">
        <v>205.2</v>
      </c>
      <c r="K18" s="67">
        <v>59.5</v>
      </c>
      <c r="L18" s="67">
        <v>79.8</v>
      </c>
      <c r="M18" s="67">
        <v>139.19999999999999</v>
      </c>
      <c r="N18" s="67">
        <v>13.9</v>
      </c>
      <c r="O18" s="67">
        <v>1.5</v>
      </c>
      <c r="P18" s="67">
        <v>15.4</v>
      </c>
      <c r="Q18" s="67">
        <v>10.8</v>
      </c>
      <c r="R18" s="67">
        <v>370.7</v>
      </c>
    </row>
    <row r="19" spans="1:18" ht="11.25" customHeight="1">
      <c r="A19" s="905"/>
      <c r="B19" s="905"/>
      <c r="C19" s="905"/>
      <c r="D19" s="911" t="s">
        <v>690</v>
      </c>
      <c r="F19" s="67">
        <v>1.1000000000000001</v>
      </c>
      <c r="G19" s="67">
        <v>126.1</v>
      </c>
      <c r="H19" s="67"/>
      <c r="I19" s="67">
        <v>15.9</v>
      </c>
      <c r="J19" s="67">
        <v>143</v>
      </c>
      <c r="K19" s="67">
        <v>45.4</v>
      </c>
      <c r="L19" s="67">
        <v>60.7</v>
      </c>
      <c r="M19" s="67">
        <v>106.1</v>
      </c>
      <c r="N19" s="67">
        <v>10</v>
      </c>
      <c r="O19" s="67">
        <v>1.1000000000000001</v>
      </c>
      <c r="P19" s="67">
        <v>11.1</v>
      </c>
      <c r="Q19" s="67">
        <v>3.6</v>
      </c>
      <c r="R19" s="67">
        <v>263.8</v>
      </c>
    </row>
    <row r="20" spans="1:18" ht="11.25" customHeight="1">
      <c r="A20" s="905"/>
      <c r="B20" s="905"/>
      <c r="C20" s="905"/>
      <c r="D20" s="911" t="s">
        <v>691</v>
      </c>
      <c r="F20" s="67">
        <v>0.4</v>
      </c>
      <c r="G20" s="67">
        <v>55.7</v>
      </c>
      <c r="H20" s="67"/>
      <c r="I20" s="67">
        <v>6.1</v>
      </c>
      <c r="J20" s="67">
        <v>62.2</v>
      </c>
      <c r="K20" s="67">
        <v>14</v>
      </c>
      <c r="L20" s="67">
        <v>19.100000000000001</v>
      </c>
      <c r="M20" s="67">
        <v>33.1</v>
      </c>
      <c r="N20" s="67">
        <v>3.9</v>
      </c>
      <c r="O20" s="67">
        <v>0.4</v>
      </c>
      <c r="P20" s="67">
        <v>4.3</v>
      </c>
      <c r="Q20" s="67">
        <v>7.2</v>
      </c>
      <c r="R20" s="67">
        <v>106.9</v>
      </c>
    </row>
    <row r="21" spans="1:18" ht="11.25" customHeight="1">
      <c r="A21" s="905"/>
      <c r="B21" s="905"/>
      <c r="C21" s="905"/>
      <c r="D21" s="911" t="s">
        <v>692</v>
      </c>
      <c r="F21" s="67">
        <v>0.2</v>
      </c>
      <c r="G21" s="67">
        <v>29.2</v>
      </c>
      <c r="H21" s="67"/>
      <c r="I21" s="67">
        <v>3.2</v>
      </c>
      <c r="J21" s="67">
        <v>32.6</v>
      </c>
      <c r="K21" s="67">
        <v>8.4</v>
      </c>
      <c r="L21" s="67">
        <v>11.4</v>
      </c>
      <c r="M21" s="67">
        <v>19.8</v>
      </c>
      <c r="N21" s="67">
        <v>2.2000000000000002</v>
      </c>
      <c r="O21" s="67">
        <v>0.2</v>
      </c>
      <c r="P21" s="67">
        <v>2.4</v>
      </c>
      <c r="Q21" s="67">
        <v>1.7</v>
      </c>
      <c r="R21" s="67">
        <v>56.6</v>
      </c>
    </row>
    <row r="22" spans="1:18" ht="11.25" customHeight="1">
      <c r="A22" s="905"/>
      <c r="B22" s="905"/>
      <c r="C22" s="104"/>
      <c r="D22" s="911" t="s">
        <v>693</v>
      </c>
      <c r="E22" s="894">
        <v>4</v>
      </c>
      <c r="F22" s="67">
        <v>1.3</v>
      </c>
      <c r="G22" s="67">
        <v>155.30000000000001</v>
      </c>
      <c r="H22" s="67"/>
      <c r="I22" s="67">
        <v>19.100000000000001</v>
      </c>
      <c r="J22" s="67">
        <v>175.7</v>
      </c>
      <c r="K22" s="67">
        <v>53.9</v>
      </c>
      <c r="L22" s="67">
        <v>72.099999999999994</v>
      </c>
      <c r="M22" s="67">
        <v>125.9</v>
      </c>
      <c r="N22" s="67">
        <v>12.2</v>
      </c>
      <c r="O22" s="67">
        <v>1.4</v>
      </c>
      <c r="P22" s="67">
        <v>13.5</v>
      </c>
      <c r="Q22" s="67">
        <v>5.2</v>
      </c>
      <c r="R22" s="67">
        <v>320.39999999999998</v>
      </c>
    </row>
    <row r="23" spans="1:18" ht="6" customHeight="1">
      <c r="A23" s="907"/>
      <c r="B23" s="907"/>
      <c r="C23" s="757"/>
      <c r="D23" s="912"/>
      <c r="E23" s="908"/>
      <c r="F23" s="913"/>
      <c r="G23" s="913"/>
      <c r="H23" s="913"/>
      <c r="I23" s="913"/>
      <c r="J23" s="913"/>
      <c r="K23" s="913"/>
      <c r="L23" s="913"/>
      <c r="M23" s="913"/>
      <c r="N23" s="913"/>
      <c r="O23" s="913"/>
      <c r="P23" s="913"/>
      <c r="Q23" s="913"/>
      <c r="R23" s="913"/>
    </row>
    <row r="24" spans="1:18" ht="11.25" customHeight="1">
      <c r="A24" s="907"/>
      <c r="B24" s="104"/>
      <c r="C24" s="757"/>
      <c r="D24" s="906" t="s">
        <v>695</v>
      </c>
      <c r="E24" s="908">
        <v>5</v>
      </c>
      <c r="F24" s="914"/>
      <c r="G24" s="914"/>
      <c r="H24" s="914"/>
      <c r="I24" s="914"/>
      <c r="J24" s="914"/>
      <c r="K24" s="914"/>
      <c r="L24" s="914"/>
      <c r="M24" s="914"/>
      <c r="N24" s="914"/>
      <c r="O24" s="914"/>
      <c r="P24" s="914"/>
      <c r="Q24" s="914"/>
      <c r="R24" s="914"/>
    </row>
    <row r="25" spans="1:18" ht="11.25" customHeight="1">
      <c r="A25" s="104"/>
      <c r="B25" s="907"/>
      <c r="C25" s="104"/>
      <c r="D25" s="766" t="s">
        <v>689</v>
      </c>
      <c r="E25" s="118">
        <v>3</v>
      </c>
      <c r="F25" s="67">
        <v>1.6</v>
      </c>
      <c r="G25" s="67">
        <v>209.4</v>
      </c>
      <c r="H25" s="67"/>
      <c r="I25" s="67">
        <v>25.6</v>
      </c>
      <c r="J25" s="67">
        <v>236.6</v>
      </c>
      <c r="K25" s="67">
        <v>93.4</v>
      </c>
      <c r="L25" s="67">
        <v>126.3</v>
      </c>
      <c r="M25" s="67">
        <v>219.7</v>
      </c>
      <c r="N25" s="67">
        <v>18.7</v>
      </c>
      <c r="O25" s="67">
        <v>2.2000000000000002</v>
      </c>
      <c r="P25" s="67">
        <v>20.8</v>
      </c>
      <c r="Q25" s="67">
        <v>12.8</v>
      </c>
      <c r="R25" s="67">
        <v>490</v>
      </c>
    </row>
    <row r="26" spans="1:18" ht="11.25" customHeight="1">
      <c r="A26" s="905"/>
      <c r="B26" s="905"/>
      <c r="C26" s="905"/>
      <c r="D26" s="911" t="s">
        <v>690</v>
      </c>
      <c r="F26" s="67">
        <v>1.1000000000000001</v>
      </c>
      <c r="G26" s="67">
        <v>150.9</v>
      </c>
      <c r="H26" s="67"/>
      <c r="I26" s="67">
        <v>19.100000000000001</v>
      </c>
      <c r="J26" s="67">
        <v>171.2</v>
      </c>
      <c r="K26" s="67">
        <v>76.599999999999994</v>
      </c>
      <c r="L26" s="67">
        <v>103.4</v>
      </c>
      <c r="M26" s="67">
        <v>180.1</v>
      </c>
      <c r="N26" s="67">
        <v>14.1</v>
      </c>
      <c r="O26" s="67">
        <v>1.7</v>
      </c>
      <c r="P26" s="67">
        <v>15.8</v>
      </c>
      <c r="Q26" s="67">
        <v>4.5</v>
      </c>
      <c r="R26" s="67">
        <v>371.5</v>
      </c>
    </row>
    <row r="27" spans="1:18" ht="11.25" customHeight="1">
      <c r="A27" s="905"/>
      <c r="B27" s="905"/>
      <c r="C27" s="905"/>
      <c r="D27" s="911" t="s">
        <v>691</v>
      </c>
      <c r="F27" s="67">
        <v>0.4</v>
      </c>
      <c r="G27" s="67">
        <v>58.5</v>
      </c>
      <c r="H27" s="67"/>
      <c r="I27" s="67">
        <v>6.5</v>
      </c>
      <c r="J27" s="67">
        <v>65.400000000000006</v>
      </c>
      <c r="K27" s="67">
        <v>16.8</v>
      </c>
      <c r="L27" s="67">
        <v>22.9</v>
      </c>
      <c r="M27" s="67">
        <v>39.700000000000003</v>
      </c>
      <c r="N27" s="67">
        <v>4.5999999999999996</v>
      </c>
      <c r="O27" s="67">
        <v>0.5</v>
      </c>
      <c r="P27" s="67">
        <v>5</v>
      </c>
      <c r="Q27" s="67">
        <v>8.4</v>
      </c>
      <c r="R27" s="67">
        <v>118.5</v>
      </c>
    </row>
    <row r="28" spans="1:18" ht="11.25" customHeight="1">
      <c r="A28" s="905"/>
      <c r="B28" s="905"/>
      <c r="C28" s="905"/>
      <c r="D28" s="911" t="s">
        <v>692</v>
      </c>
      <c r="F28" s="67">
        <v>0.2</v>
      </c>
      <c r="G28" s="67">
        <v>30.6</v>
      </c>
      <c r="H28" s="67"/>
      <c r="I28" s="67">
        <v>3.3</v>
      </c>
      <c r="J28" s="67">
        <v>34.200000000000003</v>
      </c>
      <c r="K28" s="67">
        <v>10</v>
      </c>
      <c r="L28" s="67">
        <v>13.5</v>
      </c>
      <c r="M28" s="67">
        <v>23.5</v>
      </c>
      <c r="N28" s="67">
        <v>2.6</v>
      </c>
      <c r="O28" s="67">
        <v>0.3</v>
      </c>
      <c r="P28" s="67">
        <v>2.8</v>
      </c>
      <c r="Q28" s="67">
        <v>2</v>
      </c>
      <c r="R28" s="67">
        <v>62.5</v>
      </c>
    </row>
    <row r="29" spans="1:18" ht="11.25" customHeight="1">
      <c r="A29" s="905"/>
      <c r="B29" s="905"/>
      <c r="C29" s="104"/>
      <c r="D29" s="911" t="s">
        <v>693</v>
      </c>
      <c r="E29" s="894">
        <v>4</v>
      </c>
      <c r="F29" s="67">
        <v>1.3</v>
      </c>
      <c r="G29" s="67">
        <v>181.5</v>
      </c>
      <c r="H29" s="67"/>
      <c r="I29" s="67">
        <v>22.5</v>
      </c>
      <c r="J29" s="67">
        <v>205.4</v>
      </c>
      <c r="K29" s="67">
        <v>86.6</v>
      </c>
      <c r="L29" s="67">
        <v>116.9</v>
      </c>
      <c r="M29" s="67">
        <v>203.6</v>
      </c>
      <c r="N29" s="67">
        <v>16.600000000000001</v>
      </c>
      <c r="O29" s="67">
        <v>2</v>
      </c>
      <c r="P29" s="67">
        <v>18.600000000000001</v>
      </c>
      <c r="Q29" s="67">
        <v>6.4</v>
      </c>
      <c r="R29" s="67">
        <v>434</v>
      </c>
    </row>
    <row r="30" spans="1:18" ht="6" customHeight="1">
      <c r="A30" s="905"/>
      <c r="B30" s="905"/>
      <c r="C30" s="905"/>
      <c r="D30" s="915"/>
      <c r="E30" s="916"/>
      <c r="F30" s="913"/>
      <c r="G30" s="913"/>
      <c r="H30" s="913"/>
      <c r="I30" s="913"/>
      <c r="J30" s="913"/>
      <c r="K30" s="913"/>
      <c r="L30" s="913"/>
      <c r="M30" s="913"/>
      <c r="N30" s="913"/>
      <c r="O30" s="913"/>
      <c r="P30" s="913"/>
      <c r="Q30" s="913"/>
      <c r="R30" s="913"/>
    </row>
    <row r="31" spans="1:18" ht="11.25" customHeight="1">
      <c r="A31" s="907"/>
      <c r="B31" s="907"/>
      <c r="C31" s="907"/>
      <c r="D31" s="906" t="s">
        <v>696</v>
      </c>
      <c r="E31" s="118">
        <v>2</v>
      </c>
      <c r="F31" s="139"/>
      <c r="G31" s="917"/>
      <c r="H31" s="917"/>
      <c r="I31" s="917"/>
      <c r="J31" s="917"/>
      <c r="K31" s="917"/>
      <c r="L31" s="917"/>
      <c r="M31" s="917"/>
      <c r="N31" s="917"/>
      <c r="O31" s="917"/>
      <c r="P31" s="917"/>
      <c r="Q31" s="917"/>
      <c r="R31" s="140"/>
    </row>
    <row r="32" spans="1:18" ht="11.25" customHeight="1">
      <c r="A32" s="104"/>
      <c r="B32" s="907"/>
      <c r="C32" s="104"/>
      <c r="D32" s="906" t="s">
        <v>688</v>
      </c>
      <c r="E32" s="908"/>
      <c r="F32" s="914"/>
      <c r="G32" s="914"/>
      <c r="H32" s="914"/>
      <c r="I32" s="914"/>
      <c r="J32" s="914"/>
      <c r="K32" s="914"/>
      <c r="L32" s="914"/>
      <c r="M32" s="914"/>
      <c r="N32" s="914"/>
      <c r="O32" s="914"/>
      <c r="P32" s="914"/>
      <c r="Q32" s="914"/>
      <c r="R32" s="914"/>
    </row>
    <row r="33" spans="1:18" ht="11.25" customHeight="1">
      <c r="A33" s="104"/>
      <c r="B33" s="907"/>
      <c r="C33" s="104"/>
      <c r="D33" s="766" t="s">
        <v>689</v>
      </c>
      <c r="E33" s="118">
        <v>3</v>
      </c>
      <c r="F33" s="67" t="s">
        <v>30</v>
      </c>
      <c r="G33" s="67">
        <v>1</v>
      </c>
      <c r="H33" s="67"/>
      <c r="I33" s="67">
        <v>0.2</v>
      </c>
      <c r="J33" s="67">
        <v>1.2</v>
      </c>
      <c r="K33" s="67">
        <v>1.4</v>
      </c>
      <c r="L33" s="67">
        <v>2.9</v>
      </c>
      <c r="M33" s="67">
        <v>4.3</v>
      </c>
      <c r="N33" s="67">
        <v>0.5</v>
      </c>
      <c r="O33" s="67">
        <v>0.2</v>
      </c>
      <c r="P33" s="67">
        <v>0.7</v>
      </c>
      <c r="Q33" s="67">
        <v>0.8</v>
      </c>
      <c r="R33" s="67">
        <v>7</v>
      </c>
    </row>
    <row r="34" spans="1:18" ht="11.25" customHeight="1">
      <c r="A34" s="905"/>
      <c r="B34" s="905"/>
      <c r="C34" s="905"/>
      <c r="D34" s="911" t="s">
        <v>690</v>
      </c>
      <c r="F34" s="67" t="s">
        <v>30</v>
      </c>
      <c r="G34" s="67">
        <v>0.6</v>
      </c>
      <c r="H34" s="67"/>
      <c r="I34" s="67">
        <v>0.1</v>
      </c>
      <c r="J34" s="67">
        <v>0.8</v>
      </c>
      <c r="K34" s="67">
        <v>1</v>
      </c>
      <c r="L34" s="67">
        <v>2.2000000000000002</v>
      </c>
      <c r="M34" s="67">
        <v>3.1</v>
      </c>
      <c r="N34" s="67">
        <v>0.4</v>
      </c>
      <c r="O34" s="67">
        <v>0.2</v>
      </c>
      <c r="P34" s="67">
        <v>0.5</v>
      </c>
      <c r="Q34" s="67">
        <v>0.2</v>
      </c>
      <c r="R34" s="67">
        <v>4.7</v>
      </c>
    </row>
    <row r="35" spans="1:18" ht="11.25" customHeight="1">
      <c r="A35" s="905"/>
      <c r="B35" s="905"/>
      <c r="C35" s="905"/>
      <c r="D35" s="911" t="s">
        <v>691</v>
      </c>
      <c r="F35" s="67" t="s">
        <v>30</v>
      </c>
      <c r="G35" s="67">
        <v>0.3</v>
      </c>
      <c r="H35" s="67"/>
      <c r="I35" s="67">
        <v>0.1</v>
      </c>
      <c r="J35" s="67">
        <v>0.4</v>
      </c>
      <c r="K35" s="67">
        <v>0.4</v>
      </c>
      <c r="L35" s="67">
        <v>0.8</v>
      </c>
      <c r="M35" s="67">
        <v>1.2</v>
      </c>
      <c r="N35" s="67">
        <v>0.1</v>
      </c>
      <c r="O35" s="67" t="s">
        <v>30</v>
      </c>
      <c r="P35" s="67">
        <v>0.1</v>
      </c>
      <c r="Q35" s="67">
        <v>0.6</v>
      </c>
      <c r="R35" s="67">
        <v>2.2999999999999998</v>
      </c>
    </row>
    <row r="36" spans="1:18" ht="11.25" customHeight="1">
      <c r="A36" s="905"/>
      <c r="B36" s="905"/>
      <c r="C36" s="905"/>
      <c r="D36" s="911" t="s">
        <v>692</v>
      </c>
      <c r="F36" s="67" t="s">
        <v>30</v>
      </c>
      <c r="G36" s="67">
        <v>0.1</v>
      </c>
      <c r="H36" s="67"/>
      <c r="I36" s="67" t="s">
        <v>30</v>
      </c>
      <c r="J36" s="67">
        <v>0.1</v>
      </c>
      <c r="K36" s="67">
        <v>0.1</v>
      </c>
      <c r="L36" s="67">
        <v>0.3</v>
      </c>
      <c r="M36" s="67">
        <v>0.4</v>
      </c>
      <c r="N36" s="67" t="s">
        <v>30</v>
      </c>
      <c r="O36" s="67" t="s">
        <v>30</v>
      </c>
      <c r="P36" s="67">
        <v>0.1</v>
      </c>
      <c r="Q36" s="67">
        <v>0.2</v>
      </c>
      <c r="R36" s="67">
        <v>0.8</v>
      </c>
    </row>
    <row r="37" spans="1:18" ht="11.25" customHeight="1">
      <c r="A37" s="905"/>
      <c r="B37" s="905"/>
      <c r="C37" s="104"/>
      <c r="D37" s="911" t="s">
        <v>693</v>
      </c>
      <c r="E37" s="894">
        <v>4</v>
      </c>
      <c r="F37" s="67" t="s">
        <v>30</v>
      </c>
      <c r="G37" s="67">
        <v>0.8</v>
      </c>
      <c r="H37" s="67"/>
      <c r="I37" s="67">
        <v>0.2</v>
      </c>
      <c r="J37" s="67">
        <v>0.9</v>
      </c>
      <c r="K37" s="67">
        <v>1.1000000000000001</v>
      </c>
      <c r="L37" s="67">
        <v>2.4</v>
      </c>
      <c r="M37" s="67">
        <v>3.6</v>
      </c>
      <c r="N37" s="67">
        <v>0.4</v>
      </c>
      <c r="O37" s="67">
        <v>0.2</v>
      </c>
      <c r="P37" s="67">
        <v>0.6</v>
      </c>
      <c r="Q37" s="67">
        <v>0.4</v>
      </c>
      <c r="R37" s="67">
        <v>5.5</v>
      </c>
    </row>
    <row r="38" spans="1:18" ht="6" customHeight="1">
      <c r="A38" s="907"/>
      <c r="B38" s="907"/>
      <c r="C38" s="757"/>
      <c r="D38" s="912"/>
      <c r="E38" s="908"/>
      <c r="F38" s="913"/>
      <c r="G38" s="917"/>
      <c r="H38" s="917"/>
      <c r="I38" s="913"/>
      <c r="J38" s="913"/>
      <c r="K38" s="913"/>
      <c r="L38" s="913"/>
      <c r="M38" s="913"/>
      <c r="N38" s="913"/>
      <c r="O38" s="913"/>
      <c r="P38" s="913"/>
      <c r="Q38" s="913"/>
      <c r="R38" s="913"/>
    </row>
    <row r="39" spans="1:18" ht="11.25" customHeight="1">
      <c r="A39" s="104"/>
      <c r="B39" s="104"/>
      <c r="C39" s="757"/>
      <c r="D39" s="906" t="s">
        <v>694</v>
      </c>
      <c r="E39" s="908"/>
      <c r="F39" s="914"/>
      <c r="G39" s="918"/>
      <c r="H39" s="918"/>
      <c r="I39" s="914"/>
      <c r="J39" s="914"/>
      <c r="K39" s="914"/>
      <c r="L39" s="914"/>
      <c r="M39" s="914"/>
      <c r="N39" s="914"/>
      <c r="O39" s="914"/>
      <c r="P39" s="914"/>
      <c r="Q39" s="914"/>
      <c r="R39" s="914"/>
    </row>
    <row r="40" spans="1:18" ht="11.25" customHeight="1">
      <c r="A40" s="104"/>
      <c r="B40" s="907"/>
      <c r="C40" s="104"/>
      <c r="D40" s="766" t="s">
        <v>689</v>
      </c>
      <c r="E40" s="118">
        <v>3</v>
      </c>
      <c r="F40" s="67" t="s">
        <v>30</v>
      </c>
      <c r="G40" s="67">
        <v>3.8</v>
      </c>
      <c r="H40" s="67"/>
      <c r="I40" s="67">
        <v>0.7</v>
      </c>
      <c r="J40" s="67">
        <v>4.5</v>
      </c>
      <c r="K40" s="67">
        <v>2.7</v>
      </c>
      <c r="L40" s="67">
        <v>5.2</v>
      </c>
      <c r="M40" s="67">
        <v>7.9</v>
      </c>
      <c r="N40" s="67">
        <v>1</v>
      </c>
      <c r="O40" s="67">
        <v>0.3</v>
      </c>
      <c r="P40" s="67">
        <v>1.3</v>
      </c>
      <c r="Q40" s="67">
        <v>1.1000000000000001</v>
      </c>
      <c r="R40" s="67">
        <v>14.8</v>
      </c>
    </row>
    <row r="41" spans="1:18" ht="11.25" customHeight="1">
      <c r="A41" s="905"/>
      <c r="B41" s="905"/>
      <c r="C41" s="905"/>
      <c r="D41" s="911" t="s">
        <v>690</v>
      </c>
      <c r="F41" s="67" t="s">
        <v>30</v>
      </c>
      <c r="G41" s="67">
        <v>2.2999999999999998</v>
      </c>
      <c r="H41" s="67"/>
      <c r="I41" s="67">
        <v>0.5</v>
      </c>
      <c r="J41" s="67">
        <v>2.8</v>
      </c>
      <c r="K41" s="67">
        <v>1.7</v>
      </c>
      <c r="L41" s="67">
        <v>3.5</v>
      </c>
      <c r="M41" s="67">
        <v>5.2</v>
      </c>
      <c r="N41" s="67">
        <v>0.7</v>
      </c>
      <c r="O41" s="67">
        <v>0.3</v>
      </c>
      <c r="P41" s="67">
        <v>0.9</v>
      </c>
      <c r="Q41" s="67">
        <v>0.3</v>
      </c>
      <c r="R41" s="67">
        <v>9.3000000000000007</v>
      </c>
    </row>
    <row r="42" spans="1:18" ht="11.25" customHeight="1">
      <c r="A42" s="905"/>
      <c r="B42" s="905"/>
      <c r="C42" s="905"/>
      <c r="D42" s="911" t="s">
        <v>691</v>
      </c>
      <c r="F42" s="67" t="s">
        <v>30</v>
      </c>
      <c r="G42" s="67">
        <v>1.5</v>
      </c>
      <c r="H42" s="67"/>
      <c r="I42" s="67">
        <v>0.2</v>
      </c>
      <c r="J42" s="67">
        <v>1.7</v>
      </c>
      <c r="K42" s="67">
        <v>1</v>
      </c>
      <c r="L42" s="67">
        <v>1.7</v>
      </c>
      <c r="M42" s="67">
        <v>2.6</v>
      </c>
      <c r="N42" s="67">
        <v>0.3</v>
      </c>
      <c r="O42" s="67">
        <v>0.1</v>
      </c>
      <c r="P42" s="67">
        <v>0.4</v>
      </c>
      <c r="Q42" s="67">
        <v>0.8</v>
      </c>
      <c r="R42" s="67">
        <v>5.6</v>
      </c>
    </row>
    <row r="43" spans="1:18" ht="11.25" customHeight="1">
      <c r="A43" s="905"/>
      <c r="B43" s="905"/>
      <c r="C43" s="905"/>
      <c r="D43" s="911" t="s">
        <v>692</v>
      </c>
      <c r="F43" s="67" t="s">
        <v>30</v>
      </c>
      <c r="G43" s="67">
        <v>0.6</v>
      </c>
      <c r="H43" s="67"/>
      <c r="I43" s="67">
        <v>0.1</v>
      </c>
      <c r="J43" s="67">
        <v>0.7</v>
      </c>
      <c r="K43" s="67">
        <v>0.4</v>
      </c>
      <c r="L43" s="67">
        <v>0.7</v>
      </c>
      <c r="M43" s="67">
        <v>1.1000000000000001</v>
      </c>
      <c r="N43" s="67">
        <v>0.2</v>
      </c>
      <c r="O43" s="67" t="s">
        <v>30</v>
      </c>
      <c r="P43" s="67">
        <v>0.2</v>
      </c>
      <c r="Q43" s="67">
        <v>0.3</v>
      </c>
      <c r="R43" s="67">
        <v>2.2000000000000002</v>
      </c>
    </row>
    <row r="44" spans="1:18" ht="11.25" customHeight="1">
      <c r="A44" s="905"/>
      <c r="B44" s="905"/>
      <c r="C44" s="104"/>
      <c r="D44" s="911" t="s">
        <v>693</v>
      </c>
      <c r="E44" s="894">
        <v>4</v>
      </c>
      <c r="F44" s="67" t="s">
        <v>30</v>
      </c>
      <c r="G44" s="67">
        <v>2.9</v>
      </c>
      <c r="H44" s="67"/>
      <c r="I44" s="67">
        <v>0.5</v>
      </c>
      <c r="J44" s="67">
        <v>3.5</v>
      </c>
      <c r="K44" s="67">
        <v>2.1</v>
      </c>
      <c r="L44" s="67">
        <v>4.2</v>
      </c>
      <c r="M44" s="67">
        <v>6.3</v>
      </c>
      <c r="N44" s="67">
        <v>0.8</v>
      </c>
      <c r="O44" s="67">
        <v>0.3</v>
      </c>
      <c r="P44" s="67">
        <v>1.1000000000000001</v>
      </c>
      <c r="Q44" s="67">
        <v>0.6</v>
      </c>
      <c r="R44" s="67">
        <v>11.5</v>
      </c>
    </row>
    <row r="45" spans="1:18" ht="6" customHeight="1">
      <c r="A45" s="907"/>
      <c r="B45" s="907"/>
      <c r="C45" s="757"/>
      <c r="D45" s="912"/>
      <c r="E45" s="908"/>
      <c r="F45" s="913"/>
      <c r="G45" s="917"/>
      <c r="H45" s="917"/>
      <c r="I45" s="913"/>
      <c r="J45" s="913"/>
      <c r="K45" s="913"/>
      <c r="L45" s="913"/>
      <c r="M45" s="913"/>
      <c r="N45" s="913"/>
      <c r="O45" s="913"/>
      <c r="P45" s="913"/>
      <c r="Q45" s="913"/>
      <c r="R45" s="913"/>
    </row>
    <row r="46" spans="1:18" ht="11.25" customHeight="1">
      <c r="A46" s="907"/>
      <c r="B46" s="104"/>
      <c r="C46" s="757"/>
      <c r="D46" s="906" t="s">
        <v>695</v>
      </c>
      <c r="E46" s="908">
        <v>5</v>
      </c>
      <c r="F46" s="914"/>
      <c r="G46" s="918"/>
      <c r="H46" s="918"/>
      <c r="I46" s="914"/>
      <c r="J46" s="914"/>
      <c r="K46" s="914"/>
      <c r="L46" s="914"/>
      <c r="M46" s="914"/>
      <c r="N46" s="914"/>
      <c r="O46" s="914"/>
      <c r="P46" s="914"/>
      <c r="Q46" s="914"/>
      <c r="R46" s="914"/>
    </row>
    <row r="47" spans="1:18" ht="11.25" customHeight="1">
      <c r="A47" s="104"/>
      <c r="B47" s="907"/>
      <c r="C47" s="104"/>
      <c r="D47" s="766" t="s">
        <v>689</v>
      </c>
      <c r="E47" s="118">
        <v>3</v>
      </c>
      <c r="F47" s="67" t="s">
        <v>30</v>
      </c>
      <c r="G47" s="67">
        <v>4.8</v>
      </c>
      <c r="H47" s="67"/>
      <c r="I47" s="67">
        <v>0.9</v>
      </c>
      <c r="J47" s="67">
        <v>5.7</v>
      </c>
      <c r="K47" s="67">
        <v>4.2</v>
      </c>
      <c r="L47" s="67">
        <v>8.1</v>
      </c>
      <c r="M47" s="67">
        <v>12.3</v>
      </c>
      <c r="N47" s="67">
        <v>1.5</v>
      </c>
      <c r="O47" s="67">
        <v>0.5</v>
      </c>
      <c r="P47" s="67">
        <v>2</v>
      </c>
      <c r="Q47" s="67">
        <v>1.9</v>
      </c>
      <c r="R47" s="67">
        <v>21.9</v>
      </c>
    </row>
    <row r="48" spans="1:18" ht="11.25" customHeight="1">
      <c r="A48" s="905"/>
      <c r="B48" s="905"/>
      <c r="C48" s="905"/>
      <c r="D48" s="911" t="s">
        <v>690</v>
      </c>
      <c r="F48" s="67" t="s">
        <v>30</v>
      </c>
      <c r="G48" s="67">
        <v>2.9</v>
      </c>
      <c r="H48" s="67"/>
      <c r="I48" s="67">
        <v>0.7</v>
      </c>
      <c r="J48" s="67">
        <v>3.6</v>
      </c>
      <c r="K48" s="67">
        <v>2.7</v>
      </c>
      <c r="L48" s="67">
        <v>5.7</v>
      </c>
      <c r="M48" s="67">
        <v>8.4</v>
      </c>
      <c r="N48" s="67">
        <v>1.1000000000000001</v>
      </c>
      <c r="O48" s="67">
        <v>0.4</v>
      </c>
      <c r="P48" s="67">
        <v>1.5</v>
      </c>
      <c r="Q48" s="67">
        <v>0.6</v>
      </c>
      <c r="R48" s="67">
        <v>14.1</v>
      </c>
    </row>
    <row r="49" spans="1:18" ht="11.25" customHeight="1">
      <c r="A49" s="905"/>
      <c r="B49" s="905"/>
      <c r="C49" s="905"/>
      <c r="D49" s="911" t="s">
        <v>691</v>
      </c>
      <c r="F49" s="67" t="s">
        <v>30</v>
      </c>
      <c r="G49" s="67">
        <v>1.8</v>
      </c>
      <c r="H49" s="67"/>
      <c r="I49" s="67">
        <v>0.3</v>
      </c>
      <c r="J49" s="67">
        <v>2.1</v>
      </c>
      <c r="K49" s="67">
        <v>1.4</v>
      </c>
      <c r="L49" s="67">
        <v>2.4</v>
      </c>
      <c r="M49" s="67">
        <v>3.9</v>
      </c>
      <c r="N49" s="67">
        <v>0.4</v>
      </c>
      <c r="O49" s="67">
        <v>0.1</v>
      </c>
      <c r="P49" s="67">
        <v>0.5</v>
      </c>
      <c r="Q49" s="67">
        <v>1.4</v>
      </c>
      <c r="R49" s="67">
        <v>7.9</v>
      </c>
    </row>
    <row r="50" spans="1:18" ht="11.25" customHeight="1">
      <c r="A50" s="905"/>
      <c r="B50" s="905"/>
      <c r="C50" s="905"/>
      <c r="D50" s="911" t="s">
        <v>692</v>
      </c>
      <c r="F50" s="67" t="s">
        <v>30</v>
      </c>
      <c r="G50" s="67">
        <v>0.7</v>
      </c>
      <c r="H50" s="67"/>
      <c r="I50" s="67">
        <v>0.1</v>
      </c>
      <c r="J50" s="67">
        <v>0.8</v>
      </c>
      <c r="K50" s="67">
        <v>0.5</v>
      </c>
      <c r="L50" s="67">
        <v>1</v>
      </c>
      <c r="M50" s="67">
        <v>1.5</v>
      </c>
      <c r="N50" s="67">
        <v>0.2</v>
      </c>
      <c r="O50" s="67" t="s">
        <v>30</v>
      </c>
      <c r="P50" s="67">
        <v>0.2</v>
      </c>
      <c r="Q50" s="67">
        <v>0.5</v>
      </c>
      <c r="R50" s="67">
        <v>3</v>
      </c>
    </row>
    <row r="51" spans="1:18" ht="11.25" customHeight="1">
      <c r="A51" s="905"/>
      <c r="B51" s="905"/>
      <c r="C51" s="104"/>
      <c r="D51" s="911" t="s">
        <v>693</v>
      </c>
      <c r="E51" s="894">
        <v>4</v>
      </c>
      <c r="F51" s="67" t="s">
        <v>30</v>
      </c>
      <c r="G51" s="67">
        <v>3.7</v>
      </c>
      <c r="H51" s="67"/>
      <c r="I51" s="67">
        <v>0.8</v>
      </c>
      <c r="J51" s="67">
        <v>4.5</v>
      </c>
      <c r="K51" s="67">
        <v>3.3</v>
      </c>
      <c r="L51" s="67">
        <v>6.6</v>
      </c>
      <c r="M51" s="67">
        <v>9.9</v>
      </c>
      <c r="N51" s="67">
        <v>1.3</v>
      </c>
      <c r="O51" s="67">
        <v>0.5</v>
      </c>
      <c r="P51" s="67">
        <v>1.7</v>
      </c>
      <c r="Q51" s="67">
        <v>1</v>
      </c>
      <c r="R51" s="67">
        <v>17.100000000000001</v>
      </c>
    </row>
    <row r="52" spans="1:18" ht="6" customHeight="1">
      <c r="A52" s="905"/>
      <c r="B52" s="905"/>
      <c r="C52" s="905"/>
      <c r="D52" s="919"/>
      <c r="F52" s="913"/>
      <c r="G52" s="67"/>
      <c r="H52" s="67"/>
      <c r="I52" s="913"/>
      <c r="J52" s="913"/>
      <c r="K52" s="913"/>
      <c r="L52" s="913"/>
      <c r="M52" s="913"/>
      <c r="N52" s="913"/>
      <c r="O52" s="913"/>
      <c r="P52" s="913"/>
      <c r="Q52" s="913"/>
      <c r="R52" s="913"/>
    </row>
    <row r="53" spans="1:18" ht="11.25" customHeight="1">
      <c r="A53" s="907"/>
      <c r="B53" s="907"/>
      <c r="C53" s="104"/>
      <c r="D53" s="906" t="s">
        <v>93</v>
      </c>
      <c r="F53" s="917"/>
      <c r="G53" s="67"/>
      <c r="H53" s="67"/>
      <c r="I53" s="920"/>
      <c r="J53" s="920"/>
      <c r="K53" s="920"/>
      <c r="L53" s="920"/>
      <c r="M53" s="920"/>
      <c r="N53" s="920"/>
      <c r="O53" s="920"/>
      <c r="P53" s="920"/>
      <c r="Q53" s="920"/>
      <c r="R53" s="140"/>
    </row>
    <row r="54" spans="1:18" ht="11.25" customHeight="1">
      <c r="A54" s="104"/>
      <c r="B54" s="907"/>
      <c r="C54" s="104"/>
      <c r="D54" s="906" t="s">
        <v>688</v>
      </c>
      <c r="E54" s="908"/>
      <c r="F54" s="914"/>
      <c r="G54" s="67"/>
      <c r="H54" s="67"/>
      <c r="I54" s="914"/>
      <c r="J54" s="914"/>
      <c r="K54" s="914"/>
      <c r="L54" s="914"/>
      <c r="M54" s="914"/>
      <c r="N54" s="914"/>
      <c r="O54" s="914"/>
      <c r="P54" s="914"/>
      <c r="Q54" s="914"/>
      <c r="R54" s="914"/>
    </row>
    <row r="55" spans="1:18" ht="11.25" customHeight="1">
      <c r="A55" s="104"/>
      <c r="B55" s="907"/>
      <c r="C55" s="104"/>
      <c r="D55" s="766" t="s">
        <v>689</v>
      </c>
      <c r="E55" s="118">
        <v>3</v>
      </c>
      <c r="F55" s="67">
        <v>0.1</v>
      </c>
      <c r="G55" s="917">
        <v>28.6</v>
      </c>
      <c r="H55" s="917"/>
      <c r="I55" s="67">
        <v>3.8</v>
      </c>
      <c r="J55" s="67">
        <v>32.4</v>
      </c>
      <c r="K55" s="67">
        <v>35.4</v>
      </c>
      <c r="L55" s="67">
        <v>49.4</v>
      </c>
      <c r="M55" s="67">
        <v>84.7</v>
      </c>
      <c r="N55" s="67">
        <v>5.3</v>
      </c>
      <c r="O55" s="67">
        <v>0.8</v>
      </c>
      <c r="P55" s="67">
        <v>6.1</v>
      </c>
      <c r="Q55" s="67">
        <v>2.9</v>
      </c>
      <c r="R55" s="67">
        <v>126.1</v>
      </c>
    </row>
    <row r="56" spans="1:18" ht="11.25" customHeight="1">
      <c r="A56" s="905"/>
      <c r="B56" s="905"/>
      <c r="C56" s="905"/>
      <c r="D56" s="911" t="s">
        <v>690</v>
      </c>
      <c r="F56" s="67">
        <v>0.1</v>
      </c>
      <c r="G56" s="918">
        <v>25.5</v>
      </c>
      <c r="H56" s="918"/>
      <c r="I56" s="67">
        <v>3.4</v>
      </c>
      <c r="J56" s="67">
        <v>28.9</v>
      </c>
      <c r="K56" s="67">
        <v>32.200000000000003</v>
      </c>
      <c r="L56" s="67">
        <v>44.8</v>
      </c>
      <c r="M56" s="67">
        <v>77</v>
      </c>
      <c r="N56" s="67">
        <v>4.5</v>
      </c>
      <c r="O56" s="67">
        <v>0.7</v>
      </c>
      <c r="P56" s="67">
        <v>5.2</v>
      </c>
      <c r="Q56" s="67">
        <v>1.2</v>
      </c>
      <c r="R56" s="67">
        <v>112.3</v>
      </c>
    </row>
    <row r="57" spans="1:18" ht="11.25" customHeight="1">
      <c r="A57" s="905"/>
      <c r="B57" s="905"/>
      <c r="C57" s="905"/>
      <c r="D57" s="911" t="s">
        <v>691</v>
      </c>
      <c r="F57" s="67" t="s">
        <v>30</v>
      </c>
      <c r="G57" s="67">
        <v>3.1</v>
      </c>
      <c r="H57" s="67"/>
      <c r="I57" s="67">
        <v>0.4</v>
      </c>
      <c r="J57" s="67">
        <v>3.5</v>
      </c>
      <c r="K57" s="67">
        <v>3.2</v>
      </c>
      <c r="L57" s="67">
        <v>4.5</v>
      </c>
      <c r="M57" s="67">
        <v>7.7</v>
      </c>
      <c r="N57" s="67">
        <v>0.8</v>
      </c>
      <c r="O57" s="67">
        <v>0.1</v>
      </c>
      <c r="P57" s="67">
        <v>0.9</v>
      </c>
      <c r="Q57" s="67">
        <v>1.7</v>
      </c>
      <c r="R57" s="67">
        <v>13.8</v>
      </c>
    </row>
    <row r="58" spans="1:18" ht="11.25" customHeight="1">
      <c r="A58" s="905"/>
      <c r="B58" s="905"/>
      <c r="C58" s="905"/>
      <c r="D58" s="911" t="s">
        <v>692</v>
      </c>
      <c r="F58" s="67" t="s">
        <v>30</v>
      </c>
      <c r="G58" s="67">
        <v>1.5</v>
      </c>
      <c r="H58" s="67"/>
      <c r="I58" s="67">
        <v>0.2</v>
      </c>
      <c r="J58" s="67">
        <v>1.7</v>
      </c>
      <c r="K58" s="67">
        <v>1.7</v>
      </c>
      <c r="L58" s="67">
        <v>2.4</v>
      </c>
      <c r="M58" s="67">
        <v>4.0999999999999996</v>
      </c>
      <c r="N58" s="67">
        <v>0.4</v>
      </c>
      <c r="O58" s="67" t="s">
        <v>30</v>
      </c>
      <c r="P58" s="67">
        <v>0.4</v>
      </c>
      <c r="Q58" s="67">
        <v>0.5</v>
      </c>
      <c r="R58" s="67">
        <v>6.7</v>
      </c>
    </row>
    <row r="59" spans="1:18" ht="11.25" customHeight="1">
      <c r="A59" s="905"/>
      <c r="B59" s="905"/>
      <c r="C59" s="104"/>
      <c r="D59" s="911" t="s">
        <v>693</v>
      </c>
      <c r="E59" s="894">
        <v>4</v>
      </c>
      <c r="F59" s="67">
        <v>0.1</v>
      </c>
      <c r="G59" s="67">
        <v>26.9</v>
      </c>
      <c r="H59" s="67"/>
      <c r="I59" s="67">
        <v>3.6</v>
      </c>
      <c r="J59" s="67">
        <v>30.6</v>
      </c>
      <c r="K59" s="67">
        <v>33.9</v>
      </c>
      <c r="L59" s="67">
        <v>47.2</v>
      </c>
      <c r="M59" s="67">
        <v>81.099999999999994</v>
      </c>
      <c r="N59" s="67">
        <v>4.9000000000000004</v>
      </c>
      <c r="O59" s="67">
        <v>0.8</v>
      </c>
      <c r="P59" s="67">
        <v>5.7</v>
      </c>
      <c r="Q59" s="67">
        <v>1.6</v>
      </c>
      <c r="R59" s="67">
        <v>119</v>
      </c>
    </row>
    <row r="60" spans="1:18" ht="6" customHeight="1">
      <c r="A60" s="907"/>
      <c r="B60" s="907"/>
      <c r="C60" s="757"/>
      <c r="D60" s="912"/>
      <c r="E60" s="908"/>
      <c r="F60" s="913"/>
      <c r="G60" s="67"/>
      <c r="H60" s="67"/>
      <c r="I60" s="913"/>
      <c r="J60" s="913"/>
      <c r="K60" s="913"/>
      <c r="L60" s="913"/>
      <c r="M60" s="913"/>
      <c r="N60" s="913"/>
      <c r="O60" s="913"/>
      <c r="P60" s="913"/>
      <c r="Q60" s="913"/>
      <c r="R60" s="913"/>
    </row>
    <row r="61" spans="1:18" ht="11.25" customHeight="1">
      <c r="A61" s="104"/>
      <c r="B61" s="104"/>
      <c r="C61" s="757"/>
      <c r="D61" s="906" t="s">
        <v>694</v>
      </c>
      <c r="E61" s="908"/>
      <c r="F61" s="914"/>
      <c r="G61" s="67"/>
      <c r="H61" s="67"/>
      <c r="I61" s="914"/>
      <c r="J61" s="914"/>
      <c r="K61" s="914"/>
      <c r="L61" s="914"/>
      <c r="M61" s="914"/>
      <c r="N61" s="914"/>
      <c r="O61" s="914"/>
      <c r="P61" s="914"/>
      <c r="Q61" s="914"/>
      <c r="R61" s="914"/>
    </row>
    <row r="62" spans="1:18" ht="11.25" customHeight="1">
      <c r="A62" s="104"/>
      <c r="B62" s="907"/>
      <c r="C62" s="104"/>
      <c r="D62" s="766" t="s">
        <v>689</v>
      </c>
      <c r="E62" s="118">
        <v>3</v>
      </c>
      <c r="F62" s="67">
        <v>1.5</v>
      </c>
      <c r="G62" s="917">
        <v>185.5</v>
      </c>
      <c r="H62" s="917"/>
      <c r="I62" s="67">
        <v>22.7</v>
      </c>
      <c r="J62" s="67">
        <v>209.8</v>
      </c>
      <c r="K62" s="67">
        <v>62.2</v>
      </c>
      <c r="L62" s="67">
        <v>84.9</v>
      </c>
      <c r="M62" s="67">
        <v>147.1</v>
      </c>
      <c r="N62" s="67">
        <v>14.9</v>
      </c>
      <c r="O62" s="67">
        <v>1.9</v>
      </c>
      <c r="P62" s="67">
        <v>16.7</v>
      </c>
      <c r="Q62" s="67">
        <v>11.9</v>
      </c>
      <c r="R62" s="67">
        <v>385.5</v>
      </c>
    </row>
    <row r="63" spans="1:18" ht="11.25" customHeight="1">
      <c r="A63" s="905"/>
      <c r="B63" s="905"/>
      <c r="C63" s="905"/>
      <c r="D63" s="911" t="s">
        <v>690</v>
      </c>
      <c r="F63" s="67">
        <v>1.1000000000000001</v>
      </c>
      <c r="G63" s="918">
        <v>128.4</v>
      </c>
      <c r="H63" s="918"/>
      <c r="I63" s="67">
        <v>16.399999999999999</v>
      </c>
      <c r="J63" s="67">
        <v>145.80000000000001</v>
      </c>
      <c r="K63" s="67">
        <v>47.2</v>
      </c>
      <c r="L63" s="67">
        <v>64.2</v>
      </c>
      <c r="M63" s="67">
        <v>111.3</v>
      </c>
      <c r="N63" s="67">
        <v>10.6</v>
      </c>
      <c r="O63" s="67">
        <v>1.4</v>
      </c>
      <c r="P63" s="67">
        <v>12</v>
      </c>
      <c r="Q63" s="67">
        <v>3.9</v>
      </c>
      <c r="R63" s="67">
        <v>273.10000000000002</v>
      </c>
    </row>
    <row r="64" spans="1:18" ht="11.25" customHeight="1">
      <c r="A64" s="905"/>
      <c r="B64" s="905"/>
      <c r="C64" s="905"/>
      <c r="D64" s="911" t="s">
        <v>691</v>
      </c>
      <c r="F64" s="67">
        <v>0.4</v>
      </c>
      <c r="G64" s="67">
        <v>57.2</v>
      </c>
      <c r="H64" s="67"/>
      <c r="I64" s="67">
        <v>6.3</v>
      </c>
      <c r="J64" s="67">
        <v>64</v>
      </c>
      <c r="K64" s="67">
        <v>15</v>
      </c>
      <c r="L64" s="67">
        <v>20.8</v>
      </c>
      <c r="M64" s="67">
        <v>35.799999999999997</v>
      </c>
      <c r="N64" s="67">
        <v>4.2</v>
      </c>
      <c r="O64" s="67">
        <v>0.5</v>
      </c>
      <c r="P64" s="67">
        <v>4.7</v>
      </c>
      <c r="Q64" s="67">
        <v>8</v>
      </c>
      <c r="R64" s="67">
        <v>112.5</v>
      </c>
    </row>
    <row r="65" spans="1:18" ht="11.25" customHeight="1">
      <c r="A65" s="905"/>
      <c r="B65" s="905"/>
      <c r="C65" s="905"/>
      <c r="D65" s="911" t="s">
        <v>692</v>
      </c>
      <c r="F65" s="67">
        <v>0.2</v>
      </c>
      <c r="G65" s="67">
        <v>29.9</v>
      </c>
      <c r="H65" s="67"/>
      <c r="I65" s="67">
        <v>3.2</v>
      </c>
      <c r="J65" s="67">
        <v>33.4</v>
      </c>
      <c r="K65" s="67">
        <v>8.8000000000000007</v>
      </c>
      <c r="L65" s="67">
        <v>12.1</v>
      </c>
      <c r="M65" s="67">
        <v>20.9</v>
      </c>
      <c r="N65" s="67">
        <v>2.4</v>
      </c>
      <c r="O65" s="67">
        <v>0.3</v>
      </c>
      <c r="P65" s="67">
        <v>2.6</v>
      </c>
      <c r="Q65" s="67">
        <v>1.9</v>
      </c>
      <c r="R65" s="67">
        <v>58.8</v>
      </c>
    </row>
    <row r="66" spans="1:18" ht="11.25" customHeight="1">
      <c r="A66" s="905"/>
      <c r="B66" s="905"/>
      <c r="C66" s="104"/>
      <c r="D66" s="911" t="s">
        <v>693</v>
      </c>
      <c r="E66" s="894">
        <v>4</v>
      </c>
      <c r="F66" s="67">
        <v>1.3</v>
      </c>
      <c r="G66" s="67">
        <v>158.19999999999999</v>
      </c>
      <c r="H66" s="67"/>
      <c r="I66" s="67">
        <v>19.600000000000001</v>
      </c>
      <c r="J66" s="67">
        <v>179.2</v>
      </c>
      <c r="K66" s="67">
        <v>56</v>
      </c>
      <c r="L66" s="67">
        <v>76.3</v>
      </c>
      <c r="M66" s="67">
        <v>132.19999999999999</v>
      </c>
      <c r="N66" s="67">
        <v>13</v>
      </c>
      <c r="O66" s="67">
        <v>1.7</v>
      </c>
      <c r="P66" s="67">
        <v>14.7</v>
      </c>
      <c r="Q66" s="67">
        <v>5.8</v>
      </c>
      <c r="R66" s="67">
        <v>331.9</v>
      </c>
    </row>
    <row r="67" spans="1:18" ht="6" customHeight="1">
      <c r="A67" s="907"/>
      <c r="B67" s="907"/>
      <c r="C67" s="757"/>
      <c r="D67" s="912"/>
      <c r="E67" s="908"/>
      <c r="F67" s="913"/>
      <c r="G67" s="67"/>
      <c r="H67" s="67"/>
      <c r="I67" s="913"/>
      <c r="J67" s="913"/>
      <c r="K67" s="913"/>
      <c r="L67" s="913"/>
      <c r="M67" s="913"/>
      <c r="N67" s="913"/>
      <c r="O67" s="913"/>
      <c r="P67" s="913"/>
      <c r="Q67" s="913"/>
      <c r="R67" s="913"/>
    </row>
    <row r="68" spans="1:18" ht="11.25" customHeight="1">
      <c r="A68" s="907"/>
      <c r="B68" s="104"/>
      <c r="C68" s="757"/>
      <c r="D68" s="906" t="s">
        <v>695</v>
      </c>
      <c r="E68" s="908">
        <v>5</v>
      </c>
      <c r="F68" s="914"/>
      <c r="G68" s="67"/>
      <c r="H68" s="67"/>
      <c r="I68" s="914"/>
      <c r="J68" s="914"/>
      <c r="K68" s="914"/>
      <c r="L68" s="914"/>
      <c r="M68" s="914"/>
      <c r="N68" s="914"/>
      <c r="O68" s="914"/>
      <c r="P68" s="914"/>
      <c r="Q68" s="914"/>
      <c r="R68" s="914"/>
    </row>
    <row r="69" spans="1:18" ht="11.25" customHeight="1">
      <c r="A69" s="104"/>
      <c r="B69" s="907"/>
      <c r="C69" s="104"/>
      <c r="D69" s="766" t="s">
        <v>689</v>
      </c>
      <c r="E69" s="118">
        <v>3</v>
      </c>
      <c r="F69" s="67">
        <v>1.6</v>
      </c>
      <c r="G69" s="67">
        <v>214.2</v>
      </c>
      <c r="H69" s="67"/>
      <c r="I69" s="67">
        <v>26.6</v>
      </c>
      <c r="J69" s="67">
        <v>242.3</v>
      </c>
      <c r="K69" s="67">
        <v>97.6</v>
      </c>
      <c r="L69" s="67">
        <v>134.4</v>
      </c>
      <c r="M69" s="67">
        <v>232</v>
      </c>
      <c r="N69" s="67">
        <v>20.2</v>
      </c>
      <c r="O69" s="67">
        <v>2.7</v>
      </c>
      <c r="P69" s="67">
        <v>22.9</v>
      </c>
      <c r="Q69" s="67">
        <v>14.8</v>
      </c>
      <c r="R69" s="67">
        <v>511.9</v>
      </c>
    </row>
    <row r="70" spans="1:18" ht="11.25" customHeight="1">
      <c r="A70" s="905"/>
      <c r="B70" s="905"/>
      <c r="C70" s="905"/>
      <c r="D70" s="911" t="s">
        <v>690</v>
      </c>
      <c r="F70" s="67">
        <v>1.1000000000000001</v>
      </c>
      <c r="G70" s="67">
        <v>153.9</v>
      </c>
      <c r="H70" s="67"/>
      <c r="I70" s="67">
        <v>19.8</v>
      </c>
      <c r="J70" s="67">
        <v>174.8</v>
      </c>
      <c r="K70" s="67">
        <v>79.400000000000006</v>
      </c>
      <c r="L70" s="67">
        <v>109.1</v>
      </c>
      <c r="M70" s="67">
        <v>188.5</v>
      </c>
      <c r="N70" s="67">
        <v>15.1</v>
      </c>
      <c r="O70" s="67">
        <v>2.1</v>
      </c>
      <c r="P70" s="67">
        <v>17.3</v>
      </c>
      <c r="Q70" s="67">
        <v>5</v>
      </c>
      <c r="R70" s="67">
        <v>385.6</v>
      </c>
    </row>
    <row r="71" spans="1:18" ht="11.25" customHeight="1">
      <c r="A71" s="905"/>
      <c r="B71" s="905"/>
      <c r="C71" s="905"/>
      <c r="D71" s="911" t="s">
        <v>691</v>
      </c>
      <c r="F71" s="67">
        <v>0.5</v>
      </c>
      <c r="G71" s="67">
        <v>60.3</v>
      </c>
      <c r="H71" s="67"/>
      <c r="I71" s="67">
        <v>6.8</v>
      </c>
      <c r="J71" s="67">
        <v>67.5</v>
      </c>
      <c r="K71" s="67">
        <v>18.2</v>
      </c>
      <c r="L71" s="67">
        <v>25.3</v>
      </c>
      <c r="M71" s="67">
        <v>43.5</v>
      </c>
      <c r="N71" s="67">
        <v>5</v>
      </c>
      <c r="O71" s="67">
        <v>0.6</v>
      </c>
      <c r="P71" s="67">
        <v>5.6</v>
      </c>
      <c r="Q71" s="67">
        <v>9.6999999999999993</v>
      </c>
      <c r="R71" s="67">
        <v>126.3</v>
      </c>
    </row>
    <row r="72" spans="1:18" ht="11.25" customHeight="1">
      <c r="A72" s="905"/>
      <c r="B72" s="905"/>
      <c r="C72" s="905"/>
      <c r="D72" s="911" t="s">
        <v>692</v>
      </c>
      <c r="F72" s="67">
        <v>0.2</v>
      </c>
      <c r="G72" s="67">
        <v>31.4</v>
      </c>
      <c r="H72" s="67"/>
      <c r="I72" s="67">
        <v>3.4</v>
      </c>
      <c r="J72" s="67">
        <v>35</v>
      </c>
      <c r="K72" s="67">
        <v>10.5</v>
      </c>
      <c r="L72" s="67">
        <v>14.5</v>
      </c>
      <c r="M72" s="67">
        <v>25</v>
      </c>
      <c r="N72" s="67">
        <v>2.8</v>
      </c>
      <c r="O72" s="67">
        <v>0.3</v>
      </c>
      <c r="P72" s="67">
        <v>3.1</v>
      </c>
      <c r="Q72" s="67">
        <v>2.4</v>
      </c>
      <c r="R72" s="67">
        <v>65.5</v>
      </c>
    </row>
    <row r="73" spans="1:18" ht="11.25" customHeight="1">
      <c r="A73" s="905"/>
      <c r="B73" s="905"/>
      <c r="C73" s="104"/>
      <c r="D73" s="911" t="s">
        <v>693</v>
      </c>
      <c r="E73" s="894">
        <v>4</v>
      </c>
      <c r="F73" s="67">
        <v>1.4</v>
      </c>
      <c r="G73" s="917">
        <v>185.2</v>
      </c>
      <c r="H73" s="917"/>
      <c r="I73" s="67">
        <v>23.3</v>
      </c>
      <c r="J73" s="67">
        <v>209.9</v>
      </c>
      <c r="K73" s="67">
        <v>89.9</v>
      </c>
      <c r="L73" s="67">
        <v>123.6</v>
      </c>
      <c r="M73" s="67">
        <v>213.5</v>
      </c>
      <c r="N73" s="67">
        <v>17.899999999999999</v>
      </c>
      <c r="O73" s="67">
        <v>2.4</v>
      </c>
      <c r="P73" s="67">
        <v>20.3</v>
      </c>
      <c r="Q73" s="67">
        <v>7.5</v>
      </c>
      <c r="R73" s="67">
        <v>451.1</v>
      </c>
    </row>
    <row r="74" spans="1:18" ht="6" customHeight="1">
      <c r="A74" s="921"/>
      <c r="B74" s="921"/>
      <c r="C74" s="922"/>
      <c r="D74" s="922"/>
      <c r="E74" s="923"/>
      <c r="F74" s="924"/>
      <c r="G74" s="924"/>
      <c r="H74" s="924"/>
      <c r="I74" s="924"/>
      <c r="J74" s="924"/>
      <c r="K74" s="924"/>
      <c r="L74" s="924"/>
      <c r="M74" s="924"/>
      <c r="N74" s="924"/>
      <c r="O74" s="924"/>
      <c r="P74" s="924"/>
      <c r="Q74" s="925"/>
      <c r="R74" s="925"/>
    </row>
    <row r="75" spans="1:18" ht="11.25" customHeight="1">
      <c r="A75" s="905"/>
      <c r="B75" s="905"/>
      <c r="C75" s="926"/>
      <c r="D75" s="926"/>
      <c r="F75" s="926"/>
      <c r="G75" s="927"/>
      <c r="H75" s="927"/>
      <c r="I75" s="927"/>
      <c r="J75" s="927"/>
      <c r="K75" s="928"/>
      <c r="L75" s="928"/>
      <c r="M75" s="928"/>
      <c r="N75" s="928"/>
      <c r="O75" s="928"/>
      <c r="P75" s="928"/>
      <c r="Q75" s="928"/>
      <c r="R75" s="141" t="s">
        <v>25</v>
      </c>
    </row>
    <row r="76" spans="1:18" ht="11.25" customHeight="1">
      <c r="A76" s="905"/>
      <c r="B76" s="905"/>
      <c r="C76" s="926"/>
      <c r="D76" s="926"/>
      <c r="F76" s="926"/>
      <c r="G76" s="927"/>
      <c r="H76" s="927"/>
      <c r="I76" s="927"/>
      <c r="J76" s="927"/>
      <c r="K76" s="928"/>
      <c r="L76" s="928"/>
      <c r="M76" s="928"/>
      <c r="N76" s="928"/>
      <c r="O76" s="928"/>
      <c r="P76" s="928"/>
      <c r="Q76" s="928"/>
      <c r="R76" s="929"/>
    </row>
    <row r="77" spans="1:18" ht="32.25" customHeight="1" thickBot="1">
      <c r="A77" s="1037" t="s">
        <v>697</v>
      </c>
      <c r="B77" s="1037"/>
      <c r="C77" s="1037"/>
      <c r="D77" s="1037"/>
      <c r="E77" s="1037"/>
      <c r="F77" s="1037"/>
      <c r="G77" s="1037"/>
      <c r="H77" s="1037"/>
      <c r="I77" s="1037"/>
      <c r="J77" s="1037"/>
      <c r="K77" s="1037"/>
      <c r="L77" s="1037"/>
      <c r="M77" s="1037"/>
      <c r="N77" s="1037"/>
      <c r="O77" s="1037"/>
      <c r="P77" s="1037"/>
      <c r="Q77" s="1037"/>
      <c r="R77" s="1037"/>
    </row>
    <row r="78" spans="1:18">
      <c r="A78" s="893" t="str">
        <f>"November 2013"</f>
        <v>November 2013</v>
      </c>
      <c r="B78" s="893"/>
      <c r="C78" s="893"/>
      <c r="D78" s="893"/>
      <c r="F78" s="893"/>
      <c r="G78" s="893"/>
      <c r="H78" s="893"/>
      <c r="I78" s="893"/>
      <c r="J78" s="893"/>
      <c r="K78" s="893"/>
      <c r="L78" s="893"/>
      <c r="M78" s="893"/>
      <c r="N78" s="893"/>
      <c r="O78" s="893"/>
      <c r="P78" s="893"/>
      <c r="Q78" s="893"/>
      <c r="R78" s="895" t="s">
        <v>2</v>
      </c>
    </row>
    <row r="79" spans="1:18">
      <c r="A79" s="893" t="s">
        <v>3</v>
      </c>
      <c r="B79" s="893"/>
      <c r="C79" s="893"/>
      <c r="D79" s="893"/>
      <c r="F79" s="893"/>
      <c r="G79" s="896"/>
      <c r="H79" s="896"/>
      <c r="I79" s="896"/>
      <c r="J79" s="896"/>
      <c r="K79" s="896"/>
      <c r="L79" s="896"/>
      <c r="M79" s="896"/>
      <c r="N79" s="896"/>
      <c r="O79" s="896"/>
      <c r="P79" s="896"/>
      <c r="Q79" s="896"/>
      <c r="R79" s="135"/>
    </row>
    <row r="80" spans="1:18">
      <c r="A80" s="897"/>
      <c r="B80" s="897"/>
      <c r="C80" s="897"/>
      <c r="D80" s="897"/>
      <c r="E80" s="898"/>
      <c r="F80" s="899"/>
      <c r="G80" s="899"/>
      <c r="H80" s="899"/>
      <c r="I80" s="899"/>
      <c r="J80" s="899"/>
      <c r="K80" s="899"/>
      <c r="L80" s="899"/>
      <c r="M80" s="899"/>
      <c r="N80" s="899"/>
      <c r="O80" s="899" t="s">
        <v>670</v>
      </c>
      <c r="P80" s="899"/>
      <c r="Q80" s="899"/>
      <c r="R80" s="899" t="s">
        <v>89</v>
      </c>
    </row>
    <row r="81" spans="1:18" ht="11.25" customHeight="1">
      <c r="A81" s="897"/>
      <c r="B81" s="897"/>
      <c r="C81" s="897"/>
      <c r="D81" s="900"/>
      <c r="E81" s="901"/>
      <c r="F81" s="1038" t="s">
        <v>671</v>
      </c>
      <c r="G81" s="1038"/>
      <c r="H81" s="902"/>
      <c r="I81" s="899"/>
      <c r="J81" s="899" t="s">
        <v>672</v>
      </c>
      <c r="K81" s="899" t="s">
        <v>671</v>
      </c>
      <c r="L81" s="899"/>
      <c r="M81" s="899" t="s">
        <v>673</v>
      </c>
      <c r="N81" s="899" t="s">
        <v>671</v>
      </c>
      <c r="O81" s="758" t="s">
        <v>674</v>
      </c>
      <c r="P81" s="899" t="s">
        <v>673</v>
      </c>
      <c r="Q81" s="899"/>
      <c r="R81" s="899" t="s">
        <v>673</v>
      </c>
    </row>
    <row r="82" spans="1:18" ht="11.25" customHeight="1">
      <c r="A82" s="897"/>
      <c r="B82" s="897"/>
      <c r="C82" s="897"/>
      <c r="D82" s="900"/>
      <c r="E82" s="901"/>
      <c r="F82" s="1039" t="s">
        <v>675</v>
      </c>
      <c r="G82" s="1039"/>
      <c r="H82" s="902"/>
      <c r="I82" s="899" t="s">
        <v>676</v>
      </c>
      <c r="J82" s="766" t="s">
        <v>677</v>
      </c>
      <c r="K82" s="899" t="s">
        <v>675</v>
      </c>
      <c r="L82" s="899" t="s">
        <v>678</v>
      </c>
      <c r="M82" s="766" t="s">
        <v>677</v>
      </c>
      <c r="N82" s="899" t="s">
        <v>675</v>
      </c>
      <c r="O82" s="766" t="s">
        <v>679</v>
      </c>
      <c r="P82" s="766" t="s">
        <v>677</v>
      </c>
      <c r="Q82" s="899" t="s">
        <v>680</v>
      </c>
      <c r="R82" s="766" t="s">
        <v>677</v>
      </c>
    </row>
    <row r="83" spans="1:18" ht="11.25" customHeight="1">
      <c r="A83" s="900"/>
      <c r="B83" s="900"/>
      <c r="C83" s="900"/>
      <c r="D83" s="900"/>
      <c r="E83" s="898" t="s">
        <v>87</v>
      </c>
      <c r="F83" s="903" t="s">
        <v>681</v>
      </c>
      <c r="G83" s="903" t="s">
        <v>676</v>
      </c>
      <c r="H83" s="904"/>
      <c r="I83" s="903" t="s">
        <v>682</v>
      </c>
      <c r="J83" s="903" t="s">
        <v>676</v>
      </c>
      <c r="K83" s="903" t="s">
        <v>678</v>
      </c>
      <c r="L83" s="903" t="s">
        <v>682</v>
      </c>
      <c r="M83" s="903" t="s">
        <v>678</v>
      </c>
      <c r="N83" s="759" t="s">
        <v>683</v>
      </c>
      <c r="O83" s="859" t="s">
        <v>684</v>
      </c>
      <c r="P83" s="759" t="s">
        <v>670</v>
      </c>
      <c r="Q83" s="903" t="s">
        <v>685</v>
      </c>
      <c r="R83" s="903" t="s">
        <v>686</v>
      </c>
    </row>
    <row r="84" spans="1:18" ht="6" customHeight="1">
      <c r="A84" s="900"/>
      <c r="B84" s="900"/>
      <c r="C84" s="900"/>
      <c r="D84" s="900"/>
      <c r="E84" s="901"/>
      <c r="F84" s="900"/>
      <c r="G84" s="930"/>
      <c r="H84" s="930"/>
      <c r="I84" s="930"/>
      <c r="J84" s="930"/>
      <c r="K84" s="930"/>
      <c r="L84" s="930"/>
      <c r="M84" s="930"/>
      <c r="N84" s="931"/>
      <c r="O84" s="931"/>
      <c r="P84" s="931"/>
      <c r="Q84" s="930"/>
      <c r="R84" s="930"/>
    </row>
    <row r="85" spans="1:18" ht="11.25" customHeight="1">
      <c r="A85" s="104"/>
      <c r="B85" s="907"/>
      <c r="C85" s="760"/>
      <c r="D85" s="906" t="s">
        <v>698</v>
      </c>
      <c r="E85" s="118"/>
      <c r="F85" s="760"/>
      <c r="G85" s="927"/>
      <c r="H85" s="927"/>
      <c r="I85" s="927"/>
      <c r="J85" s="927"/>
      <c r="K85" s="928"/>
      <c r="L85" s="928"/>
      <c r="M85" s="928"/>
      <c r="N85" s="928"/>
      <c r="O85" s="928"/>
      <c r="P85" s="928"/>
      <c r="Q85" s="928"/>
      <c r="R85" s="932"/>
    </row>
    <row r="86" spans="1:18" ht="11.25" customHeight="1">
      <c r="A86" s="905"/>
      <c r="B86" s="905"/>
      <c r="C86" s="1036" t="s">
        <v>689</v>
      </c>
      <c r="D86" s="1036"/>
      <c r="E86" s="894">
        <v>3</v>
      </c>
      <c r="F86" s="67">
        <v>0.1</v>
      </c>
      <c r="G86" s="67">
        <v>7.5</v>
      </c>
      <c r="H86" s="67"/>
      <c r="I86" s="67">
        <v>0.7</v>
      </c>
      <c r="J86" s="67">
        <v>8.3000000000000007</v>
      </c>
      <c r="K86" s="67">
        <v>2</v>
      </c>
      <c r="L86" s="67">
        <v>2.4</v>
      </c>
      <c r="M86" s="67">
        <v>4.4000000000000004</v>
      </c>
      <c r="N86" s="67">
        <v>0.7</v>
      </c>
      <c r="O86" s="67">
        <v>0.1</v>
      </c>
      <c r="P86" s="67">
        <v>0.8</v>
      </c>
      <c r="Q86" s="67" t="s">
        <v>30</v>
      </c>
      <c r="R86" s="67">
        <v>13.5</v>
      </c>
    </row>
    <row r="87" spans="1:18" ht="6" customHeight="1">
      <c r="A87" s="905"/>
      <c r="B87" s="905"/>
      <c r="C87" s="926"/>
      <c r="D87" s="926"/>
      <c r="F87" s="140"/>
      <c r="G87" s="140"/>
      <c r="H87" s="140"/>
      <c r="I87" s="140"/>
      <c r="J87" s="140"/>
      <c r="K87" s="140"/>
      <c r="L87" s="140"/>
      <c r="M87" s="140"/>
      <c r="N87" s="140"/>
      <c r="O87" s="140"/>
      <c r="P87" s="140"/>
      <c r="Q87" s="140"/>
      <c r="R87" s="140"/>
    </row>
    <row r="88" spans="1:18" ht="11.25" customHeight="1">
      <c r="A88" s="104"/>
      <c r="B88" s="907"/>
      <c r="C88" s="907"/>
      <c r="D88" s="906" t="s">
        <v>699</v>
      </c>
      <c r="F88" s="140"/>
      <c r="G88" s="140"/>
      <c r="H88" s="140"/>
      <c r="I88" s="140"/>
      <c r="J88" s="140"/>
      <c r="K88" s="140"/>
      <c r="L88" s="140"/>
      <c r="M88" s="140"/>
      <c r="N88" s="140"/>
      <c r="O88" s="140"/>
      <c r="P88" s="140"/>
      <c r="Q88" s="140"/>
      <c r="R88" s="140"/>
    </row>
    <row r="89" spans="1:18" ht="11.25" customHeight="1">
      <c r="A89" s="104"/>
      <c r="B89" s="907"/>
      <c r="C89" s="104"/>
      <c r="D89" s="906" t="s">
        <v>688</v>
      </c>
      <c r="E89" s="908"/>
      <c r="F89" s="140"/>
      <c r="G89" s="140"/>
      <c r="H89" s="140"/>
      <c r="I89" s="140"/>
      <c r="J89" s="140"/>
      <c r="K89" s="140"/>
      <c r="L89" s="140"/>
      <c r="M89" s="140"/>
      <c r="N89" s="140"/>
      <c r="O89" s="140"/>
      <c r="P89" s="140"/>
      <c r="Q89" s="140"/>
      <c r="R89" s="140"/>
    </row>
    <row r="90" spans="1:18" ht="11.25" customHeight="1">
      <c r="A90" s="104"/>
      <c r="B90" s="907"/>
      <c r="C90" s="104"/>
      <c r="D90" s="766" t="s">
        <v>689</v>
      </c>
      <c r="E90" s="118">
        <v>3</v>
      </c>
      <c r="F90" s="67" t="s">
        <v>30</v>
      </c>
      <c r="G90" s="67">
        <v>8.6</v>
      </c>
      <c r="H90" s="67"/>
      <c r="I90" s="67">
        <v>1.2</v>
      </c>
      <c r="J90" s="67">
        <v>9.8000000000000007</v>
      </c>
      <c r="K90" s="67">
        <v>5.0999999999999996</v>
      </c>
      <c r="L90" s="67">
        <v>6.1</v>
      </c>
      <c r="M90" s="67">
        <v>11.1</v>
      </c>
      <c r="N90" s="67">
        <v>4.2</v>
      </c>
      <c r="O90" s="67">
        <v>0.6</v>
      </c>
      <c r="P90" s="67">
        <v>4.8</v>
      </c>
      <c r="Q90" s="67">
        <v>0.4</v>
      </c>
      <c r="R90" s="67">
        <v>26.2</v>
      </c>
    </row>
    <row r="91" spans="1:18" ht="11.25" customHeight="1">
      <c r="A91" s="905"/>
      <c r="B91" s="905"/>
      <c r="C91" s="905"/>
      <c r="D91" s="911" t="s">
        <v>690</v>
      </c>
      <c r="F91" s="67" t="s">
        <v>30</v>
      </c>
      <c r="G91" s="67">
        <v>1.3</v>
      </c>
      <c r="H91" s="67"/>
      <c r="I91" s="67">
        <v>0.2</v>
      </c>
      <c r="J91" s="67">
        <v>1.6</v>
      </c>
      <c r="K91" s="67">
        <v>1.9</v>
      </c>
      <c r="L91" s="67">
        <v>2.4</v>
      </c>
      <c r="M91" s="67">
        <v>4.3</v>
      </c>
      <c r="N91" s="67">
        <v>1.4</v>
      </c>
      <c r="O91" s="67">
        <v>0.2</v>
      </c>
      <c r="P91" s="67">
        <v>1.7</v>
      </c>
      <c r="Q91" s="67">
        <v>0.3</v>
      </c>
      <c r="R91" s="67">
        <v>7.8</v>
      </c>
    </row>
    <row r="92" spans="1:18" ht="11.25" customHeight="1">
      <c r="A92" s="905"/>
      <c r="B92" s="905"/>
      <c r="C92" s="905"/>
      <c r="D92" s="911" t="s">
        <v>691</v>
      </c>
      <c r="F92" s="67" t="s">
        <v>30</v>
      </c>
      <c r="G92" s="67">
        <v>7.2</v>
      </c>
      <c r="H92" s="67"/>
      <c r="I92" s="67">
        <v>0.9</v>
      </c>
      <c r="J92" s="67">
        <v>8.1999999999999993</v>
      </c>
      <c r="K92" s="67">
        <v>3.2</v>
      </c>
      <c r="L92" s="67">
        <v>3.6</v>
      </c>
      <c r="M92" s="67">
        <v>6.9</v>
      </c>
      <c r="N92" s="67">
        <v>2.8</v>
      </c>
      <c r="O92" s="67">
        <v>0.3</v>
      </c>
      <c r="P92" s="67">
        <v>3.1</v>
      </c>
      <c r="Q92" s="67">
        <v>0.2</v>
      </c>
      <c r="R92" s="67">
        <v>18.399999999999999</v>
      </c>
    </row>
    <row r="93" spans="1:18" ht="11.25" customHeight="1">
      <c r="A93" s="905"/>
      <c r="B93" s="905"/>
      <c r="C93" s="905"/>
      <c r="D93" s="911" t="s">
        <v>692</v>
      </c>
      <c r="F93" s="67" t="s">
        <v>30</v>
      </c>
      <c r="G93" s="67">
        <v>4.5</v>
      </c>
      <c r="H93" s="67"/>
      <c r="I93" s="67">
        <v>0.6</v>
      </c>
      <c r="J93" s="67">
        <v>5.0999999999999996</v>
      </c>
      <c r="K93" s="67">
        <v>2.2999999999999998</v>
      </c>
      <c r="L93" s="67">
        <v>2.6</v>
      </c>
      <c r="M93" s="67">
        <v>4.8</v>
      </c>
      <c r="N93" s="67">
        <v>2.2000000000000002</v>
      </c>
      <c r="O93" s="67">
        <v>0.3</v>
      </c>
      <c r="P93" s="67">
        <v>2.4</v>
      </c>
      <c r="Q93" s="67">
        <v>0.1</v>
      </c>
      <c r="R93" s="67">
        <v>12.5</v>
      </c>
    </row>
    <row r="94" spans="1:18" ht="11.25" customHeight="1">
      <c r="A94" s="905"/>
      <c r="B94" s="905"/>
      <c r="C94" s="104"/>
      <c r="D94" s="911" t="s">
        <v>693</v>
      </c>
      <c r="E94" s="894">
        <v>4</v>
      </c>
      <c r="F94" s="67" t="s">
        <v>30</v>
      </c>
      <c r="G94" s="67">
        <v>5.8</v>
      </c>
      <c r="H94" s="67"/>
      <c r="I94" s="67">
        <v>0.8</v>
      </c>
      <c r="J94" s="67">
        <v>6.7</v>
      </c>
      <c r="K94" s="67">
        <v>4.0999999999999996</v>
      </c>
      <c r="L94" s="67">
        <v>5</v>
      </c>
      <c r="M94" s="67">
        <v>9.1</v>
      </c>
      <c r="N94" s="67">
        <v>3.6</v>
      </c>
      <c r="O94" s="67">
        <v>0.5</v>
      </c>
      <c r="P94" s="67">
        <v>4.0999999999999996</v>
      </c>
      <c r="Q94" s="67">
        <v>0.4</v>
      </c>
      <c r="R94" s="67">
        <v>20.3</v>
      </c>
    </row>
    <row r="95" spans="1:18" ht="6" customHeight="1">
      <c r="A95" s="907"/>
      <c r="B95" s="907"/>
      <c r="C95" s="757"/>
      <c r="D95" s="912"/>
      <c r="E95" s="908"/>
      <c r="F95" s="140"/>
      <c r="G95" s="140"/>
      <c r="H95" s="140"/>
      <c r="I95" s="140"/>
      <c r="J95" s="140"/>
      <c r="K95" s="140"/>
      <c r="L95" s="140"/>
      <c r="M95" s="140"/>
      <c r="N95" s="140"/>
      <c r="O95" s="140"/>
      <c r="P95" s="140"/>
      <c r="Q95" s="140"/>
      <c r="R95" s="140"/>
    </row>
    <row r="96" spans="1:18" ht="11.25" customHeight="1">
      <c r="A96" s="104"/>
      <c r="B96" s="104"/>
      <c r="C96" s="757"/>
      <c r="D96" s="906" t="s">
        <v>694</v>
      </c>
      <c r="E96" s="908"/>
      <c r="F96" s="140"/>
      <c r="G96" s="140"/>
      <c r="H96" s="140"/>
      <c r="I96" s="140"/>
      <c r="J96" s="140"/>
      <c r="K96" s="140"/>
      <c r="L96" s="140"/>
      <c r="M96" s="140"/>
      <c r="N96" s="140"/>
      <c r="O96" s="140"/>
      <c r="P96" s="140"/>
      <c r="Q96" s="140"/>
      <c r="R96" s="140"/>
    </row>
    <row r="97" spans="1:18" ht="11.25" customHeight="1">
      <c r="A97" s="104"/>
      <c r="B97" s="907"/>
      <c r="C97" s="104"/>
      <c r="D97" s="766" t="s">
        <v>689</v>
      </c>
      <c r="E97" s="118">
        <v>3</v>
      </c>
      <c r="F97" s="67">
        <v>2.2999999999999998</v>
      </c>
      <c r="G97" s="67">
        <v>218.9</v>
      </c>
      <c r="H97" s="67"/>
      <c r="I97" s="67">
        <v>26.3</v>
      </c>
      <c r="J97" s="67">
        <v>247.5</v>
      </c>
      <c r="K97" s="67">
        <v>26.6</v>
      </c>
      <c r="L97" s="67">
        <v>32.9</v>
      </c>
      <c r="M97" s="67">
        <v>59.5</v>
      </c>
      <c r="N97" s="67">
        <v>29.6</v>
      </c>
      <c r="O97" s="67">
        <v>3.5</v>
      </c>
      <c r="P97" s="67">
        <v>33.1</v>
      </c>
      <c r="Q97" s="67">
        <v>3.3</v>
      </c>
      <c r="R97" s="67">
        <v>343.4</v>
      </c>
    </row>
    <row r="98" spans="1:18" ht="11.25" customHeight="1">
      <c r="A98" s="905"/>
      <c r="B98" s="905"/>
      <c r="C98" s="905"/>
      <c r="D98" s="911" t="s">
        <v>690</v>
      </c>
      <c r="F98" s="67">
        <v>0.6</v>
      </c>
      <c r="G98" s="67">
        <v>15.5</v>
      </c>
      <c r="H98" s="67"/>
      <c r="I98" s="67">
        <v>2.4</v>
      </c>
      <c r="J98" s="67">
        <v>18.5</v>
      </c>
      <c r="K98" s="67">
        <v>6.4</v>
      </c>
      <c r="L98" s="67">
        <v>8.8000000000000007</v>
      </c>
      <c r="M98" s="67">
        <v>15.2</v>
      </c>
      <c r="N98" s="67">
        <v>6</v>
      </c>
      <c r="O98" s="67">
        <v>0.8</v>
      </c>
      <c r="P98" s="67">
        <v>6.8</v>
      </c>
      <c r="Q98" s="67">
        <v>1.2</v>
      </c>
      <c r="R98" s="67">
        <v>41.7</v>
      </c>
    </row>
    <row r="99" spans="1:18" ht="11.25" customHeight="1">
      <c r="A99" s="905"/>
      <c r="B99" s="905"/>
      <c r="C99" s="905"/>
      <c r="D99" s="911" t="s">
        <v>691</v>
      </c>
      <c r="F99" s="67">
        <v>1.7</v>
      </c>
      <c r="G99" s="67">
        <v>203.4</v>
      </c>
      <c r="H99" s="67"/>
      <c r="I99" s="67">
        <v>23.9</v>
      </c>
      <c r="J99" s="67">
        <v>229</v>
      </c>
      <c r="K99" s="67">
        <v>20.2</v>
      </c>
      <c r="L99" s="67">
        <v>24.1</v>
      </c>
      <c r="M99" s="67">
        <v>44.3</v>
      </c>
      <c r="N99" s="67">
        <v>23.6</v>
      </c>
      <c r="O99" s="67">
        <v>2.7</v>
      </c>
      <c r="P99" s="67">
        <v>26.3</v>
      </c>
      <c r="Q99" s="67">
        <v>2.1</v>
      </c>
      <c r="R99" s="67">
        <v>301.8</v>
      </c>
    </row>
    <row r="100" spans="1:18" ht="11.25" customHeight="1">
      <c r="A100" s="905"/>
      <c r="B100" s="905"/>
      <c r="C100" s="905"/>
      <c r="D100" s="911" t="s">
        <v>692</v>
      </c>
      <c r="F100" s="67">
        <v>1</v>
      </c>
      <c r="G100" s="67">
        <v>116</v>
      </c>
      <c r="H100" s="67"/>
      <c r="I100" s="67">
        <v>14</v>
      </c>
      <c r="J100" s="67">
        <v>131</v>
      </c>
      <c r="K100" s="67">
        <v>13.7</v>
      </c>
      <c r="L100" s="67">
        <v>16.3</v>
      </c>
      <c r="M100" s="67">
        <v>30</v>
      </c>
      <c r="N100" s="67">
        <v>17.3</v>
      </c>
      <c r="O100" s="67">
        <v>2</v>
      </c>
      <c r="P100" s="67">
        <v>19.399999999999999</v>
      </c>
      <c r="Q100" s="67">
        <v>1.3</v>
      </c>
      <c r="R100" s="67">
        <v>181.7</v>
      </c>
    </row>
    <row r="101" spans="1:18" ht="11.25" customHeight="1">
      <c r="A101" s="905"/>
      <c r="B101" s="905"/>
      <c r="C101" s="104"/>
      <c r="D101" s="911" t="s">
        <v>693</v>
      </c>
      <c r="E101" s="894">
        <v>4</v>
      </c>
      <c r="F101" s="67">
        <v>1.6</v>
      </c>
      <c r="G101" s="67">
        <v>131.4</v>
      </c>
      <c r="H101" s="67"/>
      <c r="I101" s="67">
        <v>16.5</v>
      </c>
      <c r="J101" s="67">
        <v>149.5</v>
      </c>
      <c r="K101" s="67">
        <v>20.100000000000001</v>
      </c>
      <c r="L101" s="67">
        <v>25.1</v>
      </c>
      <c r="M101" s="67">
        <v>45.2</v>
      </c>
      <c r="N101" s="67">
        <v>23.3</v>
      </c>
      <c r="O101" s="67">
        <v>2.8</v>
      </c>
      <c r="P101" s="67">
        <v>26.2</v>
      </c>
      <c r="Q101" s="67">
        <v>2.5</v>
      </c>
      <c r="R101" s="67">
        <v>223.4</v>
      </c>
    </row>
    <row r="102" spans="1:18" ht="6" customHeight="1">
      <c r="A102" s="907"/>
      <c r="B102" s="907"/>
      <c r="C102" s="757"/>
      <c r="D102" s="912"/>
      <c r="E102" s="908"/>
      <c r="F102" s="140"/>
      <c r="G102" s="140"/>
      <c r="H102" s="140"/>
      <c r="I102" s="140"/>
      <c r="J102" s="140"/>
      <c r="K102" s="140"/>
      <c r="L102" s="140"/>
      <c r="M102" s="140"/>
      <c r="N102" s="140"/>
      <c r="O102" s="140"/>
      <c r="P102" s="140"/>
      <c r="Q102" s="140"/>
      <c r="R102" s="140"/>
    </row>
    <row r="103" spans="1:18" ht="11.25" customHeight="1">
      <c r="A103" s="907"/>
      <c r="B103" s="104"/>
      <c r="C103" s="757"/>
      <c r="D103" s="906" t="s">
        <v>695</v>
      </c>
      <c r="E103" s="908">
        <v>5</v>
      </c>
      <c r="F103" s="140"/>
      <c r="G103" s="140"/>
      <c r="H103" s="140"/>
      <c r="I103" s="140"/>
      <c r="J103" s="140"/>
      <c r="K103" s="140"/>
      <c r="L103" s="140"/>
      <c r="M103" s="140"/>
      <c r="N103" s="140"/>
      <c r="O103" s="140"/>
      <c r="P103" s="140"/>
      <c r="Q103" s="140"/>
      <c r="R103" s="140"/>
    </row>
    <row r="104" spans="1:18" ht="11.25" customHeight="1">
      <c r="A104" s="104"/>
      <c r="B104" s="907"/>
      <c r="C104" s="104"/>
      <c r="D104" s="766" t="s">
        <v>689</v>
      </c>
      <c r="E104" s="118">
        <v>3</v>
      </c>
      <c r="F104" s="67">
        <v>2.2999999999999998</v>
      </c>
      <c r="G104" s="67">
        <v>227.5</v>
      </c>
      <c r="H104" s="67"/>
      <c r="I104" s="67">
        <v>27.5</v>
      </c>
      <c r="J104" s="67">
        <v>257.3</v>
      </c>
      <c r="K104" s="67">
        <v>31.7</v>
      </c>
      <c r="L104" s="67">
        <v>39</v>
      </c>
      <c r="M104" s="67">
        <v>70.7</v>
      </c>
      <c r="N104" s="67">
        <v>33.9</v>
      </c>
      <c r="O104" s="67">
        <v>4.0999999999999996</v>
      </c>
      <c r="P104" s="67">
        <v>38</v>
      </c>
      <c r="Q104" s="67">
        <v>3.7</v>
      </c>
      <c r="R104" s="67">
        <v>369.7</v>
      </c>
    </row>
    <row r="105" spans="1:18" ht="11.25" customHeight="1">
      <c r="A105" s="905"/>
      <c r="B105" s="905"/>
      <c r="C105" s="905"/>
      <c r="D105" s="911" t="s">
        <v>690</v>
      </c>
      <c r="F105" s="67">
        <v>0.6</v>
      </c>
      <c r="G105" s="67">
        <v>16.8</v>
      </c>
      <c r="H105" s="67"/>
      <c r="I105" s="67">
        <v>2.7</v>
      </c>
      <c r="J105" s="67">
        <v>20.100000000000001</v>
      </c>
      <c r="K105" s="67">
        <v>8.1999999999999993</v>
      </c>
      <c r="L105" s="67">
        <v>11.3</v>
      </c>
      <c r="M105" s="67">
        <v>19.5</v>
      </c>
      <c r="N105" s="67">
        <v>7.4</v>
      </c>
      <c r="O105" s="67">
        <v>1</v>
      </c>
      <c r="P105" s="67">
        <v>8.5</v>
      </c>
      <c r="Q105" s="67">
        <v>1.5</v>
      </c>
      <c r="R105" s="67">
        <v>49.5</v>
      </c>
    </row>
    <row r="106" spans="1:18" ht="11.25" customHeight="1">
      <c r="A106" s="905"/>
      <c r="B106" s="905"/>
      <c r="C106" s="905"/>
      <c r="D106" s="911" t="s">
        <v>691</v>
      </c>
      <c r="F106" s="67">
        <v>1.7</v>
      </c>
      <c r="G106" s="67">
        <v>210.7</v>
      </c>
      <c r="H106" s="67"/>
      <c r="I106" s="67">
        <v>24.8</v>
      </c>
      <c r="J106" s="67">
        <v>237.3</v>
      </c>
      <c r="K106" s="67">
        <v>23.5</v>
      </c>
      <c r="L106" s="67">
        <v>27.7</v>
      </c>
      <c r="M106" s="67">
        <v>51.2</v>
      </c>
      <c r="N106" s="67">
        <v>26.4</v>
      </c>
      <c r="O106" s="67">
        <v>3.1</v>
      </c>
      <c r="P106" s="67">
        <v>29.5</v>
      </c>
      <c r="Q106" s="67">
        <v>2.2999999999999998</v>
      </c>
      <c r="R106" s="67">
        <v>320.2</v>
      </c>
    </row>
    <row r="107" spans="1:18" ht="11.25" customHeight="1">
      <c r="A107" s="905"/>
      <c r="B107" s="905"/>
      <c r="C107" s="905"/>
      <c r="D107" s="911" t="s">
        <v>692</v>
      </c>
      <c r="F107" s="67">
        <v>1</v>
      </c>
      <c r="G107" s="67">
        <v>120.5</v>
      </c>
      <c r="H107" s="67"/>
      <c r="I107" s="67">
        <v>14.6</v>
      </c>
      <c r="J107" s="67">
        <v>136.19999999999999</v>
      </c>
      <c r="K107" s="67">
        <v>16</v>
      </c>
      <c r="L107" s="67">
        <v>18.899999999999999</v>
      </c>
      <c r="M107" s="67">
        <v>34.9</v>
      </c>
      <c r="N107" s="67">
        <v>19.5</v>
      </c>
      <c r="O107" s="67">
        <v>2.2999999999999998</v>
      </c>
      <c r="P107" s="67">
        <v>21.8</v>
      </c>
      <c r="Q107" s="67">
        <v>1.4</v>
      </c>
      <c r="R107" s="67">
        <v>194.2</v>
      </c>
    </row>
    <row r="108" spans="1:18" ht="11.25" customHeight="1">
      <c r="A108" s="905"/>
      <c r="B108" s="905"/>
      <c r="C108" s="104"/>
      <c r="D108" s="911" t="s">
        <v>693</v>
      </c>
      <c r="E108" s="894">
        <v>4</v>
      </c>
      <c r="F108" s="67">
        <v>1.6</v>
      </c>
      <c r="G108" s="67">
        <v>137.30000000000001</v>
      </c>
      <c r="H108" s="67"/>
      <c r="I108" s="67">
        <v>17.3</v>
      </c>
      <c r="J108" s="67">
        <v>156.19999999999999</v>
      </c>
      <c r="K108" s="67">
        <v>24.2</v>
      </c>
      <c r="L108" s="67">
        <v>30.2</v>
      </c>
      <c r="M108" s="67">
        <v>54.4</v>
      </c>
      <c r="N108" s="67">
        <v>26.9</v>
      </c>
      <c r="O108" s="67">
        <v>3.3</v>
      </c>
      <c r="P108" s="67">
        <v>30.3</v>
      </c>
      <c r="Q108" s="67">
        <v>2.9</v>
      </c>
      <c r="R108" s="67">
        <v>243.7</v>
      </c>
    </row>
    <row r="109" spans="1:18" ht="6" customHeight="1">
      <c r="A109" s="907"/>
      <c r="B109" s="907"/>
      <c r="C109" s="926"/>
      <c r="D109" s="926"/>
      <c r="F109" s="140"/>
      <c r="G109" s="140"/>
      <c r="H109" s="140"/>
      <c r="I109" s="140"/>
      <c r="J109" s="140"/>
      <c r="K109" s="140"/>
      <c r="L109" s="140"/>
      <c r="M109" s="140"/>
      <c r="N109" s="140"/>
      <c r="O109" s="140"/>
      <c r="P109" s="140"/>
      <c r="Q109" s="140"/>
      <c r="R109" s="140"/>
    </row>
    <row r="110" spans="1:18" ht="11.25" customHeight="1">
      <c r="A110" s="104"/>
      <c r="B110" s="907"/>
      <c r="C110" s="907"/>
      <c r="D110" s="906" t="s">
        <v>700</v>
      </c>
      <c r="F110" s="140"/>
      <c r="G110" s="140"/>
      <c r="H110" s="140"/>
      <c r="I110" s="140"/>
      <c r="J110" s="140"/>
      <c r="K110" s="140"/>
      <c r="L110" s="140"/>
      <c r="M110" s="140"/>
      <c r="N110" s="140"/>
      <c r="O110" s="140"/>
      <c r="P110" s="140"/>
      <c r="Q110" s="140"/>
      <c r="R110" s="140"/>
    </row>
    <row r="111" spans="1:18" ht="11.25" customHeight="1">
      <c r="A111" s="104"/>
      <c r="B111" s="907"/>
      <c r="C111" s="104"/>
      <c r="D111" s="906" t="s">
        <v>688</v>
      </c>
      <c r="E111" s="908"/>
      <c r="F111" s="140"/>
      <c r="G111" s="140"/>
      <c r="H111" s="140"/>
      <c r="I111" s="140"/>
      <c r="J111" s="140"/>
      <c r="K111" s="140"/>
      <c r="L111" s="140"/>
      <c r="M111" s="140"/>
      <c r="N111" s="140"/>
      <c r="O111" s="140"/>
      <c r="P111" s="140"/>
      <c r="Q111" s="140"/>
      <c r="R111" s="140"/>
    </row>
    <row r="112" spans="1:18" ht="11.25" customHeight="1">
      <c r="A112" s="104"/>
      <c r="B112" s="907"/>
      <c r="C112" s="104"/>
      <c r="D112" s="766" t="s">
        <v>689</v>
      </c>
      <c r="E112" s="118">
        <v>3</v>
      </c>
      <c r="F112" s="67">
        <v>0.1</v>
      </c>
      <c r="G112" s="67">
        <v>5.6</v>
      </c>
      <c r="H112" s="67"/>
      <c r="I112" s="67">
        <v>0.9</v>
      </c>
      <c r="J112" s="67">
        <v>6.6</v>
      </c>
      <c r="K112" s="67">
        <v>8.6999999999999993</v>
      </c>
      <c r="L112" s="67">
        <v>12.4</v>
      </c>
      <c r="M112" s="67">
        <v>21.2</v>
      </c>
      <c r="N112" s="67">
        <v>1.6</v>
      </c>
      <c r="O112" s="67">
        <v>0.2</v>
      </c>
      <c r="P112" s="67">
        <v>1.8</v>
      </c>
      <c r="Q112" s="67">
        <v>0.7</v>
      </c>
      <c r="R112" s="67">
        <v>30.3</v>
      </c>
    </row>
    <row r="113" spans="1:18" ht="11.25" customHeight="1">
      <c r="A113" s="905"/>
      <c r="B113" s="905"/>
      <c r="C113" s="905"/>
      <c r="D113" s="911" t="s">
        <v>690</v>
      </c>
      <c r="F113" s="67">
        <v>0.1</v>
      </c>
      <c r="G113" s="67">
        <v>2.9</v>
      </c>
      <c r="H113" s="67"/>
      <c r="I113" s="67">
        <v>0.5</v>
      </c>
      <c r="J113" s="67">
        <v>3.5</v>
      </c>
      <c r="K113" s="67">
        <v>6.4</v>
      </c>
      <c r="L113" s="67">
        <v>9.5</v>
      </c>
      <c r="M113" s="67">
        <v>15.9</v>
      </c>
      <c r="N113" s="67">
        <v>1</v>
      </c>
      <c r="O113" s="67">
        <v>0.2</v>
      </c>
      <c r="P113" s="67">
        <v>1.2</v>
      </c>
      <c r="Q113" s="67">
        <v>0.5</v>
      </c>
      <c r="R113" s="67">
        <v>21.1</v>
      </c>
    </row>
    <row r="114" spans="1:18" ht="11.25" customHeight="1">
      <c r="A114" s="905"/>
      <c r="B114" s="905"/>
      <c r="C114" s="905"/>
      <c r="D114" s="911" t="s">
        <v>691</v>
      </c>
      <c r="F114" s="67">
        <v>0.1</v>
      </c>
      <c r="G114" s="67">
        <v>2.7</v>
      </c>
      <c r="H114" s="67"/>
      <c r="I114" s="67">
        <v>0.3</v>
      </c>
      <c r="J114" s="67">
        <v>3.1</v>
      </c>
      <c r="K114" s="67">
        <v>2.4</v>
      </c>
      <c r="L114" s="67">
        <v>2.9</v>
      </c>
      <c r="M114" s="67">
        <v>5.3</v>
      </c>
      <c r="N114" s="67">
        <v>0.5</v>
      </c>
      <c r="O114" s="67">
        <v>0.1</v>
      </c>
      <c r="P114" s="67">
        <v>0.6</v>
      </c>
      <c r="Q114" s="67">
        <v>0.2</v>
      </c>
      <c r="R114" s="67">
        <v>9.1999999999999993</v>
      </c>
    </row>
    <row r="115" spans="1:18" ht="11.25" customHeight="1">
      <c r="A115" s="905"/>
      <c r="B115" s="905"/>
      <c r="C115" s="905"/>
      <c r="D115" s="911" t="s">
        <v>692</v>
      </c>
      <c r="F115" s="67" t="s">
        <v>30</v>
      </c>
      <c r="G115" s="67">
        <v>1.2</v>
      </c>
      <c r="H115" s="67"/>
      <c r="I115" s="67">
        <v>0.2</v>
      </c>
      <c r="J115" s="67">
        <v>1.4</v>
      </c>
      <c r="K115" s="67">
        <v>1.3</v>
      </c>
      <c r="L115" s="67">
        <v>1.7</v>
      </c>
      <c r="M115" s="67">
        <v>3</v>
      </c>
      <c r="N115" s="67">
        <v>0.3</v>
      </c>
      <c r="O115" s="67" t="s">
        <v>30</v>
      </c>
      <c r="P115" s="67">
        <v>0.3</v>
      </c>
      <c r="Q115" s="67">
        <v>0.1</v>
      </c>
      <c r="R115" s="67">
        <v>4.9000000000000004</v>
      </c>
    </row>
    <row r="116" spans="1:18" ht="11.25" customHeight="1">
      <c r="A116" s="905"/>
      <c r="B116" s="905"/>
      <c r="C116" s="104"/>
      <c r="D116" s="911" t="s">
        <v>693</v>
      </c>
      <c r="E116" s="894">
        <v>4</v>
      </c>
      <c r="F116" s="67">
        <v>0.1</v>
      </c>
      <c r="G116" s="67">
        <v>4.0999999999999996</v>
      </c>
      <c r="H116" s="67"/>
      <c r="I116" s="67">
        <v>0.7</v>
      </c>
      <c r="J116" s="67">
        <v>4.9000000000000004</v>
      </c>
      <c r="K116" s="67">
        <v>7.7</v>
      </c>
      <c r="L116" s="67">
        <v>11.2</v>
      </c>
      <c r="M116" s="67">
        <v>18.899999999999999</v>
      </c>
      <c r="N116" s="67">
        <v>1.3</v>
      </c>
      <c r="O116" s="67">
        <v>0.2</v>
      </c>
      <c r="P116" s="67">
        <v>1.5</v>
      </c>
      <c r="Q116" s="67">
        <v>0.6</v>
      </c>
      <c r="R116" s="67">
        <v>25.9</v>
      </c>
    </row>
    <row r="117" spans="1:18" ht="6" customHeight="1">
      <c r="A117" s="907"/>
      <c r="B117" s="907"/>
      <c r="C117" s="757"/>
      <c r="D117" s="912"/>
      <c r="E117" s="908"/>
      <c r="F117" s="140"/>
      <c r="G117" s="140"/>
      <c r="H117" s="140"/>
      <c r="I117" s="140"/>
      <c r="J117" s="140"/>
      <c r="K117" s="140"/>
      <c r="L117" s="140"/>
      <c r="M117" s="140"/>
      <c r="N117" s="140"/>
      <c r="O117" s="140"/>
      <c r="P117" s="140"/>
      <c r="Q117" s="140"/>
      <c r="R117" s="140"/>
    </row>
    <row r="118" spans="1:18" ht="11.25" customHeight="1">
      <c r="A118" s="104"/>
      <c r="B118" s="104"/>
      <c r="C118" s="757"/>
      <c r="D118" s="906" t="s">
        <v>694</v>
      </c>
      <c r="E118" s="908"/>
      <c r="F118" s="140"/>
      <c r="G118" s="140"/>
      <c r="H118" s="140"/>
      <c r="I118" s="140"/>
      <c r="J118" s="140"/>
      <c r="K118" s="140"/>
      <c r="L118" s="140"/>
      <c r="M118" s="140"/>
      <c r="N118" s="140"/>
      <c r="O118" s="140"/>
      <c r="P118" s="140"/>
      <c r="Q118" s="140"/>
      <c r="R118" s="140"/>
    </row>
    <row r="119" spans="1:18" ht="11.25" customHeight="1">
      <c r="A119" s="104"/>
      <c r="B119" s="907"/>
      <c r="C119" s="104"/>
      <c r="D119" s="766" t="s">
        <v>689</v>
      </c>
      <c r="E119" s="118">
        <v>3</v>
      </c>
      <c r="F119" s="67">
        <v>3.4</v>
      </c>
      <c r="G119" s="67">
        <v>64.599999999999994</v>
      </c>
      <c r="H119" s="67"/>
      <c r="I119" s="67">
        <v>8.1999999999999993</v>
      </c>
      <c r="J119" s="67">
        <v>76.099999999999994</v>
      </c>
      <c r="K119" s="67">
        <v>28.7</v>
      </c>
      <c r="L119" s="67">
        <v>41.2</v>
      </c>
      <c r="M119" s="67">
        <v>69.8</v>
      </c>
      <c r="N119" s="67">
        <v>7.4</v>
      </c>
      <c r="O119" s="67">
        <v>0.9</v>
      </c>
      <c r="P119" s="67">
        <v>8.3000000000000007</v>
      </c>
      <c r="Q119" s="67">
        <v>3.4</v>
      </c>
      <c r="R119" s="67">
        <v>157.69999999999999</v>
      </c>
    </row>
    <row r="120" spans="1:18" ht="11.25" customHeight="1">
      <c r="A120" s="905"/>
      <c r="B120" s="905"/>
      <c r="C120" s="905"/>
      <c r="D120" s="911" t="s">
        <v>690</v>
      </c>
      <c r="F120" s="67">
        <v>1.4</v>
      </c>
      <c r="G120" s="67">
        <v>15.8</v>
      </c>
      <c r="H120" s="67"/>
      <c r="I120" s="67">
        <v>2.4</v>
      </c>
      <c r="J120" s="67">
        <v>19.600000000000001</v>
      </c>
      <c r="K120" s="67">
        <v>13.6</v>
      </c>
      <c r="L120" s="67">
        <v>20.3</v>
      </c>
      <c r="M120" s="67">
        <v>33.9</v>
      </c>
      <c r="N120" s="67">
        <v>3</v>
      </c>
      <c r="O120" s="67">
        <v>0.4</v>
      </c>
      <c r="P120" s="67">
        <v>3.4</v>
      </c>
      <c r="Q120" s="67">
        <v>1.1000000000000001</v>
      </c>
      <c r="R120" s="67">
        <v>57.9</v>
      </c>
    </row>
    <row r="121" spans="1:18" ht="11.25" customHeight="1">
      <c r="A121" s="905"/>
      <c r="B121" s="905"/>
      <c r="C121" s="905"/>
      <c r="D121" s="911" t="s">
        <v>691</v>
      </c>
      <c r="F121" s="67">
        <v>2</v>
      </c>
      <c r="G121" s="67">
        <v>48.8</v>
      </c>
      <c r="H121" s="67"/>
      <c r="I121" s="67">
        <v>5.8</v>
      </c>
      <c r="J121" s="67">
        <v>56.5</v>
      </c>
      <c r="K121" s="67">
        <v>15</v>
      </c>
      <c r="L121" s="67">
        <v>20.9</v>
      </c>
      <c r="M121" s="67">
        <v>35.9</v>
      </c>
      <c r="N121" s="67">
        <v>4.5</v>
      </c>
      <c r="O121" s="67">
        <v>0.5</v>
      </c>
      <c r="P121" s="67">
        <v>5</v>
      </c>
      <c r="Q121" s="67">
        <v>2.2999999999999998</v>
      </c>
      <c r="R121" s="67">
        <v>99.8</v>
      </c>
    </row>
    <row r="122" spans="1:18" ht="11.25" customHeight="1">
      <c r="A122" s="905"/>
      <c r="B122" s="905"/>
      <c r="C122" s="905"/>
      <c r="D122" s="911" t="s">
        <v>692</v>
      </c>
      <c r="F122" s="67">
        <v>1.2</v>
      </c>
      <c r="G122" s="67">
        <v>25.6</v>
      </c>
      <c r="H122" s="67"/>
      <c r="I122" s="67">
        <v>3.3</v>
      </c>
      <c r="J122" s="67">
        <v>30.1</v>
      </c>
      <c r="K122" s="67">
        <v>9.1999999999999993</v>
      </c>
      <c r="L122" s="67">
        <v>13.1</v>
      </c>
      <c r="M122" s="67">
        <v>22.2</v>
      </c>
      <c r="N122" s="67">
        <v>2.8</v>
      </c>
      <c r="O122" s="67">
        <v>0.3</v>
      </c>
      <c r="P122" s="67">
        <v>3.1</v>
      </c>
      <c r="Q122" s="67">
        <v>1.2</v>
      </c>
      <c r="R122" s="67">
        <v>56.6</v>
      </c>
    </row>
    <row r="123" spans="1:18" ht="11.25" customHeight="1">
      <c r="A123" s="905"/>
      <c r="B123" s="905"/>
      <c r="C123" s="104"/>
      <c r="D123" s="911" t="s">
        <v>693</v>
      </c>
      <c r="E123" s="894">
        <v>4</v>
      </c>
      <c r="F123" s="67">
        <v>2.6</v>
      </c>
      <c r="G123" s="67">
        <v>41.4</v>
      </c>
      <c r="H123" s="67"/>
      <c r="I123" s="67">
        <v>5.7</v>
      </c>
      <c r="J123" s="67">
        <v>49.7</v>
      </c>
      <c r="K123" s="67">
        <v>22.8</v>
      </c>
      <c r="L123" s="67">
        <v>33.299999999999997</v>
      </c>
      <c r="M123" s="67">
        <v>56.2</v>
      </c>
      <c r="N123" s="67">
        <v>5.7</v>
      </c>
      <c r="O123" s="67">
        <v>0.7</v>
      </c>
      <c r="P123" s="67">
        <v>6.5</v>
      </c>
      <c r="Q123" s="67">
        <v>2.2999999999999998</v>
      </c>
      <c r="R123" s="67">
        <v>114.5</v>
      </c>
    </row>
    <row r="124" spans="1:18" ht="6" customHeight="1">
      <c r="A124" s="907"/>
      <c r="B124" s="907"/>
      <c r="C124" s="757"/>
      <c r="D124" s="912"/>
      <c r="E124" s="908"/>
      <c r="F124" s="140"/>
      <c r="G124" s="140"/>
      <c r="H124" s="140"/>
      <c r="I124" s="140"/>
      <c r="J124" s="140"/>
      <c r="K124" s="140"/>
      <c r="L124" s="140"/>
      <c r="M124" s="140"/>
      <c r="N124" s="140"/>
      <c r="O124" s="140"/>
      <c r="P124" s="140"/>
      <c r="Q124" s="140"/>
      <c r="R124" s="140"/>
    </row>
    <row r="125" spans="1:18" ht="11.25" customHeight="1">
      <c r="A125" s="907"/>
      <c r="B125" s="104"/>
      <c r="C125" s="757"/>
      <c r="D125" s="906" t="s">
        <v>695</v>
      </c>
      <c r="E125" s="908">
        <v>5</v>
      </c>
      <c r="F125" s="140"/>
      <c r="G125" s="140"/>
      <c r="H125" s="140"/>
      <c r="I125" s="140"/>
      <c r="J125" s="140"/>
      <c r="K125" s="140"/>
      <c r="L125" s="140"/>
      <c r="M125" s="140"/>
      <c r="N125" s="140"/>
      <c r="O125" s="140"/>
      <c r="P125" s="140"/>
      <c r="Q125" s="140"/>
      <c r="R125" s="140"/>
    </row>
    <row r="126" spans="1:18" ht="11.25" customHeight="1">
      <c r="A126" s="104"/>
      <c r="B126" s="907"/>
      <c r="C126" s="104"/>
      <c r="D126" s="766" t="s">
        <v>689</v>
      </c>
      <c r="E126" s="118">
        <v>3</v>
      </c>
      <c r="F126" s="67">
        <v>3.5</v>
      </c>
      <c r="G126" s="67">
        <v>70.2</v>
      </c>
      <c r="H126" s="67"/>
      <c r="I126" s="67">
        <v>9</v>
      </c>
      <c r="J126" s="67">
        <v>82.8</v>
      </c>
      <c r="K126" s="67">
        <v>37.4</v>
      </c>
      <c r="L126" s="67">
        <v>53.7</v>
      </c>
      <c r="M126" s="67">
        <v>91.1</v>
      </c>
      <c r="N126" s="67">
        <v>9</v>
      </c>
      <c r="O126" s="67">
        <v>1.1000000000000001</v>
      </c>
      <c r="P126" s="67">
        <v>10.1</v>
      </c>
      <c r="Q126" s="67">
        <v>4.0999999999999996</v>
      </c>
      <c r="R126" s="67">
        <v>188.1</v>
      </c>
    </row>
    <row r="127" spans="1:18" ht="11.25" customHeight="1">
      <c r="A127" s="905"/>
      <c r="B127" s="905"/>
      <c r="C127" s="905"/>
      <c r="D127" s="911" t="s">
        <v>690</v>
      </c>
      <c r="F127" s="67">
        <v>1.5</v>
      </c>
      <c r="G127" s="67">
        <v>18.7</v>
      </c>
      <c r="H127" s="67"/>
      <c r="I127" s="67">
        <v>2.9</v>
      </c>
      <c r="J127" s="67">
        <v>23.1</v>
      </c>
      <c r="K127" s="67">
        <v>20</v>
      </c>
      <c r="L127" s="67">
        <v>29.8</v>
      </c>
      <c r="M127" s="67">
        <v>49.8</v>
      </c>
      <c r="N127" s="67">
        <v>4</v>
      </c>
      <c r="O127" s="67">
        <v>0.6</v>
      </c>
      <c r="P127" s="67">
        <v>4.5999999999999996</v>
      </c>
      <c r="Q127" s="67">
        <v>1.6</v>
      </c>
      <c r="R127" s="67">
        <v>79.099999999999994</v>
      </c>
    </row>
    <row r="128" spans="1:18" ht="11.25" customHeight="1">
      <c r="A128" s="905"/>
      <c r="B128" s="905"/>
      <c r="C128" s="905"/>
      <c r="D128" s="911" t="s">
        <v>691</v>
      </c>
      <c r="F128" s="67">
        <v>2.1</v>
      </c>
      <c r="G128" s="67">
        <v>51.5</v>
      </c>
      <c r="H128" s="67"/>
      <c r="I128" s="67">
        <v>6.1</v>
      </c>
      <c r="J128" s="67">
        <v>59.7</v>
      </c>
      <c r="K128" s="67">
        <v>17.399999999999999</v>
      </c>
      <c r="L128" s="67">
        <v>23.8</v>
      </c>
      <c r="M128" s="67">
        <v>41.2</v>
      </c>
      <c r="N128" s="67">
        <v>5</v>
      </c>
      <c r="O128" s="67">
        <v>0.6</v>
      </c>
      <c r="P128" s="67">
        <v>5.6</v>
      </c>
      <c r="Q128" s="67">
        <v>2.6</v>
      </c>
      <c r="R128" s="67">
        <v>109</v>
      </c>
    </row>
    <row r="129" spans="1:18" ht="11.25" customHeight="1">
      <c r="A129" s="905"/>
      <c r="B129" s="905"/>
      <c r="C129" s="905"/>
      <c r="D129" s="911" t="s">
        <v>692</v>
      </c>
      <c r="F129" s="67">
        <v>1.2</v>
      </c>
      <c r="G129" s="67">
        <v>26.8</v>
      </c>
      <c r="H129" s="67"/>
      <c r="I129" s="67">
        <v>3.4</v>
      </c>
      <c r="J129" s="67">
        <v>31.5</v>
      </c>
      <c r="K129" s="67">
        <v>10.5</v>
      </c>
      <c r="L129" s="67">
        <v>14.7</v>
      </c>
      <c r="M129" s="67">
        <v>25.3</v>
      </c>
      <c r="N129" s="67">
        <v>3.1</v>
      </c>
      <c r="O129" s="67">
        <v>0.4</v>
      </c>
      <c r="P129" s="67">
        <v>3.4</v>
      </c>
      <c r="Q129" s="67">
        <v>1.3</v>
      </c>
      <c r="R129" s="67">
        <v>61.5</v>
      </c>
    </row>
    <row r="130" spans="1:18" ht="11.25" customHeight="1">
      <c r="A130" s="905"/>
      <c r="B130" s="905"/>
      <c r="C130" s="104"/>
      <c r="D130" s="911" t="s">
        <v>693</v>
      </c>
      <c r="E130" s="894">
        <v>4</v>
      </c>
      <c r="F130" s="67">
        <v>2.7</v>
      </c>
      <c r="G130" s="67">
        <v>45.5</v>
      </c>
      <c r="H130" s="67"/>
      <c r="I130" s="67">
        <v>6.4</v>
      </c>
      <c r="J130" s="67">
        <v>54.6</v>
      </c>
      <c r="K130" s="67">
        <v>30.5</v>
      </c>
      <c r="L130" s="67">
        <v>44.6</v>
      </c>
      <c r="M130" s="67">
        <v>75.099999999999994</v>
      </c>
      <c r="N130" s="67">
        <v>7</v>
      </c>
      <c r="O130" s="67">
        <v>0.9</v>
      </c>
      <c r="P130" s="67">
        <v>8</v>
      </c>
      <c r="Q130" s="67">
        <v>2.9</v>
      </c>
      <c r="R130" s="67">
        <v>140.5</v>
      </c>
    </row>
    <row r="131" spans="1:18" ht="6" customHeight="1">
      <c r="A131" s="907"/>
      <c r="B131" s="907"/>
      <c r="C131" s="926"/>
      <c r="D131" s="926"/>
      <c r="F131" s="140"/>
      <c r="G131" s="140"/>
      <c r="H131" s="140"/>
      <c r="I131" s="140"/>
      <c r="J131" s="140"/>
      <c r="K131" s="140"/>
      <c r="L131" s="140"/>
      <c r="M131" s="140"/>
      <c r="N131" s="140"/>
      <c r="O131" s="140"/>
      <c r="P131" s="140"/>
      <c r="Q131" s="140"/>
      <c r="R131" s="140"/>
    </row>
    <row r="132" spans="1:18" ht="11.25" customHeight="1">
      <c r="A132" s="104"/>
      <c r="B132" s="907"/>
      <c r="C132" s="104"/>
      <c r="D132" s="906" t="s">
        <v>701</v>
      </c>
      <c r="F132" s="911"/>
      <c r="G132" s="933"/>
      <c r="H132" s="933"/>
      <c r="I132" s="933"/>
      <c r="J132" s="933"/>
      <c r="K132" s="933"/>
      <c r="L132" s="933"/>
      <c r="M132" s="933"/>
      <c r="N132" s="933"/>
      <c r="O132" s="933"/>
      <c r="P132" s="933"/>
      <c r="Q132" s="933"/>
      <c r="R132" s="141"/>
    </row>
    <row r="133" spans="1:18" ht="11.25" customHeight="1">
      <c r="A133" s="104"/>
      <c r="B133" s="907"/>
      <c r="C133" s="104"/>
      <c r="D133" s="906" t="s">
        <v>688</v>
      </c>
      <c r="E133" s="908"/>
      <c r="F133" s="934"/>
      <c r="G133" s="934"/>
      <c r="H133" s="934"/>
      <c r="I133" s="934"/>
      <c r="J133" s="934"/>
      <c r="K133" s="934"/>
      <c r="L133" s="934"/>
      <c r="M133" s="934"/>
      <c r="N133" s="934"/>
      <c r="O133" s="934"/>
      <c r="P133" s="934"/>
      <c r="Q133" s="934"/>
      <c r="R133" s="934"/>
    </row>
    <row r="134" spans="1:18" ht="11.25" customHeight="1">
      <c r="A134" s="104"/>
      <c r="B134" s="907"/>
      <c r="C134" s="104"/>
      <c r="D134" s="766" t="s">
        <v>689</v>
      </c>
      <c r="E134" s="118">
        <v>3</v>
      </c>
      <c r="F134" s="67">
        <v>0.2</v>
      </c>
      <c r="G134" s="67">
        <v>14.3</v>
      </c>
      <c r="H134" s="67"/>
      <c r="I134" s="67">
        <v>1.8</v>
      </c>
      <c r="J134" s="67">
        <v>16.399999999999999</v>
      </c>
      <c r="K134" s="67">
        <v>6</v>
      </c>
      <c r="L134" s="67">
        <v>8.9</v>
      </c>
      <c r="M134" s="67">
        <v>14.9</v>
      </c>
      <c r="N134" s="67">
        <v>1.7</v>
      </c>
      <c r="O134" s="67">
        <v>0.2</v>
      </c>
      <c r="P134" s="67">
        <v>1.9</v>
      </c>
      <c r="Q134" s="67">
        <v>1.8</v>
      </c>
      <c r="R134" s="67">
        <v>35</v>
      </c>
    </row>
    <row r="135" spans="1:18" ht="11.25" customHeight="1">
      <c r="A135" s="905"/>
      <c r="B135" s="905"/>
      <c r="C135" s="905"/>
      <c r="D135" s="911" t="s">
        <v>690</v>
      </c>
      <c r="F135" s="67">
        <v>0.1</v>
      </c>
      <c r="G135" s="67">
        <v>4.8</v>
      </c>
      <c r="H135" s="67"/>
      <c r="I135" s="67">
        <v>0.7</v>
      </c>
      <c r="J135" s="67">
        <v>5.5</v>
      </c>
      <c r="K135" s="67">
        <v>2.5</v>
      </c>
      <c r="L135" s="67">
        <v>4.5</v>
      </c>
      <c r="M135" s="67">
        <v>6.9</v>
      </c>
      <c r="N135" s="67">
        <v>0.6</v>
      </c>
      <c r="O135" s="67">
        <v>0.1</v>
      </c>
      <c r="P135" s="67">
        <v>0.7</v>
      </c>
      <c r="Q135" s="67">
        <v>0.3</v>
      </c>
      <c r="R135" s="67">
        <v>13.3</v>
      </c>
    </row>
    <row r="136" spans="1:18" ht="11.25" customHeight="1">
      <c r="A136" s="905"/>
      <c r="B136" s="905"/>
      <c r="C136" s="905"/>
      <c r="D136" s="911" t="s">
        <v>691</v>
      </c>
      <c r="F136" s="67">
        <v>0.2</v>
      </c>
      <c r="G136" s="67">
        <v>9.6</v>
      </c>
      <c r="H136" s="67"/>
      <c r="I136" s="67">
        <v>1.2</v>
      </c>
      <c r="J136" s="67">
        <v>10.9</v>
      </c>
      <c r="K136" s="67">
        <v>3.6</v>
      </c>
      <c r="L136" s="67">
        <v>4.5</v>
      </c>
      <c r="M136" s="67">
        <v>8</v>
      </c>
      <c r="N136" s="67">
        <v>1.1000000000000001</v>
      </c>
      <c r="O136" s="67">
        <v>0.1</v>
      </c>
      <c r="P136" s="67">
        <v>1.2</v>
      </c>
      <c r="Q136" s="67">
        <v>1.5</v>
      </c>
      <c r="R136" s="67">
        <v>21.7</v>
      </c>
    </row>
    <row r="137" spans="1:18" ht="11.25" customHeight="1">
      <c r="A137" s="905"/>
      <c r="B137" s="905"/>
      <c r="C137" s="905"/>
      <c r="D137" s="911" t="s">
        <v>692</v>
      </c>
      <c r="F137" s="67">
        <v>0.1</v>
      </c>
      <c r="G137" s="67">
        <v>3.7</v>
      </c>
      <c r="H137" s="67"/>
      <c r="I137" s="67">
        <v>0.4</v>
      </c>
      <c r="J137" s="67">
        <v>4.2</v>
      </c>
      <c r="K137" s="67">
        <v>1.1000000000000001</v>
      </c>
      <c r="L137" s="67">
        <v>1.6</v>
      </c>
      <c r="M137" s="67">
        <v>2.7</v>
      </c>
      <c r="N137" s="67">
        <v>0.4</v>
      </c>
      <c r="O137" s="67" t="s">
        <v>30</v>
      </c>
      <c r="P137" s="67">
        <v>0.4</v>
      </c>
      <c r="Q137" s="67">
        <v>0.7</v>
      </c>
      <c r="R137" s="67">
        <v>7.9</v>
      </c>
    </row>
    <row r="138" spans="1:18" ht="11.25" customHeight="1">
      <c r="A138" s="905"/>
      <c r="B138" s="905"/>
      <c r="C138" s="104"/>
      <c r="D138" s="911" t="s">
        <v>693</v>
      </c>
      <c r="E138" s="894">
        <v>4</v>
      </c>
      <c r="F138" s="67">
        <v>0.1</v>
      </c>
      <c r="G138" s="67">
        <v>8.4</v>
      </c>
      <c r="H138" s="67"/>
      <c r="I138" s="67">
        <v>1.1000000000000001</v>
      </c>
      <c r="J138" s="67">
        <v>9.6999999999999993</v>
      </c>
      <c r="K138" s="67">
        <v>3.5</v>
      </c>
      <c r="L138" s="67">
        <v>6.1</v>
      </c>
      <c r="M138" s="67">
        <v>9.6</v>
      </c>
      <c r="N138" s="67">
        <v>1</v>
      </c>
      <c r="O138" s="67">
        <v>0.1</v>
      </c>
      <c r="P138" s="67">
        <v>1.1000000000000001</v>
      </c>
      <c r="Q138" s="67">
        <v>0.9</v>
      </c>
      <c r="R138" s="67">
        <v>21.2</v>
      </c>
    </row>
    <row r="139" spans="1:18" ht="6" customHeight="1">
      <c r="A139" s="907"/>
      <c r="B139" s="907"/>
      <c r="C139" s="757"/>
      <c r="D139" s="912"/>
      <c r="E139" s="908"/>
      <c r="F139" s="935"/>
      <c r="G139" s="935"/>
      <c r="H139" s="935"/>
      <c r="I139" s="935"/>
      <c r="J139" s="935"/>
      <c r="K139" s="935"/>
      <c r="L139" s="935"/>
      <c r="M139" s="935"/>
      <c r="N139" s="935"/>
      <c r="O139" s="935"/>
      <c r="P139" s="935"/>
      <c r="Q139" s="935"/>
      <c r="R139" s="935"/>
    </row>
    <row r="140" spans="1:18" ht="11.25" customHeight="1">
      <c r="A140" s="104"/>
      <c r="B140" s="104"/>
      <c r="C140" s="757"/>
      <c r="D140" s="906" t="s">
        <v>694</v>
      </c>
      <c r="E140" s="908"/>
      <c r="F140" s="914"/>
      <c r="G140" s="914"/>
      <c r="H140" s="914"/>
      <c r="I140" s="914"/>
      <c r="J140" s="914"/>
      <c r="K140" s="914"/>
      <c r="L140" s="914"/>
      <c r="M140" s="914"/>
      <c r="N140" s="914"/>
      <c r="O140" s="914"/>
      <c r="P140" s="914"/>
      <c r="Q140" s="914"/>
      <c r="R140" s="914"/>
    </row>
    <row r="141" spans="1:18" ht="11.25" customHeight="1">
      <c r="A141" s="104"/>
      <c r="B141" s="907"/>
      <c r="C141" s="104"/>
      <c r="D141" s="766" t="s">
        <v>689</v>
      </c>
      <c r="E141" s="118">
        <v>3</v>
      </c>
      <c r="F141" s="67">
        <v>0.9</v>
      </c>
      <c r="G141" s="67">
        <v>130.9</v>
      </c>
      <c r="H141" s="67"/>
      <c r="I141" s="67">
        <v>16.399999999999999</v>
      </c>
      <c r="J141" s="67">
        <v>148.1</v>
      </c>
      <c r="K141" s="67">
        <v>16.5</v>
      </c>
      <c r="L141" s="67">
        <v>24.5</v>
      </c>
      <c r="M141" s="67">
        <v>41</v>
      </c>
      <c r="N141" s="67">
        <v>8.1</v>
      </c>
      <c r="O141" s="67">
        <v>0.9</v>
      </c>
      <c r="P141" s="67">
        <v>9</v>
      </c>
      <c r="Q141" s="67">
        <v>28.9</v>
      </c>
      <c r="R141" s="67">
        <v>227.1</v>
      </c>
    </row>
    <row r="142" spans="1:18" ht="11.25" customHeight="1">
      <c r="A142" s="905"/>
      <c r="B142" s="905"/>
      <c r="C142" s="905"/>
      <c r="D142" s="911" t="s">
        <v>690</v>
      </c>
      <c r="F142" s="67" t="s">
        <v>30</v>
      </c>
      <c r="G142" s="67">
        <v>1.9</v>
      </c>
      <c r="H142" s="67"/>
      <c r="I142" s="67">
        <v>0.3</v>
      </c>
      <c r="J142" s="67">
        <v>2.2000000000000002</v>
      </c>
      <c r="K142" s="67">
        <v>0.8</v>
      </c>
      <c r="L142" s="67">
        <v>2</v>
      </c>
      <c r="M142" s="67">
        <v>2.8</v>
      </c>
      <c r="N142" s="67">
        <v>0.2</v>
      </c>
      <c r="O142" s="67" t="s">
        <v>30</v>
      </c>
      <c r="P142" s="67">
        <v>0.3</v>
      </c>
      <c r="Q142" s="67">
        <v>0.4</v>
      </c>
      <c r="R142" s="67">
        <v>5.8</v>
      </c>
    </row>
    <row r="143" spans="1:18" ht="11.25" customHeight="1">
      <c r="A143" s="905"/>
      <c r="B143" s="905"/>
      <c r="C143" s="905"/>
      <c r="D143" s="911" t="s">
        <v>691</v>
      </c>
      <c r="F143" s="67">
        <v>0.9</v>
      </c>
      <c r="G143" s="67">
        <v>129</v>
      </c>
      <c r="H143" s="67"/>
      <c r="I143" s="67">
        <v>16</v>
      </c>
      <c r="J143" s="67">
        <v>145.9</v>
      </c>
      <c r="K143" s="67">
        <v>15.7</v>
      </c>
      <c r="L143" s="67">
        <v>22.5</v>
      </c>
      <c r="M143" s="67">
        <v>38.200000000000003</v>
      </c>
      <c r="N143" s="67">
        <v>7.8</v>
      </c>
      <c r="O143" s="67">
        <v>0.9</v>
      </c>
      <c r="P143" s="67">
        <v>8.6999999999999993</v>
      </c>
      <c r="Q143" s="67">
        <v>28.5</v>
      </c>
      <c r="R143" s="67">
        <v>221.3</v>
      </c>
    </row>
    <row r="144" spans="1:18" ht="11.25" customHeight="1">
      <c r="A144" s="905"/>
      <c r="B144" s="905"/>
      <c r="C144" s="905"/>
      <c r="D144" s="911" t="s">
        <v>692</v>
      </c>
      <c r="F144" s="67">
        <v>0.3</v>
      </c>
      <c r="G144" s="67">
        <v>26.4</v>
      </c>
      <c r="H144" s="67"/>
      <c r="I144" s="67">
        <v>3.6</v>
      </c>
      <c r="J144" s="67">
        <v>30.3</v>
      </c>
      <c r="K144" s="67">
        <v>5.3</v>
      </c>
      <c r="L144" s="67">
        <v>8.6999999999999993</v>
      </c>
      <c r="M144" s="67">
        <v>14</v>
      </c>
      <c r="N144" s="67">
        <v>2.2000000000000002</v>
      </c>
      <c r="O144" s="67">
        <v>0.3</v>
      </c>
      <c r="P144" s="67">
        <v>2.5</v>
      </c>
      <c r="Q144" s="67">
        <v>12.6</v>
      </c>
      <c r="R144" s="67">
        <v>59.3</v>
      </c>
    </row>
    <row r="145" spans="1:18" ht="11.25" customHeight="1">
      <c r="A145" s="905"/>
      <c r="B145" s="905"/>
      <c r="C145" s="104"/>
      <c r="D145" s="911" t="s">
        <v>693</v>
      </c>
      <c r="E145" s="894">
        <v>4</v>
      </c>
      <c r="F145" s="67">
        <v>0.3</v>
      </c>
      <c r="G145" s="67">
        <v>28.3</v>
      </c>
      <c r="H145" s="67"/>
      <c r="I145" s="67">
        <v>3.9</v>
      </c>
      <c r="J145" s="67">
        <v>32.5</v>
      </c>
      <c r="K145" s="67">
        <v>6.2</v>
      </c>
      <c r="L145" s="67">
        <v>10.7</v>
      </c>
      <c r="M145" s="67">
        <v>16.899999999999999</v>
      </c>
      <c r="N145" s="67">
        <v>2.5</v>
      </c>
      <c r="O145" s="67">
        <v>0.3</v>
      </c>
      <c r="P145" s="67">
        <v>2.8</v>
      </c>
      <c r="Q145" s="67">
        <v>13</v>
      </c>
      <c r="R145" s="67">
        <v>65.099999999999994</v>
      </c>
    </row>
    <row r="146" spans="1:18" ht="6" customHeight="1">
      <c r="A146" s="907"/>
      <c r="B146" s="907"/>
      <c r="C146" s="757"/>
      <c r="D146" s="912"/>
      <c r="E146" s="908"/>
      <c r="F146" s="140"/>
      <c r="G146" s="140"/>
      <c r="H146" s="140"/>
      <c r="I146" s="140"/>
      <c r="J146" s="140"/>
      <c r="K146" s="140"/>
      <c r="L146" s="140"/>
      <c r="M146" s="140"/>
      <c r="N146" s="140"/>
      <c r="O146" s="140"/>
      <c r="P146" s="140"/>
      <c r="Q146" s="140"/>
      <c r="R146" s="140"/>
    </row>
    <row r="147" spans="1:18" ht="11.25" customHeight="1">
      <c r="A147" s="907"/>
      <c r="B147" s="104"/>
      <c r="C147" s="757"/>
      <c r="D147" s="906" t="s">
        <v>695</v>
      </c>
      <c r="E147" s="908">
        <v>5</v>
      </c>
      <c r="F147" s="140"/>
      <c r="G147" s="140"/>
      <c r="H147" s="140"/>
      <c r="I147" s="140"/>
      <c r="J147" s="140"/>
      <c r="K147" s="140"/>
      <c r="L147" s="140"/>
      <c r="M147" s="140"/>
      <c r="N147" s="140"/>
      <c r="O147" s="140"/>
      <c r="P147" s="140"/>
      <c r="Q147" s="140"/>
      <c r="R147" s="140"/>
    </row>
    <row r="148" spans="1:18" ht="11.25" customHeight="1">
      <c r="A148" s="104"/>
      <c r="B148" s="907"/>
      <c r="C148" s="104"/>
      <c r="D148" s="766" t="s">
        <v>689</v>
      </c>
      <c r="E148" s="118">
        <v>3</v>
      </c>
      <c r="F148" s="67">
        <v>1.1000000000000001</v>
      </c>
      <c r="G148" s="67">
        <v>145.30000000000001</v>
      </c>
      <c r="H148" s="67"/>
      <c r="I148" s="67">
        <v>18.2</v>
      </c>
      <c r="J148" s="67">
        <v>164.6</v>
      </c>
      <c r="K148" s="67">
        <v>22.6</v>
      </c>
      <c r="L148" s="67">
        <v>33.4</v>
      </c>
      <c r="M148" s="67">
        <v>56</v>
      </c>
      <c r="N148" s="67">
        <v>9.8000000000000007</v>
      </c>
      <c r="O148" s="67">
        <v>1.1000000000000001</v>
      </c>
      <c r="P148" s="67">
        <v>10.9</v>
      </c>
      <c r="Q148" s="67">
        <v>30.7</v>
      </c>
      <c r="R148" s="67">
        <v>262.2</v>
      </c>
    </row>
    <row r="149" spans="1:18" ht="11.25" customHeight="1">
      <c r="A149" s="905"/>
      <c r="B149" s="905"/>
      <c r="C149" s="905"/>
      <c r="D149" s="911" t="s">
        <v>690</v>
      </c>
      <c r="F149" s="67">
        <v>0.1</v>
      </c>
      <c r="G149" s="67">
        <v>6.7</v>
      </c>
      <c r="H149" s="67"/>
      <c r="I149" s="67">
        <v>1</v>
      </c>
      <c r="J149" s="67">
        <v>7.8</v>
      </c>
      <c r="K149" s="67">
        <v>3.3</v>
      </c>
      <c r="L149" s="67">
        <v>6.5</v>
      </c>
      <c r="M149" s="67">
        <v>9.8000000000000007</v>
      </c>
      <c r="N149" s="67">
        <v>0.8</v>
      </c>
      <c r="O149" s="67">
        <v>0.1</v>
      </c>
      <c r="P149" s="67">
        <v>0.9</v>
      </c>
      <c r="Q149" s="67">
        <v>0.7</v>
      </c>
      <c r="R149" s="67">
        <v>19.100000000000001</v>
      </c>
    </row>
    <row r="150" spans="1:18" ht="11.25" customHeight="1">
      <c r="A150" s="905"/>
      <c r="B150" s="905"/>
      <c r="C150" s="905"/>
      <c r="D150" s="911" t="s">
        <v>691</v>
      </c>
      <c r="F150" s="67">
        <v>1</v>
      </c>
      <c r="G150" s="67">
        <v>138.6</v>
      </c>
      <c r="H150" s="67"/>
      <c r="I150" s="67">
        <v>17.2</v>
      </c>
      <c r="J150" s="67">
        <v>156.80000000000001</v>
      </c>
      <c r="K150" s="67">
        <v>19.3</v>
      </c>
      <c r="L150" s="67">
        <v>27</v>
      </c>
      <c r="M150" s="67">
        <v>46.2</v>
      </c>
      <c r="N150" s="67">
        <v>8.9</v>
      </c>
      <c r="O150" s="67">
        <v>1</v>
      </c>
      <c r="P150" s="67">
        <v>9.9</v>
      </c>
      <c r="Q150" s="67">
        <v>30</v>
      </c>
      <c r="R150" s="67">
        <v>243</v>
      </c>
    </row>
    <row r="151" spans="1:18" ht="11.25" customHeight="1">
      <c r="A151" s="905"/>
      <c r="B151" s="905"/>
      <c r="C151" s="905"/>
      <c r="D151" s="911" t="s">
        <v>692</v>
      </c>
      <c r="F151" s="67">
        <v>0.3</v>
      </c>
      <c r="G151" s="67">
        <v>30.1</v>
      </c>
      <c r="H151" s="67"/>
      <c r="I151" s="67">
        <v>4</v>
      </c>
      <c r="J151" s="67">
        <v>34.4</v>
      </c>
      <c r="K151" s="67">
        <v>6.4</v>
      </c>
      <c r="L151" s="67">
        <v>10.3</v>
      </c>
      <c r="M151" s="67">
        <v>16.7</v>
      </c>
      <c r="N151" s="67">
        <v>2.6</v>
      </c>
      <c r="O151" s="67">
        <v>0.3</v>
      </c>
      <c r="P151" s="67">
        <v>2.9</v>
      </c>
      <c r="Q151" s="67">
        <v>13.2</v>
      </c>
      <c r="R151" s="67">
        <v>67.3</v>
      </c>
    </row>
    <row r="152" spans="1:18" ht="11.25" customHeight="1">
      <c r="A152" s="905"/>
      <c r="B152" s="905"/>
      <c r="C152" s="104"/>
      <c r="D152" s="911" t="s">
        <v>693</v>
      </c>
      <c r="E152" s="894">
        <v>4</v>
      </c>
      <c r="F152" s="67">
        <v>0.4</v>
      </c>
      <c r="G152" s="67">
        <v>36.700000000000003</v>
      </c>
      <c r="H152" s="67"/>
      <c r="I152" s="67">
        <v>5</v>
      </c>
      <c r="J152" s="67">
        <v>42.2</v>
      </c>
      <c r="K152" s="67">
        <v>9.6999999999999993</v>
      </c>
      <c r="L152" s="67">
        <v>16.8</v>
      </c>
      <c r="M152" s="67">
        <v>26.4</v>
      </c>
      <c r="N152" s="67">
        <v>3.4</v>
      </c>
      <c r="O152" s="67">
        <v>0.4</v>
      </c>
      <c r="P152" s="67">
        <v>3.9</v>
      </c>
      <c r="Q152" s="67">
        <v>13.9</v>
      </c>
      <c r="R152" s="67">
        <v>86.4</v>
      </c>
    </row>
    <row r="153" spans="1:18" ht="6" customHeight="1">
      <c r="A153" s="921"/>
      <c r="B153" s="921"/>
      <c r="C153" s="922"/>
      <c r="D153" s="922"/>
      <c r="E153" s="923"/>
      <c r="F153" s="936"/>
      <c r="G153" s="936"/>
      <c r="H153" s="936"/>
      <c r="I153" s="936"/>
      <c r="J153" s="936"/>
      <c r="K153" s="936"/>
      <c r="L153" s="936"/>
      <c r="M153" s="936"/>
      <c r="N153" s="936"/>
      <c r="O153" s="936"/>
      <c r="P153" s="936"/>
      <c r="Q153" s="937"/>
      <c r="R153" s="937"/>
    </row>
    <row r="154" spans="1:18" ht="11.25" customHeight="1">
      <c r="A154" s="905"/>
      <c r="B154" s="905"/>
      <c r="C154" s="926"/>
      <c r="D154" s="926"/>
      <c r="F154" s="926"/>
      <c r="G154" s="927"/>
      <c r="H154" s="927"/>
      <c r="I154" s="927"/>
      <c r="J154" s="927"/>
      <c r="K154" s="928"/>
      <c r="L154" s="928"/>
      <c r="M154" s="928"/>
      <c r="N154" s="928"/>
      <c r="O154" s="928"/>
      <c r="P154" s="928"/>
      <c r="Q154" s="928"/>
      <c r="R154" s="141" t="s">
        <v>25</v>
      </c>
    </row>
    <row r="155" spans="1:18" ht="11.25" customHeight="1">
      <c r="A155" s="905"/>
      <c r="B155" s="905"/>
      <c r="C155" s="926"/>
      <c r="D155" s="926"/>
      <c r="F155" s="926"/>
      <c r="G155" s="927"/>
      <c r="H155" s="927"/>
      <c r="I155" s="927"/>
      <c r="J155" s="927"/>
      <c r="K155" s="928"/>
      <c r="L155" s="928"/>
      <c r="M155" s="928"/>
      <c r="N155" s="928"/>
      <c r="O155" s="928"/>
      <c r="P155" s="928"/>
      <c r="Q155" s="928"/>
      <c r="R155" s="929"/>
    </row>
    <row r="156" spans="1:18" ht="33" customHeight="1" thickBot="1">
      <c r="A156" s="1037" t="s">
        <v>697</v>
      </c>
      <c r="B156" s="1037"/>
      <c r="C156" s="1037"/>
      <c r="D156" s="1037"/>
      <c r="E156" s="1037"/>
      <c r="F156" s="1037"/>
      <c r="G156" s="1037"/>
      <c r="H156" s="1037"/>
      <c r="I156" s="1037"/>
      <c r="J156" s="1037"/>
      <c r="K156" s="1037"/>
      <c r="L156" s="1037"/>
      <c r="M156" s="1037"/>
      <c r="N156" s="1037"/>
      <c r="O156" s="1037"/>
      <c r="P156" s="1037"/>
      <c r="Q156" s="1037"/>
      <c r="R156" s="1037"/>
    </row>
    <row r="157" spans="1:18">
      <c r="A157" s="893" t="str">
        <f>"November 2013"</f>
        <v>November 2013</v>
      </c>
      <c r="B157" s="893"/>
      <c r="C157" s="893"/>
      <c r="D157" s="893"/>
      <c r="F157" s="893"/>
      <c r="G157" s="893"/>
      <c r="H157" s="893"/>
      <c r="I157" s="893"/>
      <c r="J157" s="893"/>
      <c r="K157" s="893"/>
      <c r="L157" s="893"/>
      <c r="M157" s="893"/>
      <c r="N157" s="893"/>
      <c r="O157" s="893"/>
      <c r="P157" s="893"/>
      <c r="Q157" s="893"/>
      <c r="R157" s="895" t="s">
        <v>2</v>
      </c>
    </row>
    <row r="158" spans="1:18">
      <c r="A158" s="893" t="s">
        <v>3</v>
      </c>
      <c r="B158" s="893"/>
      <c r="C158" s="893"/>
      <c r="D158" s="893"/>
      <c r="F158" s="893"/>
      <c r="G158" s="896"/>
      <c r="H158" s="896"/>
      <c r="I158" s="896"/>
      <c r="J158" s="896"/>
      <c r="K158" s="896"/>
      <c r="L158" s="896"/>
      <c r="M158" s="896"/>
      <c r="N158" s="896"/>
      <c r="O158" s="896"/>
      <c r="P158" s="896"/>
      <c r="Q158" s="896"/>
      <c r="R158" s="135"/>
    </row>
    <row r="159" spans="1:18" ht="11.25" customHeight="1">
      <c r="A159" s="897"/>
      <c r="B159" s="897"/>
      <c r="C159" s="897"/>
      <c r="D159" s="897"/>
      <c r="E159" s="898"/>
      <c r="F159" s="899"/>
      <c r="G159" s="899"/>
      <c r="H159" s="899"/>
      <c r="I159" s="899"/>
      <c r="J159" s="899"/>
      <c r="K159" s="899"/>
      <c r="L159" s="899"/>
      <c r="M159" s="899"/>
      <c r="N159" s="899"/>
      <c r="O159" s="899" t="s">
        <v>670</v>
      </c>
      <c r="P159" s="899"/>
      <c r="Q159" s="899"/>
      <c r="R159" s="899" t="s">
        <v>89</v>
      </c>
    </row>
    <row r="160" spans="1:18" ht="11.25" customHeight="1">
      <c r="A160" s="897"/>
      <c r="B160" s="897"/>
      <c r="C160" s="897"/>
      <c r="D160" s="900"/>
      <c r="E160" s="901"/>
      <c r="F160" s="1038" t="s">
        <v>671</v>
      </c>
      <c r="G160" s="1038"/>
      <c r="H160" s="902"/>
      <c r="I160" s="899"/>
      <c r="J160" s="899" t="s">
        <v>672</v>
      </c>
      <c r="K160" s="899" t="s">
        <v>671</v>
      </c>
      <c r="L160" s="899"/>
      <c r="M160" s="899" t="s">
        <v>673</v>
      </c>
      <c r="N160" s="899" t="s">
        <v>671</v>
      </c>
      <c r="O160" s="758" t="s">
        <v>674</v>
      </c>
      <c r="P160" s="899" t="s">
        <v>673</v>
      </c>
      <c r="Q160" s="899"/>
      <c r="R160" s="899" t="s">
        <v>673</v>
      </c>
    </row>
    <row r="161" spans="1:18" ht="11.25" customHeight="1">
      <c r="A161" s="897"/>
      <c r="B161" s="897"/>
      <c r="C161" s="897"/>
      <c r="D161" s="900"/>
      <c r="E161" s="901"/>
      <c r="F161" s="1039" t="s">
        <v>675</v>
      </c>
      <c r="G161" s="1039"/>
      <c r="H161" s="902"/>
      <c r="I161" s="899" t="s">
        <v>676</v>
      </c>
      <c r="J161" s="766" t="s">
        <v>677</v>
      </c>
      <c r="K161" s="899" t="s">
        <v>675</v>
      </c>
      <c r="L161" s="899" t="s">
        <v>678</v>
      </c>
      <c r="M161" s="766" t="s">
        <v>677</v>
      </c>
      <c r="N161" s="899" t="s">
        <v>675</v>
      </c>
      <c r="O161" s="766" t="s">
        <v>679</v>
      </c>
      <c r="P161" s="766" t="s">
        <v>677</v>
      </c>
      <c r="Q161" s="899" t="s">
        <v>680</v>
      </c>
      <c r="R161" s="766" t="s">
        <v>677</v>
      </c>
    </row>
    <row r="162" spans="1:18" ht="11.25" customHeight="1">
      <c r="A162" s="900"/>
      <c r="B162" s="900"/>
      <c r="C162" s="900"/>
      <c r="D162" s="900"/>
      <c r="E162" s="898" t="s">
        <v>87</v>
      </c>
      <c r="F162" s="903" t="s">
        <v>681</v>
      </c>
      <c r="G162" s="903" t="s">
        <v>676</v>
      </c>
      <c r="H162" s="904"/>
      <c r="I162" s="903" t="s">
        <v>682</v>
      </c>
      <c r="J162" s="903" t="s">
        <v>676</v>
      </c>
      <c r="K162" s="903" t="s">
        <v>678</v>
      </c>
      <c r="L162" s="903" t="s">
        <v>682</v>
      </c>
      <c r="M162" s="903" t="s">
        <v>678</v>
      </c>
      <c r="N162" s="759" t="s">
        <v>683</v>
      </c>
      <c r="O162" s="859" t="s">
        <v>684</v>
      </c>
      <c r="P162" s="759" t="s">
        <v>670</v>
      </c>
      <c r="Q162" s="903" t="s">
        <v>685</v>
      </c>
      <c r="R162" s="903" t="s">
        <v>686</v>
      </c>
    </row>
    <row r="163" spans="1:18" ht="6" customHeight="1">
      <c r="A163" s="900"/>
      <c r="B163" s="900"/>
      <c r="C163" s="900"/>
      <c r="D163" s="900"/>
      <c r="E163" s="901"/>
      <c r="F163" s="900"/>
      <c r="G163" s="930"/>
      <c r="H163" s="930"/>
      <c r="I163" s="930"/>
      <c r="J163" s="930"/>
      <c r="K163" s="930"/>
      <c r="L163" s="930"/>
      <c r="M163" s="930"/>
      <c r="N163" s="931"/>
      <c r="O163" s="931"/>
      <c r="P163" s="931"/>
      <c r="Q163" s="930"/>
      <c r="R163" s="930"/>
    </row>
    <row r="164" spans="1:18" ht="11.25" customHeight="1">
      <c r="A164" s="104"/>
      <c r="B164" s="907"/>
      <c r="C164" s="104"/>
      <c r="D164" s="938" t="s">
        <v>702</v>
      </c>
      <c r="E164" s="894">
        <v>6</v>
      </c>
      <c r="F164" s="939"/>
      <c r="G164" s="940"/>
      <c r="H164" s="940"/>
      <c r="I164" s="941"/>
      <c r="J164" s="940"/>
      <c r="K164" s="940"/>
      <c r="L164" s="940"/>
      <c r="M164" s="940"/>
      <c r="N164" s="941"/>
      <c r="O164" s="940"/>
      <c r="P164" s="940"/>
      <c r="Q164" s="940"/>
      <c r="R164" s="140"/>
    </row>
    <row r="165" spans="1:18" ht="11.25" customHeight="1">
      <c r="A165" s="907"/>
      <c r="B165" s="907"/>
      <c r="C165" s="104"/>
      <c r="D165" s="911" t="s">
        <v>689</v>
      </c>
      <c r="E165" s="894">
        <v>3</v>
      </c>
      <c r="F165" s="942">
        <v>0.3</v>
      </c>
      <c r="G165" s="942">
        <v>22.5</v>
      </c>
      <c r="H165" s="942"/>
      <c r="I165" s="942">
        <v>2.2000000000000002</v>
      </c>
      <c r="J165" s="942">
        <v>24.9</v>
      </c>
      <c r="K165" s="942">
        <v>9.4</v>
      </c>
      <c r="L165" s="942">
        <v>10.3</v>
      </c>
      <c r="M165" s="942">
        <v>19.7</v>
      </c>
      <c r="N165" s="942">
        <v>3.2</v>
      </c>
      <c r="O165" s="942">
        <v>0.3</v>
      </c>
      <c r="P165" s="942">
        <v>3.4</v>
      </c>
      <c r="Q165" s="942" t="s">
        <v>30</v>
      </c>
      <c r="R165" s="942">
        <v>48</v>
      </c>
    </row>
    <row r="166" spans="1:18" ht="6" customHeight="1">
      <c r="A166" s="907"/>
      <c r="B166" s="907"/>
      <c r="C166" s="104"/>
      <c r="D166" s="926"/>
      <c r="F166" s="943"/>
      <c r="G166" s="943"/>
      <c r="H166" s="943"/>
      <c r="I166" s="943"/>
      <c r="J166" s="943"/>
      <c r="K166" s="943"/>
      <c r="L166" s="943"/>
      <c r="M166" s="943"/>
      <c r="N166" s="943"/>
      <c r="O166" s="943"/>
      <c r="P166" s="943"/>
      <c r="Q166" s="943"/>
      <c r="R166" s="943"/>
    </row>
    <row r="167" spans="1:18" ht="11.25" customHeight="1">
      <c r="A167" s="104"/>
      <c r="B167" s="907"/>
      <c r="C167" s="104"/>
      <c r="D167" s="906" t="s">
        <v>703</v>
      </c>
      <c r="E167" s="894">
        <v>7</v>
      </c>
      <c r="F167" s="943"/>
      <c r="G167" s="943"/>
      <c r="H167" s="943"/>
      <c r="I167" s="943"/>
      <c r="J167" s="943"/>
      <c r="K167" s="943"/>
      <c r="L167" s="943"/>
      <c r="M167" s="943"/>
      <c r="N167" s="943"/>
      <c r="O167" s="943"/>
      <c r="P167" s="943"/>
      <c r="Q167" s="943"/>
      <c r="R167" s="944"/>
    </row>
    <row r="168" spans="1:18" ht="11.25" customHeight="1">
      <c r="A168" s="104"/>
      <c r="B168" s="907"/>
      <c r="C168" s="104"/>
      <c r="D168" s="906" t="s">
        <v>688</v>
      </c>
      <c r="E168" s="908"/>
      <c r="F168" s="945"/>
      <c r="G168" s="945"/>
      <c r="H168" s="945"/>
      <c r="I168" s="945"/>
      <c r="J168" s="945"/>
      <c r="K168" s="945"/>
      <c r="L168" s="945"/>
      <c r="M168" s="945"/>
      <c r="N168" s="945"/>
      <c r="O168" s="945"/>
      <c r="P168" s="945"/>
      <c r="Q168" s="945"/>
      <c r="R168" s="945"/>
    </row>
    <row r="169" spans="1:18" ht="11.25" customHeight="1">
      <c r="A169" s="104"/>
      <c r="B169" s="907"/>
      <c r="C169" s="104"/>
      <c r="D169" s="766" t="s">
        <v>689</v>
      </c>
      <c r="E169" s="118">
        <v>3</v>
      </c>
      <c r="F169" s="942">
        <v>0.5</v>
      </c>
      <c r="G169" s="942">
        <v>57.1</v>
      </c>
      <c r="H169" s="942"/>
      <c r="I169" s="942">
        <v>7.7</v>
      </c>
      <c r="J169" s="942">
        <v>65.2</v>
      </c>
      <c r="K169" s="942">
        <v>55.2</v>
      </c>
      <c r="L169" s="942">
        <v>76.8</v>
      </c>
      <c r="M169" s="942">
        <v>132</v>
      </c>
      <c r="N169" s="942">
        <v>12.7</v>
      </c>
      <c r="O169" s="942">
        <v>1.9</v>
      </c>
      <c r="P169" s="942">
        <v>14.6</v>
      </c>
      <c r="Q169" s="942">
        <v>5.8</v>
      </c>
      <c r="R169" s="942">
        <v>217.5</v>
      </c>
    </row>
    <row r="170" spans="1:18" ht="11.25" customHeight="1">
      <c r="A170" s="905"/>
      <c r="B170" s="905"/>
      <c r="C170" s="905"/>
      <c r="D170" s="911" t="s">
        <v>690</v>
      </c>
      <c r="F170" s="942">
        <v>0.2</v>
      </c>
      <c r="G170" s="942">
        <v>34.4</v>
      </c>
      <c r="H170" s="942"/>
      <c r="I170" s="942">
        <v>4.8</v>
      </c>
      <c r="J170" s="942">
        <v>39.5</v>
      </c>
      <c r="K170" s="942">
        <v>42.8</v>
      </c>
      <c r="L170" s="942">
        <v>61.2</v>
      </c>
      <c r="M170" s="942">
        <v>104</v>
      </c>
      <c r="N170" s="942">
        <v>7.5</v>
      </c>
      <c r="O170" s="942">
        <v>1.2</v>
      </c>
      <c r="P170" s="942">
        <v>8.6999999999999993</v>
      </c>
      <c r="Q170" s="942">
        <v>2.2000000000000002</v>
      </c>
      <c r="R170" s="942">
        <v>154.4</v>
      </c>
    </row>
    <row r="171" spans="1:18" ht="11.25" customHeight="1">
      <c r="A171" s="905"/>
      <c r="B171" s="905"/>
      <c r="C171" s="905"/>
      <c r="D171" s="911" t="s">
        <v>691</v>
      </c>
      <c r="F171" s="942">
        <v>0.3</v>
      </c>
      <c r="G171" s="942">
        <v>22.6</v>
      </c>
      <c r="H171" s="942"/>
      <c r="I171" s="942">
        <v>2.8</v>
      </c>
      <c r="J171" s="942">
        <v>25.8</v>
      </c>
      <c r="K171" s="942">
        <v>12.4</v>
      </c>
      <c r="L171" s="942">
        <v>15.5</v>
      </c>
      <c r="M171" s="942">
        <v>27.9</v>
      </c>
      <c r="N171" s="942">
        <v>5.2</v>
      </c>
      <c r="O171" s="942">
        <v>0.6</v>
      </c>
      <c r="P171" s="942">
        <v>5.8</v>
      </c>
      <c r="Q171" s="942">
        <v>3.6</v>
      </c>
      <c r="R171" s="942">
        <v>63.1</v>
      </c>
    </row>
    <row r="172" spans="1:18" ht="11.25" customHeight="1">
      <c r="A172" s="905"/>
      <c r="B172" s="905"/>
      <c r="C172" s="905"/>
      <c r="D172" s="911" t="s">
        <v>692</v>
      </c>
      <c r="F172" s="942">
        <v>0.1</v>
      </c>
      <c r="G172" s="942">
        <v>10.9</v>
      </c>
      <c r="H172" s="942"/>
      <c r="I172" s="942">
        <v>1.4</v>
      </c>
      <c r="J172" s="942">
        <v>12.4</v>
      </c>
      <c r="K172" s="942">
        <v>6.3</v>
      </c>
      <c r="L172" s="942">
        <v>8.1999999999999993</v>
      </c>
      <c r="M172" s="942">
        <v>14.6</v>
      </c>
      <c r="N172" s="942">
        <v>3.3</v>
      </c>
      <c r="O172" s="942">
        <v>0.4</v>
      </c>
      <c r="P172" s="942">
        <v>3.7</v>
      </c>
      <c r="Q172" s="942">
        <v>1.4</v>
      </c>
      <c r="R172" s="942">
        <v>32</v>
      </c>
    </row>
    <row r="173" spans="1:18" ht="11.25" customHeight="1">
      <c r="A173" s="905"/>
      <c r="B173" s="905"/>
      <c r="C173" s="104"/>
      <c r="D173" s="911" t="s">
        <v>693</v>
      </c>
      <c r="E173" s="894">
        <v>4</v>
      </c>
      <c r="F173" s="942">
        <v>0.3</v>
      </c>
      <c r="G173" s="942">
        <v>45.3</v>
      </c>
      <c r="H173" s="942"/>
      <c r="I173" s="942">
        <v>6.2</v>
      </c>
      <c r="J173" s="942">
        <v>51.9</v>
      </c>
      <c r="K173" s="942">
        <v>49.2</v>
      </c>
      <c r="L173" s="942">
        <v>69.400000000000006</v>
      </c>
      <c r="M173" s="942">
        <v>118.6</v>
      </c>
      <c r="N173" s="942">
        <v>10.8</v>
      </c>
      <c r="O173" s="942">
        <v>1.6</v>
      </c>
      <c r="P173" s="942">
        <v>12.4</v>
      </c>
      <c r="Q173" s="942">
        <v>3.6</v>
      </c>
      <c r="R173" s="942">
        <v>186.4</v>
      </c>
    </row>
    <row r="174" spans="1:18" ht="6" customHeight="1">
      <c r="A174" s="907"/>
      <c r="B174" s="907"/>
      <c r="C174" s="757"/>
      <c r="D174" s="912"/>
      <c r="E174" s="908"/>
      <c r="F174" s="946"/>
      <c r="G174" s="946"/>
      <c r="H174" s="946"/>
      <c r="I174" s="946"/>
      <c r="J174" s="946"/>
      <c r="K174" s="946"/>
      <c r="L174" s="946"/>
      <c r="M174" s="946"/>
      <c r="N174" s="946"/>
      <c r="O174" s="946"/>
      <c r="P174" s="946"/>
      <c r="Q174" s="946"/>
      <c r="R174" s="946"/>
    </row>
    <row r="175" spans="1:18" ht="11.25" customHeight="1">
      <c r="A175" s="104"/>
      <c r="B175" s="104"/>
      <c r="C175" s="757"/>
      <c r="D175" s="906" t="s">
        <v>694</v>
      </c>
      <c r="E175" s="908"/>
      <c r="F175" s="945"/>
      <c r="G175" s="945"/>
      <c r="H175" s="945"/>
      <c r="I175" s="945"/>
      <c r="J175" s="945"/>
      <c r="K175" s="945"/>
      <c r="L175" s="945"/>
      <c r="M175" s="945"/>
      <c r="N175" s="945"/>
      <c r="O175" s="945"/>
      <c r="P175" s="945"/>
      <c r="Q175" s="945"/>
      <c r="R175" s="945"/>
    </row>
    <row r="176" spans="1:18" ht="11.25" customHeight="1">
      <c r="A176" s="104"/>
      <c r="B176" s="907"/>
      <c r="C176" s="104"/>
      <c r="D176" s="766" t="s">
        <v>689</v>
      </c>
      <c r="E176" s="118">
        <v>3</v>
      </c>
      <c r="F176" s="942">
        <v>8.1</v>
      </c>
      <c r="G176" s="942">
        <v>599.9</v>
      </c>
      <c r="H176" s="942"/>
      <c r="I176" s="942">
        <v>73.5</v>
      </c>
      <c r="J176" s="942">
        <v>681.5</v>
      </c>
      <c r="K176" s="942">
        <v>134</v>
      </c>
      <c r="L176" s="942">
        <v>183.5</v>
      </c>
      <c r="M176" s="942">
        <v>317.5</v>
      </c>
      <c r="N176" s="942">
        <v>60.1</v>
      </c>
      <c r="O176" s="942">
        <v>7.2</v>
      </c>
      <c r="P176" s="942">
        <v>67.3</v>
      </c>
      <c r="Q176" s="942">
        <v>47.5</v>
      </c>
      <c r="R176" s="942">
        <v>1113.7</v>
      </c>
    </row>
    <row r="177" spans="1:18" ht="11.25" customHeight="1">
      <c r="A177" s="905"/>
      <c r="B177" s="905"/>
      <c r="C177" s="905"/>
      <c r="D177" s="911" t="s">
        <v>690</v>
      </c>
      <c r="F177" s="942">
        <v>3.1</v>
      </c>
      <c r="G177" s="942">
        <v>161.5</v>
      </c>
      <c r="H177" s="942"/>
      <c r="I177" s="942">
        <v>21.5</v>
      </c>
      <c r="J177" s="942">
        <v>186.2</v>
      </c>
      <c r="K177" s="942">
        <v>68</v>
      </c>
      <c r="L177" s="942">
        <v>95.3</v>
      </c>
      <c r="M177" s="942">
        <v>163.30000000000001</v>
      </c>
      <c r="N177" s="942">
        <v>19.899999999999999</v>
      </c>
      <c r="O177" s="942">
        <v>2.6</v>
      </c>
      <c r="P177" s="942">
        <v>22.5</v>
      </c>
      <c r="Q177" s="942">
        <v>6.5</v>
      </c>
      <c r="R177" s="942">
        <v>378.5</v>
      </c>
    </row>
    <row r="178" spans="1:18" ht="11.25" customHeight="1">
      <c r="A178" s="905"/>
      <c r="B178" s="905"/>
      <c r="C178" s="905"/>
      <c r="D178" s="911" t="s">
        <v>691</v>
      </c>
      <c r="F178" s="942">
        <v>5</v>
      </c>
      <c r="G178" s="942">
        <v>438.4</v>
      </c>
      <c r="H178" s="942"/>
      <c r="I178" s="942">
        <v>52</v>
      </c>
      <c r="J178" s="942">
        <v>495.4</v>
      </c>
      <c r="K178" s="942">
        <v>66</v>
      </c>
      <c r="L178" s="942">
        <v>88.2</v>
      </c>
      <c r="M178" s="942">
        <v>154.19999999999999</v>
      </c>
      <c r="N178" s="942">
        <v>40.200000000000003</v>
      </c>
      <c r="O178" s="942">
        <v>4.5999999999999996</v>
      </c>
      <c r="P178" s="942">
        <v>44.7</v>
      </c>
      <c r="Q178" s="942">
        <v>41</v>
      </c>
      <c r="R178" s="942">
        <v>735.2</v>
      </c>
    </row>
    <row r="179" spans="1:18" ht="11.25" customHeight="1">
      <c r="A179" s="905"/>
      <c r="B179" s="905"/>
      <c r="C179" s="905"/>
      <c r="D179" s="911" t="s">
        <v>692</v>
      </c>
      <c r="F179" s="942">
        <v>2.7</v>
      </c>
      <c r="G179" s="942">
        <v>197.8</v>
      </c>
      <c r="H179" s="942"/>
      <c r="I179" s="942">
        <v>24.1</v>
      </c>
      <c r="J179" s="942">
        <v>224.7</v>
      </c>
      <c r="K179" s="942">
        <v>37.1</v>
      </c>
      <c r="L179" s="942">
        <v>50.1</v>
      </c>
      <c r="M179" s="942">
        <v>87.2</v>
      </c>
      <c r="N179" s="942">
        <v>24.6</v>
      </c>
      <c r="O179" s="942">
        <v>2.9</v>
      </c>
      <c r="P179" s="942">
        <v>27.5</v>
      </c>
      <c r="Q179" s="942">
        <v>17</v>
      </c>
      <c r="R179" s="942">
        <v>356.4</v>
      </c>
    </row>
    <row r="180" spans="1:18" ht="11.25" customHeight="1">
      <c r="A180" s="905"/>
      <c r="B180" s="905"/>
      <c r="C180" s="104"/>
      <c r="D180" s="911" t="s">
        <v>693</v>
      </c>
      <c r="E180" s="894">
        <v>4</v>
      </c>
      <c r="F180" s="942">
        <v>5.8</v>
      </c>
      <c r="G180" s="942">
        <v>359.4</v>
      </c>
      <c r="H180" s="942"/>
      <c r="I180" s="942">
        <v>45.7</v>
      </c>
      <c r="J180" s="942">
        <v>410.8</v>
      </c>
      <c r="K180" s="942">
        <v>105.1</v>
      </c>
      <c r="L180" s="942">
        <v>145.4</v>
      </c>
      <c r="M180" s="942">
        <v>250.5</v>
      </c>
      <c r="N180" s="942">
        <v>44.5</v>
      </c>
      <c r="O180" s="942">
        <v>5.5</v>
      </c>
      <c r="P180" s="942">
        <v>50</v>
      </c>
      <c r="Q180" s="942">
        <v>23.6</v>
      </c>
      <c r="R180" s="942">
        <v>734.9</v>
      </c>
    </row>
    <row r="181" spans="1:18" ht="6" customHeight="1">
      <c r="A181" s="907"/>
      <c r="B181" s="907"/>
      <c r="C181" s="757"/>
      <c r="D181" s="912"/>
      <c r="E181" s="908"/>
      <c r="F181" s="946"/>
      <c r="G181" s="946"/>
      <c r="H181" s="946"/>
      <c r="I181" s="946"/>
      <c r="J181" s="946"/>
      <c r="K181" s="946"/>
      <c r="L181" s="946"/>
      <c r="M181" s="946"/>
      <c r="N181" s="946"/>
      <c r="O181" s="946"/>
      <c r="P181" s="946"/>
      <c r="Q181" s="946"/>
      <c r="R181" s="946"/>
    </row>
    <row r="182" spans="1:18" ht="11.25" customHeight="1">
      <c r="A182" s="907"/>
      <c r="B182" s="104"/>
      <c r="C182" s="757"/>
      <c r="D182" s="906" t="s">
        <v>695</v>
      </c>
      <c r="E182" s="908">
        <v>5</v>
      </c>
      <c r="F182" s="945"/>
      <c r="G182" s="945"/>
      <c r="H182" s="945"/>
      <c r="I182" s="945"/>
      <c r="J182" s="945"/>
      <c r="K182" s="945"/>
      <c r="L182" s="945"/>
      <c r="M182" s="945"/>
      <c r="N182" s="945"/>
      <c r="O182" s="945"/>
      <c r="P182" s="945"/>
      <c r="Q182" s="945"/>
      <c r="R182" s="945"/>
    </row>
    <row r="183" spans="1:18" ht="11.25" customHeight="1">
      <c r="A183" s="104"/>
      <c r="B183" s="907"/>
      <c r="C183" s="104"/>
      <c r="D183" s="766" t="s">
        <v>689</v>
      </c>
      <c r="E183" s="118">
        <v>3</v>
      </c>
      <c r="F183" s="942">
        <v>8.6</v>
      </c>
      <c r="G183" s="942">
        <v>657.1</v>
      </c>
      <c r="H183" s="942"/>
      <c r="I183" s="942">
        <v>81.3</v>
      </c>
      <c r="J183" s="942">
        <v>747</v>
      </c>
      <c r="K183" s="942">
        <v>189.2</v>
      </c>
      <c r="L183" s="942">
        <v>260.5</v>
      </c>
      <c r="M183" s="942">
        <v>449.8</v>
      </c>
      <c r="N183" s="942">
        <v>72.8</v>
      </c>
      <c r="O183" s="942">
        <v>9</v>
      </c>
      <c r="P183" s="942">
        <v>81.8</v>
      </c>
      <c r="Q183" s="942">
        <v>53.3</v>
      </c>
      <c r="R183" s="942">
        <v>1331.9</v>
      </c>
    </row>
    <row r="184" spans="1:18" ht="11.25" customHeight="1">
      <c r="A184" s="905"/>
      <c r="B184" s="905"/>
      <c r="C184" s="905"/>
      <c r="D184" s="911" t="s">
        <v>690</v>
      </c>
      <c r="F184" s="942">
        <v>3.3</v>
      </c>
      <c r="G184" s="942">
        <v>196</v>
      </c>
      <c r="H184" s="942"/>
      <c r="I184" s="942">
        <v>26.4</v>
      </c>
      <c r="J184" s="942">
        <v>225.7</v>
      </c>
      <c r="K184" s="942">
        <v>110.9</v>
      </c>
      <c r="L184" s="942">
        <v>156.69999999999999</v>
      </c>
      <c r="M184" s="942">
        <v>267.60000000000002</v>
      </c>
      <c r="N184" s="942">
        <v>27.4</v>
      </c>
      <c r="O184" s="942">
        <v>3.8</v>
      </c>
      <c r="P184" s="942">
        <v>31.2</v>
      </c>
      <c r="Q184" s="942">
        <v>8.8000000000000007</v>
      </c>
      <c r="R184" s="942">
        <v>533.29999999999995</v>
      </c>
    </row>
    <row r="185" spans="1:18" ht="11.25" customHeight="1">
      <c r="A185" s="905"/>
      <c r="B185" s="905"/>
      <c r="C185" s="905"/>
      <c r="D185" s="911" t="s">
        <v>691</v>
      </c>
      <c r="F185" s="942">
        <v>5.3</v>
      </c>
      <c r="G185" s="942">
        <v>461.1</v>
      </c>
      <c r="H185" s="942"/>
      <c r="I185" s="942">
        <v>54.9</v>
      </c>
      <c r="J185" s="942">
        <v>521.29999999999995</v>
      </c>
      <c r="K185" s="942">
        <v>78.400000000000006</v>
      </c>
      <c r="L185" s="942">
        <v>103.8</v>
      </c>
      <c r="M185" s="942">
        <v>182.2</v>
      </c>
      <c r="N185" s="942">
        <v>45.4</v>
      </c>
      <c r="O185" s="942">
        <v>5.2</v>
      </c>
      <c r="P185" s="942">
        <v>50.6</v>
      </c>
      <c r="Q185" s="942">
        <v>44.6</v>
      </c>
      <c r="R185" s="942">
        <v>798.6</v>
      </c>
    </row>
    <row r="186" spans="1:18" ht="11.25" customHeight="1">
      <c r="A186" s="905"/>
      <c r="B186" s="905"/>
      <c r="C186" s="905"/>
      <c r="D186" s="911" t="s">
        <v>692</v>
      </c>
      <c r="F186" s="942">
        <v>2.8</v>
      </c>
      <c r="G186" s="942">
        <v>208.8</v>
      </c>
      <c r="H186" s="942"/>
      <c r="I186" s="942">
        <v>25.5</v>
      </c>
      <c r="J186" s="942">
        <v>237.2</v>
      </c>
      <c r="K186" s="942">
        <v>43.4</v>
      </c>
      <c r="L186" s="942">
        <v>58.4</v>
      </c>
      <c r="M186" s="942">
        <v>101.8</v>
      </c>
      <c r="N186" s="942">
        <v>27.9</v>
      </c>
      <c r="O186" s="942">
        <v>3.3</v>
      </c>
      <c r="P186" s="942">
        <v>31.2</v>
      </c>
      <c r="Q186" s="942">
        <v>18.399999999999999</v>
      </c>
      <c r="R186" s="942">
        <v>388.5</v>
      </c>
    </row>
    <row r="187" spans="1:18" ht="11.25" customHeight="1">
      <c r="A187" s="905"/>
      <c r="B187" s="905"/>
      <c r="C187" s="104"/>
      <c r="D187" s="911" t="s">
        <v>693</v>
      </c>
      <c r="E187" s="894">
        <v>4</v>
      </c>
      <c r="F187" s="942">
        <v>6.1</v>
      </c>
      <c r="G187" s="942">
        <v>404.8</v>
      </c>
      <c r="H187" s="942"/>
      <c r="I187" s="942">
        <v>52</v>
      </c>
      <c r="J187" s="942">
        <v>462.9</v>
      </c>
      <c r="K187" s="942">
        <v>154.30000000000001</v>
      </c>
      <c r="L187" s="942">
        <v>215.1</v>
      </c>
      <c r="M187" s="942">
        <v>369.4</v>
      </c>
      <c r="N187" s="942">
        <v>55.3</v>
      </c>
      <c r="O187" s="942">
        <v>7.1</v>
      </c>
      <c r="P187" s="942">
        <v>62.4</v>
      </c>
      <c r="Q187" s="942">
        <v>27.1</v>
      </c>
      <c r="R187" s="942">
        <v>921.8</v>
      </c>
    </row>
    <row r="188" spans="1:18" ht="6" customHeight="1">
      <c r="A188" s="905"/>
      <c r="B188" s="905"/>
      <c r="C188" s="926"/>
      <c r="D188" s="926"/>
      <c r="F188" s="947"/>
      <c r="G188" s="947"/>
      <c r="H188" s="947"/>
      <c r="I188" s="947"/>
      <c r="J188" s="947"/>
      <c r="K188" s="947"/>
      <c r="L188" s="947"/>
      <c r="M188" s="947"/>
      <c r="N188" s="947"/>
      <c r="O188" s="947"/>
      <c r="P188" s="947"/>
      <c r="Q188" s="948"/>
      <c r="R188" s="948"/>
    </row>
    <row r="189" spans="1:18" ht="11.25" customHeight="1">
      <c r="A189" s="949"/>
      <c r="B189" s="949"/>
      <c r="C189" s="949"/>
      <c r="D189" s="949"/>
      <c r="E189" s="950"/>
      <c r="F189" s="949"/>
      <c r="G189" s="951"/>
      <c r="H189" s="951"/>
      <c r="I189" s="951"/>
      <c r="J189" s="951"/>
      <c r="K189" s="952"/>
      <c r="L189" s="952"/>
      <c r="M189" s="952"/>
      <c r="N189" s="952"/>
      <c r="O189" s="952"/>
      <c r="P189" s="952"/>
      <c r="Q189" s="952"/>
      <c r="R189" s="761" t="s">
        <v>94</v>
      </c>
    </row>
    <row r="190" spans="1:18" ht="11.25" customHeight="1">
      <c r="A190" s="953" t="s">
        <v>6</v>
      </c>
      <c r="B190" s="953"/>
      <c r="C190" s="953"/>
      <c r="D190" s="954"/>
      <c r="E190" s="955"/>
      <c r="F190" s="954"/>
      <c r="G190" s="956"/>
      <c r="H190" s="956"/>
      <c r="I190" s="956"/>
      <c r="J190" s="956"/>
      <c r="K190" s="957"/>
      <c r="L190" s="957"/>
      <c r="M190" s="957"/>
      <c r="N190" s="957"/>
      <c r="O190" s="957"/>
      <c r="P190" s="957"/>
      <c r="Q190" s="957"/>
      <c r="R190" s="143"/>
    </row>
    <row r="191" spans="1:18" ht="11.25" customHeight="1">
      <c r="A191" s="144" t="str">
        <f>"1."</f>
        <v>1.</v>
      </c>
      <c r="B191" s="144"/>
      <c r="C191" s="144"/>
      <c r="D191" s="144" t="s">
        <v>64</v>
      </c>
      <c r="E191" s="144"/>
      <c r="F191" s="144"/>
      <c r="G191" s="144"/>
      <c r="H191" s="144"/>
      <c r="I191" s="144"/>
      <c r="J191" s="144"/>
      <c r="K191" s="958" t="str">
        <f>"6."</f>
        <v>6.</v>
      </c>
      <c r="L191" s="756" t="s">
        <v>704</v>
      </c>
      <c r="M191" s="756"/>
      <c r="N191" s="756"/>
      <c r="O191" s="756"/>
      <c r="P191" s="756"/>
      <c r="Q191" s="756"/>
      <c r="R191" s="756"/>
    </row>
    <row r="192" spans="1:18" ht="11.25" customHeight="1">
      <c r="A192" s="144" t="str">
        <f>"2."</f>
        <v>2.</v>
      </c>
      <c r="B192" s="877"/>
      <c r="C192" s="877"/>
      <c r="D192" s="144" t="s">
        <v>705</v>
      </c>
      <c r="E192" s="877"/>
      <c r="F192" s="877"/>
      <c r="G192" s="877"/>
      <c r="H192" s="877"/>
      <c r="I192" s="877"/>
      <c r="J192" s="877"/>
      <c r="K192" s="104"/>
      <c r="L192" s="122" t="s">
        <v>721</v>
      </c>
      <c r="M192" s="129"/>
      <c r="N192" s="129"/>
      <c r="O192" s="129"/>
      <c r="P192" s="129"/>
      <c r="Q192" s="129"/>
      <c r="R192" s="129"/>
    </row>
    <row r="193" spans="1:18" ht="11.25" customHeight="1">
      <c r="A193" s="144"/>
      <c r="B193" s="877"/>
      <c r="C193" s="877"/>
      <c r="D193" s="144" t="s">
        <v>719</v>
      </c>
      <c r="E193" s="877"/>
      <c r="F193" s="877"/>
      <c r="G193" s="877"/>
      <c r="H193" s="877"/>
      <c r="I193" s="877"/>
      <c r="J193" s="877"/>
      <c r="K193" s="958" t="str">
        <f>"7."</f>
        <v>7.</v>
      </c>
      <c r="L193" s="122" t="s">
        <v>642</v>
      </c>
      <c r="M193" s="926"/>
      <c r="N193" s="926"/>
      <c r="O193" s="926"/>
      <c r="P193" s="926"/>
      <c r="Q193" s="926"/>
      <c r="R193" s="926"/>
    </row>
    <row r="194" spans="1:18" ht="11.25" customHeight="1">
      <c r="A194" s="144"/>
      <c r="B194" s="877"/>
      <c r="C194" s="877"/>
      <c r="D194" s="144" t="s">
        <v>720</v>
      </c>
      <c r="E194" s="877"/>
      <c r="F194" s="877"/>
      <c r="G194" s="877"/>
      <c r="H194" s="877"/>
      <c r="I194" s="877"/>
      <c r="J194" s="877"/>
      <c r="K194" s="104"/>
      <c r="L194" s="145"/>
      <c r="M194" s="145"/>
      <c r="N194" s="145"/>
      <c r="O194" s="118"/>
      <c r="P194" s="756"/>
    </row>
    <row r="195" spans="1:18" ht="11.25" customHeight="1">
      <c r="A195" s="144"/>
      <c r="B195" s="877"/>
      <c r="C195" s="877"/>
      <c r="D195" s="144" t="s">
        <v>737</v>
      </c>
      <c r="E195" s="877"/>
      <c r="F195" s="877"/>
      <c r="G195" s="877"/>
      <c r="H195" s="877"/>
      <c r="I195" s="877"/>
      <c r="J195" s="877"/>
      <c r="K195" s="926"/>
      <c r="O195" s="894"/>
    </row>
    <row r="196" spans="1:18" ht="11.25" customHeight="1">
      <c r="A196" s="144" t="str">
        <f>"3."</f>
        <v>3.</v>
      </c>
      <c r="B196" s="144"/>
      <c r="C196" s="144"/>
      <c r="D196" s="144" t="s">
        <v>706</v>
      </c>
      <c r="E196" s="144"/>
      <c r="F196" s="144"/>
      <c r="G196" s="144"/>
      <c r="H196" s="144"/>
      <c r="I196" s="144"/>
      <c r="J196" s="144"/>
      <c r="K196" s="959" t="s">
        <v>95</v>
      </c>
      <c r="L196" s="104"/>
      <c r="M196" s="146"/>
      <c r="N196" s="146"/>
      <c r="O196" s="147"/>
      <c r="P196" s="146"/>
      <c r="Q196" s="146"/>
      <c r="R196" s="146"/>
    </row>
    <row r="197" spans="1:18" ht="11.25" customHeight="1">
      <c r="A197" s="144" t="str">
        <f>"4."</f>
        <v>4.</v>
      </c>
      <c r="B197" s="144"/>
      <c r="C197" s="144"/>
      <c r="D197" s="144" t="s">
        <v>707</v>
      </c>
      <c r="E197" s="144"/>
      <c r="F197" s="144"/>
      <c r="G197" s="144"/>
      <c r="H197" s="144"/>
      <c r="I197" s="144"/>
      <c r="J197" s="144"/>
      <c r="L197" s="104"/>
      <c r="M197" s="104"/>
      <c r="N197" s="104"/>
      <c r="O197" s="104"/>
      <c r="P197" s="104"/>
      <c r="Q197" s="104"/>
      <c r="R197" s="104"/>
    </row>
    <row r="198" spans="1:18" ht="11.25" customHeight="1">
      <c r="A198" s="144" t="str">
        <f>"5."</f>
        <v>5.</v>
      </c>
      <c r="B198" s="756"/>
      <c r="C198" s="756"/>
      <c r="D198" s="756" t="s">
        <v>708</v>
      </c>
      <c r="E198" s="756"/>
      <c r="F198" s="756"/>
      <c r="G198" s="756"/>
      <c r="H198" s="756"/>
      <c r="I198" s="756"/>
      <c r="J198" s="756"/>
      <c r="K198" s="960" t="s">
        <v>92</v>
      </c>
      <c r="L198" s="756"/>
      <c r="M198" s="756"/>
      <c r="N198" s="756"/>
      <c r="O198" s="756"/>
      <c r="P198" s="756"/>
      <c r="Q198" s="756"/>
      <c r="R198" s="756"/>
    </row>
    <row r="199" spans="1:18">
      <c r="A199" s="135"/>
      <c r="B199" s="135"/>
      <c r="C199" s="135"/>
      <c r="D199" s="756"/>
      <c r="E199" s="135"/>
      <c r="F199" s="135"/>
      <c r="G199" s="135"/>
      <c r="H199" s="135"/>
      <c r="I199" s="135"/>
      <c r="J199" s="135"/>
      <c r="K199" s="135"/>
      <c r="L199" s="135"/>
      <c r="M199" s="135"/>
      <c r="N199" s="135"/>
      <c r="O199" s="135"/>
      <c r="P199" s="135"/>
      <c r="Q199" s="135"/>
      <c r="R199" s="135"/>
    </row>
    <row r="200" spans="1:18">
      <c r="A200" s="135"/>
      <c r="B200" s="135"/>
      <c r="C200" s="135"/>
      <c r="D200" s="135"/>
      <c r="E200" s="135"/>
      <c r="F200" s="135"/>
      <c r="G200" s="135"/>
      <c r="H200" s="135"/>
      <c r="I200" s="135"/>
      <c r="J200" s="135"/>
      <c r="K200" s="135"/>
      <c r="L200" s="135"/>
      <c r="M200" s="135"/>
      <c r="N200" s="135"/>
      <c r="O200" s="135"/>
      <c r="P200" s="135"/>
      <c r="Q200" s="135"/>
      <c r="R200" s="135"/>
    </row>
    <row r="201" spans="1:18">
      <c r="A201" s="104"/>
      <c r="B201" s="104"/>
      <c r="C201" s="104"/>
      <c r="D201" s="104"/>
      <c r="E201" s="104"/>
      <c r="F201" s="104"/>
      <c r="G201" s="104"/>
      <c r="H201" s="104"/>
      <c r="I201" s="104"/>
      <c r="J201" s="104"/>
      <c r="K201" s="104"/>
      <c r="L201" s="104"/>
      <c r="M201" s="104"/>
      <c r="N201" s="104"/>
      <c r="O201" s="104"/>
      <c r="P201" s="104"/>
      <c r="Q201" s="104"/>
      <c r="R201" s="104"/>
    </row>
    <row r="202" spans="1:18">
      <c r="A202" s="104"/>
      <c r="B202" s="104"/>
      <c r="C202" s="104"/>
      <c r="D202" s="104"/>
      <c r="E202" s="104"/>
      <c r="F202" s="104"/>
      <c r="G202" s="104"/>
      <c r="H202" s="104"/>
      <c r="I202" s="104"/>
      <c r="J202" s="104"/>
      <c r="K202" s="104"/>
      <c r="L202" s="104"/>
      <c r="M202" s="104"/>
      <c r="N202" s="104"/>
      <c r="O202" s="104"/>
      <c r="P202" s="104"/>
      <c r="Q202" s="104"/>
      <c r="R202" s="104"/>
    </row>
    <row r="203" spans="1:18">
      <c r="A203" s="104"/>
      <c r="B203" s="104"/>
      <c r="C203" s="104"/>
      <c r="D203" s="104"/>
      <c r="E203" s="104"/>
      <c r="F203" s="104"/>
      <c r="G203" s="104"/>
      <c r="H203" s="104"/>
      <c r="I203" s="104"/>
      <c r="J203" s="104"/>
      <c r="K203" s="104"/>
      <c r="L203" s="104"/>
      <c r="M203" s="104"/>
      <c r="N203" s="104"/>
      <c r="O203" s="104"/>
      <c r="P203" s="104"/>
      <c r="Q203" s="104"/>
      <c r="R203" s="104"/>
    </row>
    <row r="204" spans="1:18">
      <c r="A204" s="104"/>
      <c r="B204" s="104"/>
      <c r="C204" s="104"/>
      <c r="D204" s="104"/>
      <c r="E204" s="104"/>
      <c r="F204" s="104"/>
      <c r="G204" s="104"/>
      <c r="H204" s="104"/>
      <c r="I204" s="104"/>
      <c r="J204" s="104"/>
      <c r="K204" s="104"/>
      <c r="L204" s="104"/>
      <c r="M204" s="104"/>
      <c r="N204" s="104"/>
      <c r="O204" s="104"/>
      <c r="P204" s="104"/>
      <c r="Q204" s="104"/>
      <c r="R204" s="104"/>
    </row>
    <row r="205" spans="1:18">
      <c r="A205" s="148"/>
      <c r="B205" s="148"/>
      <c r="C205" s="146"/>
      <c r="D205" s="146"/>
      <c r="E205" s="147"/>
      <c r="F205" s="146"/>
      <c r="G205" s="146"/>
      <c r="H205" s="146"/>
      <c r="I205" s="146"/>
      <c r="J205" s="146"/>
      <c r="K205" s="146"/>
      <c r="L205" s="146"/>
      <c r="M205" s="146"/>
      <c r="N205" s="146"/>
      <c r="O205" s="146"/>
      <c r="P205" s="146"/>
      <c r="Q205" s="146"/>
    </row>
  </sheetData>
  <mergeCells count="10">
    <mergeCell ref="C86:D86"/>
    <mergeCell ref="A156:R156"/>
    <mergeCell ref="F160:G160"/>
    <mergeCell ref="F161:G161"/>
    <mergeCell ref="A1:R1"/>
    <mergeCell ref="F5:G5"/>
    <mergeCell ref="F6:G6"/>
    <mergeCell ref="A77:R77"/>
    <mergeCell ref="F81:G81"/>
    <mergeCell ref="F82:G82"/>
  </mergeCells>
  <pageMargins left="0.7" right="0.7" top="0.75" bottom="0.75" header="0.3" footer="0.3"/>
  <pageSetup paperSize="9" scale="69" orientation="portrait" r:id="rId1"/>
  <rowBreaks count="2" manualBreakCount="2">
    <brk id="76" max="17" man="1"/>
    <brk id="15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topLeftCell="A149" zoomScaleNormal="100" workbookViewId="0">
      <selection activeCell="S197" sqref="S197"/>
    </sheetView>
  </sheetViews>
  <sheetFormatPr defaultRowHeight="14.4"/>
  <cols>
    <col min="1" max="1" width="0.88671875" style="136" customWidth="1"/>
    <col min="2" max="3" width="1.44140625" style="136" customWidth="1"/>
    <col min="4" max="4" width="16.88671875" style="136" customWidth="1"/>
    <col min="5" max="5" width="4.5546875" style="136" customWidth="1"/>
    <col min="6" max="6" width="8.109375" style="136" customWidth="1"/>
    <col min="7" max="7" width="8.33203125" style="136" customWidth="1"/>
    <col min="8" max="8" width="6.109375" style="136" customWidth="1"/>
    <col min="9" max="9" width="5.109375" style="136" customWidth="1"/>
    <col min="10" max="10" width="1.44140625" style="136" customWidth="1"/>
    <col min="11" max="12" width="8.44140625" style="136" customWidth="1"/>
    <col min="13" max="13" width="8.6640625" style="136" customWidth="1"/>
    <col min="14" max="14" width="10" style="136" customWidth="1"/>
    <col min="15" max="15" width="5.44140625" style="136" customWidth="1"/>
    <col min="16" max="16" width="1.33203125" style="136" customWidth="1"/>
    <col min="17" max="17" width="20.88671875" style="136" customWidth="1"/>
    <col min="18" max="18" width="1.109375" style="136" customWidth="1"/>
    <col min="19" max="19" width="10.109375" style="136" customWidth="1"/>
  </cols>
  <sheetData>
    <row r="1" spans="1:20" ht="36.75" customHeight="1" thickBot="1">
      <c r="A1" s="1037" t="s">
        <v>723</v>
      </c>
      <c r="B1" s="1037"/>
      <c r="C1" s="1040"/>
      <c r="D1" s="1040"/>
      <c r="E1" s="1040"/>
      <c r="F1" s="1040"/>
      <c r="G1" s="1040"/>
      <c r="H1" s="1040"/>
      <c r="I1" s="1040"/>
      <c r="J1" s="1040"/>
      <c r="K1" s="1040"/>
      <c r="L1" s="1040"/>
      <c r="M1" s="1040"/>
      <c r="N1" s="1040"/>
      <c r="O1" s="1040"/>
      <c r="P1" s="1040"/>
      <c r="Q1" s="1040"/>
      <c r="R1" s="1040"/>
      <c r="S1" s="1040"/>
      <c r="T1" s="149"/>
    </row>
    <row r="2" spans="1:20">
      <c r="A2" s="893" t="str">
        <f>"November 2013"</f>
        <v>November 2013</v>
      </c>
      <c r="B2" s="893"/>
      <c r="C2" s="893"/>
      <c r="D2" s="893"/>
      <c r="E2" s="893"/>
      <c r="F2" s="893"/>
      <c r="G2" s="893"/>
      <c r="H2" s="893"/>
      <c r="I2" s="893"/>
      <c r="J2" s="893"/>
      <c r="K2" s="893"/>
      <c r="L2" s="893"/>
      <c r="M2" s="893"/>
      <c r="N2" s="893"/>
      <c r="O2" s="893"/>
      <c r="P2" s="893"/>
      <c r="Q2" s="893"/>
      <c r="R2" s="893"/>
      <c r="S2" s="895" t="s">
        <v>2</v>
      </c>
      <c r="T2" s="135"/>
    </row>
    <row r="3" spans="1:20">
      <c r="A3" s="893" t="s">
        <v>3</v>
      </c>
      <c r="B3" s="893"/>
      <c r="C3" s="893"/>
      <c r="D3" s="893"/>
      <c r="E3" s="893"/>
      <c r="F3" s="893"/>
      <c r="G3" s="893"/>
      <c r="H3" s="896"/>
      <c r="I3" s="896"/>
      <c r="J3" s="896"/>
      <c r="K3" s="896"/>
      <c r="L3" s="896"/>
      <c r="M3" s="896"/>
      <c r="N3" s="896"/>
      <c r="O3" s="896"/>
      <c r="P3" s="896"/>
      <c r="Q3" s="896"/>
      <c r="R3" s="896"/>
      <c r="S3" s="135"/>
      <c r="T3" s="135"/>
    </row>
    <row r="4" spans="1:20" ht="11.25" customHeight="1">
      <c r="A4" s="897"/>
      <c r="B4" s="897"/>
      <c r="C4" s="897"/>
      <c r="D4" s="900"/>
      <c r="E4" s="900"/>
      <c r="F4" s="1041" t="s">
        <v>21</v>
      </c>
      <c r="G4" s="1041"/>
      <c r="H4" s="1041"/>
      <c r="I4" s="1041"/>
      <c r="J4" s="961"/>
      <c r="K4" s="1041" t="s">
        <v>24</v>
      </c>
      <c r="L4" s="1041"/>
      <c r="M4" s="1041"/>
      <c r="N4" s="1041"/>
      <c r="O4" s="1041"/>
      <c r="P4" s="962"/>
      <c r="Q4" s="1042" t="s">
        <v>709</v>
      </c>
      <c r="R4" s="963"/>
      <c r="S4" s="1042" t="s">
        <v>34</v>
      </c>
      <c r="T4" s="104"/>
    </row>
    <row r="5" spans="1:20" ht="11.25" customHeight="1">
      <c r="A5" s="897"/>
      <c r="B5" s="897"/>
      <c r="C5" s="897"/>
      <c r="D5" s="900"/>
      <c r="E5" s="900"/>
      <c r="F5" s="964"/>
      <c r="G5" s="964"/>
      <c r="H5" s="964"/>
      <c r="I5" s="964"/>
      <c r="J5" s="961"/>
      <c r="K5" s="1044" t="s">
        <v>96</v>
      </c>
      <c r="L5" s="1044"/>
      <c r="M5" s="1044"/>
      <c r="N5" s="1044"/>
      <c r="O5" s="1044"/>
      <c r="P5" s="962"/>
      <c r="Q5" s="1042"/>
      <c r="R5" s="963"/>
      <c r="S5" s="1042"/>
      <c r="T5" s="104"/>
    </row>
    <row r="6" spans="1:20" ht="44.25" customHeight="1">
      <c r="A6" s="900"/>
      <c r="B6" s="900"/>
      <c r="C6" s="900"/>
      <c r="D6" s="900"/>
      <c r="E6" s="898" t="s">
        <v>87</v>
      </c>
      <c r="F6" s="903" t="s">
        <v>710</v>
      </c>
      <c r="G6" s="903" t="s">
        <v>711</v>
      </c>
      <c r="H6" s="903" t="s">
        <v>712</v>
      </c>
      <c r="I6" s="903" t="s">
        <v>89</v>
      </c>
      <c r="J6" s="965"/>
      <c r="K6" s="903" t="s">
        <v>713</v>
      </c>
      <c r="L6" s="903" t="s">
        <v>714</v>
      </c>
      <c r="M6" s="903" t="s">
        <v>715</v>
      </c>
      <c r="N6" s="903" t="s">
        <v>716</v>
      </c>
      <c r="O6" s="903" t="s">
        <v>89</v>
      </c>
      <c r="P6" s="965"/>
      <c r="Q6" s="1043"/>
      <c r="R6" s="963"/>
      <c r="S6" s="1043"/>
      <c r="T6" s="104"/>
    </row>
    <row r="7" spans="1:20" ht="11.25" customHeight="1">
      <c r="A7" s="905"/>
      <c r="B7" s="905"/>
      <c r="C7" s="905"/>
      <c r="L7" s="118" t="s">
        <v>105</v>
      </c>
      <c r="T7" s="104"/>
    </row>
    <row r="8" spans="1:20" ht="11.25" customHeight="1">
      <c r="A8" s="104"/>
      <c r="B8" s="906"/>
      <c r="C8" s="765"/>
      <c r="D8" s="906" t="s">
        <v>687</v>
      </c>
      <c r="E8" s="118">
        <v>1</v>
      </c>
      <c r="F8" s="760"/>
      <c r="G8" s="760"/>
      <c r="T8" s="104"/>
    </row>
    <row r="9" spans="1:20" ht="11.25" customHeight="1">
      <c r="A9" s="104"/>
      <c r="B9" s="907"/>
      <c r="C9" s="104"/>
      <c r="D9" s="906" t="s">
        <v>688</v>
      </c>
      <c r="E9" s="908"/>
      <c r="F9" s="909"/>
      <c r="G9" s="909"/>
      <c r="H9" s="909"/>
      <c r="I9" s="909"/>
      <c r="J9" s="909"/>
      <c r="K9" s="909"/>
      <c r="L9" s="909"/>
      <c r="M9" s="909"/>
      <c r="N9" s="909"/>
      <c r="O9" s="909"/>
      <c r="P9" s="909"/>
      <c r="Q9" s="909"/>
      <c r="R9" s="909"/>
      <c r="S9" s="909"/>
      <c r="T9" s="104"/>
    </row>
    <row r="10" spans="1:20" ht="11.25" customHeight="1">
      <c r="A10" s="104"/>
      <c r="B10" s="907"/>
      <c r="C10" s="104"/>
      <c r="D10" s="766" t="s">
        <v>689</v>
      </c>
      <c r="E10" s="118">
        <v>5</v>
      </c>
      <c r="F10" s="67">
        <v>2.6</v>
      </c>
      <c r="G10" s="67">
        <v>1</v>
      </c>
      <c r="H10" s="67" t="s">
        <v>30</v>
      </c>
      <c r="I10" s="67">
        <v>3.6</v>
      </c>
      <c r="J10" s="67"/>
      <c r="K10" s="67">
        <v>35.200000000000003</v>
      </c>
      <c r="L10" s="67">
        <v>10.7</v>
      </c>
      <c r="M10" s="67">
        <v>0.4</v>
      </c>
      <c r="N10" s="67">
        <v>0.2</v>
      </c>
      <c r="O10" s="67">
        <v>46.4</v>
      </c>
      <c r="P10" s="67"/>
      <c r="Q10" s="67">
        <v>0.7</v>
      </c>
      <c r="R10" s="67"/>
      <c r="S10" s="67">
        <v>50.7</v>
      </c>
      <c r="T10" s="104"/>
    </row>
    <row r="11" spans="1:20" ht="11.25" customHeight="1">
      <c r="A11" s="905"/>
      <c r="B11" s="905"/>
      <c r="C11" s="905"/>
      <c r="D11" s="911" t="s">
        <v>690</v>
      </c>
      <c r="E11" s="894"/>
      <c r="F11" s="67">
        <v>2.2999999999999998</v>
      </c>
      <c r="G11" s="67">
        <v>0.9</v>
      </c>
      <c r="H11" s="67" t="s">
        <v>30</v>
      </c>
      <c r="I11" s="67">
        <v>3.3</v>
      </c>
      <c r="J11" s="67"/>
      <c r="K11" s="67">
        <v>32.1</v>
      </c>
      <c r="L11" s="67">
        <v>10.1</v>
      </c>
      <c r="M11" s="67">
        <v>0.4</v>
      </c>
      <c r="N11" s="67">
        <v>0.2</v>
      </c>
      <c r="O11" s="67">
        <v>42.7</v>
      </c>
      <c r="P11" s="67"/>
      <c r="Q11" s="67">
        <v>0.6</v>
      </c>
      <c r="R11" s="67"/>
      <c r="S11" s="67">
        <v>46.5</v>
      </c>
      <c r="T11" s="104"/>
    </row>
    <row r="12" spans="1:20" ht="11.25" customHeight="1">
      <c r="A12" s="905"/>
      <c r="B12" s="905"/>
      <c r="C12" s="905"/>
      <c r="D12" s="911" t="s">
        <v>691</v>
      </c>
      <c r="E12" s="894"/>
      <c r="F12" s="67">
        <v>0.3</v>
      </c>
      <c r="G12" s="67">
        <v>0.1</v>
      </c>
      <c r="H12" s="67" t="s">
        <v>30</v>
      </c>
      <c r="I12" s="67">
        <v>0.3</v>
      </c>
      <c r="J12" s="67"/>
      <c r="K12" s="67">
        <v>3.1</v>
      </c>
      <c r="L12" s="67">
        <v>0.6</v>
      </c>
      <c r="M12" s="67" t="s">
        <v>30</v>
      </c>
      <c r="N12" s="67" t="s">
        <v>30</v>
      </c>
      <c r="O12" s="67">
        <v>3.8</v>
      </c>
      <c r="P12" s="67"/>
      <c r="Q12" s="67">
        <v>0.1</v>
      </c>
      <c r="R12" s="67"/>
      <c r="S12" s="67">
        <v>4.2</v>
      </c>
      <c r="T12" s="104"/>
    </row>
    <row r="13" spans="1:20" ht="11.25" customHeight="1">
      <c r="A13" s="905"/>
      <c r="B13" s="905"/>
      <c r="C13" s="905"/>
      <c r="D13" s="911" t="s">
        <v>692</v>
      </c>
      <c r="E13" s="894"/>
      <c r="F13" s="67">
        <v>0.1</v>
      </c>
      <c r="G13" s="67" t="s">
        <v>30</v>
      </c>
      <c r="H13" s="67" t="s">
        <v>30</v>
      </c>
      <c r="I13" s="67">
        <v>0.2</v>
      </c>
      <c r="J13" s="67"/>
      <c r="K13" s="67">
        <v>1.7</v>
      </c>
      <c r="L13" s="67">
        <v>0.3</v>
      </c>
      <c r="M13" s="67" t="s">
        <v>30</v>
      </c>
      <c r="N13" s="67" t="s">
        <v>30</v>
      </c>
      <c r="O13" s="67">
        <v>2.1</v>
      </c>
      <c r="P13" s="67"/>
      <c r="Q13" s="67" t="s">
        <v>30</v>
      </c>
      <c r="R13" s="67"/>
      <c r="S13" s="67">
        <v>2.2999999999999998</v>
      </c>
      <c r="T13" s="104"/>
    </row>
    <row r="14" spans="1:20" ht="11.25" customHeight="1">
      <c r="A14" s="905"/>
      <c r="B14" s="905"/>
      <c r="C14" s="104"/>
      <c r="D14" s="911" t="s">
        <v>693</v>
      </c>
      <c r="E14" s="894">
        <v>6</v>
      </c>
      <c r="F14" s="67">
        <v>2.4</v>
      </c>
      <c r="G14" s="67">
        <v>0.9</v>
      </c>
      <c r="H14" s="67" t="s">
        <v>30</v>
      </c>
      <c r="I14" s="67">
        <v>3.4</v>
      </c>
      <c r="J14" s="67"/>
      <c r="K14" s="67">
        <v>33.799999999999997</v>
      </c>
      <c r="L14" s="67">
        <v>10.4</v>
      </c>
      <c r="M14" s="67">
        <v>0.4</v>
      </c>
      <c r="N14" s="67">
        <v>0.2</v>
      </c>
      <c r="O14" s="67">
        <v>44.8</v>
      </c>
      <c r="P14" s="67"/>
      <c r="Q14" s="67">
        <v>0.6</v>
      </c>
      <c r="R14" s="67"/>
      <c r="S14" s="67">
        <v>48.8</v>
      </c>
      <c r="T14" s="104"/>
    </row>
    <row r="15" spans="1:20" ht="6" customHeight="1">
      <c r="A15" s="907"/>
      <c r="B15" s="907"/>
      <c r="C15" s="757"/>
      <c r="D15" s="912"/>
      <c r="E15" s="908"/>
      <c r="F15" s="913"/>
      <c r="G15" s="913"/>
      <c r="H15" s="913"/>
      <c r="I15" s="913"/>
      <c r="J15" s="913"/>
      <c r="K15" s="913"/>
      <c r="L15" s="913"/>
      <c r="M15" s="913"/>
      <c r="N15" s="913"/>
      <c r="O15" s="913"/>
      <c r="P15" s="913"/>
      <c r="Q15" s="913"/>
      <c r="R15" s="913"/>
      <c r="S15" s="913"/>
      <c r="T15" s="104"/>
    </row>
    <row r="16" spans="1:20" ht="11.25" customHeight="1">
      <c r="A16" s="104"/>
      <c r="B16" s="104"/>
      <c r="C16" s="757"/>
      <c r="D16" s="906" t="s">
        <v>694</v>
      </c>
      <c r="E16" s="908"/>
      <c r="F16" s="914"/>
      <c r="G16" s="914"/>
      <c r="H16" s="914"/>
      <c r="I16" s="914"/>
      <c r="J16" s="914"/>
      <c r="K16" s="914"/>
      <c r="L16" s="914"/>
      <c r="M16" s="914"/>
      <c r="N16" s="914"/>
      <c r="O16" s="914"/>
      <c r="P16" s="914"/>
      <c r="Q16" s="914"/>
      <c r="R16" s="914"/>
      <c r="S16" s="914"/>
      <c r="T16" s="104"/>
    </row>
    <row r="17" spans="1:20" ht="11.25" customHeight="1">
      <c r="A17" s="104"/>
      <c r="B17" s="907"/>
      <c r="C17" s="104"/>
      <c r="D17" s="766" t="s">
        <v>689</v>
      </c>
      <c r="E17" s="118">
        <v>5</v>
      </c>
      <c r="F17" s="67">
        <v>15.9</v>
      </c>
      <c r="G17" s="67">
        <v>5.8</v>
      </c>
      <c r="H17" s="67">
        <v>0.3</v>
      </c>
      <c r="I17" s="67">
        <v>22</v>
      </c>
      <c r="J17" s="67"/>
      <c r="K17" s="67">
        <v>61.2</v>
      </c>
      <c r="L17" s="67">
        <v>17.899999999999999</v>
      </c>
      <c r="M17" s="67">
        <v>0.6</v>
      </c>
      <c r="N17" s="67">
        <v>0.2</v>
      </c>
      <c r="O17" s="67">
        <v>79.8</v>
      </c>
      <c r="P17" s="67"/>
      <c r="Q17" s="67">
        <v>1.5</v>
      </c>
      <c r="R17" s="67"/>
      <c r="S17" s="67">
        <v>103.4</v>
      </c>
      <c r="T17" s="104"/>
    </row>
    <row r="18" spans="1:20" ht="11.25" customHeight="1">
      <c r="A18" s="905"/>
      <c r="B18" s="905"/>
      <c r="C18" s="905"/>
      <c r="D18" s="911" t="s">
        <v>690</v>
      </c>
      <c r="E18" s="894"/>
      <c r="F18" s="67">
        <v>11</v>
      </c>
      <c r="G18" s="67">
        <v>4.5999999999999996</v>
      </c>
      <c r="H18" s="67">
        <v>0.3</v>
      </c>
      <c r="I18" s="67">
        <v>15.9</v>
      </c>
      <c r="J18" s="67"/>
      <c r="K18" s="67">
        <v>45.1</v>
      </c>
      <c r="L18" s="67">
        <v>15</v>
      </c>
      <c r="M18" s="67">
        <v>0.5</v>
      </c>
      <c r="N18" s="67">
        <v>0.1</v>
      </c>
      <c r="O18" s="67">
        <v>60.7</v>
      </c>
      <c r="P18" s="67"/>
      <c r="Q18" s="67">
        <v>1.1000000000000001</v>
      </c>
      <c r="R18" s="67"/>
      <c r="S18" s="67">
        <v>77.7</v>
      </c>
      <c r="T18" s="104"/>
    </row>
    <row r="19" spans="1:20" ht="11.25" customHeight="1">
      <c r="A19" s="905"/>
      <c r="B19" s="905"/>
      <c r="C19" s="905"/>
      <c r="D19" s="911" t="s">
        <v>691</v>
      </c>
      <c r="E19" s="894"/>
      <c r="F19" s="67">
        <v>4.8</v>
      </c>
      <c r="G19" s="67">
        <v>1.3</v>
      </c>
      <c r="H19" s="67">
        <v>0.1</v>
      </c>
      <c r="I19" s="67">
        <v>6.1</v>
      </c>
      <c r="J19" s="67"/>
      <c r="K19" s="67">
        <v>16</v>
      </c>
      <c r="L19" s="67">
        <v>2.9</v>
      </c>
      <c r="M19" s="67">
        <v>0.1</v>
      </c>
      <c r="N19" s="67" t="s">
        <v>30</v>
      </c>
      <c r="O19" s="67">
        <v>19.100000000000001</v>
      </c>
      <c r="P19" s="67"/>
      <c r="Q19" s="67">
        <v>0.4</v>
      </c>
      <c r="R19" s="67"/>
      <c r="S19" s="67">
        <v>25.6</v>
      </c>
      <c r="T19" s="104"/>
    </row>
    <row r="20" spans="1:20" ht="11.25" customHeight="1">
      <c r="A20" s="905"/>
      <c r="B20" s="905"/>
      <c r="C20" s="905"/>
      <c r="D20" s="911" t="s">
        <v>692</v>
      </c>
      <c r="E20" s="894"/>
      <c r="F20" s="67">
        <v>2.4</v>
      </c>
      <c r="G20" s="67">
        <v>0.7</v>
      </c>
      <c r="H20" s="67" t="s">
        <v>30</v>
      </c>
      <c r="I20" s="67">
        <v>3.2</v>
      </c>
      <c r="J20" s="67"/>
      <c r="K20" s="67">
        <v>9.5</v>
      </c>
      <c r="L20" s="67">
        <v>1.8</v>
      </c>
      <c r="M20" s="67">
        <v>0.1</v>
      </c>
      <c r="N20" s="67" t="s">
        <v>30</v>
      </c>
      <c r="O20" s="67">
        <v>11.4</v>
      </c>
      <c r="P20" s="67"/>
      <c r="Q20" s="67">
        <v>0.2</v>
      </c>
      <c r="R20" s="67"/>
      <c r="S20" s="67">
        <v>14.8</v>
      </c>
      <c r="T20" s="104"/>
    </row>
    <row r="21" spans="1:20" ht="11.25" customHeight="1">
      <c r="A21" s="905"/>
      <c r="B21" s="905"/>
      <c r="C21" s="104"/>
      <c r="D21" s="911" t="s">
        <v>693</v>
      </c>
      <c r="E21" s="894">
        <v>6</v>
      </c>
      <c r="F21" s="67">
        <v>13.5</v>
      </c>
      <c r="G21" s="67">
        <v>5.3</v>
      </c>
      <c r="H21" s="67">
        <v>0.3</v>
      </c>
      <c r="I21" s="67">
        <v>19.100000000000001</v>
      </c>
      <c r="J21" s="67"/>
      <c r="K21" s="67">
        <v>54.6</v>
      </c>
      <c r="L21" s="67">
        <v>16.7</v>
      </c>
      <c r="M21" s="67">
        <v>0.6</v>
      </c>
      <c r="N21" s="67">
        <v>0.1</v>
      </c>
      <c r="O21" s="67">
        <v>72.099999999999994</v>
      </c>
      <c r="P21" s="67"/>
      <c r="Q21" s="67">
        <v>1.4</v>
      </c>
      <c r="R21" s="67"/>
      <c r="S21" s="67">
        <v>92.5</v>
      </c>
      <c r="T21" s="104"/>
    </row>
    <row r="22" spans="1:20" ht="6" customHeight="1">
      <c r="A22" s="907"/>
      <c r="B22" s="907"/>
      <c r="C22" s="757"/>
      <c r="D22" s="912"/>
      <c r="E22" s="908"/>
      <c r="F22" s="913"/>
      <c r="G22" s="913"/>
      <c r="H22" s="913"/>
      <c r="I22" s="913"/>
      <c r="J22" s="913"/>
      <c r="K22" s="913"/>
      <c r="L22" s="913"/>
      <c r="M22" s="913"/>
      <c r="N22" s="913"/>
      <c r="O22" s="913"/>
      <c r="P22" s="913"/>
      <c r="Q22" s="913"/>
      <c r="R22" s="913"/>
      <c r="S22" s="913"/>
      <c r="T22" s="104"/>
    </row>
    <row r="23" spans="1:20" ht="11.25" customHeight="1">
      <c r="A23" s="907"/>
      <c r="B23" s="104"/>
      <c r="C23" s="757"/>
      <c r="D23" s="906" t="s">
        <v>695</v>
      </c>
      <c r="E23" s="908">
        <v>7</v>
      </c>
      <c r="F23" s="914"/>
      <c r="G23" s="914"/>
      <c r="H23" s="914"/>
      <c r="I23" s="914"/>
      <c r="J23" s="914"/>
      <c r="K23" s="914"/>
      <c r="L23" s="914"/>
      <c r="M23" s="914"/>
      <c r="N23" s="914"/>
      <c r="O23" s="914"/>
      <c r="P23" s="914"/>
      <c r="Q23" s="914"/>
      <c r="R23" s="914"/>
      <c r="S23" s="914"/>
      <c r="T23" s="104"/>
    </row>
    <row r="24" spans="1:20" ht="11.25" customHeight="1">
      <c r="A24" s="104"/>
      <c r="B24" s="907"/>
      <c r="C24" s="104"/>
      <c r="D24" s="766" t="s">
        <v>689</v>
      </c>
      <c r="E24" s="118">
        <v>5</v>
      </c>
      <c r="F24" s="67">
        <v>18.5</v>
      </c>
      <c r="G24" s="67">
        <v>6.8</v>
      </c>
      <c r="H24" s="67">
        <v>0.4</v>
      </c>
      <c r="I24" s="67">
        <v>25.6</v>
      </c>
      <c r="J24" s="67"/>
      <c r="K24" s="67">
        <v>96.4</v>
      </c>
      <c r="L24" s="67">
        <v>28.6</v>
      </c>
      <c r="M24" s="67">
        <v>1</v>
      </c>
      <c r="N24" s="67">
        <v>0.3</v>
      </c>
      <c r="O24" s="67">
        <v>126.3</v>
      </c>
      <c r="P24" s="67"/>
      <c r="Q24" s="67">
        <v>2.2000000000000002</v>
      </c>
      <c r="R24" s="67"/>
      <c r="S24" s="67">
        <v>154.1</v>
      </c>
      <c r="T24" s="104"/>
    </row>
    <row r="25" spans="1:20" ht="11.25" customHeight="1">
      <c r="A25" s="905"/>
      <c r="B25" s="905"/>
      <c r="C25" s="905"/>
      <c r="D25" s="911" t="s">
        <v>690</v>
      </c>
      <c r="E25" s="894"/>
      <c r="F25" s="67">
        <v>13.4</v>
      </c>
      <c r="G25" s="67">
        <v>5.5</v>
      </c>
      <c r="H25" s="67">
        <v>0.3</v>
      </c>
      <c r="I25" s="67">
        <v>19.100000000000001</v>
      </c>
      <c r="J25" s="67"/>
      <c r="K25" s="67">
        <v>77.2</v>
      </c>
      <c r="L25" s="67">
        <v>25</v>
      </c>
      <c r="M25" s="67">
        <v>0.9</v>
      </c>
      <c r="N25" s="67">
        <v>0.3</v>
      </c>
      <c r="O25" s="67">
        <v>103.4</v>
      </c>
      <c r="P25" s="67"/>
      <c r="Q25" s="67">
        <v>1.7</v>
      </c>
      <c r="R25" s="67"/>
      <c r="S25" s="67">
        <v>124.3</v>
      </c>
      <c r="T25" s="104"/>
    </row>
    <row r="26" spans="1:20" ht="11.25" customHeight="1">
      <c r="A26" s="905"/>
      <c r="B26" s="905"/>
      <c r="C26" s="905"/>
      <c r="D26" s="911" t="s">
        <v>691</v>
      </c>
      <c r="E26" s="894"/>
      <c r="F26" s="67">
        <v>5.0999999999999996</v>
      </c>
      <c r="G26" s="67">
        <v>1.3</v>
      </c>
      <c r="H26" s="67">
        <v>0.1</v>
      </c>
      <c r="I26" s="67">
        <v>6.5</v>
      </c>
      <c r="J26" s="67"/>
      <c r="K26" s="67">
        <v>19.100000000000001</v>
      </c>
      <c r="L26" s="67">
        <v>3.5</v>
      </c>
      <c r="M26" s="67">
        <v>0.2</v>
      </c>
      <c r="N26" s="67" t="s">
        <v>30</v>
      </c>
      <c r="O26" s="67">
        <v>22.9</v>
      </c>
      <c r="P26" s="67"/>
      <c r="Q26" s="67">
        <v>0.5</v>
      </c>
      <c r="R26" s="67"/>
      <c r="S26" s="67">
        <v>29.8</v>
      </c>
      <c r="T26" s="104"/>
    </row>
    <row r="27" spans="1:20" ht="11.25" customHeight="1">
      <c r="A27" s="905"/>
      <c r="B27" s="905"/>
      <c r="C27" s="905"/>
      <c r="D27" s="911" t="s">
        <v>692</v>
      </c>
      <c r="E27" s="894"/>
      <c r="F27" s="67">
        <v>2.6</v>
      </c>
      <c r="G27" s="67">
        <v>0.7</v>
      </c>
      <c r="H27" s="67" t="s">
        <v>30</v>
      </c>
      <c r="I27" s="67">
        <v>3.3</v>
      </c>
      <c r="J27" s="67"/>
      <c r="K27" s="67">
        <v>11.3</v>
      </c>
      <c r="L27" s="67">
        <v>2.1</v>
      </c>
      <c r="M27" s="67">
        <v>0.1</v>
      </c>
      <c r="N27" s="67" t="s">
        <v>30</v>
      </c>
      <c r="O27" s="67">
        <v>13.5</v>
      </c>
      <c r="P27" s="67"/>
      <c r="Q27" s="67">
        <v>0.3</v>
      </c>
      <c r="R27" s="67"/>
      <c r="S27" s="67">
        <v>17.100000000000001</v>
      </c>
      <c r="T27" s="104"/>
    </row>
    <row r="28" spans="1:20" ht="11.25" customHeight="1">
      <c r="A28" s="905"/>
      <c r="B28" s="905"/>
      <c r="C28" s="104"/>
      <c r="D28" s="911" t="s">
        <v>693</v>
      </c>
      <c r="E28" s="894">
        <v>6</v>
      </c>
      <c r="F28" s="67">
        <v>15.9</v>
      </c>
      <c r="G28" s="67">
        <v>6.2</v>
      </c>
      <c r="H28" s="67">
        <v>0.3</v>
      </c>
      <c r="I28" s="67">
        <v>22.5</v>
      </c>
      <c r="J28" s="67"/>
      <c r="K28" s="67">
        <v>88.5</v>
      </c>
      <c r="L28" s="67">
        <v>27.2</v>
      </c>
      <c r="M28" s="67">
        <v>1</v>
      </c>
      <c r="N28" s="67">
        <v>0.3</v>
      </c>
      <c r="O28" s="67">
        <v>116.9</v>
      </c>
      <c r="P28" s="67"/>
      <c r="Q28" s="67">
        <v>2</v>
      </c>
      <c r="R28" s="67"/>
      <c r="S28" s="67">
        <v>141.4</v>
      </c>
      <c r="T28" s="104"/>
    </row>
    <row r="29" spans="1:20" ht="6" customHeight="1">
      <c r="A29" s="905"/>
      <c r="B29" s="905"/>
      <c r="C29" s="905"/>
      <c r="D29" s="915"/>
      <c r="E29" s="916"/>
      <c r="F29" s="913"/>
      <c r="G29" s="913"/>
      <c r="H29" s="913"/>
      <c r="I29" s="913"/>
      <c r="J29" s="913"/>
      <c r="K29" s="913"/>
      <c r="L29" s="913"/>
      <c r="M29" s="913"/>
      <c r="N29" s="913"/>
      <c r="O29" s="913"/>
      <c r="P29" s="913"/>
      <c r="Q29" s="913"/>
      <c r="R29" s="913"/>
      <c r="S29" s="913"/>
      <c r="T29" s="104"/>
    </row>
    <row r="30" spans="1:20" ht="11.25" customHeight="1">
      <c r="A30" s="907"/>
      <c r="B30" s="907"/>
      <c r="C30" s="907"/>
      <c r="D30" s="906" t="s">
        <v>696</v>
      </c>
      <c r="E30" s="118">
        <v>2</v>
      </c>
      <c r="F30" s="139"/>
      <c r="G30" s="917"/>
      <c r="H30" s="917"/>
      <c r="I30" s="917"/>
      <c r="J30" s="917"/>
      <c r="K30" s="917"/>
      <c r="L30" s="917"/>
      <c r="M30" s="917"/>
      <c r="N30" s="917"/>
      <c r="O30" s="917"/>
      <c r="P30" s="917"/>
      <c r="Q30" s="917"/>
      <c r="R30" s="917"/>
      <c r="S30" s="917"/>
      <c r="T30" s="104"/>
    </row>
    <row r="31" spans="1:20" ht="11.25" customHeight="1">
      <c r="A31" s="104"/>
      <c r="B31" s="907"/>
      <c r="C31" s="104"/>
      <c r="D31" s="906" t="s">
        <v>688</v>
      </c>
      <c r="E31" s="908"/>
      <c r="F31" s="914"/>
      <c r="G31" s="914"/>
      <c r="H31" s="914"/>
      <c r="I31" s="914"/>
      <c r="J31" s="914"/>
      <c r="K31" s="914"/>
      <c r="L31" s="914"/>
      <c r="M31" s="914"/>
      <c r="N31" s="914"/>
      <c r="O31" s="914"/>
      <c r="P31" s="914"/>
      <c r="Q31" s="914"/>
      <c r="R31" s="914"/>
      <c r="S31" s="914"/>
      <c r="T31" s="104"/>
    </row>
    <row r="32" spans="1:20" ht="11.25" customHeight="1">
      <c r="A32" s="104"/>
      <c r="B32" s="907"/>
      <c r="C32" s="104"/>
      <c r="D32" s="766" t="s">
        <v>689</v>
      </c>
      <c r="E32" s="118">
        <v>5</v>
      </c>
      <c r="F32" s="67">
        <v>0.1</v>
      </c>
      <c r="G32" s="67">
        <v>0.1</v>
      </c>
      <c r="H32" s="67" t="s">
        <v>30</v>
      </c>
      <c r="I32" s="67">
        <v>0.2</v>
      </c>
      <c r="J32" s="67"/>
      <c r="K32" s="67">
        <v>1.6</v>
      </c>
      <c r="L32" s="67">
        <v>1.2</v>
      </c>
      <c r="M32" s="67">
        <v>0.1</v>
      </c>
      <c r="N32" s="67">
        <v>0.1</v>
      </c>
      <c r="O32" s="67">
        <v>2.9</v>
      </c>
      <c r="P32" s="67"/>
      <c r="Q32" s="67">
        <v>0.2</v>
      </c>
      <c r="R32" s="67"/>
      <c r="S32" s="67">
        <v>3.3</v>
      </c>
      <c r="T32" s="104"/>
    </row>
    <row r="33" spans="1:20" ht="11.25" customHeight="1">
      <c r="A33" s="905"/>
      <c r="B33" s="905"/>
      <c r="C33" s="905"/>
      <c r="D33" s="911" t="s">
        <v>690</v>
      </c>
      <c r="E33" s="894"/>
      <c r="F33" s="67">
        <v>0.1</v>
      </c>
      <c r="G33" s="67">
        <v>0.1</v>
      </c>
      <c r="H33" s="67" t="s">
        <v>30</v>
      </c>
      <c r="I33" s="67">
        <v>0.1</v>
      </c>
      <c r="J33" s="67"/>
      <c r="K33" s="67">
        <v>1.1000000000000001</v>
      </c>
      <c r="L33" s="67">
        <v>1</v>
      </c>
      <c r="M33" s="67">
        <v>0.1</v>
      </c>
      <c r="N33" s="67" t="s">
        <v>30</v>
      </c>
      <c r="O33" s="67">
        <v>2.2000000000000002</v>
      </c>
      <c r="P33" s="67"/>
      <c r="Q33" s="67">
        <v>0.2</v>
      </c>
      <c r="R33" s="67"/>
      <c r="S33" s="67">
        <v>2.5</v>
      </c>
      <c r="T33" s="104"/>
    </row>
    <row r="34" spans="1:20" ht="11.25" customHeight="1">
      <c r="A34" s="905"/>
      <c r="B34" s="905"/>
      <c r="C34" s="905"/>
      <c r="D34" s="911" t="s">
        <v>691</v>
      </c>
      <c r="E34" s="894"/>
      <c r="F34" s="67" t="s">
        <v>30</v>
      </c>
      <c r="G34" s="67" t="s">
        <v>30</v>
      </c>
      <c r="H34" s="67" t="s">
        <v>30</v>
      </c>
      <c r="I34" s="67">
        <v>0.1</v>
      </c>
      <c r="J34" s="67"/>
      <c r="K34" s="67">
        <v>0.6</v>
      </c>
      <c r="L34" s="67">
        <v>0.2</v>
      </c>
      <c r="M34" s="67" t="s">
        <v>30</v>
      </c>
      <c r="N34" s="67" t="s">
        <v>30</v>
      </c>
      <c r="O34" s="67">
        <v>0.8</v>
      </c>
      <c r="P34" s="67"/>
      <c r="Q34" s="67" t="s">
        <v>30</v>
      </c>
      <c r="R34" s="67"/>
      <c r="S34" s="67">
        <v>0.8</v>
      </c>
      <c r="T34" s="104"/>
    </row>
    <row r="35" spans="1:20" ht="11.25" customHeight="1">
      <c r="A35" s="905"/>
      <c r="B35" s="905"/>
      <c r="C35" s="905"/>
      <c r="D35" s="911" t="s">
        <v>692</v>
      </c>
      <c r="E35" s="894"/>
      <c r="F35" s="67" t="s">
        <v>30</v>
      </c>
      <c r="G35" s="67" t="s">
        <v>30</v>
      </c>
      <c r="H35" s="67" t="s">
        <v>30</v>
      </c>
      <c r="I35" s="67" t="s">
        <v>30</v>
      </c>
      <c r="J35" s="67"/>
      <c r="K35" s="67">
        <v>0.2</v>
      </c>
      <c r="L35" s="67">
        <v>0.1</v>
      </c>
      <c r="M35" s="67" t="s">
        <v>30</v>
      </c>
      <c r="N35" s="67" t="s">
        <v>30</v>
      </c>
      <c r="O35" s="67">
        <v>0.3</v>
      </c>
      <c r="P35" s="67"/>
      <c r="Q35" s="67" t="s">
        <v>30</v>
      </c>
      <c r="R35" s="67"/>
      <c r="S35" s="67">
        <v>0.3</v>
      </c>
      <c r="T35" s="104"/>
    </row>
    <row r="36" spans="1:20" ht="11.25" customHeight="1">
      <c r="A36" s="905"/>
      <c r="B36" s="905"/>
      <c r="C36" s="104"/>
      <c r="D36" s="911" t="s">
        <v>693</v>
      </c>
      <c r="E36" s="894">
        <v>6</v>
      </c>
      <c r="F36" s="67">
        <v>0.1</v>
      </c>
      <c r="G36" s="67">
        <v>0.1</v>
      </c>
      <c r="H36" s="67" t="s">
        <v>30</v>
      </c>
      <c r="I36" s="67">
        <v>0.2</v>
      </c>
      <c r="J36" s="67"/>
      <c r="K36" s="67">
        <v>1.3</v>
      </c>
      <c r="L36" s="67">
        <v>1.1000000000000001</v>
      </c>
      <c r="M36" s="67">
        <v>0.1</v>
      </c>
      <c r="N36" s="67" t="s">
        <v>30</v>
      </c>
      <c r="O36" s="67">
        <v>2.4</v>
      </c>
      <c r="P36" s="67"/>
      <c r="Q36" s="67">
        <v>0.2</v>
      </c>
      <c r="R36" s="67"/>
      <c r="S36" s="67">
        <v>2.8</v>
      </c>
      <c r="T36" s="104"/>
    </row>
    <row r="37" spans="1:20" ht="6" customHeight="1">
      <c r="A37" s="907"/>
      <c r="B37" s="907"/>
      <c r="C37" s="757"/>
      <c r="D37" s="912"/>
      <c r="E37" s="908"/>
      <c r="F37" s="913"/>
      <c r="G37" s="917"/>
      <c r="H37" s="913"/>
      <c r="I37" s="913"/>
      <c r="J37" s="913"/>
      <c r="K37" s="913"/>
      <c r="L37" s="913"/>
      <c r="M37" s="913"/>
      <c r="N37" s="913"/>
      <c r="O37" s="913"/>
      <c r="P37" s="913"/>
      <c r="Q37" s="913"/>
      <c r="R37" s="913"/>
      <c r="S37" s="913"/>
      <c r="T37" s="104"/>
    </row>
    <row r="38" spans="1:20" ht="11.25" customHeight="1">
      <c r="A38" s="104"/>
      <c r="B38" s="104"/>
      <c r="C38" s="757"/>
      <c r="D38" s="906" t="s">
        <v>694</v>
      </c>
      <c r="E38" s="908"/>
      <c r="F38" s="914"/>
      <c r="G38" s="918"/>
      <c r="H38" s="914"/>
      <c r="I38" s="914"/>
      <c r="J38" s="914"/>
      <c r="K38" s="914"/>
      <c r="L38" s="914"/>
      <c r="M38" s="914"/>
      <c r="N38" s="914"/>
      <c r="O38" s="914"/>
      <c r="P38" s="914"/>
      <c r="Q38" s="914"/>
      <c r="R38" s="914"/>
      <c r="S38" s="914"/>
      <c r="T38" s="104"/>
    </row>
    <row r="39" spans="1:20" ht="11.25" customHeight="1">
      <c r="A39" s="104"/>
      <c r="B39" s="907"/>
      <c r="C39" s="104"/>
      <c r="D39" s="766" t="s">
        <v>689</v>
      </c>
      <c r="E39" s="118">
        <v>5</v>
      </c>
      <c r="F39" s="67">
        <v>0.4</v>
      </c>
      <c r="G39" s="67">
        <v>0.2</v>
      </c>
      <c r="H39" s="67" t="s">
        <v>30</v>
      </c>
      <c r="I39" s="67">
        <v>0.7</v>
      </c>
      <c r="J39" s="67"/>
      <c r="K39" s="67">
        <v>3</v>
      </c>
      <c r="L39" s="67">
        <v>2</v>
      </c>
      <c r="M39" s="67">
        <v>0.1</v>
      </c>
      <c r="N39" s="67" t="s">
        <v>30</v>
      </c>
      <c r="O39" s="67">
        <v>5.2</v>
      </c>
      <c r="P39" s="67"/>
      <c r="Q39" s="67">
        <v>0.3</v>
      </c>
      <c r="R39" s="67"/>
      <c r="S39" s="67">
        <v>6.1</v>
      </c>
      <c r="T39" s="104"/>
    </row>
    <row r="40" spans="1:20" ht="11.25" customHeight="1">
      <c r="A40" s="905"/>
      <c r="B40" s="905"/>
      <c r="C40" s="905"/>
      <c r="D40" s="911" t="s">
        <v>690</v>
      </c>
      <c r="E40" s="894"/>
      <c r="F40" s="67">
        <v>0.3</v>
      </c>
      <c r="G40" s="67">
        <v>0.2</v>
      </c>
      <c r="H40" s="67" t="s">
        <v>30</v>
      </c>
      <c r="I40" s="67">
        <v>0.5</v>
      </c>
      <c r="J40" s="67"/>
      <c r="K40" s="67">
        <v>1.8</v>
      </c>
      <c r="L40" s="67">
        <v>1.6</v>
      </c>
      <c r="M40" s="67">
        <v>0.1</v>
      </c>
      <c r="N40" s="67" t="s">
        <v>30</v>
      </c>
      <c r="O40" s="67">
        <v>3.5</v>
      </c>
      <c r="P40" s="67"/>
      <c r="Q40" s="67">
        <v>0.3</v>
      </c>
      <c r="R40" s="67"/>
      <c r="S40" s="67">
        <v>4.2</v>
      </c>
      <c r="T40" s="104"/>
    </row>
    <row r="41" spans="1:20" ht="11.25" customHeight="1">
      <c r="A41" s="905"/>
      <c r="B41" s="905"/>
      <c r="C41" s="905"/>
      <c r="D41" s="911" t="s">
        <v>691</v>
      </c>
      <c r="E41" s="894"/>
      <c r="F41" s="67">
        <v>0.2</v>
      </c>
      <c r="G41" s="67" t="s">
        <v>30</v>
      </c>
      <c r="H41" s="67" t="s">
        <v>30</v>
      </c>
      <c r="I41" s="67">
        <v>0.2</v>
      </c>
      <c r="J41" s="67"/>
      <c r="K41" s="67">
        <v>1.3</v>
      </c>
      <c r="L41" s="67">
        <v>0.4</v>
      </c>
      <c r="M41" s="67" t="s">
        <v>30</v>
      </c>
      <c r="N41" s="67" t="s">
        <v>30</v>
      </c>
      <c r="O41" s="67">
        <v>1.7</v>
      </c>
      <c r="P41" s="67"/>
      <c r="Q41" s="67">
        <v>0.1</v>
      </c>
      <c r="R41" s="67"/>
      <c r="S41" s="67">
        <v>1.9</v>
      </c>
      <c r="T41" s="104"/>
    </row>
    <row r="42" spans="1:20" ht="11.25" customHeight="1">
      <c r="A42" s="905"/>
      <c r="B42" s="905"/>
      <c r="C42" s="905"/>
      <c r="D42" s="911" t="s">
        <v>692</v>
      </c>
      <c r="E42" s="894"/>
      <c r="F42" s="67">
        <v>0.1</v>
      </c>
      <c r="G42" s="67" t="s">
        <v>30</v>
      </c>
      <c r="H42" s="67" t="s">
        <v>30</v>
      </c>
      <c r="I42" s="67">
        <v>0.1</v>
      </c>
      <c r="J42" s="67"/>
      <c r="K42" s="67">
        <v>0.5</v>
      </c>
      <c r="L42" s="67">
        <v>0.2</v>
      </c>
      <c r="M42" s="67" t="s">
        <v>30</v>
      </c>
      <c r="N42" s="67" t="s">
        <v>30</v>
      </c>
      <c r="O42" s="67">
        <v>0.7</v>
      </c>
      <c r="P42" s="67"/>
      <c r="Q42" s="67" t="s">
        <v>30</v>
      </c>
      <c r="R42" s="67"/>
      <c r="S42" s="67">
        <v>0.8</v>
      </c>
      <c r="T42" s="104"/>
    </row>
    <row r="43" spans="1:20" ht="11.25" customHeight="1">
      <c r="A43" s="905"/>
      <c r="B43" s="905"/>
      <c r="C43" s="104"/>
      <c r="D43" s="911" t="s">
        <v>693</v>
      </c>
      <c r="E43" s="894">
        <v>6</v>
      </c>
      <c r="F43" s="67">
        <v>0.3</v>
      </c>
      <c r="G43" s="67">
        <v>0.2</v>
      </c>
      <c r="H43" s="67" t="s">
        <v>30</v>
      </c>
      <c r="I43" s="67">
        <v>0.5</v>
      </c>
      <c r="J43" s="67"/>
      <c r="K43" s="67">
        <v>2.2999999999999998</v>
      </c>
      <c r="L43" s="67">
        <v>1.8</v>
      </c>
      <c r="M43" s="67">
        <v>0.1</v>
      </c>
      <c r="N43" s="67" t="s">
        <v>30</v>
      </c>
      <c r="O43" s="67">
        <v>4.2</v>
      </c>
      <c r="P43" s="67"/>
      <c r="Q43" s="67">
        <v>0.3</v>
      </c>
      <c r="R43" s="67"/>
      <c r="S43" s="67">
        <v>5</v>
      </c>
      <c r="T43" s="104"/>
    </row>
    <row r="44" spans="1:20" ht="6" customHeight="1">
      <c r="A44" s="907"/>
      <c r="B44" s="907"/>
      <c r="C44" s="757"/>
      <c r="D44" s="912"/>
      <c r="E44" s="908"/>
      <c r="F44" s="913"/>
      <c r="G44" s="917"/>
      <c r="H44" s="913"/>
      <c r="I44" s="913"/>
      <c r="J44" s="913"/>
      <c r="K44" s="913"/>
      <c r="L44" s="913"/>
      <c r="M44" s="913"/>
      <c r="N44" s="913"/>
      <c r="O44" s="913"/>
      <c r="P44" s="913"/>
      <c r="Q44" s="913"/>
      <c r="R44" s="913"/>
      <c r="S44" s="913"/>
      <c r="T44" s="104"/>
    </row>
    <row r="45" spans="1:20" ht="11.25" customHeight="1">
      <c r="A45" s="907"/>
      <c r="B45" s="104"/>
      <c r="C45" s="757"/>
      <c r="D45" s="906" t="s">
        <v>695</v>
      </c>
      <c r="E45" s="908">
        <v>7</v>
      </c>
      <c r="F45" s="914"/>
      <c r="G45" s="918"/>
      <c r="H45" s="914"/>
      <c r="I45" s="914"/>
      <c r="J45" s="914"/>
      <c r="K45" s="914"/>
      <c r="L45" s="914"/>
      <c r="M45" s="914"/>
      <c r="N45" s="914"/>
      <c r="O45" s="914"/>
      <c r="P45" s="914"/>
      <c r="Q45" s="914"/>
      <c r="R45" s="914"/>
      <c r="S45" s="914"/>
      <c r="T45" s="104"/>
    </row>
    <row r="46" spans="1:20" ht="11.25" customHeight="1">
      <c r="A46" s="104"/>
      <c r="B46" s="907"/>
      <c r="C46" s="104"/>
      <c r="D46" s="766" t="s">
        <v>689</v>
      </c>
      <c r="E46" s="118">
        <v>5</v>
      </c>
      <c r="F46" s="67">
        <v>0.6</v>
      </c>
      <c r="G46" s="67">
        <v>0.3</v>
      </c>
      <c r="H46" s="67" t="s">
        <v>30</v>
      </c>
      <c r="I46" s="67">
        <v>0.9</v>
      </c>
      <c r="J46" s="67"/>
      <c r="K46" s="67">
        <v>4.7</v>
      </c>
      <c r="L46" s="67">
        <v>3.2</v>
      </c>
      <c r="M46" s="67">
        <v>0.2</v>
      </c>
      <c r="N46" s="67">
        <v>0.1</v>
      </c>
      <c r="O46" s="67">
        <v>8.1</v>
      </c>
      <c r="P46" s="67"/>
      <c r="Q46" s="67">
        <v>0.5</v>
      </c>
      <c r="R46" s="67"/>
      <c r="S46" s="67">
        <v>9.6</v>
      </c>
      <c r="T46" s="104"/>
    </row>
    <row r="47" spans="1:20" ht="11.25" customHeight="1">
      <c r="A47" s="905"/>
      <c r="B47" s="905"/>
      <c r="C47" s="905"/>
      <c r="D47" s="911" t="s">
        <v>690</v>
      </c>
      <c r="E47" s="894"/>
      <c r="F47" s="67">
        <v>0.4</v>
      </c>
      <c r="G47" s="67">
        <v>0.2</v>
      </c>
      <c r="H47" s="67" t="s">
        <v>30</v>
      </c>
      <c r="I47" s="67">
        <v>0.7</v>
      </c>
      <c r="J47" s="67"/>
      <c r="K47" s="67">
        <v>2.8</v>
      </c>
      <c r="L47" s="67">
        <v>2.6</v>
      </c>
      <c r="M47" s="67">
        <v>0.1</v>
      </c>
      <c r="N47" s="67">
        <v>0.1</v>
      </c>
      <c r="O47" s="67">
        <v>5.7</v>
      </c>
      <c r="P47" s="67"/>
      <c r="Q47" s="67">
        <v>0.4</v>
      </c>
      <c r="R47" s="67"/>
      <c r="S47" s="67">
        <v>6.8</v>
      </c>
      <c r="T47" s="104"/>
    </row>
    <row r="48" spans="1:20" ht="11.25" customHeight="1">
      <c r="A48" s="905"/>
      <c r="B48" s="905"/>
      <c r="C48" s="905"/>
      <c r="D48" s="911" t="s">
        <v>691</v>
      </c>
      <c r="E48" s="894"/>
      <c r="F48" s="67">
        <v>0.2</v>
      </c>
      <c r="G48" s="67" t="s">
        <v>30</v>
      </c>
      <c r="H48" s="67" t="s">
        <v>30</v>
      </c>
      <c r="I48" s="67">
        <v>0.3</v>
      </c>
      <c r="J48" s="67"/>
      <c r="K48" s="67">
        <v>1.9</v>
      </c>
      <c r="L48" s="67">
        <v>0.5</v>
      </c>
      <c r="M48" s="67" t="s">
        <v>30</v>
      </c>
      <c r="N48" s="67" t="s">
        <v>30</v>
      </c>
      <c r="O48" s="67">
        <v>2.4</v>
      </c>
      <c r="P48" s="67"/>
      <c r="Q48" s="67">
        <v>0.1</v>
      </c>
      <c r="R48" s="67"/>
      <c r="S48" s="67">
        <v>2.8</v>
      </c>
      <c r="T48" s="104"/>
    </row>
    <row r="49" spans="1:20" ht="11.25" customHeight="1">
      <c r="A49" s="905"/>
      <c r="B49" s="905"/>
      <c r="C49" s="905"/>
      <c r="D49" s="911" t="s">
        <v>692</v>
      </c>
      <c r="E49" s="894"/>
      <c r="F49" s="67">
        <v>0.1</v>
      </c>
      <c r="G49" s="67" t="s">
        <v>30</v>
      </c>
      <c r="H49" s="67" t="s">
        <v>30</v>
      </c>
      <c r="I49" s="67">
        <v>0.1</v>
      </c>
      <c r="J49" s="67"/>
      <c r="K49" s="67">
        <v>0.7</v>
      </c>
      <c r="L49" s="67">
        <v>0.2</v>
      </c>
      <c r="M49" s="67" t="s">
        <v>30</v>
      </c>
      <c r="N49" s="67" t="s">
        <v>30</v>
      </c>
      <c r="O49" s="67">
        <v>1</v>
      </c>
      <c r="P49" s="67"/>
      <c r="Q49" s="67" t="s">
        <v>30</v>
      </c>
      <c r="R49" s="67"/>
      <c r="S49" s="67">
        <v>1.1000000000000001</v>
      </c>
      <c r="T49" s="104"/>
    </row>
    <row r="50" spans="1:20" ht="11.25" customHeight="1">
      <c r="A50" s="905"/>
      <c r="B50" s="905"/>
      <c r="C50" s="104"/>
      <c r="D50" s="911" t="s">
        <v>693</v>
      </c>
      <c r="E50" s="894">
        <v>6</v>
      </c>
      <c r="F50" s="67">
        <v>0.5</v>
      </c>
      <c r="G50" s="67">
        <v>0.3</v>
      </c>
      <c r="H50" s="67" t="s">
        <v>30</v>
      </c>
      <c r="I50" s="67">
        <v>0.8</v>
      </c>
      <c r="J50" s="67"/>
      <c r="K50" s="67">
        <v>3.5</v>
      </c>
      <c r="L50" s="67">
        <v>2.9</v>
      </c>
      <c r="M50" s="67">
        <v>0.2</v>
      </c>
      <c r="N50" s="67">
        <v>0.1</v>
      </c>
      <c r="O50" s="67">
        <v>6.6</v>
      </c>
      <c r="P50" s="67"/>
      <c r="Q50" s="67">
        <v>0.5</v>
      </c>
      <c r="R50" s="67"/>
      <c r="S50" s="67">
        <v>7.9</v>
      </c>
      <c r="T50" s="104"/>
    </row>
    <row r="51" spans="1:20" ht="6" customHeight="1">
      <c r="A51" s="905"/>
      <c r="B51" s="905"/>
      <c r="C51" s="905"/>
      <c r="D51" s="919"/>
      <c r="E51" s="894"/>
      <c r="F51" s="913"/>
      <c r="G51" s="67"/>
      <c r="H51" s="913"/>
      <c r="I51" s="913"/>
      <c r="J51" s="913"/>
      <c r="K51" s="913"/>
      <c r="L51" s="913"/>
      <c r="M51" s="913"/>
      <c r="N51" s="913"/>
      <c r="O51" s="913"/>
      <c r="P51" s="913"/>
      <c r="Q51" s="913"/>
      <c r="R51" s="913"/>
      <c r="S51" s="913"/>
      <c r="T51" s="104"/>
    </row>
    <row r="52" spans="1:20" ht="11.25" customHeight="1">
      <c r="A52" s="907"/>
      <c r="B52" s="907"/>
      <c r="C52" s="104"/>
      <c r="D52" s="906" t="s">
        <v>93</v>
      </c>
      <c r="E52" s="894"/>
      <c r="F52" s="917"/>
      <c r="G52" s="67"/>
      <c r="H52" s="920"/>
      <c r="I52" s="920"/>
      <c r="J52" s="920"/>
      <c r="K52" s="920"/>
      <c r="L52" s="920"/>
      <c r="M52" s="920"/>
      <c r="N52" s="920"/>
      <c r="O52" s="920"/>
      <c r="P52" s="920"/>
      <c r="Q52" s="920"/>
      <c r="R52" s="920"/>
      <c r="S52" s="920"/>
      <c r="T52" s="104"/>
    </row>
    <row r="53" spans="1:20" ht="11.25" customHeight="1">
      <c r="A53" s="104"/>
      <c r="B53" s="907"/>
      <c r="C53" s="104"/>
      <c r="D53" s="906" t="s">
        <v>688</v>
      </c>
      <c r="E53" s="908"/>
      <c r="F53" s="914"/>
      <c r="G53" s="67"/>
      <c r="H53" s="914"/>
      <c r="I53" s="914"/>
      <c r="J53" s="914"/>
      <c r="K53" s="914"/>
      <c r="L53" s="914"/>
      <c r="M53" s="914"/>
      <c r="N53" s="914"/>
      <c r="O53" s="914"/>
      <c r="P53" s="914"/>
      <c r="Q53" s="914"/>
      <c r="R53" s="914"/>
      <c r="S53" s="914"/>
      <c r="T53" s="104"/>
    </row>
    <row r="54" spans="1:20" ht="11.25" customHeight="1">
      <c r="A54" s="104"/>
      <c r="B54" s="907"/>
      <c r="C54" s="104"/>
      <c r="D54" s="766" t="s">
        <v>689</v>
      </c>
      <c r="E54" s="118">
        <v>5</v>
      </c>
      <c r="F54" s="67">
        <v>2.7</v>
      </c>
      <c r="G54" s="917">
        <v>1</v>
      </c>
      <c r="H54" s="67">
        <v>0.1</v>
      </c>
      <c r="I54" s="67">
        <v>3.8</v>
      </c>
      <c r="J54" s="67"/>
      <c r="K54" s="67">
        <v>36.799999999999997</v>
      </c>
      <c r="L54" s="67">
        <v>11.8</v>
      </c>
      <c r="M54" s="67">
        <v>0.5</v>
      </c>
      <c r="N54" s="67">
        <v>0.2</v>
      </c>
      <c r="O54" s="67">
        <v>49.4</v>
      </c>
      <c r="P54" s="67"/>
      <c r="Q54" s="67">
        <v>0.8</v>
      </c>
      <c r="R54" s="67"/>
      <c r="S54" s="67">
        <v>54</v>
      </c>
      <c r="T54" s="104"/>
    </row>
    <row r="55" spans="1:20" ht="11.25" customHeight="1">
      <c r="A55" s="905"/>
      <c r="B55" s="905"/>
      <c r="C55" s="905"/>
      <c r="D55" s="911" t="s">
        <v>690</v>
      </c>
      <c r="E55" s="894"/>
      <c r="F55" s="67">
        <v>2.4</v>
      </c>
      <c r="G55" s="918">
        <v>0.9</v>
      </c>
      <c r="H55" s="67" t="s">
        <v>30</v>
      </c>
      <c r="I55" s="67">
        <v>3.4</v>
      </c>
      <c r="J55" s="67"/>
      <c r="K55" s="67">
        <v>33.1</v>
      </c>
      <c r="L55" s="67">
        <v>11.1</v>
      </c>
      <c r="M55" s="67">
        <v>0.4</v>
      </c>
      <c r="N55" s="67">
        <v>0.2</v>
      </c>
      <c r="O55" s="67">
        <v>44.8</v>
      </c>
      <c r="P55" s="67"/>
      <c r="Q55" s="67">
        <v>0.7</v>
      </c>
      <c r="R55" s="67"/>
      <c r="S55" s="67">
        <v>49</v>
      </c>
      <c r="T55" s="104"/>
    </row>
    <row r="56" spans="1:20" ht="11.25" customHeight="1">
      <c r="A56" s="905"/>
      <c r="B56" s="905"/>
      <c r="C56" s="905"/>
      <c r="D56" s="911" t="s">
        <v>691</v>
      </c>
      <c r="E56" s="894"/>
      <c r="F56" s="67">
        <v>0.3</v>
      </c>
      <c r="G56" s="67">
        <v>0.1</v>
      </c>
      <c r="H56" s="67" t="s">
        <v>30</v>
      </c>
      <c r="I56" s="67">
        <v>0.4</v>
      </c>
      <c r="J56" s="67"/>
      <c r="K56" s="67">
        <v>3.7</v>
      </c>
      <c r="L56" s="67">
        <v>0.8</v>
      </c>
      <c r="M56" s="67">
        <v>0.1</v>
      </c>
      <c r="N56" s="67" t="s">
        <v>30</v>
      </c>
      <c r="O56" s="67">
        <v>4.5</v>
      </c>
      <c r="P56" s="67"/>
      <c r="Q56" s="67">
        <v>0.1</v>
      </c>
      <c r="R56" s="67"/>
      <c r="S56" s="67">
        <v>5</v>
      </c>
      <c r="T56" s="104"/>
    </row>
    <row r="57" spans="1:20" ht="11.25" customHeight="1">
      <c r="A57" s="905"/>
      <c r="B57" s="905"/>
      <c r="C57" s="905"/>
      <c r="D57" s="911" t="s">
        <v>692</v>
      </c>
      <c r="E57" s="894"/>
      <c r="F57" s="67">
        <v>0.1</v>
      </c>
      <c r="G57" s="67" t="s">
        <v>30</v>
      </c>
      <c r="H57" s="67" t="s">
        <v>30</v>
      </c>
      <c r="I57" s="67">
        <v>0.2</v>
      </c>
      <c r="J57" s="67"/>
      <c r="K57" s="67">
        <v>1.9</v>
      </c>
      <c r="L57" s="67">
        <v>0.4</v>
      </c>
      <c r="M57" s="67" t="s">
        <v>30</v>
      </c>
      <c r="N57" s="67" t="s">
        <v>30</v>
      </c>
      <c r="O57" s="67">
        <v>2.4</v>
      </c>
      <c r="P57" s="67"/>
      <c r="Q57" s="67" t="s">
        <v>30</v>
      </c>
      <c r="R57" s="67"/>
      <c r="S57" s="67">
        <v>2.6</v>
      </c>
      <c r="T57" s="104"/>
    </row>
    <row r="58" spans="1:20" ht="11.25" customHeight="1">
      <c r="A58" s="905"/>
      <c r="B58" s="905"/>
      <c r="C58" s="104"/>
      <c r="D58" s="911" t="s">
        <v>693</v>
      </c>
      <c r="E58" s="894">
        <v>6</v>
      </c>
      <c r="F58" s="67">
        <v>2.6</v>
      </c>
      <c r="G58" s="67">
        <v>1</v>
      </c>
      <c r="H58" s="67" t="s">
        <v>30</v>
      </c>
      <c r="I58" s="67">
        <v>3.6</v>
      </c>
      <c r="J58" s="67"/>
      <c r="K58" s="67">
        <v>35.1</v>
      </c>
      <c r="L58" s="67">
        <v>11.4</v>
      </c>
      <c r="M58" s="67">
        <v>0.5</v>
      </c>
      <c r="N58" s="67">
        <v>0.2</v>
      </c>
      <c r="O58" s="67">
        <v>47.2</v>
      </c>
      <c r="P58" s="67"/>
      <c r="Q58" s="67">
        <v>0.8</v>
      </c>
      <c r="R58" s="67"/>
      <c r="S58" s="67">
        <v>51.6</v>
      </c>
      <c r="T58" s="104"/>
    </row>
    <row r="59" spans="1:20" ht="6" customHeight="1">
      <c r="A59" s="907"/>
      <c r="B59" s="907"/>
      <c r="C59" s="757"/>
      <c r="D59" s="912"/>
      <c r="E59" s="908"/>
      <c r="F59" s="913"/>
      <c r="G59" s="67"/>
      <c r="H59" s="913"/>
      <c r="I59" s="913"/>
      <c r="J59" s="913"/>
      <c r="K59" s="913"/>
      <c r="L59" s="913"/>
      <c r="M59" s="913"/>
      <c r="N59" s="913"/>
      <c r="O59" s="913"/>
      <c r="P59" s="913"/>
      <c r="Q59" s="913"/>
      <c r="R59" s="913"/>
      <c r="S59" s="913"/>
      <c r="T59" s="104"/>
    </row>
    <row r="60" spans="1:20" ht="11.25" customHeight="1">
      <c r="A60" s="104"/>
      <c r="B60" s="104"/>
      <c r="C60" s="757"/>
      <c r="D60" s="906" t="s">
        <v>694</v>
      </c>
      <c r="E60" s="908"/>
      <c r="F60" s="914"/>
      <c r="G60" s="67"/>
      <c r="H60" s="914"/>
      <c r="I60" s="914"/>
      <c r="J60" s="914"/>
      <c r="K60" s="914"/>
      <c r="L60" s="914"/>
      <c r="M60" s="914"/>
      <c r="N60" s="914"/>
      <c r="O60" s="914"/>
      <c r="P60" s="914"/>
      <c r="Q60" s="914"/>
      <c r="R60" s="914"/>
      <c r="S60" s="914"/>
      <c r="T60" s="104"/>
    </row>
    <row r="61" spans="1:20" ht="11.25" customHeight="1">
      <c r="A61" s="104"/>
      <c r="B61" s="907"/>
      <c r="C61" s="104"/>
      <c r="D61" s="766" t="s">
        <v>689</v>
      </c>
      <c r="E61" s="118">
        <v>5</v>
      </c>
      <c r="F61" s="67">
        <v>16.3</v>
      </c>
      <c r="G61" s="917">
        <v>6</v>
      </c>
      <c r="H61" s="67">
        <v>0.4</v>
      </c>
      <c r="I61" s="67">
        <v>22.7</v>
      </c>
      <c r="J61" s="67"/>
      <c r="K61" s="67">
        <v>64.2</v>
      </c>
      <c r="L61" s="67">
        <v>19.8</v>
      </c>
      <c r="M61" s="67">
        <v>0.7</v>
      </c>
      <c r="N61" s="67">
        <v>0.2</v>
      </c>
      <c r="O61" s="67">
        <v>84.9</v>
      </c>
      <c r="P61" s="67"/>
      <c r="Q61" s="67">
        <v>1.9</v>
      </c>
      <c r="R61" s="67"/>
      <c r="S61" s="67">
        <v>109.5</v>
      </c>
      <c r="T61" s="104"/>
    </row>
    <row r="62" spans="1:20" ht="11.25" customHeight="1">
      <c r="A62" s="905"/>
      <c r="B62" s="905"/>
      <c r="C62" s="905"/>
      <c r="D62" s="911" t="s">
        <v>690</v>
      </c>
      <c r="E62" s="894"/>
      <c r="F62" s="67">
        <v>11.3</v>
      </c>
      <c r="G62" s="918">
        <v>4.7</v>
      </c>
      <c r="H62" s="67">
        <v>0.3</v>
      </c>
      <c r="I62" s="67">
        <v>16.399999999999999</v>
      </c>
      <c r="J62" s="67"/>
      <c r="K62" s="67">
        <v>46.9</v>
      </c>
      <c r="L62" s="67">
        <v>16.600000000000001</v>
      </c>
      <c r="M62" s="67">
        <v>0.6</v>
      </c>
      <c r="N62" s="67">
        <v>0.2</v>
      </c>
      <c r="O62" s="67">
        <v>64.2</v>
      </c>
      <c r="P62" s="67"/>
      <c r="Q62" s="67">
        <v>1.4</v>
      </c>
      <c r="R62" s="67"/>
      <c r="S62" s="67">
        <v>81.900000000000006</v>
      </c>
      <c r="T62" s="104"/>
    </row>
    <row r="63" spans="1:20" ht="11.25" customHeight="1">
      <c r="A63" s="905"/>
      <c r="B63" s="905"/>
      <c r="C63" s="905"/>
      <c r="D63" s="911" t="s">
        <v>691</v>
      </c>
      <c r="E63" s="894"/>
      <c r="F63" s="67">
        <v>5</v>
      </c>
      <c r="G63" s="67">
        <v>1.3</v>
      </c>
      <c r="H63" s="67">
        <v>0.1</v>
      </c>
      <c r="I63" s="67">
        <v>6.3</v>
      </c>
      <c r="J63" s="67"/>
      <c r="K63" s="67">
        <v>17.3</v>
      </c>
      <c r="L63" s="67">
        <v>3.3</v>
      </c>
      <c r="M63" s="67">
        <v>0.2</v>
      </c>
      <c r="N63" s="67" t="s">
        <v>30</v>
      </c>
      <c r="O63" s="67">
        <v>20.8</v>
      </c>
      <c r="P63" s="67"/>
      <c r="Q63" s="67">
        <v>0.5</v>
      </c>
      <c r="R63" s="67"/>
      <c r="S63" s="67">
        <v>27.6</v>
      </c>
      <c r="T63" s="104"/>
    </row>
    <row r="64" spans="1:20" ht="11.25" customHeight="1">
      <c r="A64" s="905"/>
      <c r="B64" s="905"/>
      <c r="C64" s="905"/>
      <c r="D64" s="911" t="s">
        <v>692</v>
      </c>
      <c r="E64" s="894"/>
      <c r="F64" s="67">
        <v>2.5</v>
      </c>
      <c r="G64" s="67">
        <v>0.7</v>
      </c>
      <c r="H64" s="67" t="s">
        <v>30</v>
      </c>
      <c r="I64" s="67">
        <v>3.2</v>
      </c>
      <c r="J64" s="67"/>
      <c r="K64" s="67">
        <v>10</v>
      </c>
      <c r="L64" s="67">
        <v>2</v>
      </c>
      <c r="M64" s="67">
        <v>0.1</v>
      </c>
      <c r="N64" s="67" t="s">
        <v>30</v>
      </c>
      <c r="O64" s="67">
        <v>12.1</v>
      </c>
      <c r="P64" s="67"/>
      <c r="Q64" s="67">
        <v>0.3</v>
      </c>
      <c r="R64" s="67"/>
      <c r="S64" s="67">
        <v>15.6</v>
      </c>
      <c r="T64" s="104"/>
    </row>
    <row r="65" spans="1:20" ht="11.25" customHeight="1">
      <c r="A65" s="905"/>
      <c r="B65" s="905"/>
      <c r="C65" s="104"/>
      <c r="D65" s="911" t="s">
        <v>693</v>
      </c>
      <c r="E65" s="894">
        <v>6</v>
      </c>
      <c r="F65" s="67">
        <v>13.8</v>
      </c>
      <c r="G65" s="67">
        <v>5.5</v>
      </c>
      <c r="H65" s="67">
        <v>0.3</v>
      </c>
      <c r="I65" s="67">
        <v>19.600000000000001</v>
      </c>
      <c r="J65" s="67"/>
      <c r="K65" s="67">
        <v>56.9</v>
      </c>
      <c r="L65" s="67">
        <v>18.5</v>
      </c>
      <c r="M65" s="67">
        <v>0.7</v>
      </c>
      <c r="N65" s="67">
        <v>0.2</v>
      </c>
      <c r="O65" s="67">
        <v>76.3</v>
      </c>
      <c r="P65" s="67"/>
      <c r="Q65" s="67">
        <v>1.7</v>
      </c>
      <c r="R65" s="67"/>
      <c r="S65" s="67">
        <v>97.5</v>
      </c>
      <c r="T65" s="104"/>
    </row>
    <row r="66" spans="1:20" ht="6" customHeight="1">
      <c r="A66" s="907"/>
      <c r="B66" s="907"/>
      <c r="C66" s="757"/>
      <c r="D66" s="912"/>
      <c r="E66" s="908"/>
      <c r="F66" s="913"/>
      <c r="G66" s="67"/>
      <c r="H66" s="913"/>
      <c r="I66" s="913"/>
      <c r="J66" s="913"/>
      <c r="K66" s="913"/>
      <c r="L66" s="913"/>
      <c r="M66" s="913"/>
      <c r="N66" s="913"/>
      <c r="O66" s="913"/>
      <c r="P66" s="913"/>
      <c r="Q66" s="913"/>
      <c r="R66" s="913"/>
      <c r="S66" s="913"/>
      <c r="T66" s="104"/>
    </row>
    <row r="67" spans="1:20" ht="11.25" customHeight="1">
      <c r="A67" s="907"/>
      <c r="B67" s="104"/>
      <c r="C67" s="757"/>
      <c r="D67" s="906" t="s">
        <v>695</v>
      </c>
      <c r="E67" s="908">
        <v>7</v>
      </c>
      <c r="F67" s="914"/>
      <c r="G67" s="67"/>
      <c r="H67" s="914"/>
      <c r="I67" s="914"/>
      <c r="J67" s="914"/>
      <c r="K67" s="914"/>
      <c r="L67" s="914"/>
      <c r="M67" s="914"/>
      <c r="N67" s="914"/>
      <c r="O67" s="914"/>
      <c r="P67" s="914"/>
      <c r="Q67" s="914"/>
      <c r="R67" s="914"/>
      <c r="S67" s="914"/>
      <c r="T67" s="104"/>
    </row>
    <row r="68" spans="1:20" ht="11.25" customHeight="1">
      <c r="A68" s="104"/>
      <c r="B68" s="907"/>
      <c r="C68" s="104"/>
      <c r="D68" s="766" t="s">
        <v>689</v>
      </c>
      <c r="E68" s="118">
        <v>5</v>
      </c>
      <c r="F68" s="67">
        <v>19.100000000000001</v>
      </c>
      <c r="G68" s="67">
        <v>7.1</v>
      </c>
      <c r="H68" s="67">
        <v>0.4</v>
      </c>
      <c r="I68" s="67">
        <v>26.6</v>
      </c>
      <c r="J68" s="67"/>
      <c r="K68" s="67">
        <v>101.1</v>
      </c>
      <c r="L68" s="67">
        <v>31.7</v>
      </c>
      <c r="M68" s="67">
        <v>1.2</v>
      </c>
      <c r="N68" s="67">
        <v>0.4</v>
      </c>
      <c r="O68" s="67">
        <v>134.4</v>
      </c>
      <c r="P68" s="67"/>
      <c r="Q68" s="67">
        <v>2.7</v>
      </c>
      <c r="R68" s="67"/>
      <c r="S68" s="67">
        <v>163.69999999999999</v>
      </c>
      <c r="T68" s="104"/>
    </row>
    <row r="69" spans="1:20" ht="11.25" customHeight="1">
      <c r="A69" s="905"/>
      <c r="B69" s="905"/>
      <c r="C69" s="905"/>
      <c r="D69" s="911" t="s">
        <v>690</v>
      </c>
      <c r="E69" s="894"/>
      <c r="F69" s="67">
        <v>13.8</v>
      </c>
      <c r="G69" s="67">
        <v>5.7</v>
      </c>
      <c r="H69" s="67">
        <v>0.3</v>
      </c>
      <c r="I69" s="67">
        <v>19.8</v>
      </c>
      <c r="J69" s="67"/>
      <c r="K69" s="67">
        <v>80.099999999999994</v>
      </c>
      <c r="L69" s="67">
        <v>27.7</v>
      </c>
      <c r="M69" s="67">
        <v>1</v>
      </c>
      <c r="N69" s="67">
        <v>0.4</v>
      </c>
      <c r="O69" s="67">
        <v>109.1</v>
      </c>
      <c r="P69" s="67"/>
      <c r="Q69" s="67">
        <v>2.1</v>
      </c>
      <c r="R69" s="67"/>
      <c r="S69" s="67">
        <v>131.1</v>
      </c>
      <c r="T69" s="104"/>
    </row>
    <row r="70" spans="1:20" ht="11.25" customHeight="1">
      <c r="A70" s="905"/>
      <c r="B70" s="905"/>
      <c r="C70" s="905"/>
      <c r="D70" s="911" t="s">
        <v>691</v>
      </c>
      <c r="E70" s="894"/>
      <c r="F70" s="67">
        <v>5.3</v>
      </c>
      <c r="G70" s="67">
        <v>1.4</v>
      </c>
      <c r="H70" s="67">
        <v>0.1</v>
      </c>
      <c r="I70" s="67">
        <v>6.8</v>
      </c>
      <c r="J70" s="67"/>
      <c r="K70" s="67">
        <v>21</v>
      </c>
      <c r="L70" s="67">
        <v>4</v>
      </c>
      <c r="M70" s="67">
        <v>0.2</v>
      </c>
      <c r="N70" s="67">
        <v>0.1</v>
      </c>
      <c r="O70" s="67">
        <v>25.3</v>
      </c>
      <c r="P70" s="67"/>
      <c r="Q70" s="67">
        <v>0.6</v>
      </c>
      <c r="R70" s="67"/>
      <c r="S70" s="67">
        <v>32.6</v>
      </c>
      <c r="T70" s="104"/>
    </row>
    <row r="71" spans="1:20" ht="11.25" customHeight="1">
      <c r="A71" s="905"/>
      <c r="B71" s="905"/>
      <c r="C71" s="905"/>
      <c r="D71" s="911" t="s">
        <v>692</v>
      </c>
      <c r="E71" s="894"/>
      <c r="F71" s="67">
        <v>2.7</v>
      </c>
      <c r="G71" s="67">
        <v>0.8</v>
      </c>
      <c r="H71" s="67" t="s">
        <v>30</v>
      </c>
      <c r="I71" s="67">
        <v>3.4</v>
      </c>
      <c r="J71" s="67"/>
      <c r="K71" s="67">
        <v>12</v>
      </c>
      <c r="L71" s="67">
        <v>2.2999999999999998</v>
      </c>
      <c r="M71" s="67">
        <v>0.1</v>
      </c>
      <c r="N71" s="67" t="s">
        <v>30</v>
      </c>
      <c r="O71" s="67">
        <v>14.5</v>
      </c>
      <c r="P71" s="67"/>
      <c r="Q71" s="67">
        <v>0.3</v>
      </c>
      <c r="R71" s="67"/>
      <c r="S71" s="67">
        <v>18.2</v>
      </c>
      <c r="T71" s="104"/>
    </row>
    <row r="72" spans="1:20" ht="11.25" customHeight="1">
      <c r="A72" s="905"/>
      <c r="B72" s="905"/>
      <c r="C72" s="104"/>
      <c r="D72" s="911" t="s">
        <v>693</v>
      </c>
      <c r="E72" s="894">
        <v>6</v>
      </c>
      <c r="F72" s="67">
        <v>16.399999999999999</v>
      </c>
      <c r="G72" s="917">
        <v>6.5</v>
      </c>
      <c r="H72" s="67">
        <v>0.4</v>
      </c>
      <c r="I72" s="67">
        <v>23.3</v>
      </c>
      <c r="J72" s="67"/>
      <c r="K72" s="67">
        <v>92</v>
      </c>
      <c r="L72" s="67">
        <v>30</v>
      </c>
      <c r="M72" s="67">
        <v>1.1000000000000001</v>
      </c>
      <c r="N72" s="67">
        <v>0.4</v>
      </c>
      <c r="O72" s="67">
        <v>123.6</v>
      </c>
      <c r="P72" s="67"/>
      <c r="Q72" s="67">
        <v>2.4</v>
      </c>
      <c r="R72" s="67"/>
      <c r="S72" s="67">
        <v>149.30000000000001</v>
      </c>
      <c r="T72" s="104"/>
    </row>
    <row r="73" spans="1:20" ht="6" customHeight="1">
      <c r="A73" s="921"/>
      <c r="B73" s="921"/>
      <c r="C73" s="922"/>
      <c r="D73" s="922"/>
      <c r="E73" s="922"/>
      <c r="F73" s="924"/>
      <c r="G73" s="924"/>
      <c r="H73" s="924"/>
      <c r="I73" s="924"/>
      <c r="J73" s="924"/>
      <c r="K73" s="924"/>
      <c r="L73" s="924"/>
      <c r="M73" s="924"/>
      <c r="N73" s="924"/>
      <c r="O73" s="924"/>
      <c r="P73" s="924"/>
      <c r="Q73" s="924"/>
      <c r="R73" s="924"/>
      <c r="S73" s="924"/>
      <c r="T73" s="104"/>
    </row>
    <row r="74" spans="1:20" ht="11.25" customHeight="1">
      <c r="A74" s="905"/>
      <c r="B74" s="905"/>
      <c r="C74" s="926"/>
      <c r="D74" s="926"/>
      <c r="E74" s="926"/>
      <c r="F74" s="926"/>
      <c r="G74" s="926"/>
      <c r="H74" s="927"/>
      <c r="I74" s="927"/>
      <c r="J74" s="927"/>
      <c r="K74" s="928"/>
      <c r="L74" s="928"/>
      <c r="M74" s="928"/>
      <c r="N74" s="927"/>
      <c r="O74" s="928"/>
      <c r="P74" s="928"/>
      <c r="Q74" s="928"/>
      <c r="R74" s="928"/>
      <c r="S74" s="933" t="s">
        <v>25</v>
      </c>
      <c r="T74" s="104"/>
    </row>
    <row r="75" spans="1:20" ht="11.25" customHeight="1">
      <c r="A75" s="905"/>
      <c r="B75" s="905"/>
      <c r="C75" s="926"/>
      <c r="D75" s="926"/>
      <c r="E75" s="926"/>
      <c r="F75" s="926"/>
      <c r="G75" s="926"/>
      <c r="H75" s="927"/>
      <c r="I75" s="927"/>
      <c r="J75" s="927"/>
      <c r="K75" s="928"/>
      <c r="L75" s="928"/>
      <c r="M75" s="928"/>
      <c r="N75" s="927"/>
      <c r="O75" s="928"/>
      <c r="P75" s="928"/>
      <c r="Q75" s="928"/>
      <c r="R75" s="928"/>
      <c r="S75" s="928"/>
      <c r="T75" s="104"/>
    </row>
    <row r="76" spans="1:20" ht="38.25" customHeight="1" thickBot="1">
      <c r="A76" s="1037" t="s">
        <v>724</v>
      </c>
      <c r="B76" s="1037"/>
      <c r="C76" s="1040"/>
      <c r="D76" s="1040"/>
      <c r="E76" s="1040"/>
      <c r="F76" s="1040"/>
      <c r="G76" s="1040"/>
      <c r="H76" s="1040"/>
      <c r="I76" s="1040"/>
      <c r="J76" s="1040"/>
      <c r="K76" s="1040"/>
      <c r="L76" s="1040"/>
      <c r="M76" s="1040"/>
      <c r="N76" s="1040"/>
      <c r="O76" s="1040"/>
      <c r="P76" s="1040"/>
      <c r="Q76" s="1040"/>
      <c r="R76" s="1040"/>
      <c r="S76" s="1040"/>
      <c r="T76" s="149"/>
    </row>
    <row r="77" spans="1:20">
      <c r="A77" s="893" t="str">
        <f>"November 2013"</f>
        <v>November 2013</v>
      </c>
      <c r="B77" s="893"/>
      <c r="C77" s="893"/>
      <c r="D77" s="893"/>
      <c r="E77" s="893"/>
      <c r="F77" s="893"/>
      <c r="G77" s="893"/>
      <c r="H77" s="893"/>
      <c r="I77" s="893"/>
      <c r="J77" s="893"/>
      <c r="K77" s="893"/>
      <c r="L77" s="893"/>
      <c r="M77" s="893"/>
      <c r="N77" s="893"/>
      <c r="O77" s="893"/>
      <c r="P77" s="893"/>
      <c r="Q77" s="893"/>
      <c r="R77" s="893"/>
      <c r="S77" s="895" t="s">
        <v>2</v>
      </c>
      <c r="T77" s="135"/>
    </row>
    <row r="78" spans="1:20">
      <c r="A78" s="893" t="s">
        <v>3</v>
      </c>
      <c r="B78" s="893"/>
      <c r="C78" s="893"/>
      <c r="D78" s="893"/>
      <c r="E78" s="893"/>
      <c r="F78" s="893"/>
      <c r="G78" s="893"/>
      <c r="H78" s="896"/>
      <c r="I78" s="896"/>
      <c r="J78" s="896"/>
      <c r="K78" s="896"/>
      <c r="L78" s="896"/>
      <c r="M78" s="896"/>
      <c r="N78" s="896"/>
      <c r="O78" s="896"/>
      <c r="P78" s="896"/>
      <c r="Q78" s="896"/>
      <c r="R78" s="896"/>
      <c r="S78" s="135"/>
      <c r="T78" s="135"/>
    </row>
    <row r="79" spans="1:20" ht="11.25" customHeight="1">
      <c r="A79" s="897"/>
      <c r="B79" s="897"/>
      <c r="C79" s="897"/>
      <c r="D79" s="900"/>
      <c r="E79" s="900"/>
      <c r="F79" s="1041" t="s">
        <v>21</v>
      </c>
      <c r="G79" s="1041"/>
      <c r="H79" s="1041"/>
      <c r="I79" s="1041"/>
      <c r="J79" s="961"/>
      <c r="K79" s="1041" t="s">
        <v>24</v>
      </c>
      <c r="L79" s="1041"/>
      <c r="M79" s="1041"/>
      <c r="N79" s="1041"/>
      <c r="O79" s="1041"/>
      <c r="P79" s="962"/>
      <c r="Q79" s="1042" t="s">
        <v>709</v>
      </c>
      <c r="R79" s="963"/>
      <c r="S79" s="1042" t="s">
        <v>34</v>
      </c>
      <c r="T79" s="104"/>
    </row>
    <row r="80" spans="1:20" ht="11.25" customHeight="1">
      <c r="A80" s="897"/>
      <c r="B80" s="897"/>
      <c r="C80" s="897"/>
      <c r="D80" s="900"/>
      <c r="E80" s="900"/>
      <c r="F80" s="964"/>
      <c r="G80" s="964"/>
      <c r="H80" s="964"/>
      <c r="I80" s="964"/>
      <c r="J80" s="961"/>
      <c r="K80" s="1044" t="s">
        <v>96</v>
      </c>
      <c r="L80" s="1044"/>
      <c r="M80" s="1044"/>
      <c r="N80" s="1044"/>
      <c r="O80" s="1044"/>
      <c r="P80" s="962"/>
      <c r="Q80" s="1042"/>
      <c r="R80" s="963"/>
      <c r="S80" s="1042"/>
      <c r="T80" s="104"/>
    </row>
    <row r="81" spans="1:20" ht="45" customHeight="1">
      <c r="A81" s="900"/>
      <c r="B81" s="900"/>
      <c r="C81" s="900"/>
      <c r="D81" s="900"/>
      <c r="E81" s="898" t="s">
        <v>87</v>
      </c>
      <c r="F81" s="903" t="s">
        <v>710</v>
      </c>
      <c r="G81" s="903" t="s">
        <v>711</v>
      </c>
      <c r="H81" s="903" t="s">
        <v>712</v>
      </c>
      <c r="I81" s="903" t="s">
        <v>89</v>
      </c>
      <c r="J81" s="965"/>
      <c r="K81" s="903" t="s">
        <v>713</v>
      </c>
      <c r="L81" s="903" t="s">
        <v>714</v>
      </c>
      <c r="M81" s="903" t="s">
        <v>715</v>
      </c>
      <c r="N81" s="903" t="s">
        <v>716</v>
      </c>
      <c r="O81" s="903" t="s">
        <v>89</v>
      </c>
      <c r="P81" s="965"/>
      <c r="Q81" s="1043"/>
      <c r="R81" s="963"/>
      <c r="S81" s="1043"/>
      <c r="T81" s="104"/>
    </row>
    <row r="82" spans="1:20" ht="11.25" customHeight="1">
      <c r="A82" s="905"/>
      <c r="B82" s="905"/>
      <c r="C82" s="905"/>
      <c r="L82" s="118" t="s">
        <v>105</v>
      </c>
      <c r="T82" s="104"/>
    </row>
    <row r="83" spans="1:20" ht="11.25" customHeight="1">
      <c r="A83" s="104"/>
      <c r="B83" s="907"/>
      <c r="C83" s="760"/>
      <c r="D83" s="906" t="s">
        <v>698</v>
      </c>
      <c r="E83" s="760"/>
      <c r="F83" s="760"/>
      <c r="G83" s="760"/>
      <c r="H83" s="927"/>
      <c r="I83" s="927"/>
      <c r="J83" s="927"/>
      <c r="K83" s="928"/>
      <c r="L83" s="928"/>
      <c r="M83" s="928"/>
      <c r="N83" s="927"/>
      <c r="O83" s="928"/>
      <c r="P83" s="928"/>
      <c r="Q83" s="928"/>
      <c r="R83" s="928"/>
      <c r="S83" s="928"/>
      <c r="T83" s="104"/>
    </row>
    <row r="84" spans="1:20" ht="11.25" customHeight="1">
      <c r="A84" s="905"/>
      <c r="B84" s="905"/>
      <c r="C84" s="1036" t="s">
        <v>689</v>
      </c>
      <c r="D84" s="1036"/>
      <c r="E84" s="118">
        <v>5</v>
      </c>
      <c r="F84" s="67">
        <v>0.4</v>
      </c>
      <c r="G84" s="67">
        <v>0.2</v>
      </c>
      <c r="H84" s="67" t="s">
        <v>30</v>
      </c>
      <c r="I84" s="67">
        <v>0.7</v>
      </c>
      <c r="J84" s="67"/>
      <c r="K84" s="67">
        <v>1.6</v>
      </c>
      <c r="L84" s="67">
        <v>0.7</v>
      </c>
      <c r="M84" s="67">
        <v>0.1</v>
      </c>
      <c r="N84" s="67">
        <v>0.1</v>
      </c>
      <c r="O84" s="67">
        <v>2.4</v>
      </c>
      <c r="P84" s="67"/>
      <c r="Q84" s="67">
        <v>0.1</v>
      </c>
      <c r="R84" s="67"/>
      <c r="S84" s="67">
        <v>3.2</v>
      </c>
      <c r="T84" s="104"/>
    </row>
    <row r="85" spans="1:20" ht="6" customHeight="1">
      <c r="A85" s="905"/>
      <c r="B85" s="905"/>
      <c r="C85" s="926"/>
      <c r="D85" s="926"/>
      <c r="E85" s="926"/>
      <c r="F85" s="140"/>
      <c r="G85" s="140"/>
      <c r="H85" s="140"/>
      <c r="I85" s="140"/>
      <c r="J85" s="140"/>
      <c r="K85" s="140"/>
      <c r="L85" s="140"/>
      <c r="M85" s="140"/>
      <c r="N85" s="140"/>
      <c r="O85" s="140"/>
      <c r="P85" s="140"/>
      <c r="Q85" s="140"/>
      <c r="R85" s="140"/>
      <c r="S85" s="140"/>
      <c r="T85" s="104"/>
    </row>
    <row r="86" spans="1:20" ht="11.25" customHeight="1">
      <c r="A86" s="907"/>
      <c r="B86" s="907"/>
      <c r="C86" s="907"/>
      <c r="D86" s="906" t="s">
        <v>699</v>
      </c>
      <c r="E86" s="926"/>
      <c r="F86" s="140"/>
      <c r="G86" s="140"/>
      <c r="H86" s="140"/>
      <c r="I86" s="140"/>
      <c r="J86" s="140"/>
      <c r="K86" s="140"/>
      <c r="L86" s="140"/>
      <c r="M86" s="140"/>
      <c r="N86" s="140"/>
      <c r="O86" s="140"/>
      <c r="P86" s="140"/>
      <c r="Q86" s="140"/>
      <c r="R86" s="140"/>
      <c r="S86" s="140"/>
      <c r="T86" s="104"/>
    </row>
    <row r="87" spans="1:20" ht="11.25" customHeight="1">
      <c r="A87" s="104"/>
      <c r="B87" s="907"/>
      <c r="C87" s="104"/>
      <c r="D87" s="906" t="s">
        <v>688</v>
      </c>
      <c r="E87" s="908"/>
      <c r="F87" s="140"/>
      <c r="G87" s="140"/>
      <c r="H87" s="140"/>
      <c r="I87" s="140"/>
      <c r="J87" s="140"/>
      <c r="K87" s="140"/>
      <c r="L87" s="140"/>
      <c r="M87" s="140"/>
      <c r="N87" s="140"/>
      <c r="O87" s="140"/>
      <c r="P87" s="140"/>
      <c r="Q87" s="140"/>
      <c r="R87" s="140"/>
      <c r="S87" s="140"/>
      <c r="T87" s="104"/>
    </row>
    <row r="88" spans="1:20" ht="11.25" customHeight="1">
      <c r="A88" s="104"/>
      <c r="B88" s="907"/>
      <c r="C88" s="104"/>
      <c r="D88" s="766" t="s">
        <v>689</v>
      </c>
      <c r="E88" s="118">
        <v>5</v>
      </c>
      <c r="F88" s="67">
        <v>0.8</v>
      </c>
      <c r="G88" s="67">
        <v>0.3</v>
      </c>
      <c r="H88" s="67" t="s">
        <v>30</v>
      </c>
      <c r="I88" s="67">
        <v>1.2</v>
      </c>
      <c r="J88" s="67"/>
      <c r="K88" s="67">
        <v>4.0999999999999996</v>
      </c>
      <c r="L88" s="67">
        <v>1.9</v>
      </c>
      <c r="M88" s="67">
        <v>0.1</v>
      </c>
      <c r="N88" s="67" t="s">
        <v>30</v>
      </c>
      <c r="O88" s="67">
        <v>6.1</v>
      </c>
      <c r="P88" s="67"/>
      <c r="Q88" s="67">
        <v>0.6</v>
      </c>
      <c r="R88" s="67"/>
      <c r="S88" s="67">
        <v>7.8</v>
      </c>
      <c r="T88" s="104"/>
    </row>
    <row r="89" spans="1:20" ht="11.25" customHeight="1">
      <c r="A89" s="905"/>
      <c r="B89" s="905"/>
      <c r="C89" s="905"/>
      <c r="D89" s="911" t="s">
        <v>690</v>
      </c>
      <c r="E89" s="894"/>
      <c r="F89" s="67">
        <v>0.1</v>
      </c>
      <c r="G89" s="67">
        <v>0.1</v>
      </c>
      <c r="H89" s="67" t="s">
        <v>30</v>
      </c>
      <c r="I89" s="67">
        <v>0.2</v>
      </c>
      <c r="J89" s="67"/>
      <c r="K89" s="67">
        <v>1.3</v>
      </c>
      <c r="L89" s="67">
        <v>1</v>
      </c>
      <c r="M89" s="67" t="s">
        <v>30</v>
      </c>
      <c r="N89" s="67" t="s">
        <v>30</v>
      </c>
      <c r="O89" s="67">
        <v>2.4</v>
      </c>
      <c r="P89" s="67"/>
      <c r="Q89" s="67">
        <v>0.2</v>
      </c>
      <c r="R89" s="67"/>
      <c r="S89" s="67">
        <v>2.9</v>
      </c>
      <c r="T89" s="104"/>
    </row>
    <row r="90" spans="1:20" ht="11.25" customHeight="1">
      <c r="A90" s="905"/>
      <c r="B90" s="905"/>
      <c r="C90" s="905"/>
      <c r="D90" s="911" t="s">
        <v>691</v>
      </c>
      <c r="E90" s="894"/>
      <c r="F90" s="67">
        <v>0.7</v>
      </c>
      <c r="G90" s="67">
        <v>0.3</v>
      </c>
      <c r="H90" s="67" t="s">
        <v>30</v>
      </c>
      <c r="I90" s="67">
        <v>0.9</v>
      </c>
      <c r="J90" s="67"/>
      <c r="K90" s="67">
        <v>2.8</v>
      </c>
      <c r="L90" s="67">
        <v>0.9</v>
      </c>
      <c r="M90" s="67" t="s">
        <v>30</v>
      </c>
      <c r="N90" s="67" t="s">
        <v>30</v>
      </c>
      <c r="O90" s="67">
        <v>3.6</v>
      </c>
      <c r="P90" s="67"/>
      <c r="Q90" s="67">
        <v>0.3</v>
      </c>
      <c r="R90" s="67"/>
      <c r="S90" s="67">
        <v>4.9000000000000004</v>
      </c>
      <c r="T90" s="104"/>
    </row>
    <row r="91" spans="1:20" ht="11.25" customHeight="1">
      <c r="A91" s="905"/>
      <c r="B91" s="905"/>
      <c r="C91" s="905"/>
      <c r="D91" s="911" t="s">
        <v>692</v>
      </c>
      <c r="E91" s="894"/>
      <c r="F91" s="67">
        <v>0.4</v>
      </c>
      <c r="G91" s="67">
        <v>0.2</v>
      </c>
      <c r="H91" s="67" t="s">
        <v>30</v>
      </c>
      <c r="I91" s="67">
        <v>0.6</v>
      </c>
      <c r="J91" s="67"/>
      <c r="K91" s="67">
        <v>1.9</v>
      </c>
      <c r="L91" s="67">
        <v>0.6</v>
      </c>
      <c r="M91" s="67" t="s">
        <v>30</v>
      </c>
      <c r="N91" s="67" t="s">
        <v>30</v>
      </c>
      <c r="O91" s="67">
        <v>2.6</v>
      </c>
      <c r="P91" s="67"/>
      <c r="Q91" s="67">
        <v>0.3</v>
      </c>
      <c r="R91" s="67"/>
      <c r="S91" s="67">
        <v>3.4</v>
      </c>
      <c r="T91" s="104"/>
    </row>
    <row r="92" spans="1:20" ht="11.25" customHeight="1">
      <c r="A92" s="905"/>
      <c r="B92" s="905"/>
      <c r="C92" s="104"/>
      <c r="D92" s="911" t="s">
        <v>693</v>
      </c>
      <c r="E92" s="894">
        <v>6</v>
      </c>
      <c r="F92" s="67">
        <v>0.5</v>
      </c>
      <c r="G92" s="67">
        <v>0.3</v>
      </c>
      <c r="H92" s="67" t="s">
        <v>30</v>
      </c>
      <c r="I92" s="67">
        <v>0.8</v>
      </c>
      <c r="J92" s="67"/>
      <c r="K92" s="67">
        <v>3.3</v>
      </c>
      <c r="L92" s="67">
        <v>1.6</v>
      </c>
      <c r="M92" s="67" t="s">
        <v>30</v>
      </c>
      <c r="N92" s="67" t="s">
        <v>30</v>
      </c>
      <c r="O92" s="67">
        <v>5</v>
      </c>
      <c r="P92" s="67"/>
      <c r="Q92" s="67">
        <v>0.5</v>
      </c>
      <c r="R92" s="67"/>
      <c r="S92" s="67">
        <v>6.3</v>
      </c>
      <c r="T92" s="104"/>
    </row>
    <row r="93" spans="1:20" ht="6" customHeight="1">
      <c r="A93" s="907"/>
      <c r="B93" s="907"/>
      <c r="C93" s="757"/>
      <c r="D93" s="912"/>
      <c r="E93" s="908"/>
      <c r="F93" s="140"/>
      <c r="G93" s="140"/>
      <c r="H93" s="140"/>
      <c r="I93" s="140"/>
      <c r="J93" s="140"/>
      <c r="K93" s="140"/>
      <c r="L93" s="140"/>
      <c r="M93" s="140"/>
      <c r="N93" s="140"/>
      <c r="O93" s="140"/>
      <c r="P93" s="140"/>
      <c r="Q93" s="140"/>
      <c r="R93" s="140"/>
      <c r="S93" s="140"/>
      <c r="T93" s="104"/>
    </row>
    <row r="94" spans="1:20" ht="11.25" customHeight="1">
      <c r="A94" s="104"/>
      <c r="B94" s="104"/>
      <c r="C94" s="757"/>
      <c r="D94" s="906" t="s">
        <v>694</v>
      </c>
      <c r="E94" s="908"/>
      <c r="F94" s="140"/>
      <c r="G94" s="140"/>
      <c r="H94" s="140"/>
      <c r="I94" s="140"/>
      <c r="J94" s="140"/>
      <c r="K94" s="140"/>
      <c r="L94" s="140"/>
      <c r="M94" s="140"/>
      <c r="N94" s="140"/>
      <c r="O94" s="140"/>
      <c r="P94" s="140"/>
      <c r="Q94" s="140"/>
      <c r="R94" s="140"/>
      <c r="S94" s="140"/>
      <c r="T94" s="104"/>
    </row>
    <row r="95" spans="1:20" ht="11.25" customHeight="1">
      <c r="A95" s="104"/>
      <c r="B95" s="907"/>
      <c r="C95" s="104"/>
      <c r="D95" s="766" t="s">
        <v>689</v>
      </c>
      <c r="E95" s="118">
        <v>5</v>
      </c>
      <c r="F95" s="67">
        <v>18.899999999999999</v>
      </c>
      <c r="G95" s="67">
        <v>7.2</v>
      </c>
      <c r="H95" s="67">
        <v>0.3</v>
      </c>
      <c r="I95" s="67">
        <v>26.3</v>
      </c>
      <c r="J95" s="67"/>
      <c r="K95" s="67">
        <v>23.5</v>
      </c>
      <c r="L95" s="67">
        <v>9.1</v>
      </c>
      <c r="M95" s="67">
        <v>0.2</v>
      </c>
      <c r="N95" s="67">
        <v>0.1</v>
      </c>
      <c r="O95" s="67">
        <v>32.9</v>
      </c>
      <c r="P95" s="67"/>
      <c r="Q95" s="67">
        <v>3.5</v>
      </c>
      <c r="R95" s="67"/>
      <c r="S95" s="67">
        <v>62.7</v>
      </c>
      <c r="T95" s="104"/>
    </row>
    <row r="96" spans="1:20" ht="11.25" customHeight="1">
      <c r="A96" s="905"/>
      <c r="B96" s="905"/>
      <c r="C96" s="905"/>
      <c r="D96" s="911" t="s">
        <v>690</v>
      </c>
      <c r="E96" s="894"/>
      <c r="F96" s="67">
        <v>1.4</v>
      </c>
      <c r="G96" s="67">
        <v>0.9</v>
      </c>
      <c r="H96" s="67">
        <v>0.2</v>
      </c>
      <c r="I96" s="67">
        <v>2.4</v>
      </c>
      <c r="J96" s="67"/>
      <c r="K96" s="67">
        <v>5.0999999999999996</v>
      </c>
      <c r="L96" s="67">
        <v>3.5</v>
      </c>
      <c r="M96" s="67">
        <v>0.1</v>
      </c>
      <c r="N96" s="67">
        <v>0.1</v>
      </c>
      <c r="O96" s="67">
        <v>8.8000000000000007</v>
      </c>
      <c r="P96" s="67"/>
      <c r="Q96" s="67">
        <v>0.8</v>
      </c>
      <c r="R96" s="67"/>
      <c r="S96" s="67">
        <v>12</v>
      </c>
      <c r="T96" s="104"/>
    </row>
    <row r="97" spans="1:20" ht="11.25" customHeight="1">
      <c r="A97" s="905"/>
      <c r="B97" s="905"/>
      <c r="C97" s="905"/>
      <c r="D97" s="911" t="s">
        <v>691</v>
      </c>
      <c r="E97" s="894"/>
      <c r="F97" s="67">
        <v>17.5</v>
      </c>
      <c r="G97" s="67">
        <v>6.3</v>
      </c>
      <c r="H97" s="67">
        <v>0.1</v>
      </c>
      <c r="I97" s="67">
        <v>23.9</v>
      </c>
      <c r="J97" s="67"/>
      <c r="K97" s="67">
        <v>18.399999999999999</v>
      </c>
      <c r="L97" s="67">
        <v>5.6</v>
      </c>
      <c r="M97" s="67">
        <v>0.1</v>
      </c>
      <c r="N97" s="67" t="s">
        <v>30</v>
      </c>
      <c r="O97" s="67">
        <v>24.1</v>
      </c>
      <c r="P97" s="67"/>
      <c r="Q97" s="67">
        <v>2.7</v>
      </c>
      <c r="R97" s="67"/>
      <c r="S97" s="67">
        <v>50.7</v>
      </c>
      <c r="T97" s="104"/>
    </row>
    <row r="98" spans="1:20" ht="11.25" customHeight="1">
      <c r="A98" s="905"/>
      <c r="B98" s="905"/>
      <c r="C98" s="905"/>
      <c r="D98" s="911" t="s">
        <v>692</v>
      </c>
      <c r="E98" s="894"/>
      <c r="F98" s="67">
        <v>9.9</v>
      </c>
      <c r="G98" s="67">
        <v>4.0999999999999996</v>
      </c>
      <c r="H98" s="67">
        <v>0.1</v>
      </c>
      <c r="I98" s="67">
        <v>14</v>
      </c>
      <c r="J98" s="67"/>
      <c r="K98" s="67">
        <v>12.3</v>
      </c>
      <c r="L98" s="67">
        <v>4</v>
      </c>
      <c r="M98" s="67">
        <v>0.1</v>
      </c>
      <c r="N98" s="67" t="s">
        <v>30</v>
      </c>
      <c r="O98" s="67">
        <v>16.3</v>
      </c>
      <c r="P98" s="67"/>
      <c r="Q98" s="67">
        <v>2</v>
      </c>
      <c r="R98" s="67"/>
      <c r="S98" s="67">
        <v>32.4</v>
      </c>
      <c r="T98" s="104"/>
    </row>
    <row r="99" spans="1:20" ht="11.25" customHeight="1">
      <c r="A99" s="905"/>
      <c r="B99" s="905"/>
      <c r="C99" s="104"/>
      <c r="D99" s="911" t="s">
        <v>693</v>
      </c>
      <c r="E99" s="894">
        <v>6</v>
      </c>
      <c r="F99" s="67">
        <v>11.2</v>
      </c>
      <c r="G99" s="67">
        <v>5</v>
      </c>
      <c r="H99" s="67">
        <v>0.2</v>
      </c>
      <c r="I99" s="67">
        <v>16.5</v>
      </c>
      <c r="J99" s="67"/>
      <c r="K99" s="67">
        <v>17.399999999999999</v>
      </c>
      <c r="L99" s="67">
        <v>7.5</v>
      </c>
      <c r="M99" s="67">
        <v>0.2</v>
      </c>
      <c r="N99" s="67">
        <v>0.1</v>
      </c>
      <c r="O99" s="67">
        <v>25.1</v>
      </c>
      <c r="P99" s="67"/>
      <c r="Q99" s="67">
        <v>2.8</v>
      </c>
      <c r="R99" s="67"/>
      <c r="S99" s="67">
        <v>44.4</v>
      </c>
      <c r="T99" s="104"/>
    </row>
    <row r="100" spans="1:20" ht="6" customHeight="1">
      <c r="A100" s="907"/>
      <c r="B100" s="907"/>
      <c r="C100" s="757"/>
      <c r="D100" s="912"/>
      <c r="E100" s="908"/>
      <c r="F100" s="140"/>
      <c r="G100" s="140"/>
      <c r="H100" s="140"/>
      <c r="I100" s="140"/>
      <c r="J100" s="140"/>
      <c r="K100" s="140"/>
      <c r="L100" s="140"/>
      <c r="M100" s="140"/>
      <c r="N100" s="140"/>
      <c r="O100" s="140"/>
      <c r="P100" s="140"/>
      <c r="Q100" s="140"/>
      <c r="R100" s="140"/>
      <c r="S100" s="140"/>
      <c r="T100" s="104"/>
    </row>
    <row r="101" spans="1:20" ht="11.25" customHeight="1">
      <c r="A101" s="907"/>
      <c r="B101" s="104"/>
      <c r="C101" s="757"/>
      <c r="D101" s="906" t="s">
        <v>695</v>
      </c>
      <c r="E101" s="908">
        <v>7</v>
      </c>
      <c r="F101" s="140"/>
      <c r="G101" s="140"/>
      <c r="H101" s="140"/>
      <c r="I101" s="140"/>
      <c r="J101" s="140"/>
      <c r="K101" s="140"/>
      <c r="L101" s="140"/>
      <c r="M101" s="140"/>
      <c r="N101" s="140"/>
      <c r="O101" s="140"/>
      <c r="P101" s="140"/>
      <c r="Q101" s="140"/>
      <c r="R101" s="140"/>
      <c r="S101" s="140"/>
      <c r="T101" s="104"/>
    </row>
    <row r="102" spans="1:20" ht="11.25" customHeight="1">
      <c r="A102" s="104"/>
      <c r="B102" s="907"/>
      <c r="C102" s="104"/>
      <c r="D102" s="766" t="s">
        <v>689</v>
      </c>
      <c r="E102" s="118">
        <v>5</v>
      </c>
      <c r="F102" s="67">
        <v>19.7</v>
      </c>
      <c r="G102" s="67">
        <v>7.5</v>
      </c>
      <c r="H102" s="67">
        <v>0.3</v>
      </c>
      <c r="I102" s="67">
        <v>27.5</v>
      </c>
      <c r="J102" s="67"/>
      <c r="K102" s="67">
        <v>27.6</v>
      </c>
      <c r="L102" s="67">
        <v>11</v>
      </c>
      <c r="M102" s="67">
        <v>0.3</v>
      </c>
      <c r="N102" s="67">
        <v>0.1</v>
      </c>
      <c r="O102" s="67">
        <v>39</v>
      </c>
      <c r="P102" s="67"/>
      <c r="Q102" s="67">
        <v>4.0999999999999996</v>
      </c>
      <c r="R102" s="67"/>
      <c r="S102" s="67">
        <v>70.599999999999994</v>
      </c>
      <c r="T102" s="104"/>
    </row>
    <row r="103" spans="1:20" ht="11.25" customHeight="1">
      <c r="A103" s="905"/>
      <c r="B103" s="905"/>
      <c r="C103" s="905"/>
      <c r="D103" s="911" t="s">
        <v>690</v>
      </c>
      <c r="E103" s="894"/>
      <c r="F103" s="67">
        <v>1.5</v>
      </c>
      <c r="G103" s="67">
        <v>1</v>
      </c>
      <c r="H103" s="67">
        <v>0.2</v>
      </c>
      <c r="I103" s="67">
        <v>2.7</v>
      </c>
      <c r="J103" s="67"/>
      <c r="K103" s="67">
        <v>6.4</v>
      </c>
      <c r="L103" s="67">
        <v>4.5999999999999996</v>
      </c>
      <c r="M103" s="67">
        <v>0.2</v>
      </c>
      <c r="N103" s="67">
        <v>0.1</v>
      </c>
      <c r="O103" s="67">
        <v>11.3</v>
      </c>
      <c r="P103" s="67"/>
      <c r="Q103" s="67">
        <v>1</v>
      </c>
      <c r="R103" s="67"/>
      <c r="S103" s="67">
        <v>15</v>
      </c>
      <c r="T103" s="104"/>
    </row>
    <row r="104" spans="1:20" ht="11.25" customHeight="1">
      <c r="A104" s="905"/>
      <c r="B104" s="905"/>
      <c r="C104" s="905"/>
      <c r="D104" s="911" t="s">
        <v>691</v>
      </c>
      <c r="E104" s="894"/>
      <c r="F104" s="67">
        <v>18.2</v>
      </c>
      <c r="G104" s="67">
        <v>6.5</v>
      </c>
      <c r="H104" s="67">
        <v>0.1</v>
      </c>
      <c r="I104" s="67">
        <v>24.8</v>
      </c>
      <c r="J104" s="67"/>
      <c r="K104" s="67">
        <v>21.1</v>
      </c>
      <c r="L104" s="67">
        <v>6.4</v>
      </c>
      <c r="M104" s="67">
        <v>0.1</v>
      </c>
      <c r="N104" s="67" t="s">
        <v>30</v>
      </c>
      <c r="O104" s="67">
        <v>27.7</v>
      </c>
      <c r="P104" s="67"/>
      <c r="Q104" s="67">
        <v>3.1</v>
      </c>
      <c r="R104" s="67"/>
      <c r="S104" s="67">
        <v>55.6</v>
      </c>
      <c r="T104" s="104"/>
    </row>
    <row r="105" spans="1:20" ht="11.25" customHeight="1">
      <c r="A105" s="905"/>
      <c r="B105" s="905"/>
      <c r="C105" s="905"/>
      <c r="D105" s="911" t="s">
        <v>692</v>
      </c>
      <c r="E105" s="894"/>
      <c r="F105" s="67">
        <v>10.3</v>
      </c>
      <c r="G105" s="67">
        <v>4.3</v>
      </c>
      <c r="H105" s="67">
        <v>0.1</v>
      </c>
      <c r="I105" s="67">
        <v>14.6</v>
      </c>
      <c r="J105" s="67"/>
      <c r="K105" s="67">
        <v>14.2</v>
      </c>
      <c r="L105" s="67">
        <v>4.5999999999999996</v>
      </c>
      <c r="M105" s="67">
        <v>0.1</v>
      </c>
      <c r="N105" s="67" t="s">
        <v>30</v>
      </c>
      <c r="O105" s="67">
        <v>18.899999999999999</v>
      </c>
      <c r="P105" s="67"/>
      <c r="Q105" s="67">
        <v>2.2999999999999998</v>
      </c>
      <c r="R105" s="67"/>
      <c r="S105" s="67">
        <v>35.799999999999997</v>
      </c>
      <c r="T105" s="104"/>
    </row>
    <row r="106" spans="1:20" ht="11.25" customHeight="1">
      <c r="A106" s="905"/>
      <c r="B106" s="905"/>
      <c r="C106" s="104"/>
      <c r="D106" s="911" t="s">
        <v>693</v>
      </c>
      <c r="E106" s="894">
        <v>6</v>
      </c>
      <c r="F106" s="67">
        <v>11.8</v>
      </c>
      <c r="G106" s="67">
        <v>5.3</v>
      </c>
      <c r="H106" s="67">
        <v>0.3</v>
      </c>
      <c r="I106" s="67">
        <v>17.3</v>
      </c>
      <c r="J106" s="67"/>
      <c r="K106" s="67">
        <v>20.6</v>
      </c>
      <c r="L106" s="67">
        <v>9.1999999999999993</v>
      </c>
      <c r="M106" s="67">
        <v>0.2</v>
      </c>
      <c r="N106" s="67">
        <v>0.1</v>
      </c>
      <c r="O106" s="67">
        <v>30.2</v>
      </c>
      <c r="P106" s="67"/>
      <c r="Q106" s="67">
        <v>3.3</v>
      </c>
      <c r="R106" s="67"/>
      <c r="S106" s="67">
        <v>50.8</v>
      </c>
      <c r="T106" s="104"/>
    </row>
    <row r="107" spans="1:20" ht="6" customHeight="1">
      <c r="A107" s="907"/>
      <c r="B107" s="907"/>
      <c r="C107" s="926"/>
      <c r="D107" s="926"/>
      <c r="E107" s="926"/>
      <c r="F107" s="140"/>
      <c r="G107" s="140"/>
      <c r="H107" s="140"/>
      <c r="I107" s="140"/>
      <c r="J107" s="140"/>
      <c r="K107" s="140"/>
      <c r="L107" s="140"/>
      <c r="M107" s="140"/>
      <c r="N107" s="140"/>
      <c r="O107" s="140"/>
      <c r="P107" s="140"/>
      <c r="Q107" s="140"/>
      <c r="R107" s="140"/>
      <c r="S107" s="140"/>
      <c r="T107" s="104"/>
    </row>
    <row r="108" spans="1:20" ht="11.25" customHeight="1">
      <c r="A108" s="104"/>
      <c r="B108" s="907"/>
      <c r="C108" s="907"/>
      <c r="D108" s="906" t="s">
        <v>700</v>
      </c>
      <c r="E108" s="926"/>
      <c r="F108" s="140"/>
      <c r="G108" s="140"/>
      <c r="H108" s="140"/>
      <c r="I108" s="140"/>
      <c r="J108" s="140"/>
      <c r="K108" s="140"/>
      <c r="L108" s="140"/>
      <c r="M108" s="140"/>
      <c r="N108" s="140"/>
      <c r="O108" s="140"/>
      <c r="P108" s="140"/>
      <c r="Q108" s="140"/>
      <c r="R108" s="140"/>
      <c r="S108" s="140"/>
      <c r="T108" s="104"/>
    </row>
    <row r="109" spans="1:20" ht="11.25" customHeight="1">
      <c r="A109" s="104"/>
      <c r="B109" s="907"/>
      <c r="C109" s="104"/>
      <c r="D109" s="906" t="s">
        <v>688</v>
      </c>
      <c r="E109" s="908"/>
      <c r="F109" s="140"/>
      <c r="G109" s="140"/>
      <c r="H109" s="140"/>
      <c r="I109" s="140"/>
      <c r="J109" s="140"/>
      <c r="K109" s="140"/>
      <c r="L109" s="140"/>
      <c r="M109" s="140"/>
      <c r="N109" s="140"/>
      <c r="O109" s="140"/>
      <c r="P109" s="140"/>
      <c r="Q109" s="140"/>
      <c r="R109" s="140"/>
      <c r="S109" s="140"/>
      <c r="T109" s="104"/>
    </row>
    <row r="110" spans="1:20" ht="11.25" customHeight="1">
      <c r="A110" s="104"/>
      <c r="B110" s="907"/>
      <c r="C110" s="104"/>
      <c r="D110" s="766" t="s">
        <v>689</v>
      </c>
      <c r="E110" s="118">
        <v>5</v>
      </c>
      <c r="F110" s="67">
        <v>0.6</v>
      </c>
      <c r="G110" s="67">
        <v>0.2</v>
      </c>
      <c r="H110" s="67" t="s">
        <v>30</v>
      </c>
      <c r="I110" s="67">
        <v>0.9</v>
      </c>
      <c r="J110" s="67"/>
      <c r="K110" s="67">
        <v>8.8000000000000007</v>
      </c>
      <c r="L110" s="67">
        <v>3.4</v>
      </c>
      <c r="M110" s="67">
        <v>0.1</v>
      </c>
      <c r="N110" s="67" t="s">
        <v>30</v>
      </c>
      <c r="O110" s="67">
        <v>12.4</v>
      </c>
      <c r="P110" s="67"/>
      <c r="Q110" s="67">
        <v>0.2</v>
      </c>
      <c r="R110" s="67"/>
      <c r="S110" s="67">
        <v>13.5</v>
      </c>
      <c r="T110" s="104"/>
    </row>
    <row r="111" spans="1:20" ht="11.25" customHeight="1">
      <c r="A111" s="905"/>
      <c r="B111" s="905"/>
      <c r="C111" s="905"/>
      <c r="D111" s="911" t="s">
        <v>690</v>
      </c>
      <c r="E111" s="894"/>
      <c r="F111" s="67">
        <v>0.4</v>
      </c>
      <c r="G111" s="67">
        <v>0.1</v>
      </c>
      <c r="H111" s="67" t="s">
        <v>30</v>
      </c>
      <c r="I111" s="67">
        <v>0.5</v>
      </c>
      <c r="J111" s="67"/>
      <c r="K111" s="67">
        <v>6.6</v>
      </c>
      <c r="L111" s="67">
        <v>2.8</v>
      </c>
      <c r="M111" s="67">
        <v>0.1</v>
      </c>
      <c r="N111" s="67" t="s">
        <v>30</v>
      </c>
      <c r="O111" s="67">
        <v>9.5</v>
      </c>
      <c r="P111" s="67"/>
      <c r="Q111" s="67">
        <v>0.2</v>
      </c>
      <c r="R111" s="67"/>
      <c r="S111" s="67">
        <v>10.199999999999999</v>
      </c>
      <c r="T111" s="104"/>
    </row>
    <row r="112" spans="1:20" ht="11.25" customHeight="1">
      <c r="A112" s="905"/>
      <c r="B112" s="905"/>
      <c r="C112" s="905"/>
      <c r="D112" s="911" t="s">
        <v>691</v>
      </c>
      <c r="E112" s="894"/>
      <c r="F112" s="67">
        <v>0.3</v>
      </c>
      <c r="G112" s="67">
        <v>0.1</v>
      </c>
      <c r="H112" s="67" t="s">
        <v>30</v>
      </c>
      <c r="I112" s="67">
        <v>0.3</v>
      </c>
      <c r="J112" s="67"/>
      <c r="K112" s="67">
        <v>2.2000000000000002</v>
      </c>
      <c r="L112" s="67">
        <v>0.6</v>
      </c>
      <c r="M112" s="67" t="s">
        <v>30</v>
      </c>
      <c r="N112" s="67" t="s">
        <v>30</v>
      </c>
      <c r="O112" s="67">
        <v>2.9</v>
      </c>
      <c r="P112" s="67"/>
      <c r="Q112" s="67">
        <v>0.1</v>
      </c>
      <c r="R112" s="67"/>
      <c r="S112" s="67">
        <v>3.3</v>
      </c>
      <c r="T112" s="104"/>
    </row>
    <row r="113" spans="1:20" ht="11.25" customHeight="1">
      <c r="A113" s="905"/>
      <c r="B113" s="905"/>
      <c r="C113" s="905"/>
      <c r="D113" s="911" t="s">
        <v>692</v>
      </c>
      <c r="E113" s="894"/>
      <c r="F113" s="67">
        <v>0.1</v>
      </c>
      <c r="G113" s="67" t="s">
        <v>30</v>
      </c>
      <c r="H113" s="67" t="s">
        <v>30</v>
      </c>
      <c r="I113" s="67">
        <v>0.2</v>
      </c>
      <c r="J113" s="67"/>
      <c r="K113" s="67">
        <v>1.3</v>
      </c>
      <c r="L113" s="67">
        <v>0.3</v>
      </c>
      <c r="M113" s="67" t="s">
        <v>30</v>
      </c>
      <c r="N113" s="67" t="s">
        <v>30</v>
      </c>
      <c r="O113" s="67">
        <v>1.7</v>
      </c>
      <c r="P113" s="67"/>
      <c r="Q113" s="67" t="s">
        <v>30</v>
      </c>
      <c r="R113" s="67"/>
      <c r="S113" s="67">
        <v>1.9</v>
      </c>
      <c r="T113" s="104"/>
    </row>
    <row r="114" spans="1:20" ht="11.25" customHeight="1">
      <c r="A114" s="905"/>
      <c r="B114" s="905"/>
      <c r="C114" s="104"/>
      <c r="D114" s="911" t="s">
        <v>693</v>
      </c>
      <c r="E114" s="894">
        <v>5</v>
      </c>
      <c r="F114" s="67">
        <v>0.5</v>
      </c>
      <c r="G114" s="67">
        <v>0.2</v>
      </c>
      <c r="H114" s="67" t="s">
        <v>30</v>
      </c>
      <c r="I114" s="67">
        <v>0.7</v>
      </c>
      <c r="J114" s="67"/>
      <c r="K114" s="67">
        <v>7.9</v>
      </c>
      <c r="L114" s="67">
        <v>3.1</v>
      </c>
      <c r="M114" s="67">
        <v>0.1</v>
      </c>
      <c r="N114" s="67" t="s">
        <v>30</v>
      </c>
      <c r="O114" s="67">
        <v>11.2</v>
      </c>
      <c r="P114" s="67"/>
      <c r="Q114" s="67">
        <v>0.2</v>
      </c>
      <c r="R114" s="67"/>
      <c r="S114" s="67">
        <v>12.1</v>
      </c>
      <c r="T114" s="104"/>
    </row>
    <row r="115" spans="1:20" ht="6" customHeight="1">
      <c r="A115" s="907"/>
      <c r="B115" s="907"/>
      <c r="C115" s="757"/>
      <c r="D115" s="912"/>
      <c r="E115" s="908"/>
      <c r="F115" s="140"/>
      <c r="G115" s="140"/>
      <c r="H115" s="140"/>
      <c r="I115" s="140"/>
      <c r="J115" s="140"/>
      <c r="K115" s="140"/>
      <c r="L115" s="140"/>
      <c r="M115" s="140"/>
      <c r="N115" s="140"/>
      <c r="O115" s="140"/>
      <c r="P115" s="140"/>
      <c r="Q115" s="140"/>
      <c r="R115" s="140"/>
      <c r="S115" s="140"/>
      <c r="T115" s="104"/>
    </row>
    <row r="116" spans="1:20" ht="11.25" customHeight="1">
      <c r="A116" s="104"/>
      <c r="B116" s="104"/>
      <c r="C116" s="757"/>
      <c r="D116" s="906" t="s">
        <v>694</v>
      </c>
      <c r="E116" s="908"/>
      <c r="F116" s="140"/>
      <c r="G116" s="140"/>
      <c r="H116" s="140"/>
      <c r="I116" s="140"/>
      <c r="J116" s="140"/>
      <c r="K116" s="140"/>
      <c r="L116" s="140"/>
      <c r="M116" s="140"/>
      <c r="N116" s="140"/>
      <c r="O116" s="140"/>
      <c r="P116" s="140"/>
      <c r="Q116" s="140"/>
      <c r="R116" s="140"/>
      <c r="S116" s="140"/>
      <c r="T116" s="104"/>
    </row>
    <row r="117" spans="1:20" ht="11.25" customHeight="1">
      <c r="A117" s="104"/>
      <c r="B117" s="907"/>
      <c r="C117" s="104"/>
      <c r="D117" s="766" t="s">
        <v>689</v>
      </c>
      <c r="E117" s="118">
        <v>5</v>
      </c>
      <c r="F117" s="67">
        <v>5.8</v>
      </c>
      <c r="G117" s="67">
        <v>2.2999999999999998</v>
      </c>
      <c r="H117" s="67">
        <v>0.2</v>
      </c>
      <c r="I117" s="67">
        <v>8.1999999999999993</v>
      </c>
      <c r="J117" s="67"/>
      <c r="K117" s="67">
        <v>30.7</v>
      </c>
      <c r="L117" s="67">
        <v>10.1</v>
      </c>
      <c r="M117" s="67">
        <v>0.3</v>
      </c>
      <c r="N117" s="67">
        <v>0.1</v>
      </c>
      <c r="O117" s="67">
        <v>41.2</v>
      </c>
      <c r="P117" s="67"/>
      <c r="Q117" s="67">
        <v>0.9</v>
      </c>
      <c r="R117" s="67"/>
      <c r="S117" s="67">
        <v>50.2</v>
      </c>
      <c r="T117" s="104"/>
    </row>
    <row r="118" spans="1:20" ht="11.25" customHeight="1">
      <c r="A118" s="905"/>
      <c r="B118" s="905"/>
      <c r="C118" s="905"/>
      <c r="D118" s="911" t="s">
        <v>690</v>
      </c>
      <c r="E118" s="894"/>
      <c r="F118" s="67">
        <v>1.5</v>
      </c>
      <c r="G118" s="67">
        <v>0.8</v>
      </c>
      <c r="H118" s="67">
        <v>0.1</v>
      </c>
      <c r="I118" s="67">
        <v>2.4</v>
      </c>
      <c r="J118" s="67"/>
      <c r="K118" s="67">
        <v>13.8</v>
      </c>
      <c r="L118" s="67">
        <v>6.2</v>
      </c>
      <c r="M118" s="67">
        <v>0.2</v>
      </c>
      <c r="N118" s="67">
        <v>0.1</v>
      </c>
      <c r="O118" s="67">
        <v>20.3</v>
      </c>
      <c r="P118" s="67"/>
      <c r="Q118" s="67">
        <v>0.4</v>
      </c>
      <c r="R118" s="67"/>
      <c r="S118" s="67">
        <v>23.1</v>
      </c>
      <c r="T118" s="104"/>
    </row>
    <row r="119" spans="1:20" ht="11.25" customHeight="1">
      <c r="A119" s="905"/>
      <c r="B119" s="905"/>
      <c r="C119" s="905"/>
      <c r="D119" s="911" t="s">
        <v>691</v>
      </c>
      <c r="E119" s="894"/>
      <c r="F119" s="67">
        <v>4.2</v>
      </c>
      <c r="G119" s="67">
        <v>1.4</v>
      </c>
      <c r="H119" s="67">
        <v>0.1</v>
      </c>
      <c r="I119" s="67">
        <v>5.8</v>
      </c>
      <c r="J119" s="67"/>
      <c r="K119" s="67">
        <v>16.899999999999999</v>
      </c>
      <c r="L119" s="67">
        <v>3.9</v>
      </c>
      <c r="M119" s="67">
        <v>0.1</v>
      </c>
      <c r="N119" s="67" t="s">
        <v>30</v>
      </c>
      <c r="O119" s="67">
        <v>20.9</v>
      </c>
      <c r="P119" s="67"/>
      <c r="Q119" s="67">
        <v>0.5</v>
      </c>
      <c r="R119" s="67"/>
      <c r="S119" s="67">
        <v>27.2</v>
      </c>
      <c r="T119" s="104"/>
    </row>
    <row r="120" spans="1:20" ht="11.25" customHeight="1">
      <c r="A120" s="905"/>
      <c r="B120" s="905"/>
      <c r="C120" s="905"/>
      <c r="D120" s="911" t="s">
        <v>692</v>
      </c>
      <c r="E120" s="894"/>
      <c r="F120" s="67">
        <v>2.2999999999999998</v>
      </c>
      <c r="G120" s="67">
        <v>0.9</v>
      </c>
      <c r="H120" s="67" t="s">
        <v>30</v>
      </c>
      <c r="I120" s="67">
        <v>3.3</v>
      </c>
      <c r="J120" s="67"/>
      <c r="K120" s="67">
        <v>10.5</v>
      </c>
      <c r="L120" s="67">
        <v>2.5</v>
      </c>
      <c r="M120" s="67">
        <v>0.1</v>
      </c>
      <c r="N120" s="67" t="s">
        <v>30</v>
      </c>
      <c r="O120" s="67">
        <v>13.1</v>
      </c>
      <c r="P120" s="67"/>
      <c r="Q120" s="67">
        <v>0.3</v>
      </c>
      <c r="R120" s="67"/>
      <c r="S120" s="67">
        <v>16.600000000000001</v>
      </c>
      <c r="T120" s="104"/>
    </row>
    <row r="121" spans="1:20" ht="11.25" customHeight="1">
      <c r="A121" s="905"/>
      <c r="B121" s="905"/>
      <c r="C121" s="104"/>
      <c r="D121" s="911" t="s">
        <v>693</v>
      </c>
      <c r="E121" s="894">
        <v>6</v>
      </c>
      <c r="F121" s="67">
        <v>3.9</v>
      </c>
      <c r="G121" s="67">
        <v>1.7</v>
      </c>
      <c r="H121" s="67">
        <v>0.1</v>
      </c>
      <c r="I121" s="67">
        <v>5.7</v>
      </c>
      <c r="J121" s="67"/>
      <c r="K121" s="67">
        <v>24.3</v>
      </c>
      <c r="L121" s="67">
        <v>8.6999999999999993</v>
      </c>
      <c r="M121" s="67">
        <v>0.2</v>
      </c>
      <c r="N121" s="67">
        <v>0.1</v>
      </c>
      <c r="O121" s="67">
        <v>33.299999999999997</v>
      </c>
      <c r="P121" s="67"/>
      <c r="Q121" s="67">
        <v>0.7</v>
      </c>
      <c r="R121" s="67"/>
      <c r="S121" s="67">
        <v>39.700000000000003</v>
      </c>
      <c r="T121" s="104"/>
    </row>
    <row r="122" spans="1:20" ht="6" customHeight="1">
      <c r="A122" s="907"/>
      <c r="B122" s="907"/>
      <c r="C122" s="757"/>
      <c r="D122" s="912"/>
      <c r="E122" s="908"/>
      <c r="F122" s="140"/>
      <c r="G122" s="140"/>
      <c r="H122" s="140"/>
      <c r="I122" s="140"/>
      <c r="J122" s="140"/>
      <c r="K122" s="140"/>
      <c r="L122" s="140"/>
      <c r="M122" s="140"/>
      <c r="N122" s="140"/>
      <c r="O122" s="140"/>
      <c r="P122" s="140"/>
      <c r="Q122" s="140"/>
      <c r="R122" s="140"/>
      <c r="S122" s="140"/>
      <c r="T122" s="104"/>
    </row>
    <row r="123" spans="1:20" ht="11.25" customHeight="1">
      <c r="A123" s="907"/>
      <c r="B123" s="104"/>
      <c r="C123" s="757"/>
      <c r="D123" s="906" t="s">
        <v>695</v>
      </c>
      <c r="E123" s="908">
        <v>7</v>
      </c>
      <c r="F123" s="140"/>
      <c r="G123" s="140"/>
      <c r="H123" s="140"/>
      <c r="I123" s="140"/>
      <c r="J123" s="140"/>
      <c r="K123" s="140"/>
      <c r="L123" s="140"/>
      <c r="M123" s="140"/>
      <c r="N123" s="140"/>
      <c r="O123" s="140"/>
      <c r="P123" s="140"/>
      <c r="Q123" s="140"/>
      <c r="R123" s="140"/>
      <c r="S123" s="140"/>
      <c r="T123" s="104"/>
    </row>
    <row r="124" spans="1:20" ht="11.25" customHeight="1">
      <c r="A124" s="104"/>
      <c r="B124" s="907"/>
      <c r="C124" s="104"/>
      <c r="D124" s="766" t="s">
        <v>689</v>
      </c>
      <c r="E124" s="118">
        <v>5</v>
      </c>
      <c r="F124" s="67">
        <v>6.4</v>
      </c>
      <c r="G124" s="67">
        <v>2.5</v>
      </c>
      <c r="H124" s="67">
        <v>0.2</v>
      </c>
      <c r="I124" s="67">
        <v>9</v>
      </c>
      <c r="J124" s="67"/>
      <c r="K124" s="67">
        <v>39.6</v>
      </c>
      <c r="L124" s="67">
        <v>13.6</v>
      </c>
      <c r="M124" s="67">
        <v>0.4</v>
      </c>
      <c r="N124" s="67">
        <v>0.2</v>
      </c>
      <c r="O124" s="67">
        <v>53.7</v>
      </c>
      <c r="P124" s="67"/>
      <c r="Q124" s="67">
        <v>1.1000000000000001</v>
      </c>
      <c r="R124" s="67"/>
      <c r="S124" s="67">
        <v>63.8</v>
      </c>
      <c r="T124" s="104"/>
    </row>
    <row r="125" spans="1:20" ht="11.25" customHeight="1">
      <c r="A125" s="905"/>
      <c r="B125" s="905"/>
      <c r="C125" s="905"/>
      <c r="D125" s="911" t="s">
        <v>690</v>
      </c>
      <c r="E125" s="894"/>
      <c r="F125" s="67">
        <v>1.9</v>
      </c>
      <c r="G125" s="67">
        <v>1</v>
      </c>
      <c r="H125" s="67">
        <v>0.1</v>
      </c>
      <c r="I125" s="67">
        <v>2.9</v>
      </c>
      <c r="J125" s="67"/>
      <c r="K125" s="67">
        <v>20.399999999999999</v>
      </c>
      <c r="L125" s="67">
        <v>9.1</v>
      </c>
      <c r="M125" s="67">
        <v>0.3</v>
      </c>
      <c r="N125" s="67">
        <v>0.1</v>
      </c>
      <c r="O125" s="67">
        <v>29.8</v>
      </c>
      <c r="P125" s="67"/>
      <c r="Q125" s="67">
        <v>0.6</v>
      </c>
      <c r="R125" s="67"/>
      <c r="S125" s="67">
        <v>33.299999999999997</v>
      </c>
      <c r="T125" s="104"/>
    </row>
    <row r="126" spans="1:20" ht="11.25" customHeight="1">
      <c r="A126" s="905"/>
      <c r="B126" s="905"/>
      <c r="C126" s="905"/>
      <c r="D126" s="911" t="s">
        <v>691</v>
      </c>
      <c r="E126" s="894"/>
      <c r="F126" s="67">
        <v>4.5</v>
      </c>
      <c r="G126" s="67">
        <v>1.5</v>
      </c>
      <c r="H126" s="67">
        <v>0.1</v>
      </c>
      <c r="I126" s="67">
        <v>6.1</v>
      </c>
      <c r="J126" s="67"/>
      <c r="K126" s="67">
        <v>19.2</v>
      </c>
      <c r="L126" s="67">
        <v>4.5</v>
      </c>
      <c r="M126" s="67">
        <v>0.1</v>
      </c>
      <c r="N126" s="67" t="s">
        <v>30</v>
      </c>
      <c r="O126" s="67">
        <v>23.8</v>
      </c>
      <c r="P126" s="67"/>
      <c r="Q126" s="67">
        <v>0.6</v>
      </c>
      <c r="R126" s="67"/>
      <c r="S126" s="67">
        <v>30.5</v>
      </c>
      <c r="T126" s="104"/>
    </row>
    <row r="127" spans="1:20" ht="11.25" customHeight="1">
      <c r="A127" s="905"/>
      <c r="B127" s="905"/>
      <c r="C127" s="905"/>
      <c r="D127" s="911" t="s">
        <v>692</v>
      </c>
      <c r="E127" s="894"/>
      <c r="F127" s="67">
        <v>2.5</v>
      </c>
      <c r="G127" s="67">
        <v>0.9</v>
      </c>
      <c r="H127" s="67">
        <v>0.1</v>
      </c>
      <c r="I127" s="67">
        <v>3.4</v>
      </c>
      <c r="J127" s="67"/>
      <c r="K127" s="67">
        <v>11.9</v>
      </c>
      <c r="L127" s="67">
        <v>2.8</v>
      </c>
      <c r="M127" s="67">
        <v>0.1</v>
      </c>
      <c r="N127" s="67" t="s">
        <v>30</v>
      </c>
      <c r="O127" s="67">
        <v>14.7</v>
      </c>
      <c r="P127" s="67"/>
      <c r="Q127" s="67">
        <v>0.4</v>
      </c>
      <c r="R127" s="67"/>
      <c r="S127" s="67">
        <v>18.5</v>
      </c>
      <c r="T127" s="104"/>
    </row>
    <row r="128" spans="1:20" ht="11.25" customHeight="1">
      <c r="A128" s="905"/>
      <c r="B128" s="905"/>
      <c r="C128" s="104"/>
      <c r="D128" s="911" t="s">
        <v>693</v>
      </c>
      <c r="E128" s="894">
        <v>6</v>
      </c>
      <c r="F128" s="67">
        <v>4.4000000000000004</v>
      </c>
      <c r="G128" s="67">
        <v>1.9</v>
      </c>
      <c r="H128" s="67">
        <v>0.1</v>
      </c>
      <c r="I128" s="67">
        <v>6.4</v>
      </c>
      <c r="J128" s="67"/>
      <c r="K128" s="67">
        <v>32.200000000000003</v>
      </c>
      <c r="L128" s="67">
        <v>11.9</v>
      </c>
      <c r="M128" s="67">
        <v>0.3</v>
      </c>
      <c r="N128" s="67">
        <v>0.1</v>
      </c>
      <c r="O128" s="67">
        <v>44.6</v>
      </c>
      <c r="P128" s="67"/>
      <c r="Q128" s="67">
        <v>0.9</v>
      </c>
      <c r="R128" s="67"/>
      <c r="S128" s="67">
        <v>51.9</v>
      </c>
      <c r="T128" s="104"/>
    </row>
    <row r="129" spans="1:20" ht="6" customHeight="1">
      <c r="A129" s="921"/>
      <c r="B129" s="921"/>
      <c r="C129" s="922"/>
      <c r="D129" s="922"/>
      <c r="E129" s="922"/>
      <c r="F129" s="936"/>
      <c r="G129" s="936"/>
      <c r="H129" s="936"/>
      <c r="I129" s="936"/>
      <c r="J129" s="936"/>
      <c r="K129" s="936"/>
      <c r="L129" s="936"/>
      <c r="M129" s="936"/>
      <c r="N129" s="936"/>
      <c r="O129" s="936"/>
      <c r="P129" s="936"/>
      <c r="Q129" s="936"/>
      <c r="R129" s="936"/>
      <c r="S129" s="936"/>
      <c r="T129" s="104"/>
    </row>
    <row r="130" spans="1:20" ht="11.25" customHeight="1">
      <c r="A130" s="905"/>
      <c r="B130" s="905"/>
      <c r="C130" s="926"/>
      <c r="D130" s="926"/>
      <c r="E130" s="926"/>
      <c r="F130" s="926"/>
      <c r="G130" s="926"/>
      <c r="H130" s="927"/>
      <c r="I130" s="927"/>
      <c r="J130" s="927"/>
      <c r="K130" s="928"/>
      <c r="L130" s="928"/>
      <c r="M130" s="928"/>
      <c r="N130" s="927"/>
      <c r="O130" s="928"/>
      <c r="P130" s="928"/>
      <c r="Q130" s="928"/>
      <c r="R130" s="928"/>
      <c r="S130" s="933" t="s">
        <v>25</v>
      </c>
      <c r="T130" s="104"/>
    </row>
    <row r="131" spans="1:20" ht="11.25" customHeight="1">
      <c r="A131" s="905"/>
      <c r="B131" s="905"/>
      <c r="C131" s="926"/>
      <c r="D131" s="926"/>
      <c r="E131" s="926"/>
      <c r="F131" s="926"/>
      <c r="G131" s="926"/>
      <c r="H131" s="927"/>
      <c r="I131" s="927"/>
      <c r="J131" s="927"/>
      <c r="K131" s="928"/>
      <c r="L131" s="928"/>
      <c r="M131" s="928"/>
      <c r="N131" s="927"/>
      <c r="O131" s="928"/>
      <c r="P131" s="928"/>
      <c r="Q131" s="928"/>
      <c r="R131" s="928"/>
      <c r="S131" s="928"/>
      <c r="T131" s="104"/>
    </row>
    <row r="132" spans="1:20" ht="38.25" customHeight="1" thickBot="1">
      <c r="A132" s="1037" t="s">
        <v>724</v>
      </c>
      <c r="B132" s="1037"/>
      <c r="C132" s="1040"/>
      <c r="D132" s="1040"/>
      <c r="E132" s="1040"/>
      <c r="F132" s="1040"/>
      <c r="G132" s="1040"/>
      <c r="H132" s="1040"/>
      <c r="I132" s="1040"/>
      <c r="J132" s="1040"/>
      <c r="K132" s="1040"/>
      <c r="L132" s="1040"/>
      <c r="M132" s="1040"/>
      <c r="N132" s="1040"/>
      <c r="O132" s="1040"/>
      <c r="P132" s="1040"/>
      <c r="Q132" s="1040"/>
      <c r="R132" s="1040"/>
      <c r="S132" s="1040"/>
      <c r="T132" s="149"/>
    </row>
    <row r="133" spans="1:20">
      <c r="A133" s="893" t="str">
        <f>"November 2013"</f>
        <v>November 2013</v>
      </c>
      <c r="B133" s="893"/>
      <c r="C133" s="893"/>
      <c r="D133" s="893"/>
      <c r="E133" s="893"/>
      <c r="F133" s="893"/>
      <c r="G133" s="893"/>
      <c r="H133" s="893"/>
      <c r="I133" s="893"/>
      <c r="J133" s="893"/>
      <c r="K133" s="893"/>
      <c r="L133" s="893"/>
      <c r="M133" s="893"/>
      <c r="N133" s="893"/>
      <c r="O133" s="893"/>
      <c r="P133" s="893"/>
      <c r="Q133" s="893"/>
      <c r="R133" s="893"/>
      <c r="S133" s="895" t="s">
        <v>2</v>
      </c>
      <c r="T133" s="135"/>
    </row>
    <row r="134" spans="1:20">
      <c r="A134" s="893" t="s">
        <v>3</v>
      </c>
      <c r="B134" s="893"/>
      <c r="C134" s="893"/>
      <c r="D134" s="893"/>
      <c r="E134" s="893"/>
      <c r="F134" s="893"/>
      <c r="G134" s="893"/>
      <c r="H134" s="896"/>
      <c r="I134" s="896"/>
      <c r="J134" s="896"/>
      <c r="K134" s="896"/>
      <c r="L134" s="896"/>
      <c r="M134" s="896"/>
      <c r="N134" s="896"/>
      <c r="O134" s="896"/>
      <c r="P134" s="896"/>
      <c r="Q134" s="896"/>
      <c r="R134" s="896"/>
      <c r="S134" s="135"/>
      <c r="T134" s="135"/>
    </row>
    <row r="135" spans="1:20" ht="11.25" customHeight="1">
      <c r="A135" s="897"/>
      <c r="B135" s="897"/>
      <c r="C135" s="897"/>
      <c r="D135" s="900"/>
      <c r="E135" s="900"/>
      <c r="F135" s="1041" t="s">
        <v>21</v>
      </c>
      <c r="G135" s="1041"/>
      <c r="H135" s="1041"/>
      <c r="I135" s="1041"/>
      <c r="J135" s="961"/>
      <c r="K135" s="1041" t="s">
        <v>24</v>
      </c>
      <c r="L135" s="1041"/>
      <c r="M135" s="1041"/>
      <c r="N135" s="1041"/>
      <c r="O135" s="1041"/>
      <c r="P135" s="962"/>
      <c r="Q135" s="1042" t="s">
        <v>709</v>
      </c>
      <c r="R135" s="963"/>
      <c r="S135" s="1042" t="s">
        <v>34</v>
      </c>
      <c r="T135" s="104"/>
    </row>
    <row r="136" spans="1:20" ht="11.25" customHeight="1">
      <c r="A136" s="897"/>
      <c r="B136" s="897"/>
      <c r="C136" s="897"/>
      <c r="D136" s="900"/>
      <c r="E136" s="900"/>
      <c r="F136" s="964"/>
      <c r="G136" s="964"/>
      <c r="H136" s="964"/>
      <c r="I136" s="964"/>
      <c r="J136" s="961"/>
      <c r="K136" s="1044" t="s">
        <v>96</v>
      </c>
      <c r="L136" s="1044"/>
      <c r="M136" s="1044"/>
      <c r="N136" s="1044"/>
      <c r="O136" s="1044"/>
      <c r="P136" s="962"/>
      <c r="Q136" s="1042"/>
      <c r="R136" s="963"/>
      <c r="S136" s="1042"/>
      <c r="T136" s="104"/>
    </row>
    <row r="137" spans="1:20" ht="45" customHeight="1">
      <c r="A137" s="900"/>
      <c r="B137" s="900"/>
      <c r="C137" s="900"/>
      <c r="D137" s="900"/>
      <c r="E137" s="898" t="s">
        <v>87</v>
      </c>
      <c r="F137" s="903" t="s">
        <v>710</v>
      </c>
      <c r="G137" s="903" t="s">
        <v>711</v>
      </c>
      <c r="H137" s="903" t="s">
        <v>712</v>
      </c>
      <c r="I137" s="903" t="s">
        <v>89</v>
      </c>
      <c r="J137" s="965"/>
      <c r="K137" s="903" t="s">
        <v>713</v>
      </c>
      <c r="L137" s="903" t="s">
        <v>714</v>
      </c>
      <c r="M137" s="903" t="s">
        <v>715</v>
      </c>
      <c r="N137" s="903" t="s">
        <v>716</v>
      </c>
      <c r="O137" s="903" t="s">
        <v>89</v>
      </c>
      <c r="P137" s="965"/>
      <c r="Q137" s="1043"/>
      <c r="R137" s="963"/>
      <c r="S137" s="1043"/>
      <c r="T137" s="104"/>
    </row>
    <row r="138" spans="1:20" ht="11.25" customHeight="1">
      <c r="A138" s="905"/>
      <c r="B138" s="905"/>
      <c r="C138" s="905"/>
      <c r="L138" s="118" t="s">
        <v>105</v>
      </c>
      <c r="T138" s="104"/>
    </row>
    <row r="139" spans="1:20" ht="11.25" customHeight="1">
      <c r="A139" s="104"/>
      <c r="B139" s="907"/>
      <c r="C139" s="104"/>
      <c r="D139" s="906" t="s">
        <v>701</v>
      </c>
      <c r="E139" s="926"/>
      <c r="F139" s="926"/>
      <c r="G139" s="926"/>
      <c r="H139" s="927"/>
      <c r="I139" s="927"/>
      <c r="J139" s="927"/>
      <c r="K139" s="928"/>
      <c r="L139" s="928"/>
      <c r="M139" s="928"/>
      <c r="N139" s="927"/>
      <c r="O139" s="928"/>
      <c r="P139" s="928"/>
      <c r="Q139" s="928"/>
      <c r="R139" s="928"/>
      <c r="S139" s="928"/>
      <c r="T139" s="104"/>
    </row>
    <row r="140" spans="1:20" ht="11.25" customHeight="1">
      <c r="A140" s="104"/>
      <c r="B140" s="907"/>
      <c r="C140" s="104"/>
      <c r="D140" s="906" t="s">
        <v>688</v>
      </c>
      <c r="E140" s="908"/>
      <c r="F140" s="909"/>
      <c r="G140" s="909"/>
      <c r="H140" s="909"/>
      <c r="I140" s="909"/>
      <c r="J140" s="909"/>
      <c r="K140" s="909"/>
      <c r="L140" s="909"/>
      <c r="M140" s="909"/>
      <c r="N140" s="909"/>
      <c r="O140" s="909"/>
      <c r="P140" s="909"/>
      <c r="Q140" s="909"/>
      <c r="R140" s="909"/>
      <c r="S140" s="909"/>
      <c r="T140" s="104"/>
    </row>
    <row r="141" spans="1:20" ht="11.25" customHeight="1">
      <c r="A141" s="104"/>
      <c r="B141" s="907"/>
      <c r="C141" s="104"/>
      <c r="D141" s="766" t="s">
        <v>689</v>
      </c>
      <c r="E141" s="118">
        <v>5</v>
      </c>
      <c r="F141" s="67">
        <v>1.3</v>
      </c>
      <c r="G141" s="67">
        <v>0.5</v>
      </c>
      <c r="H141" s="67" t="s">
        <v>30</v>
      </c>
      <c r="I141" s="67">
        <v>1.8</v>
      </c>
      <c r="J141" s="67"/>
      <c r="K141" s="67">
        <v>6.8</v>
      </c>
      <c r="L141" s="67">
        <v>2.1</v>
      </c>
      <c r="M141" s="67">
        <v>0.1</v>
      </c>
      <c r="N141" s="67" t="s">
        <v>30</v>
      </c>
      <c r="O141" s="67">
        <v>8.9</v>
      </c>
      <c r="P141" s="67"/>
      <c r="Q141" s="67">
        <v>0.2</v>
      </c>
      <c r="R141" s="67"/>
      <c r="S141" s="67">
        <v>11</v>
      </c>
      <c r="T141" s="104"/>
    </row>
    <row r="142" spans="1:20" ht="11.25" customHeight="1">
      <c r="A142" s="905"/>
      <c r="B142" s="905"/>
      <c r="C142" s="905"/>
      <c r="D142" s="911" t="s">
        <v>690</v>
      </c>
      <c r="E142" s="894"/>
      <c r="F142" s="67">
        <v>0.5</v>
      </c>
      <c r="G142" s="67">
        <v>0.2</v>
      </c>
      <c r="H142" s="67" t="s">
        <v>30</v>
      </c>
      <c r="I142" s="67">
        <v>0.7</v>
      </c>
      <c r="J142" s="67"/>
      <c r="K142" s="67">
        <v>3.2</v>
      </c>
      <c r="L142" s="67">
        <v>1.2</v>
      </c>
      <c r="M142" s="67" t="s">
        <v>30</v>
      </c>
      <c r="N142" s="67" t="s">
        <v>30</v>
      </c>
      <c r="O142" s="67">
        <v>4.5</v>
      </c>
      <c r="P142" s="67"/>
      <c r="Q142" s="67">
        <v>0.1</v>
      </c>
      <c r="R142" s="67"/>
      <c r="S142" s="67">
        <v>5.2</v>
      </c>
      <c r="T142" s="104"/>
    </row>
    <row r="143" spans="1:20" ht="11.25" customHeight="1">
      <c r="A143" s="905"/>
      <c r="B143" s="905"/>
      <c r="C143" s="905"/>
      <c r="D143" s="911" t="s">
        <v>691</v>
      </c>
      <c r="E143" s="894"/>
      <c r="F143" s="67">
        <v>0.8</v>
      </c>
      <c r="G143" s="67">
        <v>0.3</v>
      </c>
      <c r="H143" s="67" t="s">
        <v>30</v>
      </c>
      <c r="I143" s="67">
        <v>1.2</v>
      </c>
      <c r="J143" s="67"/>
      <c r="K143" s="67">
        <v>3.6</v>
      </c>
      <c r="L143" s="67">
        <v>0.9</v>
      </c>
      <c r="M143" s="67" t="s">
        <v>30</v>
      </c>
      <c r="N143" s="67" t="s">
        <v>30</v>
      </c>
      <c r="O143" s="67">
        <v>4.5</v>
      </c>
      <c r="P143" s="67"/>
      <c r="Q143" s="67">
        <v>0.1</v>
      </c>
      <c r="R143" s="67"/>
      <c r="S143" s="67">
        <v>5.8</v>
      </c>
      <c r="T143" s="104"/>
    </row>
    <row r="144" spans="1:20" ht="11.25" customHeight="1">
      <c r="A144" s="905"/>
      <c r="B144" s="905"/>
      <c r="C144" s="905"/>
      <c r="D144" s="911" t="s">
        <v>692</v>
      </c>
      <c r="E144" s="894"/>
      <c r="F144" s="67">
        <v>0.3</v>
      </c>
      <c r="G144" s="67">
        <v>0.1</v>
      </c>
      <c r="H144" s="67" t="s">
        <v>30</v>
      </c>
      <c r="I144" s="67">
        <v>0.4</v>
      </c>
      <c r="J144" s="67"/>
      <c r="K144" s="67">
        <v>1.2</v>
      </c>
      <c r="L144" s="67">
        <v>0.4</v>
      </c>
      <c r="M144" s="67" t="s">
        <v>30</v>
      </c>
      <c r="N144" s="67" t="s">
        <v>30</v>
      </c>
      <c r="O144" s="67">
        <v>1.6</v>
      </c>
      <c r="P144" s="67"/>
      <c r="Q144" s="67" t="s">
        <v>30</v>
      </c>
      <c r="R144" s="67"/>
      <c r="S144" s="67">
        <v>2.1</v>
      </c>
      <c r="T144" s="104"/>
    </row>
    <row r="145" spans="1:20" ht="11.25" customHeight="1">
      <c r="A145" s="905"/>
      <c r="B145" s="905"/>
      <c r="C145" s="104"/>
      <c r="D145" s="911" t="s">
        <v>693</v>
      </c>
      <c r="E145" s="894">
        <v>6</v>
      </c>
      <c r="F145" s="67">
        <v>0.8</v>
      </c>
      <c r="G145" s="67">
        <v>0.3</v>
      </c>
      <c r="H145" s="67" t="s">
        <v>30</v>
      </c>
      <c r="I145" s="67">
        <v>1.1000000000000001</v>
      </c>
      <c r="J145" s="67"/>
      <c r="K145" s="67">
        <v>4.4000000000000004</v>
      </c>
      <c r="L145" s="67">
        <v>1.6</v>
      </c>
      <c r="M145" s="67">
        <v>0.1</v>
      </c>
      <c r="N145" s="67" t="s">
        <v>30</v>
      </c>
      <c r="O145" s="67">
        <v>6.1</v>
      </c>
      <c r="P145" s="67"/>
      <c r="Q145" s="67">
        <v>0.1</v>
      </c>
      <c r="R145" s="67"/>
      <c r="S145" s="67">
        <v>7.3</v>
      </c>
      <c r="T145" s="104"/>
    </row>
    <row r="146" spans="1:20" ht="6" customHeight="1">
      <c r="A146" s="907"/>
      <c r="B146" s="907"/>
      <c r="C146" s="757"/>
      <c r="D146" s="912"/>
      <c r="E146" s="908"/>
      <c r="F146" s="935"/>
      <c r="G146" s="935"/>
      <c r="H146" s="935"/>
      <c r="I146" s="935"/>
      <c r="J146" s="935"/>
      <c r="K146" s="935"/>
      <c r="L146" s="935"/>
      <c r="M146" s="935"/>
      <c r="N146" s="935"/>
      <c r="O146" s="935"/>
      <c r="P146" s="935"/>
      <c r="Q146" s="935"/>
      <c r="R146" s="935"/>
      <c r="S146" s="935"/>
      <c r="T146" s="104"/>
    </row>
    <row r="147" spans="1:20" ht="11.25" customHeight="1">
      <c r="A147" s="104"/>
      <c r="B147" s="104"/>
      <c r="C147" s="757"/>
      <c r="D147" s="906" t="s">
        <v>694</v>
      </c>
      <c r="E147" s="908"/>
      <c r="F147" s="914"/>
      <c r="G147" s="914"/>
      <c r="H147" s="914"/>
      <c r="I147" s="914"/>
      <c r="J147" s="914"/>
      <c r="K147" s="914"/>
      <c r="L147" s="914"/>
      <c r="M147" s="914"/>
      <c r="N147" s="914"/>
      <c r="O147" s="914"/>
      <c r="P147" s="914"/>
      <c r="Q147" s="914"/>
      <c r="R147" s="914"/>
      <c r="S147" s="914"/>
      <c r="T147" s="104"/>
    </row>
    <row r="148" spans="1:20" ht="11.25" customHeight="1">
      <c r="A148" s="104"/>
      <c r="B148" s="907"/>
      <c r="C148" s="104"/>
      <c r="D148" s="766" t="s">
        <v>689</v>
      </c>
      <c r="E148" s="118">
        <v>5</v>
      </c>
      <c r="F148" s="67">
        <v>11.7</v>
      </c>
      <c r="G148" s="67">
        <v>4.5</v>
      </c>
      <c r="H148" s="67">
        <v>0.1</v>
      </c>
      <c r="I148" s="67">
        <v>16.399999999999999</v>
      </c>
      <c r="J148" s="67"/>
      <c r="K148" s="67">
        <v>18</v>
      </c>
      <c r="L148" s="67">
        <v>6.4</v>
      </c>
      <c r="M148" s="67">
        <v>0.1</v>
      </c>
      <c r="N148" s="67" t="s">
        <v>30</v>
      </c>
      <c r="O148" s="67">
        <v>24.5</v>
      </c>
      <c r="P148" s="67"/>
      <c r="Q148" s="67">
        <v>0.9</v>
      </c>
      <c r="R148" s="67"/>
      <c r="S148" s="67">
        <v>41.8</v>
      </c>
      <c r="T148" s="104"/>
    </row>
    <row r="149" spans="1:20" ht="11.25" customHeight="1">
      <c r="A149" s="905"/>
      <c r="B149" s="905"/>
      <c r="C149" s="905"/>
      <c r="D149" s="911" t="s">
        <v>690</v>
      </c>
      <c r="E149" s="894"/>
      <c r="F149" s="67">
        <v>0.2</v>
      </c>
      <c r="G149" s="67">
        <v>0.1</v>
      </c>
      <c r="H149" s="67" t="s">
        <v>30</v>
      </c>
      <c r="I149" s="67">
        <v>0.3</v>
      </c>
      <c r="J149" s="67"/>
      <c r="K149" s="67">
        <v>1.3</v>
      </c>
      <c r="L149" s="67">
        <v>0.7</v>
      </c>
      <c r="M149" s="67" t="s">
        <v>30</v>
      </c>
      <c r="N149" s="67" t="s">
        <v>30</v>
      </c>
      <c r="O149" s="67">
        <v>2</v>
      </c>
      <c r="P149" s="67"/>
      <c r="Q149" s="67" t="s">
        <v>30</v>
      </c>
      <c r="R149" s="67"/>
      <c r="S149" s="67">
        <v>2.4</v>
      </c>
      <c r="T149" s="104"/>
    </row>
    <row r="150" spans="1:20" ht="11.25" customHeight="1">
      <c r="A150" s="905"/>
      <c r="B150" s="905"/>
      <c r="C150" s="905"/>
      <c r="D150" s="911" t="s">
        <v>691</v>
      </c>
      <c r="E150" s="894"/>
      <c r="F150" s="67">
        <v>11.5</v>
      </c>
      <c r="G150" s="67">
        <v>4.4000000000000004</v>
      </c>
      <c r="H150" s="67">
        <v>0.1</v>
      </c>
      <c r="I150" s="67">
        <v>16</v>
      </c>
      <c r="J150" s="67"/>
      <c r="K150" s="67">
        <v>16.7</v>
      </c>
      <c r="L150" s="67">
        <v>5.7</v>
      </c>
      <c r="M150" s="67">
        <v>0.1</v>
      </c>
      <c r="N150" s="67" t="s">
        <v>30</v>
      </c>
      <c r="O150" s="67">
        <v>22.5</v>
      </c>
      <c r="P150" s="67"/>
      <c r="Q150" s="67">
        <v>0.9</v>
      </c>
      <c r="R150" s="67"/>
      <c r="S150" s="67">
        <v>39.4</v>
      </c>
      <c r="T150" s="104"/>
    </row>
    <row r="151" spans="1:20" ht="11.25" customHeight="1">
      <c r="A151" s="905"/>
      <c r="B151" s="905"/>
      <c r="C151" s="905"/>
      <c r="D151" s="911" t="s">
        <v>692</v>
      </c>
      <c r="E151" s="894"/>
      <c r="F151" s="67">
        <v>2.6</v>
      </c>
      <c r="G151" s="67">
        <v>1</v>
      </c>
      <c r="H151" s="67" t="s">
        <v>30</v>
      </c>
      <c r="I151" s="67">
        <v>3.6</v>
      </c>
      <c r="J151" s="67"/>
      <c r="K151" s="67">
        <v>6.3</v>
      </c>
      <c r="L151" s="67">
        <v>2.2999999999999998</v>
      </c>
      <c r="M151" s="67" t="s">
        <v>30</v>
      </c>
      <c r="N151" s="67" t="s">
        <v>30</v>
      </c>
      <c r="O151" s="67">
        <v>8.6999999999999993</v>
      </c>
      <c r="P151" s="67"/>
      <c r="Q151" s="67">
        <v>0.3</v>
      </c>
      <c r="R151" s="67"/>
      <c r="S151" s="67">
        <v>12.5</v>
      </c>
      <c r="T151" s="104"/>
    </row>
    <row r="152" spans="1:20" ht="11.25" customHeight="1">
      <c r="A152" s="905"/>
      <c r="B152" s="905"/>
      <c r="C152" s="104"/>
      <c r="D152" s="911" t="s">
        <v>693</v>
      </c>
      <c r="E152" s="894">
        <v>6</v>
      </c>
      <c r="F152" s="67">
        <v>2.8</v>
      </c>
      <c r="G152" s="67">
        <v>1.1000000000000001</v>
      </c>
      <c r="H152" s="67">
        <v>0.1</v>
      </c>
      <c r="I152" s="67">
        <v>3.9</v>
      </c>
      <c r="J152" s="67"/>
      <c r="K152" s="67">
        <v>7.6</v>
      </c>
      <c r="L152" s="67">
        <v>3</v>
      </c>
      <c r="M152" s="67">
        <v>0.1</v>
      </c>
      <c r="N152" s="67" t="s">
        <v>30</v>
      </c>
      <c r="O152" s="67">
        <v>10.7</v>
      </c>
      <c r="P152" s="67"/>
      <c r="Q152" s="67">
        <v>0.3</v>
      </c>
      <c r="R152" s="67"/>
      <c r="S152" s="67">
        <v>14.9</v>
      </c>
      <c r="T152" s="104"/>
    </row>
    <row r="153" spans="1:20" ht="6" customHeight="1">
      <c r="A153" s="907"/>
      <c r="B153" s="907"/>
      <c r="C153" s="757"/>
      <c r="D153" s="912"/>
      <c r="E153" s="908"/>
      <c r="F153" s="140"/>
      <c r="G153" s="140"/>
      <c r="H153" s="140"/>
      <c r="I153" s="140"/>
      <c r="J153" s="140"/>
      <c r="K153" s="140"/>
      <c r="L153" s="140"/>
      <c r="M153" s="140"/>
      <c r="N153" s="140"/>
      <c r="O153" s="140"/>
      <c r="P153" s="140"/>
      <c r="Q153" s="140"/>
      <c r="R153" s="140"/>
      <c r="S153" s="140"/>
      <c r="T153" s="104"/>
    </row>
    <row r="154" spans="1:20" ht="11.25" customHeight="1">
      <c r="A154" s="907"/>
      <c r="B154" s="104"/>
      <c r="C154" s="757"/>
      <c r="D154" s="906" t="s">
        <v>695</v>
      </c>
      <c r="E154" s="908">
        <v>7</v>
      </c>
      <c r="F154" s="140"/>
      <c r="G154" s="140"/>
      <c r="H154" s="140"/>
      <c r="I154" s="140"/>
      <c r="J154" s="140"/>
      <c r="K154" s="140"/>
      <c r="L154" s="140"/>
      <c r="M154" s="140"/>
      <c r="N154" s="140"/>
      <c r="O154" s="140"/>
      <c r="P154" s="140"/>
      <c r="Q154" s="140"/>
      <c r="R154" s="140"/>
      <c r="S154" s="140"/>
      <c r="T154" s="104"/>
    </row>
    <row r="155" spans="1:20" ht="11.25" customHeight="1">
      <c r="A155" s="104"/>
      <c r="B155" s="907"/>
      <c r="C155" s="104"/>
      <c r="D155" s="766" t="s">
        <v>689</v>
      </c>
      <c r="E155" s="118">
        <v>5</v>
      </c>
      <c r="F155" s="67">
        <v>13</v>
      </c>
      <c r="G155" s="67">
        <v>5</v>
      </c>
      <c r="H155" s="67">
        <v>0.2</v>
      </c>
      <c r="I155" s="67">
        <v>18.2</v>
      </c>
      <c r="J155" s="67"/>
      <c r="K155" s="67">
        <v>24.7</v>
      </c>
      <c r="L155" s="67">
        <v>8.5</v>
      </c>
      <c r="M155" s="67">
        <v>0.2</v>
      </c>
      <c r="N155" s="67" t="s">
        <v>30</v>
      </c>
      <c r="O155" s="67">
        <v>33.4</v>
      </c>
      <c r="P155" s="67"/>
      <c r="Q155" s="67">
        <v>1.1000000000000001</v>
      </c>
      <c r="R155" s="67"/>
      <c r="S155" s="67">
        <v>52.7</v>
      </c>
      <c r="T155" s="104"/>
    </row>
    <row r="156" spans="1:20" ht="11.25" customHeight="1">
      <c r="A156" s="905"/>
      <c r="B156" s="905"/>
      <c r="C156" s="905"/>
      <c r="D156" s="911" t="s">
        <v>690</v>
      </c>
      <c r="E156" s="894"/>
      <c r="F156" s="67">
        <v>0.7</v>
      </c>
      <c r="G156" s="67">
        <v>0.3</v>
      </c>
      <c r="H156" s="67" t="s">
        <v>30</v>
      </c>
      <c r="I156" s="67">
        <v>1</v>
      </c>
      <c r="J156" s="67"/>
      <c r="K156" s="67">
        <v>4.5</v>
      </c>
      <c r="L156" s="67">
        <v>1.9</v>
      </c>
      <c r="M156" s="67">
        <v>0.1</v>
      </c>
      <c r="N156" s="67" t="s">
        <v>30</v>
      </c>
      <c r="O156" s="67">
        <v>6.5</v>
      </c>
      <c r="P156" s="67"/>
      <c r="Q156" s="67">
        <v>0.1</v>
      </c>
      <c r="R156" s="67"/>
      <c r="S156" s="67">
        <v>7.6</v>
      </c>
      <c r="T156" s="104"/>
    </row>
    <row r="157" spans="1:20" ht="11.25" customHeight="1">
      <c r="A157" s="905"/>
      <c r="B157" s="905"/>
      <c r="C157" s="905"/>
      <c r="D157" s="911" t="s">
        <v>691</v>
      </c>
      <c r="E157" s="894"/>
      <c r="F157" s="67">
        <v>12.3</v>
      </c>
      <c r="G157" s="67">
        <v>4.7</v>
      </c>
      <c r="H157" s="67">
        <v>0.1</v>
      </c>
      <c r="I157" s="67">
        <v>17.2</v>
      </c>
      <c r="J157" s="67"/>
      <c r="K157" s="67">
        <v>20.3</v>
      </c>
      <c r="L157" s="67">
        <v>6.6</v>
      </c>
      <c r="M157" s="67">
        <v>0.1</v>
      </c>
      <c r="N157" s="67" t="s">
        <v>30</v>
      </c>
      <c r="O157" s="67">
        <v>27</v>
      </c>
      <c r="P157" s="67"/>
      <c r="Q157" s="67">
        <v>1</v>
      </c>
      <c r="R157" s="67"/>
      <c r="S157" s="67">
        <v>45.2</v>
      </c>
      <c r="T157" s="104"/>
    </row>
    <row r="158" spans="1:20" ht="11.25" customHeight="1">
      <c r="A158" s="905"/>
      <c r="B158" s="905"/>
      <c r="C158" s="905"/>
      <c r="D158" s="911" t="s">
        <v>692</v>
      </c>
      <c r="E158" s="894"/>
      <c r="F158" s="67">
        <v>2.9</v>
      </c>
      <c r="G158" s="67">
        <v>1.1000000000000001</v>
      </c>
      <c r="H158" s="67" t="s">
        <v>30</v>
      </c>
      <c r="I158" s="67">
        <v>4</v>
      </c>
      <c r="J158" s="67"/>
      <c r="K158" s="67">
        <v>7.5</v>
      </c>
      <c r="L158" s="67">
        <v>2.7</v>
      </c>
      <c r="M158" s="67" t="s">
        <v>30</v>
      </c>
      <c r="N158" s="67" t="s">
        <v>30</v>
      </c>
      <c r="O158" s="67">
        <v>10.3</v>
      </c>
      <c r="P158" s="67"/>
      <c r="Q158" s="67">
        <v>0.3</v>
      </c>
      <c r="R158" s="67"/>
      <c r="S158" s="67">
        <v>14.6</v>
      </c>
      <c r="T158" s="104"/>
    </row>
    <row r="159" spans="1:20" ht="11.25" customHeight="1">
      <c r="A159" s="905"/>
      <c r="B159" s="905"/>
      <c r="C159" s="104"/>
      <c r="D159" s="911" t="s">
        <v>693</v>
      </c>
      <c r="E159" s="894">
        <v>6</v>
      </c>
      <c r="F159" s="67">
        <v>3.5</v>
      </c>
      <c r="G159" s="67">
        <v>1.4</v>
      </c>
      <c r="H159" s="67">
        <v>0.1</v>
      </c>
      <c r="I159" s="67">
        <v>5</v>
      </c>
      <c r="J159" s="67"/>
      <c r="K159" s="67">
        <v>12</v>
      </c>
      <c r="L159" s="67">
        <v>4.5999999999999996</v>
      </c>
      <c r="M159" s="67">
        <v>0.1</v>
      </c>
      <c r="N159" s="67" t="s">
        <v>30</v>
      </c>
      <c r="O159" s="67">
        <v>16.8</v>
      </c>
      <c r="P159" s="67"/>
      <c r="Q159" s="67">
        <v>0.4</v>
      </c>
      <c r="R159" s="67"/>
      <c r="S159" s="67">
        <v>22.2</v>
      </c>
      <c r="T159" s="104"/>
    </row>
    <row r="160" spans="1:20" ht="6" customHeight="1">
      <c r="A160" s="905"/>
      <c r="B160" s="905"/>
      <c r="C160" s="926"/>
      <c r="D160" s="926"/>
      <c r="E160" s="926"/>
      <c r="F160" s="935"/>
      <c r="G160" s="935"/>
      <c r="H160" s="935"/>
      <c r="I160" s="935"/>
      <c r="J160" s="935"/>
      <c r="K160" s="935"/>
      <c r="L160" s="935"/>
      <c r="M160" s="935"/>
      <c r="N160" s="935"/>
      <c r="O160" s="935"/>
      <c r="P160" s="935"/>
      <c r="Q160" s="935"/>
      <c r="R160" s="935"/>
      <c r="S160" s="935"/>
      <c r="T160" s="104"/>
    </row>
    <row r="161" spans="1:20" ht="11.25" customHeight="1">
      <c r="A161" s="1045" t="s">
        <v>702</v>
      </c>
      <c r="B161" s="1045"/>
      <c r="C161" s="1045"/>
      <c r="D161" s="1045"/>
      <c r="E161" s="118">
        <v>8</v>
      </c>
      <c r="F161" s="917"/>
      <c r="G161" s="140"/>
      <c r="H161" s="140"/>
      <c r="I161" s="140"/>
      <c r="J161" s="140"/>
      <c r="K161" s="140"/>
      <c r="L161" s="140"/>
      <c r="M161" s="140"/>
      <c r="N161" s="140"/>
      <c r="O161" s="140"/>
      <c r="P161" s="140"/>
      <c r="Q161" s="140"/>
      <c r="R161" s="140"/>
      <c r="S161" s="140"/>
      <c r="T161" s="104"/>
    </row>
    <row r="162" spans="1:20" ht="11.25" customHeight="1">
      <c r="A162" s="907"/>
      <c r="B162" s="907"/>
      <c r="C162" s="104"/>
      <c r="D162" s="911" t="s">
        <v>689</v>
      </c>
      <c r="E162" s="118">
        <v>5</v>
      </c>
      <c r="F162" s="67">
        <v>1.4</v>
      </c>
      <c r="G162" s="67">
        <v>0.7</v>
      </c>
      <c r="H162" s="67">
        <v>0.1</v>
      </c>
      <c r="I162" s="67">
        <v>2.2000000000000002</v>
      </c>
      <c r="J162" s="67"/>
      <c r="K162" s="67">
        <v>8</v>
      </c>
      <c r="L162" s="67">
        <v>2.1</v>
      </c>
      <c r="M162" s="67">
        <v>0.1</v>
      </c>
      <c r="N162" s="67">
        <v>0.1</v>
      </c>
      <c r="O162" s="67">
        <v>10.3</v>
      </c>
      <c r="P162" s="67"/>
      <c r="Q162" s="67">
        <v>0.3</v>
      </c>
      <c r="R162" s="67"/>
      <c r="S162" s="67">
        <v>12.7</v>
      </c>
      <c r="T162" s="104"/>
    </row>
    <row r="163" spans="1:20" ht="6" customHeight="1">
      <c r="A163" s="907"/>
      <c r="B163" s="907"/>
      <c r="C163" s="104"/>
      <c r="D163" s="926"/>
      <c r="E163" s="926"/>
      <c r="F163" s="917"/>
      <c r="G163" s="917"/>
      <c r="H163" s="917"/>
      <c r="I163" s="917"/>
      <c r="J163" s="917"/>
      <c r="K163" s="917"/>
      <c r="L163" s="917"/>
      <c r="M163" s="917"/>
      <c r="N163" s="917"/>
      <c r="O163" s="917"/>
      <c r="P163" s="917"/>
      <c r="Q163" s="917"/>
      <c r="R163" s="917"/>
      <c r="S163" s="917"/>
      <c r="T163" s="104"/>
    </row>
    <row r="164" spans="1:20" ht="11.25" customHeight="1">
      <c r="A164" s="104"/>
      <c r="B164" s="907"/>
      <c r="C164" s="104"/>
      <c r="D164" s="906" t="s">
        <v>703</v>
      </c>
      <c r="E164" s="118">
        <v>9</v>
      </c>
      <c r="F164" s="917"/>
      <c r="G164" s="917"/>
      <c r="H164" s="917"/>
      <c r="I164" s="917"/>
      <c r="J164" s="917"/>
      <c r="K164" s="917"/>
      <c r="L164" s="917"/>
      <c r="M164" s="917"/>
      <c r="N164" s="917"/>
      <c r="O164" s="917"/>
      <c r="P164" s="917"/>
      <c r="Q164" s="917"/>
      <c r="R164" s="917"/>
      <c r="S164" s="917"/>
      <c r="T164" s="104"/>
    </row>
    <row r="165" spans="1:20" ht="11.25" customHeight="1">
      <c r="A165" s="104"/>
      <c r="B165" s="907"/>
      <c r="C165" s="104"/>
      <c r="D165" s="906" t="s">
        <v>688</v>
      </c>
      <c r="E165" s="908"/>
      <c r="F165" s="914"/>
      <c r="G165" s="914"/>
      <c r="H165" s="914"/>
      <c r="I165" s="914"/>
      <c r="J165" s="914"/>
      <c r="K165" s="914"/>
      <c r="L165" s="914"/>
      <c r="M165" s="914"/>
      <c r="N165" s="914"/>
      <c r="O165" s="914"/>
      <c r="P165" s="914"/>
      <c r="Q165" s="914"/>
      <c r="R165" s="914"/>
      <c r="S165" s="914"/>
      <c r="T165" s="104"/>
    </row>
    <row r="166" spans="1:20" ht="11.25" customHeight="1">
      <c r="A166" s="104"/>
      <c r="B166" s="907"/>
      <c r="C166" s="104"/>
      <c r="D166" s="766" t="s">
        <v>689</v>
      </c>
      <c r="E166" s="118">
        <v>5</v>
      </c>
      <c r="F166" s="67">
        <v>5.5</v>
      </c>
      <c r="G166" s="67">
        <v>2.1</v>
      </c>
      <c r="H166" s="67">
        <v>0.1</v>
      </c>
      <c r="I166" s="67">
        <v>7.7</v>
      </c>
      <c r="J166" s="67"/>
      <c r="K166" s="67">
        <v>56.5</v>
      </c>
      <c r="L166" s="67">
        <v>56.5</v>
      </c>
      <c r="M166" s="67">
        <v>0.7</v>
      </c>
      <c r="N166" s="67">
        <v>0.3</v>
      </c>
      <c r="O166" s="67">
        <v>76.8</v>
      </c>
      <c r="P166" s="67"/>
      <c r="Q166" s="67">
        <v>1.9</v>
      </c>
      <c r="R166" s="67"/>
      <c r="S166" s="67">
        <v>86.3</v>
      </c>
      <c r="T166" s="104"/>
    </row>
    <row r="167" spans="1:20" ht="11.25" customHeight="1">
      <c r="A167" s="905"/>
      <c r="B167" s="905"/>
      <c r="C167" s="905"/>
      <c r="D167" s="911" t="s">
        <v>690</v>
      </c>
      <c r="E167" s="894"/>
      <c r="F167" s="67">
        <v>3.4</v>
      </c>
      <c r="G167" s="67">
        <v>1.4</v>
      </c>
      <c r="H167" s="67">
        <v>0.1</v>
      </c>
      <c r="I167" s="67">
        <v>4.8</v>
      </c>
      <c r="J167" s="67"/>
      <c r="K167" s="67">
        <v>44.3</v>
      </c>
      <c r="L167" s="67">
        <v>44.3</v>
      </c>
      <c r="M167" s="67">
        <v>0.6</v>
      </c>
      <c r="N167" s="67">
        <v>0.3</v>
      </c>
      <c r="O167" s="67">
        <v>61.2</v>
      </c>
      <c r="P167" s="67"/>
      <c r="Q167" s="67">
        <v>1.2</v>
      </c>
      <c r="R167" s="67"/>
      <c r="S167" s="67">
        <v>67.3</v>
      </c>
      <c r="T167" s="104"/>
    </row>
    <row r="168" spans="1:20" ht="11.25" customHeight="1">
      <c r="A168" s="905"/>
      <c r="B168" s="905"/>
      <c r="C168" s="905"/>
      <c r="D168" s="911" t="s">
        <v>691</v>
      </c>
      <c r="E168" s="894"/>
      <c r="F168" s="67">
        <v>2.1</v>
      </c>
      <c r="G168" s="67">
        <v>0.7</v>
      </c>
      <c r="H168" s="67">
        <v>0.1</v>
      </c>
      <c r="I168" s="67">
        <v>2.8</v>
      </c>
      <c r="J168" s="67"/>
      <c r="K168" s="67">
        <v>12.2</v>
      </c>
      <c r="L168" s="67">
        <v>12.2</v>
      </c>
      <c r="M168" s="67">
        <v>0.1</v>
      </c>
      <c r="N168" s="67" t="s">
        <v>30</v>
      </c>
      <c r="O168" s="67">
        <v>15.5</v>
      </c>
      <c r="P168" s="67"/>
      <c r="Q168" s="67">
        <v>0.6</v>
      </c>
      <c r="R168" s="67"/>
      <c r="S168" s="67">
        <v>19</v>
      </c>
      <c r="T168" s="104"/>
    </row>
    <row r="169" spans="1:20" ht="11.25" customHeight="1">
      <c r="A169" s="905"/>
      <c r="B169" s="905"/>
      <c r="C169" s="905"/>
      <c r="D169" s="911" t="s">
        <v>692</v>
      </c>
      <c r="E169" s="894"/>
      <c r="F169" s="67">
        <v>1</v>
      </c>
      <c r="G169" s="67">
        <v>0.4</v>
      </c>
      <c r="H169" s="67" t="s">
        <v>30</v>
      </c>
      <c r="I169" s="67">
        <v>1.4</v>
      </c>
      <c r="J169" s="67"/>
      <c r="K169" s="67">
        <v>6.4</v>
      </c>
      <c r="L169" s="67">
        <v>6.4</v>
      </c>
      <c r="M169" s="67">
        <v>0.1</v>
      </c>
      <c r="N169" s="67" t="s">
        <v>30</v>
      </c>
      <c r="O169" s="67">
        <v>8.1999999999999993</v>
      </c>
      <c r="P169" s="67"/>
      <c r="Q169" s="67">
        <v>0.4</v>
      </c>
      <c r="R169" s="67"/>
      <c r="S169" s="67">
        <v>10</v>
      </c>
      <c r="T169" s="104"/>
    </row>
    <row r="170" spans="1:20" ht="11.25" customHeight="1">
      <c r="A170" s="905"/>
      <c r="B170" s="905"/>
      <c r="C170" s="104"/>
      <c r="D170" s="911" t="s">
        <v>693</v>
      </c>
      <c r="E170" s="894">
        <v>6</v>
      </c>
      <c r="F170" s="67">
        <v>4.4000000000000004</v>
      </c>
      <c r="G170" s="67">
        <v>1.7</v>
      </c>
      <c r="H170" s="67">
        <v>0.1</v>
      </c>
      <c r="I170" s="67">
        <v>6.2</v>
      </c>
      <c r="J170" s="67"/>
      <c r="K170" s="67">
        <v>50.7</v>
      </c>
      <c r="L170" s="67">
        <v>50.7</v>
      </c>
      <c r="M170" s="67">
        <v>0.7</v>
      </c>
      <c r="N170" s="67">
        <v>0.3</v>
      </c>
      <c r="O170" s="67">
        <v>69.400000000000006</v>
      </c>
      <c r="P170" s="67"/>
      <c r="Q170" s="67">
        <v>1.6</v>
      </c>
      <c r="R170" s="67"/>
      <c r="S170" s="67">
        <v>77.3</v>
      </c>
      <c r="T170" s="104"/>
    </row>
    <row r="171" spans="1:20" ht="6" customHeight="1">
      <c r="A171" s="907"/>
      <c r="B171" s="907"/>
      <c r="C171" s="757"/>
      <c r="D171" s="912"/>
      <c r="E171" s="908"/>
      <c r="F171" s="935"/>
      <c r="G171" s="935"/>
      <c r="H171" s="935"/>
      <c r="I171" s="935"/>
      <c r="J171" s="935"/>
      <c r="K171" s="935"/>
      <c r="L171" s="935"/>
      <c r="M171" s="935"/>
      <c r="N171" s="935"/>
      <c r="O171" s="935"/>
      <c r="P171" s="935"/>
      <c r="Q171" s="935"/>
      <c r="R171" s="935"/>
      <c r="S171" s="935"/>
      <c r="T171" s="104"/>
    </row>
    <row r="172" spans="1:20" ht="11.25" customHeight="1">
      <c r="A172" s="104"/>
      <c r="B172" s="104"/>
      <c r="C172" s="757"/>
      <c r="D172" s="906" t="s">
        <v>694</v>
      </c>
      <c r="E172" s="908"/>
      <c r="F172" s="914"/>
      <c r="G172" s="914"/>
      <c r="H172" s="914"/>
      <c r="I172" s="914"/>
      <c r="J172" s="914"/>
      <c r="K172" s="914"/>
      <c r="L172" s="914"/>
      <c r="M172" s="914"/>
      <c r="N172" s="914"/>
      <c r="O172" s="914"/>
      <c r="P172" s="914"/>
      <c r="Q172" s="914"/>
      <c r="R172" s="914"/>
      <c r="S172" s="914"/>
      <c r="T172" s="104"/>
    </row>
    <row r="173" spans="1:20" ht="11.25" customHeight="1">
      <c r="A173" s="104"/>
      <c r="B173" s="907"/>
      <c r="C173" s="104"/>
      <c r="D173" s="766" t="s">
        <v>689</v>
      </c>
      <c r="E173" s="118">
        <v>5</v>
      </c>
      <c r="F173" s="67">
        <v>52.6</v>
      </c>
      <c r="G173" s="67">
        <v>20</v>
      </c>
      <c r="H173" s="67">
        <v>0.9</v>
      </c>
      <c r="I173" s="67">
        <v>73.5</v>
      </c>
      <c r="J173" s="67"/>
      <c r="K173" s="67">
        <v>136.30000000000001</v>
      </c>
      <c r="L173" s="67">
        <v>136.30000000000001</v>
      </c>
      <c r="M173" s="67">
        <v>1.4</v>
      </c>
      <c r="N173" s="67">
        <v>0.4</v>
      </c>
      <c r="O173" s="67">
        <v>183.5</v>
      </c>
      <c r="P173" s="67"/>
      <c r="Q173" s="67">
        <v>7.2</v>
      </c>
      <c r="R173" s="67"/>
      <c r="S173" s="67">
        <v>264.2</v>
      </c>
      <c r="T173" s="104"/>
    </row>
    <row r="174" spans="1:20" ht="11.25" customHeight="1">
      <c r="A174" s="905"/>
      <c r="B174" s="905"/>
      <c r="C174" s="905"/>
      <c r="D174" s="911" t="s">
        <v>690</v>
      </c>
      <c r="E174" s="894"/>
      <c r="F174" s="67">
        <v>14.4</v>
      </c>
      <c r="G174" s="67">
        <v>6.6</v>
      </c>
      <c r="H174" s="67">
        <v>0.5</v>
      </c>
      <c r="I174" s="67">
        <v>21.5</v>
      </c>
      <c r="J174" s="67"/>
      <c r="K174" s="67">
        <v>67</v>
      </c>
      <c r="L174" s="67">
        <v>67</v>
      </c>
      <c r="M174" s="67">
        <v>0.9</v>
      </c>
      <c r="N174" s="67">
        <v>0.3</v>
      </c>
      <c r="O174" s="67">
        <v>95.3</v>
      </c>
      <c r="P174" s="67"/>
      <c r="Q174" s="67">
        <v>2.6</v>
      </c>
      <c r="R174" s="67"/>
      <c r="S174" s="67">
        <v>119.4</v>
      </c>
      <c r="T174" s="104"/>
    </row>
    <row r="175" spans="1:20" ht="11.25" customHeight="1">
      <c r="A175" s="905"/>
      <c r="B175" s="905"/>
      <c r="C175" s="905"/>
      <c r="D175" s="911" t="s">
        <v>691</v>
      </c>
      <c r="E175" s="894"/>
      <c r="F175" s="67">
        <v>38.200000000000003</v>
      </c>
      <c r="G175" s="67">
        <v>13.4</v>
      </c>
      <c r="H175" s="67">
        <v>0.4</v>
      </c>
      <c r="I175" s="67">
        <v>52</v>
      </c>
      <c r="J175" s="67"/>
      <c r="K175" s="67">
        <v>69.3</v>
      </c>
      <c r="L175" s="67">
        <v>69.3</v>
      </c>
      <c r="M175" s="67">
        <v>0.4</v>
      </c>
      <c r="N175" s="67">
        <v>0.1</v>
      </c>
      <c r="O175" s="67">
        <v>88.2</v>
      </c>
      <c r="P175" s="67"/>
      <c r="Q175" s="67">
        <v>4.5999999999999996</v>
      </c>
      <c r="R175" s="67"/>
      <c r="S175" s="67">
        <v>144.80000000000001</v>
      </c>
      <c r="T175" s="104"/>
    </row>
    <row r="176" spans="1:20" ht="11.25" customHeight="1">
      <c r="A176" s="905"/>
      <c r="B176" s="905"/>
      <c r="C176" s="905"/>
      <c r="D176" s="911" t="s">
        <v>692</v>
      </c>
      <c r="E176" s="894"/>
      <c r="F176" s="67">
        <v>17.3</v>
      </c>
      <c r="G176" s="67">
        <v>6.7</v>
      </c>
      <c r="H176" s="67">
        <v>0.2</v>
      </c>
      <c r="I176" s="67">
        <v>24.1</v>
      </c>
      <c r="J176" s="67"/>
      <c r="K176" s="67">
        <v>39.1</v>
      </c>
      <c r="L176" s="67">
        <v>39.1</v>
      </c>
      <c r="M176" s="67">
        <v>0.2</v>
      </c>
      <c r="N176" s="67" t="s">
        <v>30</v>
      </c>
      <c r="O176" s="67">
        <v>50.1</v>
      </c>
      <c r="P176" s="67"/>
      <c r="Q176" s="67">
        <v>2.9</v>
      </c>
      <c r="R176" s="67"/>
      <c r="S176" s="67">
        <v>77.2</v>
      </c>
      <c r="T176" s="104"/>
    </row>
    <row r="177" spans="1:21" ht="11.25" customHeight="1">
      <c r="A177" s="905"/>
      <c r="B177" s="905"/>
      <c r="C177" s="104"/>
      <c r="D177" s="911" t="s">
        <v>693</v>
      </c>
      <c r="E177" s="894">
        <v>6</v>
      </c>
      <c r="F177" s="67">
        <v>31.7</v>
      </c>
      <c r="G177" s="67">
        <v>13.2</v>
      </c>
      <c r="H177" s="67">
        <v>0.7</v>
      </c>
      <c r="I177" s="67">
        <v>45.7</v>
      </c>
      <c r="J177" s="67"/>
      <c r="K177" s="67">
        <v>106.2</v>
      </c>
      <c r="L177" s="67">
        <v>106.2</v>
      </c>
      <c r="M177" s="67">
        <v>1.2</v>
      </c>
      <c r="N177" s="67">
        <v>0.4</v>
      </c>
      <c r="O177" s="67">
        <v>145.4</v>
      </c>
      <c r="P177" s="67"/>
      <c r="Q177" s="67">
        <v>5.5</v>
      </c>
      <c r="R177" s="67"/>
      <c r="S177" s="67">
        <v>196.6</v>
      </c>
      <c r="T177" s="104"/>
    </row>
    <row r="178" spans="1:21" ht="6" customHeight="1">
      <c r="A178" s="907"/>
      <c r="B178" s="907"/>
      <c r="C178" s="757"/>
      <c r="D178" s="912"/>
      <c r="E178" s="908"/>
      <c r="F178" s="935"/>
      <c r="G178" s="935"/>
      <c r="H178" s="935"/>
      <c r="I178" s="935"/>
      <c r="J178" s="935"/>
      <c r="K178" s="935"/>
      <c r="L178" s="935"/>
      <c r="M178" s="935"/>
      <c r="N178" s="935"/>
      <c r="O178" s="935"/>
      <c r="P178" s="935"/>
      <c r="Q178" s="935"/>
      <c r="R178" s="935"/>
      <c r="S178" s="935"/>
      <c r="T178" s="104"/>
    </row>
    <row r="179" spans="1:21" ht="11.25" customHeight="1">
      <c r="A179" s="907"/>
      <c r="B179" s="104"/>
      <c r="C179" s="757"/>
      <c r="D179" s="906" t="s">
        <v>695</v>
      </c>
      <c r="E179" s="908">
        <v>7</v>
      </c>
      <c r="F179" s="914"/>
      <c r="G179" s="914"/>
      <c r="H179" s="914"/>
      <c r="I179" s="914"/>
      <c r="J179" s="914"/>
      <c r="K179" s="914"/>
      <c r="L179" s="914"/>
      <c r="M179" s="914"/>
      <c r="N179" s="914"/>
      <c r="O179" s="914"/>
      <c r="P179" s="914"/>
      <c r="Q179" s="914"/>
      <c r="R179" s="914"/>
      <c r="S179" s="914"/>
      <c r="T179" s="104"/>
    </row>
    <row r="180" spans="1:21" ht="11.25" customHeight="1">
      <c r="A180" s="104"/>
      <c r="B180" s="907"/>
      <c r="C180" s="104"/>
      <c r="D180" s="766" t="s">
        <v>689</v>
      </c>
      <c r="E180" s="118">
        <v>5</v>
      </c>
      <c r="F180" s="67">
        <v>58.1</v>
      </c>
      <c r="G180" s="67">
        <v>22.1</v>
      </c>
      <c r="H180" s="67">
        <v>1.1000000000000001</v>
      </c>
      <c r="I180" s="67">
        <v>81.3</v>
      </c>
      <c r="J180" s="67"/>
      <c r="K180" s="67">
        <v>192.9</v>
      </c>
      <c r="L180" s="67">
        <v>192.9</v>
      </c>
      <c r="M180" s="67">
        <v>2.1</v>
      </c>
      <c r="N180" s="67">
        <v>0.7</v>
      </c>
      <c r="O180" s="67">
        <v>260.5</v>
      </c>
      <c r="P180" s="67"/>
      <c r="Q180" s="67">
        <v>9</v>
      </c>
      <c r="R180" s="67"/>
      <c r="S180" s="67">
        <v>350.9</v>
      </c>
      <c r="T180" s="104"/>
    </row>
    <row r="181" spans="1:21" ht="11.25" customHeight="1">
      <c r="A181" s="905"/>
      <c r="B181" s="905"/>
      <c r="C181" s="905"/>
      <c r="D181" s="911" t="s">
        <v>690</v>
      </c>
      <c r="E181" s="894"/>
      <c r="F181" s="67">
        <v>17.8</v>
      </c>
      <c r="G181" s="67">
        <v>8</v>
      </c>
      <c r="H181" s="67">
        <v>0.6</v>
      </c>
      <c r="I181" s="67">
        <v>26.4</v>
      </c>
      <c r="J181" s="67"/>
      <c r="K181" s="67">
        <v>111.4</v>
      </c>
      <c r="L181" s="67">
        <v>111.4</v>
      </c>
      <c r="M181" s="67">
        <v>1.5</v>
      </c>
      <c r="N181" s="67">
        <v>0.6</v>
      </c>
      <c r="O181" s="67">
        <v>156.69999999999999</v>
      </c>
      <c r="P181" s="67"/>
      <c r="Q181" s="67">
        <v>3.8</v>
      </c>
      <c r="R181" s="67"/>
      <c r="S181" s="67">
        <v>186.9</v>
      </c>
      <c r="T181" s="104"/>
    </row>
    <row r="182" spans="1:21" ht="11.25" customHeight="1">
      <c r="A182" s="905"/>
      <c r="B182" s="905"/>
      <c r="C182" s="905"/>
      <c r="D182" s="911" t="s">
        <v>691</v>
      </c>
      <c r="E182" s="894"/>
      <c r="F182" s="67">
        <v>40.299999999999997</v>
      </c>
      <c r="G182" s="67">
        <v>14.1</v>
      </c>
      <c r="H182" s="67">
        <v>0.5</v>
      </c>
      <c r="I182" s="67">
        <v>54.9</v>
      </c>
      <c r="J182" s="67"/>
      <c r="K182" s="67">
        <v>81.599999999999994</v>
      </c>
      <c r="L182" s="67">
        <v>81.599999999999994</v>
      </c>
      <c r="M182" s="67">
        <v>0.6</v>
      </c>
      <c r="N182" s="67">
        <v>0.1</v>
      </c>
      <c r="O182" s="67">
        <v>103.8</v>
      </c>
      <c r="P182" s="67"/>
      <c r="Q182" s="67">
        <v>5.2</v>
      </c>
      <c r="R182" s="67"/>
      <c r="S182" s="67">
        <v>163.9</v>
      </c>
      <c r="T182" s="104"/>
    </row>
    <row r="183" spans="1:21" ht="11.25" customHeight="1">
      <c r="A183" s="905"/>
      <c r="B183" s="905"/>
      <c r="C183" s="905"/>
      <c r="D183" s="911" t="s">
        <v>692</v>
      </c>
      <c r="E183" s="894"/>
      <c r="F183" s="67">
        <v>18.3</v>
      </c>
      <c r="G183" s="67">
        <v>7</v>
      </c>
      <c r="H183" s="67">
        <v>0.2</v>
      </c>
      <c r="I183" s="67">
        <v>25.5</v>
      </c>
      <c r="J183" s="67"/>
      <c r="K183" s="67">
        <v>45.6</v>
      </c>
      <c r="L183" s="67">
        <v>45.6</v>
      </c>
      <c r="M183" s="67">
        <v>0.3</v>
      </c>
      <c r="N183" s="67">
        <v>0.1</v>
      </c>
      <c r="O183" s="67">
        <v>58.4</v>
      </c>
      <c r="P183" s="67"/>
      <c r="Q183" s="67">
        <v>3.3</v>
      </c>
      <c r="R183" s="67"/>
      <c r="S183" s="67">
        <v>87.2</v>
      </c>
      <c r="T183" s="104"/>
    </row>
    <row r="184" spans="1:21" ht="11.25" customHeight="1">
      <c r="A184" s="905"/>
      <c r="B184" s="905"/>
      <c r="C184" s="104"/>
      <c r="D184" s="911" t="s">
        <v>693</v>
      </c>
      <c r="E184" s="894">
        <v>6</v>
      </c>
      <c r="F184" s="67">
        <v>36.1</v>
      </c>
      <c r="G184" s="67">
        <v>15</v>
      </c>
      <c r="H184" s="67">
        <v>0.8</v>
      </c>
      <c r="I184" s="67">
        <v>52</v>
      </c>
      <c r="J184" s="67"/>
      <c r="K184" s="67">
        <v>156.9</v>
      </c>
      <c r="L184" s="67">
        <v>156.9</v>
      </c>
      <c r="M184" s="67">
        <v>1.8</v>
      </c>
      <c r="N184" s="67">
        <v>0.7</v>
      </c>
      <c r="O184" s="67">
        <v>215.1</v>
      </c>
      <c r="P184" s="67"/>
      <c r="Q184" s="67">
        <v>7.1</v>
      </c>
      <c r="R184" s="67"/>
      <c r="S184" s="67">
        <v>274.2</v>
      </c>
      <c r="T184" s="104"/>
    </row>
    <row r="185" spans="1:21" ht="6" customHeight="1">
      <c r="A185" s="905"/>
      <c r="B185" s="905"/>
      <c r="C185" s="926"/>
      <c r="D185" s="926"/>
      <c r="E185" s="926"/>
      <c r="F185" s="947"/>
      <c r="G185" s="947"/>
      <c r="H185" s="947"/>
      <c r="I185" s="947"/>
      <c r="J185" s="947"/>
      <c r="K185" s="947"/>
      <c r="L185" s="947"/>
      <c r="M185" s="947"/>
      <c r="N185" s="947"/>
      <c r="O185" s="947"/>
      <c r="P185" s="947"/>
      <c r="Q185" s="947"/>
      <c r="R185" s="947"/>
      <c r="S185" s="947"/>
      <c r="T185" s="104"/>
    </row>
    <row r="186" spans="1:21" ht="11.25" customHeight="1">
      <c r="A186" s="949"/>
      <c r="B186" s="949"/>
      <c r="C186" s="949"/>
      <c r="D186" s="949"/>
      <c r="E186" s="949"/>
      <c r="F186" s="949"/>
      <c r="G186" s="949"/>
      <c r="H186" s="951"/>
      <c r="I186" s="951"/>
      <c r="J186" s="951"/>
      <c r="K186" s="952"/>
      <c r="L186" s="952"/>
      <c r="M186" s="952"/>
      <c r="N186" s="951"/>
      <c r="O186" s="952"/>
      <c r="P186" s="952"/>
      <c r="Q186" s="952"/>
      <c r="R186" s="952"/>
      <c r="S186" s="951" t="s">
        <v>94</v>
      </c>
      <c r="T186" s="104"/>
    </row>
    <row r="187" spans="1:21" ht="11.25" customHeight="1">
      <c r="A187" s="953" t="s">
        <v>6</v>
      </c>
      <c r="B187" s="954"/>
      <c r="C187" s="954"/>
      <c r="D187" s="954"/>
      <c r="E187" s="954"/>
      <c r="F187" s="954"/>
      <c r="G187" s="954"/>
      <c r="H187" s="956"/>
      <c r="I187" s="956"/>
      <c r="J187" s="956"/>
      <c r="K187" s="957"/>
      <c r="L187" s="957"/>
      <c r="M187" s="957"/>
      <c r="N187" s="956"/>
      <c r="O187" s="957"/>
      <c r="P187" s="957"/>
      <c r="Q187" s="957"/>
      <c r="R187" s="957"/>
      <c r="S187" s="956"/>
      <c r="T187" s="104"/>
    </row>
    <row r="188" spans="1:21" ht="11.25" customHeight="1">
      <c r="A188" s="144" t="str">
        <f>"1."</f>
        <v>1.</v>
      </c>
      <c r="B188" s="144"/>
      <c r="C188" s="144" t="s">
        <v>725</v>
      </c>
      <c r="D188" s="144"/>
      <c r="E188" s="144"/>
      <c r="F188" s="144"/>
      <c r="G188" s="144"/>
      <c r="H188" s="144"/>
      <c r="I188" s="144"/>
      <c r="J188" s="104"/>
      <c r="K188" s="104"/>
      <c r="L188" s="966" t="str">
        <f>"9."</f>
        <v>9.</v>
      </c>
      <c r="M188" s="756" t="s">
        <v>717</v>
      </c>
      <c r="N188" s="104"/>
      <c r="O188" s="104"/>
      <c r="P188" s="104"/>
      <c r="Q188" s="104"/>
      <c r="R188" s="104"/>
      <c r="S188" s="104"/>
      <c r="T188" s="104"/>
      <c r="U188" s="135"/>
    </row>
    <row r="189" spans="1:21" ht="11.25" customHeight="1">
      <c r="A189" s="144" t="str">
        <f>"2."</f>
        <v>2.</v>
      </c>
      <c r="B189" s="877"/>
      <c r="C189" s="877"/>
      <c r="D189" s="144" t="s">
        <v>705</v>
      </c>
      <c r="E189" s="877"/>
      <c r="F189" s="877"/>
      <c r="G189" s="877"/>
      <c r="H189" s="877"/>
      <c r="I189" s="877"/>
      <c r="J189" s="877"/>
      <c r="K189" s="877"/>
      <c r="L189" s="966"/>
      <c r="M189" s="967"/>
      <c r="N189" s="756"/>
      <c r="O189" s="104"/>
      <c r="P189" s="104"/>
      <c r="Q189" s="104"/>
      <c r="R189" s="104"/>
      <c r="S189" s="104"/>
      <c r="T189" s="104"/>
      <c r="U189" s="135"/>
    </row>
    <row r="190" spans="1:21" ht="11.25" customHeight="1">
      <c r="A190" s="144"/>
      <c r="B190" s="877"/>
      <c r="C190" s="877"/>
      <c r="D190" s="144" t="s">
        <v>719</v>
      </c>
      <c r="E190" s="877"/>
      <c r="F190" s="877"/>
      <c r="G190" s="877"/>
      <c r="H190" s="877"/>
      <c r="I190" s="877"/>
      <c r="J190" s="877"/>
      <c r="K190" s="877"/>
      <c r="L190" s="966"/>
      <c r="M190" s="145" t="s">
        <v>95</v>
      </c>
      <c r="N190" s="926"/>
      <c r="O190" s="144"/>
      <c r="P190" s="756"/>
      <c r="Q190" s="756"/>
      <c r="R190" s="756"/>
      <c r="S190" s="756"/>
      <c r="T190" s="756"/>
      <c r="U190" s="756"/>
    </row>
    <row r="191" spans="1:21" ht="11.25" customHeight="1">
      <c r="A191" s="144"/>
      <c r="B191" s="877"/>
      <c r="C191" s="877"/>
      <c r="D191" s="144" t="s">
        <v>720</v>
      </c>
      <c r="E191" s="877"/>
      <c r="F191" s="877"/>
      <c r="G191" s="877"/>
      <c r="H191" s="877"/>
      <c r="I191" s="877"/>
      <c r="J191" s="877"/>
      <c r="K191" s="877"/>
      <c r="L191" s="966"/>
      <c r="M191" s="104"/>
      <c r="N191" s="756"/>
      <c r="O191" s="144"/>
      <c r="P191" s="104"/>
      <c r="Q191" s="104"/>
      <c r="R191" s="104"/>
      <c r="S191" s="104"/>
      <c r="T191" s="104"/>
      <c r="U191" s="104"/>
    </row>
    <row r="192" spans="1:21" ht="11.25" customHeight="1">
      <c r="A192" s="144"/>
      <c r="B192" s="877"/>
      <c r="C192" s="877"/>
      <c r="D192" s="144" t="s">
        <v>737</v>
      </c>
      <c r="E192" s="877"/>
      <c r="F192" s="877"/>
      <c r="G192" s="877"/>
      <c r="H192" s="877"/>
      <c r="I192" s="877"/>
      <c r="J192" s="877"/>
      <c r="K192" s="877"/>
      <c r="L192" s="966"/>
      <c r="M192" s="124" t="s">
        <v>718</v>
      </c>
      <c r="O192" s="144"/>
      <c r="P192" s="756"/>
      <c r="Q192" s="756"/>
      <c r="R192" s="756"/>
      <c r="S192" s="756"/>
      <c r="T192" s="756"/>
      <c r="U192" s="756"/>
    </row>
    <row r="193" spans="1:21" ht="11.25" customHeight="1">
      <c r="A193" s="144" t="str">
        <f>"3."</f>
        <v>3.</v>
      </c>
      <c r="B193" s="144"/>
      <c r="C193" s="144" t="s">
        <v>726</v>
      </c>
      <c r="D193" s="144"/>
      <c r="E193" s="144"/>
      <c r="F193" s="144"/>
      <c r="G193" s="144"/>
      <c r="H193" s="144"/>
      <c r="I193" s="144"/>
      <c r="J193" s="104"/>
      <c r="K193" s="104"/>
      <c r="L193" s="967"/>
      <c r="M193" s="124" t="s">
        <v>86</v>
      </c>
      <c r="N193" s="146"/>
      <c r="O193" s="144"/>
      <c r="P193" s="926"/>
      <c r="Q193" s="926"/>
      <c r="R193" s="926"/>
      <c r="S193" s="926"/>
      <c r="T193" s="926"/>
      <c r="U193" s="926"/>
    </row>
    <row r="194" spans="1:21" ht="11.25" customHeight="1">
      <c r="A194" s="144" t="str">
        <f>"4."</f>
        <v>4.</v>
      </c>
      <c r="B194" s="104"/>
      <c r="C194" s="104" t="s">
        <v>727</v>
      </c>
      <c r="D194" s="104"/>
      <c r="E194" s="104"/>
      <c r="F194" s="104"/>
      <c r="G194" s="104"/>
      <c r="H194" s="104"/>
      <c r="I194" s="104"/>
      <c r="J194" s="104"/>
      <c r="K194" s="104"/>
      <c r="L194" s="104"/>
      <c r="M194" s="104"/>
      <c r="N194" s="104"/>
      <c r="O194" s="144"/>
      <c r="P194" s="756"/>
      <c r="Q194" s="756"/>
      <c r="R194" s="756"/>
      <c r="S194" s="756"/>
      <c r="T194" s="756"/>
      <c r="U194" s="136"/>
    </row>
    <row r="195" spans="1:21" ht="11.25" customHeight="1">
      <c r="A195" s="144" t="str">
        <f>"5."</f>
        <v>5.</v>
      </c>
      <c r="B195" s="144"/>
      <c r="C195" s="144" t="s">
        <v>728</v>
      </c>
      <c r="D195" s="144"/>
      <c r="E195" s="144"/>
      <c r="F195" s="144"/>
      <c r="G195" s="144"/>
      <c r="H195" s="144"/>
      <c r="I195" s="144"/>
      <c r="J195" s="104"/>
      <c r="K195" s="104"/>
      <c r="L195" s="135"/>
      <c r="M195" s="104"/>
      <c r="N195" s="104"/>
      <c r="O195" s="104"/>
      <c r="T195" s="136"/>
      <c r="U195" s="136"/>
    </row>
    <row r="196" spans="1:21" ht="11.25" customHeight="1">
      <c r="A196" s="144" t="str">
        <f>"6."</f>
        <v>6.</v>
      </c>
      <c r="B196" s="104"/>
      <c r="C196" s="104" t="s">
        <v>729</v>
      </c>
      <c r="D196" s="104"/>
      <c r="E196" s="104"/>
      <c r="F196" s="104"/>
      <c r="G196" s="104"/>
      <c r="H196" s="104"/>
      <c r="I196" s="104"/>
      <c r="J196" s="104"/>
      <c r="K196" s="104"/>
      <c r="L196" s="135"/>
      <c r="M196" s="135"/>
      <c r="N196" s="135"/>
      <c r="O196" s="135"/>
      <c r="P196" s="146"/>
      <c r="Q196" s="146"/>
      <c r="R196" s="146"/>
      <c r="S196" s="146"/>
      <c r="T196" s="146"/>
      <c r="U196" s="146"/>
    </row>
    <row r="197" spans="1:21" ht="11.25" customHeight="1">
      <c r="A197" s="144" t="str">
        <f>"7."</f>
        <v>7.</v>
      </c>
      <c r="B197" s="135"/>
      <c r="C197" s="968" t="s">
        <v>730</v>
      </c>
      <c r="D197" s="104"/>
      <c r="E197" s="104"/>
      <c r="F197" s="104"/>
      <c r="G197" s="104"/>
      <c r="H197" s="104"/>
      <c r="I197" s="104"/>
      <c r="J197" s="967"/>
      <c r="K197" s="967"/>
      <c r="L197" s="135"/>
      <c r="T197" s="136"/>
    </row>
    <row r="198" spans="1:21" ht="11.25" customHeight="1">
      <c r="A198" s="135"/>
      <c r="B198" s="135"/>
      <c r="C198" s="104" t="s">
        <v>731</v>
      </c>
      <c r="D198" s="135"/>
      <c r="E198" s="135"/>
      <c r="F198" s="135"/>
      <c r="G198" s="135"/>
      <c r="H198" s="135"/>
      <c r="I198" s="135"/>
      <c r="J198" s="104"/>
      <c r="K198" s="104"/>
      <c r="L198" s="104"/>
      <c r="T198" s="136"/>
    </row>
    <row r="199" spans="1:21" ht="11.25" customHeight="1">
      <c r="A199" s="144" t="str">
        <f>"8."</f>
        <v>8.</v>
      </c>
      <c r="B199" s="104"/>
      <c r="C199" s="756" t="s">
        <v>732</v>
      </c>
      <c r="D199" s="135"/>
      <c r="E199" s="104"/>
      <c r="F199" s="104"/>
      <c r="G199" s="104"/>
      <c r="H199" s="104"/>
      <c r="I199" s="104"/>
      <c r="J199" s="104"/>
      <c r="K199" s="104"/>
      <c r="L199" s="104"/>
      <c r="T199" s="136"/>
    </row>
    <row r="200" spans="1:21" ht="11.25" customHeight="1">
      <c r="A200" s="969"/>
      <c r="B200" s="135"/>
      <c r="C200" s="756" t="s">
        <v>733</v>
      </c>
      <c r="D200" s="135"/>
      <c r="E200" s="144"/>
      <c r="F200" s="135"/>
      <c r="G200" s="135"/>
      <c r="H200" s="135"/>
      <c r="I200" s="135"/>
      <c r="J200" s="135"/>
      <c r="K200" s="135"/>
      <c r="L200" s="135"/>
      <c r="T200" s="136"/>
    </row>
  </sheetData>
  <mergeCells count="20">
    <mergeCell ref="A161:D161"/>
    <mergeCell ref="C84:D84"/>
    <mergeCell ref="A132:S132"/>
    <mergeCell ref="F135:I135"/>
    <mergeCell ref="K135:O135"/>
    <mergeCell ref="Q135:Q137"/>
    <mergeCell ref="S135:S137"/>
    <mergeCell ref="K136:O136"/>
    <mergeCell ref="A76:S76"/>
    <mergeCell ref="F79:I79"/>
    <mergeCell ref="K79:O79"/>
    <mergeCell ref="Q79:Q81"/>
    <mergeCell ref="S79:S81"/>
    <mergeCell ref="K80:O80"/>
    <mergeCell ref="A1:S1"/>
    <mergeCell ref="F4:I4"/>
    <mergeCell ref="K4:O4"/>
    <mergeCell ref="Q4:Q6"/>
    <mergeCell ref="S4:S6"/>
    <mergeCell ref="K5:O5"/>
  </mergeCells>
  <pageMargins left="0.7" right="0.7" top="0.75" bottom="0.75" header="0.3" footer="0.3"/>
  <pageSetup paperSize="9" scale="68" orientation="portrait" r:id="rId1"/>
  <rowBreaks count="2" manualBreakCount="2">
    <brk id="75" max="18" man="1"/>
    <brk id="1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showGridLines="0" topLeftCell="A145" zoomScaleNormal="100" workbookViewId="0">
      <selection activeCell="P17" sqref="P17"/>
    </sheetView>
  </sheetViews>
  <sheetFormatPr defaultRowHeight="14.4"/>
  <cols>
    <col min="1" max="1" width="2.44140625" style="135" customWidth="1"/>
    <col min="2" max="2" width="12.33203125" style="135" customWidth="1"/>
    <col min="3" max="3" width="4.6640625" style="118" customWidth="1"/>
    <col min="4" max="4" width="5.33203125" style="135" customWidth="1"/>
    <col min="5" max="5" width="7.109375" style="135" customWidth="1"/>
    <col min="6" max="6" width="8.88671875" style="135" customWidth="1"/>
    <col min="7" max="7" width="7.109375" style="135" customWidth="1"/>
    <col min="8" max="8" width="8.88671875" style="135" customWidth="1"/>
    <col min="9" max="9" width="5" style="135" customWidth="1"/>
    <col min="10" max="10" width="2.6640625" style="135" customWidth="1"/>
    <col min="11" max="11" width="7.109375" style="135" customWidth="1"/>
    <col min="12" max="12" width="7.6640625" style="135" customWidth="1"/>
    <col min="13" max="13" width="8.33203125" style="135" customWidth="1"/>
    <col min="14" max="14" width="6.5546875" style="135" customWidth="1"/>
    <col min="15" max="15" width="8.6640625" style="135" customWidth="1"/>
    <col min="16" max="16" width="5.6640625" style="135" customWidth="1"/>
  </cols>
  <sheetData>
    <row r="1" spans="1:16" ht="38.25" customHeight="1" thickBot="1">
      <c r="A1" s="1048" t="s">
        <v>99</v>
      </c>
      <c r="B1" s="1048"/>
      <c r="C1" s="1048"/>
      <c r="D1" s="1048"/>
      <c r="E1" s="1048"/>
      <c r="F1" s="1048"/>
      <c r="G1" s="1048"/>
      <c r="H1" s="1048"/>
      <c r="I1" s="1048"/>
      <c r="J1" s="1048"/>
      <c r="K1" s="1048"/>
      <c r="L1" s="1048"/>
      <c r="M1" s="1048"/>
      <c r="N1" s="1048"/>
      <c r="O1" s="1048"/>
      <c r="P1" s="1048"/>
    </row>
    <row r="2" spans="1:16">
      <c r="A2" s="138" t="str">
        <f>"November 2013"</f>
        <v>November 2013</v>
      </c>
      <c r="B2" s="138"/>
      <c r="D2" s="138"/>
      <c r="E2" s="138"/>
      <c r="F2" s="138"/>
      <c r="G2" s="138"/>
      <c r="H2" s="138"/>
      <c r="I2" s="138"/>
      <c r="J2" s="138"/>
      <c r="K2" s="138"/>
      <c r="L2" s="138"/>
      <c r="M2" s="138"/>
      <c r="N2" s="138"/>
      <c r="O2" s="138"/>
      <c r="P2" s="156" t="s">
        <v>2</v>
      </c>
    </row>
    <row r="3" spans="1:16">
      <c r="A3" s="1049" t="s">
        <v>3</v>
      </c>
      <c r="B3" s="1049"/>
      <c r="C3" s="1049"/>
      <c r="D3" s="1049"/>
      <c r="E3" s="138"/>
      <c r="F3" s="138"/>
      <c r="G3" s="138"/>
      <c r="H3" s="138"/>
      <c r="I3" s="138"/>
      <c r="J3" s="138"/>
      <c r="K3" s="138"/>
      <c r="L3" s="138"/>
      <c r="M3" s="138"/>
      <c r="N3" s="138"/>
      <c r="O3" s="138"/>
      <c r="P3" s="138"/>
    </row>
    <row r="4" spans="1:16">
      <c r="A4" s="106"/>
      <c r="B4" s="106"/>
      <c r="C4" s="116"/>
      <c r="D4" s="1050" t="s">
        <v>7</v>
      </c>
      <c r="E4" s="1051"/>
      <c r="F4" s="1051"/>
      <c r="G4" s="1051"/>
      <c r="H4" s="1051"/>
      <c r="I4" s="1051"/>
      <c r="J4" s="106"/>
      <c r="K4" s="1050" t="s">
        <v>21</v>
      </c>
      <c r="L4" s="1051"/>
      <c r="M4" s="1051"/>
      <c r="N4" s="1051"/>
      <c r="O4" s="1051"/>
      <c r="P4" s="1051"/>
    </row>
    <row r="5" spans="1:16" ht="42">
      <c r="A5" s="106"/>
      <c r="B5" s="106"/>
      <c r="C5" s="116" t="s">
        <v>87</v>
      </c>
      <c r="D5" s="157" t="s">
        <v>100</v>
      </c>
      <c r="E5" s="158" t="s">
        <v>101</v>
      </c>
      <c r="F5" s="159" t="s">
        <v>102</v>
      </c>
      <c r="G5" s="160" t="s">
        <v>103</v>
      </c>
      <c r="H5" s="158" t="s">
        <v>104</v>
      </c>
      <c r="I5" s="157" t="s">
        <v>89</v>
      </c>
      <c r="J5" s="107"/>
      <c r="K5" s="157" t="s">
        <v>100</v>
      </c>
      <c r="L5" s="158" t="s">
        <v>101</v>
      </c>
      <c r="M5" s="159" t="s">
        <v>102</v>
      </c>
      <c r="N5" s="160" t="s">
        <v>103</v>
      </c>
      <c r="O5" s="158" t="s">
        <v>104</v>
      </c>
      <c r="P5" s="157" t="s">
        <v>89</v>
      </c>
    </row>
    <row r="6" spans="1:16">
      <c r="A6" s="106"/>
      <c r="B6" s="106"/>
      <c r="C6" s="116"/>
      <c r="D6" s="157"/>
      <c r="E6" s="157"/>
      <c r="F6" s="161" t="s">
        <v>105</v>
      </c>
      <c r="G6" s="157"/>
      <c r="H6" s="157"/>
      <c r="I6" s="157"/>
      <c r="J6" s="106"/>
      <c r="K6" s="157"/>
      <c r="L6" s="157"/>
      <c r="M6" s="161" t="s">
        <v>105</v>
      </c>
      <c r="N6" s="157"/>
      <c r="O6" s="157"/>
      <c r="P6" s="162"/>
    </row>
    <row r="7" spans="1:16">
      <c r="A7" s="1052" t="s">
        <v>106</v>
      </c>
      <c r="B7" s="1053"/>
      <c r="D7" s="106"/>
      <c r="E7" s="106"/>
      <c r="F7" s="106"/>
      <c r="G7" s="106"/>
      <c r="H7" s="106"/>
      <c r="I7" s="106"/>
      <c r="J7" s="163"/>
      <c r="K7" s="163"/>
      <c r="L7" s="163"/>
      <c r="M7" s="163"/>
      <c r="N7" s="163"/>
      <c r="O7" s="163"/>
      <c r="P7" s="163"/>
    </row>
    <row r="8" spans="1:16">
      <c r="A8" s="108"/>
      <c r="B8" s="164" t="s">
        <v>107</v>
      </c>
      <c r="C8" s="165"/>
      <c r="D8" s="67" t="s">
        <v>30</v>
      </c>
      <c r="E8" s="67" t="s">
        <v>30</v>
      </c>
      <c r="F8" s="67">
        <v>1.5</v>
      </c>
      <c r="G8" s="67">
        <v>1.5</v>
      </c>
      <c r="H8" s="67">
        <v>0.1</v>
      </c>
      <c r="I8" s="67">
        <v>1.6</v>
      </c>
      <c r="J8" s="166"/>
      <c r="K8" s="67" t="s">
        <v>30</v>
      </c>
      <c r="L8" s="67" t="s">
        <v>30</v>
      </c>
      <c r="M8" s="67">
        <v>0.2</v>
      </c>
      <c r="N8" s="67">
        <v>0.2</v>
      </c>
      <c r="O8" s="67" t="s">
        <v>30</v>
      </c>
      <c r="P8" s="67">
        <v>0.2</v>
      </c>
    </row>
    <row r="9" spans="1:16">
      <c r="A9" s="108"/>
      <c r="B9" s="164" t="s">
        <v>108</v>
      </c>
      <c r="C9" s="165"/>
      <c r="D9" s="67" t="s">
        <v>30</v>
      </c>
      <c r="E9" s="67">
        <v>0.1</v>
      </c>
      <c r="F9" s="67">
        <v>4.5999999999999996</v>
      </c>
      <c r="G9" s="67">
        <v>4.7</v>
      </c>
      <c r="H9" s="67">
        <v>0.2</v>
      </c>
      <c r="I9" s="67">
        <v>5</v>
      </c>
      <c r="J9" s="166"/>
      <c r="K9" s="67" t="s">
        <v>30</v>
      </c>
      <c r="L9" s="67" t="s">
        <v>30</v>
      </c>
      <c r="M9" s="67">
        <v>0.6</v>
      </c>
      <c r="N9" s="67">
        <v>0.6</v>
      </c>
      <c r="O9" s="67">
        <v>0.1</v>
      </c>
      <c r="P9" s="67">
        <v>0.7</v>
      </c>
    </row>
    <row r="10" spans="1:16">
      <c r="A10" s="108"/>
      <c r="B10" s="164" t="s">
        <v>109</v>
      </c>
      <c r="C10" s="165"/>
      <c r="D10" s="67">
        <v>0.1</v>
      </c>
      <c r="E10" s="67">
        <v>0.7</v>
      </c>
      <c r="F10" s="67">
        <v>3.9</v>
      </c>
      <c r="G10" s="67">
        <v>4.8</v>
      </c>
      <c r="H10" s="67">
        <v>0.1</v>
      </c>
      <c r="I10" s="67">
        <v>4.9000000000000004</v>
      </c>
      <c r="J10" s="166"/>
      <c r="K10" s="67" t="s">
        <v>30</v>
      </c>
      <c r="L10" s="67">
        <v>0.1</v>
      </c>
      <c r="M10" s="67">
        <v>0.5</v>
      </c>
      <c r="N10" s="67">
        <v>0.6</v>
      </c>
      <c r="O10" s="67" t="s">
        <v>30</v>
      </c>
      <c r="P10" s="67">
        <v>0.6</v>
      </c>
    </row>
    <row r="11" spans="1:16">
      <c r="A11" s="108"/>
      <c r="B11" s="164" t="s">
        <v>110</v>
      </c>
      <c r="C11" s="165"/>
      <c r="D11" s="67">
        <v>0.5</v>
      </c>
      <c r="E11" s="67">
        <v>0.8</v>
      </c>
      <c r="F11" s="67">
        <v>2.7</v>
      </c>
      <c r="G11" s="67">
        <v>4</v>
      </c>
      <c r="H11" s="67">
        <v>0.1</v>
      </c>
      <c r="I11" s="67">
        <v>4.0999999999999996</v>
      </c>
      <c r="J11" s="166"/>
      <c r="K11" s="67">
        <v>0.1</v>
      </c>
      <c r="L11" s="67">
        <v>0.1</v>
      </c>
      <c r="M11" s="67">
        <v>0.4</v>
      </c>
      <c r="N11" s="67">
        <v>0.6</v>
      </c>
      <c r="O11" s="67" t="s">
        <v>30</v>
      </c>
      <c r="P11" s="67">
        <v>0.6</v>
      </c>
    </row>
    <row r="12" spans="1:16">
      <c r="A12" s="108"/>
      <c r="B12" s="164" t="s">
        <v>111</v>
      </c>
      <c r="C12" s="165"/>
      <c r="D12" s="67">
        <v>1</v>
      </c>
      <c r="E12" s="67">
        <v>0.7</v>
      </c>
      <c r="F12" s="67">
        <v>2.2000000000000002</v>
      </c>
      <c r="G12" s="67">
        <v>3.8</v>
      </c>
      <c r="H12" s="67">
        <v>0.1</v>
      </c>
      <c r="I12" s="67">
        <v>3.9</v>
      </c>
      <c r="J12" s="166"/>
      <c r="K12" s="67">
        <v>0.1</v>
      </c>
      <c r="L12" s="67">
        <v>0.1</v>
      </c>
      <c r="M12" s="67">
        <v>0.2</v>
      </c>
      <c r="N12" s="67">
        <v>0.4</v>
      </c>
      <c r="O12" s="67" t="s">
        <v>30</v>
      </c>
      <c r="P12" s="67">
        <v>0.4</v>
      </c>
    </row>
    <row r="13" spans="1:16">
      <c r="A13" s="108"/>
      <c r="B13" s="164" t="s">
        <v>112</v>
      </c>
      <c r="C13" s="165"/>
      <c r="D13" s="67">
        <v>0.9</v>
      </c>
      <c r="E13" s="67">
        <v>0.5</v>
      </c>
      <c r="F13" s="67">
        <v>1.6</v>
      </c>
      <c r="G13" s="67">
        <v>3</v>
      </c>
      <c r="H13" s="67" t="s">
        <v>30</v>
      </c>
      <c r="I13" s="67">
        <v>3</v>
      </c>
      <c r="J13" s="166"/>
      <c r="K13" s="67">
        <v>0.1</v>
      </c>
      <c r="L13" s="67">
        <v>0.1</v>
      </c>
      <c r="M13" s="67">
        <v>0.2</v>
      </c>
      <c r="N13" s="67">
        <v>0.4</v>
      </c>
      <c r="O13" s="67" t="s">
        <v>30</v>
      </c>
      <c r="P13" s="67">
        <v>0.4</v>
      </c>
    </row>
    <row r="14" spans="1:16">
      <c r="A14" s="108"/>
      <c r="B14" s="164" t="s">
        <v>113</v>
      </c>
      <c r="C14" s="165"/>
      <c r="D14" s="67">
        <v>0.7</v>
      </c>
      <c r="E14" s="67">
        <v>0.3</v>
      </c>
      <c r="F14" s="67">
        <v>1.2</v>
      </c>
      <c r="G14" s="67">
        <v>2.1</v>
      </c>
      <c r="H14" s="67" t="s">
        <v>30</v>
      </c>
      <c r="I14" s="67">
        <v>2.1</v>
      </c>
      <c r="J14" s="166"/>
      <c r="K14" s="67">
        <v>0.1</v>
      </c>
      <c r="L14" s="67" t="s">
        <v>30</v>
      </c>
      <c r="M14" s="67">
        <v>0.1</v>
      </c>
      <c r="N14" s="67">
        <v>0.2</v>
      </c>
      <c r="O14" s="67" t="s">
        <v>30</v>
      </c>
      <c r="P14" s="67">
        <v>0.2</v>
      </c>
    </row>
    <row r="15" spans="1:16">
      <c r="A15" s="108"/>
      <c r="B15" s="164" t="s">
        <v>114</v>
      </c>
      <c r="C15" s="165"/>
      <c r="D15" s="67">
        <v>0.7</v>
      </c>
      <c r="E15" s="67">
        <v>0.2</v>
      </c>
      <c r="F15" s="67">
        <v>0.8</v>
      </c>
      <c r="G15" s="67">
        <v>1.6</v>
      </c>
      <c r="H15" s="67" t="s">
        <v>30</v>
      </c>
      <c r="I15" s="67">
        <v>1.6</v>
      </c>
      <c r="J15" s="166"/>
      <c r="K15" s="67">
        <v>0.1</v>
      </c>
      <c r="L15" s="67" t="s">
        <v>30</v>
      </c>
      <c r="M15" s="67">
        <v>0.1</v>
      </c>
      <c r="N15" s="67">
        <v>0.2</v>
      </c>
      <c r="O15" s="67" t="s">
        <v>30</v>
      </c>
      <c r="P15" s="67">
        <v>0.2</v>
      </c>
    </row>
    <row r="16" spans="1:16">
      <c r="A16" s="108"/>
      <c r="B16" s="164" t="s">
        <v>115</v>
      </c>
      <c r="C16" s="165"/>
      <c r="D16" s="67">
        <v>0.2</v>
      </c>
      <c r="E16" s="67">
        <v>0</v>
      </c>
      <c r="F16" s="67">
        <v>0.3</v>
      </c>
      <c r="G16" s="67">
        <v>0.6</v>
      </c>
      <c r="H16" s="67" t="s">
        <v>30</v>
      </c>
      <c r="I16" s="67">
        <v>0.6</v>
      </c>
      <c r="J16" s="166"/>
      <c r="K16" s="67" t="s">
        <v>30</v>
      </c>
      <c r="L16" s="67" t="s">
        <v>30</v>
      </c>
      <c r="M16" s="67" t="s">
        <v>30</v>
      </c>
      <c r="N16" s="67">
        <v>0.1</v>
      </c>
      <c r="O16" s="67" t="s">
        <v>30</v>
      </c>
      <c r="P16" s="67">
        <v>0.1</v>
      </c>
    </row>
    <row r="17" spans="1:16">
      <c r="A17" s="108"/>
      <c r="B17" s="164" t="s">
        <v>116</v>
      </c>
      <c r="C17" s="165"/>
      <c r="D17" s="67">
        <v>4.0999999999999996</v>
      </c>
      <c r="E17" s="67">
        <v>3.3</v>
      </c>
      <c r="F17" s="67">
        <v>18.7</v>
      </c>
      <c r="G17" s="67">
        <v>26.2</v>
      </c>
      <c r="H17" s="67">
        <v>0.8</v>
      </c>
      <c r="I17" s="67">
        <v>26.9</v>
      </c>
      <c r="J17" s="166"/>
      <c r="K17" s="67">
        <v>0.5</v>
      </c>
      <c r="L17" s="67">
        <v>0.4</v>
      </c>
      <c r="M17" s="67">
        <v>2.4</v>
      </c>
      <c r="N17" s="67">
        <v>3.4</v>
      </c>
      <c r="O17" s="67">
        <v>0.2</v>
      </c>
      <c r="P17" s="67">
        <v>3.6</v>
      </c>
    </row>
    <row r="18" spans="1:16">
      <c r="A18" s="108"/>
      <c r="B18" s="108"/>
      <c r="D18" s="67"/>
      <c r="E18" s="67"/>
      <c r="F18" s="67"/>
      <c r="G18" s="67"/>
      <c r="H18" s="67"/>
      <c r="I18" s="67"/>
      <c r="J18" s="166"/>
      <c r="K18" s="67"/>
      <c r="L18" s="67"/>
      <c r="M18" s="67"/>
      <c r="N18" s="67"/>
      <c r="O18" s="67"/>
      <c r="P18" s="67"/>
    </row>
    <row r="19" spans="1:16">
      <c r="A19" s="1054" t="s">
        <v>117</v>
      </c>
      <c r="B19" s="1053"/>
      <c r="D19" s="67"/>
      <c r="E19" s="67"/>
      <c r="F19" s="67"/>
      <c r="G19" s="67"/>
      <c r="H19" s="67"/>
      <c r="I19" s="67"/>
      <c r="J19" s="166"/>
      <c r="K19" s="67"/>
      <c r="L19" s="67"/>
      <c r="M19" s="67"/>
      <c r="N19" s="67"/>
      <c r="O19" s="67"/>
      <c r="P19" s="67"/>
    </row>
    <row r="20" spans="1:16">
      <c r="A20" s="108"/>
      <c r="B20" s="164" t="s">
        <v>107</v>
      </c>
      <c r="C20" s="165"/>
      <c r="D20" s="67" t="s">
        <v>30</v>
      </c>
      <c r="E20" s="67" t="s">
        <v>30</v>
      </c>
      <c r="F20" s="67">
        <v>11.8</v>
      </c>
      <c r="G20" s="67">
        <v>11.8</v>
      </c>
      <c r="H20" s="67">
        <v>0.4</v>
      </c>
      <c r="I20" s="67">
        <v>12.2</v>
      </c>
      <c r="J20" s="166"/>
      <c r="K20" s="67" t="s">
        <v>30</v>
      </c>
      <c r="L20" s="67" t="s">
        <v>30</v>
      </c>
      <c r="M20" s="67">
        <v>1.8</v>
      </c>
      <c r="N20" s="67">
        <v>1.8</v>
      </c>
      <c r="O20" s="67">
        <v>0.1</v>
      </c>
      <c r="P20" s="67">
        <v>1.9</v>
      </c>
    </row>
    <row r="21" spans="1:16">
      <c r="A21" s="108"/>
      <c r="B21" s="164" t="s">
        <v>108</v>
      </c>
      <c r="C21" s="165"/>
      <c r="D21" s="67" t="s">
        <v>30</v>
      </c>
      <c r="E21" s="67">
        <v>0.5</v>
      </c>
      <c r="F21" s="67">
        <v>28.4</v>
      </c>
      <c r="G21" s="67">
        <v>28.9</v>
      </c>
      <c r="H21" s="67">
        <v>0.7</v>
      </c>
      <c r="I21" s="67">
        <v>29.6</v>
      </c>
      <c r="J21" s="166"/>
      <c r="K21" s="67" t="s">
        <v>30</v>
      </c>
      <c r="L21" s="67">
        <v>0.1</v>
      </c>
      <c r="M21" s="67">
        <v>3.8</v>
      </c>
      <c r="N21" s="67">
        <v>3.9</v>
      </c>
      <c r="O21" s="67">
        <v>0.1</v>
      </c>
      <c r="P21" s="67">
        <v>4</v>
      </c>
    </row>
    <row r="22" spans="1:16">
      <c r="A22" s="108"/>
      <c r="B22" s="164" t="s">
        <v>109</v>
      </c>
      <c r="C22" s="165"/>
      <c r="D22" s="67">
        <v>0.2</v>
      </c>
      <c r="E22" s="67">
        <v>2.5</v>
      </c>
      <c r="F22" s="67">
        <v>22.9</v>
      </c>
      <c r="G22" s="67">
        <v>25.6</v>
      </c>
      <c r="H22" s="67">
        <v>0.4</v>
      </c>
      <c r="I22" s="67">
        <v>26</v>
      </c>
      <c r="J22" s="166"/>
      <c r="K22" s="67" t="s">
        <v>30</v>
      </c>
      <c r="L22" s="67">
        <v>0.4</v>
      </c>
      <c r="M22" s="67">
        <v>2.8</v>
      </c>
      <c r="N22" s="67">
        <v>3.3</v>
      </c>
      <c r="O22" s="67">
        <v>0.1</v>
      </c>
      <c r="P22" s="67">
        <v>3.3</v>
      </c>
    </row>
    <row r="23" spans="1:16">
      <c r="A23" s="108"/>
      <c r="B23" s="164" t="s">
        <v>110</v>
      </c>
      <c r="C23" s="165"/>
      <c r="D23" s="67">
        <v>0.8</v>
      </c>
      <c r="E23" s="67">
        <v>3</v>
      </c>
      <c r="F23" s="67">
        <v>17.100000000000001</v>
      </c>
      <c r="G23" s="67">
        <v>20.9</v>
      </c>
      <c r="H23" s="67">
        <v>0.3</v>
      </c>
      <c r="I23" s="67">
        <v>21.2</v>
      </c>
      <c r="J23" s="166"/>
      <c r="K23" s="67">
        <v>0.1</v>
      </c>
      <c r="L23" s="67">
        <v>0.4</v>
      </c>
      <c r="M23" s="67">
        <v>2.1</v>
      </c>
      <c r="N23" s="67">
        <v>2.6</v>
      </c>
      <c r="O23" s="67">
        <v>0.1</v>
      </c>
      <c r="P23" s="67">
        <v>2.6</v>
      </c>
    </row>
    <row r="24" spans="1:16">
      <c r="A24" s="108"/>
      <c r="B24" s="164" t="s">
        <v>111</v>
      </c>
      <c r="C24" s="165"/>
      <c r="D24" s="67">
        <v>1.8</v>
      </c>
      <c r="E24" s="67">
        <v>2.9</v>
      </c>
      <c r="F24" s="67">
        <v>15.3</v>
      </c>
      <c r="G24" s="67">
        <v>20.100000000000001</v>
      </c>
      <c r="H24" s="67">
        <v>0.4</v>
      </c>
      <c r="I24" s="67">
        <v>20.399999999999999</v>
      </c>
      <c r="J24" s="166"/>
      <c r="K24" s="67">
        <v>0.2</v>
      </c>
      <c r="L24" s="67">
        <v>0.4</v>
      </c>
      <c r="M24" s="67">
        <v>1.8</v>
      </c>
      <c r="N24" s="67">
        <v>2.2999999999999998</v>
      </c>
      <c r="O24" s="67">
        <v>0.1</v>
      </c>
      <c r="P24" s="67">
        <v>2.4</v>
      </c>
    </row>
    <row r="25" spans="1:16">
      <c r="A25" s="108"/>
      <c r="B25" s="164" t="s">
        <v>112</v>
      </c>
      <c r="C25" s="165"/>
      <c r="D25" s="67">
        <v>2.4</v>
      </c>
      <c r="E25" s="67">
        <v>2.4</v>
      </c>
      <c r="F25" s="67">
        <v>13.7</v>
      </c>
      <c r="G25" s="67">
        <v>18.5</v>
      </c>
      <c r="H25" s="67">
        <v>0.3</v>
      </c>
      <c r="I25" s="67">
        <v>18.899999999999999</v>
      </c>
      <c r="J25" s="166"/>
      <c r="K25" s="67">
        <v>0.2</v>
      </c>
      <c r="L25" s="67">
        <v>0.3</v>
      </c>
      <c r="M25" s="67">
        <v>1.5</v>
      </c>
      <c r="N25" s="67">
        <v>2</v>
      </c>
      <c r="O25" s="67">
        <v>0.1</v>
      </c>
      <c r="P25" s="67">
        <v>2</v>
      </c>
    </row>
    <row r="26" spans="1:16">
      <c r="A26" s="108"/>
      <c r="B26" s="164" t="s">
        <v>113</v>
      </c>
      <c r="C26" s="165"/>
      <c r="D26" s="67">
        <v>2.2000000000000002</v>
      </c>
      <c r="E26" s="67">
        <v>1.8</v>
      </c>
      <c r="F26" s="67">
        <v>10.3</v>
      </c>
      <c r="G26" s="67">
        <v>14.3</v>
      </c>
      <c r="H26" s="67">
        <v>0.3</v>
      </c>
      <c r="I26" s="67">
        <v>14.6</v>
      </c>
      <c r="J26" s="166"/>
      <c r="K26" s="67">
        <v>0.2</v>
      </c>
      <c r="L26" s="67">
        <v>0.2</v>
      </c>
      <c r="M26" s="67">
        <v>1.1000000000000001</v>
      </c>
      <c r="N26" s="67">
        <v>1.5</v>
      </c>
      <c r="O26" s="67" t="s">
        <v>30</v>
      </c>
      <c r="P26" s="67">
        <v>1.5</v>
      </c>
    </row>
    <row r="27" spans="1:16">
      <c r="A27" s="108"/>
      <c r="B27" s="164" t="s">
        <v>114</v>
      </c>
      <c r="C27" s="165"/>
      <c r="D27" s="67">
        <v>2.4</v>
      </c>
      <c r="E27" s="67">
        <v>1.6</v>
      </c>
      <c r="F27" s="67">
        <v>8.5</v>
      </c>
      <c r="G27" s="67">
        <v>12.5</v>
      </c>
      <c r="H27" s="67">
        <v>0.2</v>
      </c>
      <c r="I27" s="67">
        <v>12.7</v>
      </c>
      <c r="J27" s="166"/>
      <c r="K27" s="67">
        <v>0.2</v>
      </c>
      <c r="L27" s="67">
        <v>0.2</v>
      </c>
      <c r="M27" s="67">
        <v>0.9</v>
      </c>
      <c r="N27" s="67">
        <v>1.3</v>
      </c>
      <c r="O27" s="67" t="s">
        <v>30</v>
      </c>
      <c r="P27" s="67">
        <v>1.3</v>
      </c>
    </row>
    <row r="28" spans="1:16">
      <c r="A28" s="108"/>
      <c r="B28" s="164" t="s">
        <v>115</v>
      </c>
      <c r="C28" s="165"/>
      <c r="D28" s="67">
        <v>0.7</v>
      </c>
      <c r="E28" s="67">
        <v>0.4</v>
      </c>
      <c r="F28" s="67">
        <v>2.5</v>
      </c>
      <c r="G28" s="67">
        <v>3.6</v>
      </c>
      <c r="H28" s="67">
        <v>0.1</v>
      </c>
      <c r="I28" s="67">
        <v>3.7</v>
      </c>
      <c r="J28" s="166"/>
      <c r="K28" s="67">
        <v>0.1</v>
      </c>
      <c r="L28" s="67">
        <v>0.1</v>
      </c>
      <c r="M28" s="67">
        <v>0.3</v>
      </c>
      <c r="N28" s="67">
        <v>0.4</v>
      </c>
      <c r="O28" s="67" t="s">
        <v>30</v>
      </c>
      <c r="P28" s="67">
        <v>0.4</v>
      </c>
    </row>
    <row r="29" spans="1:16">
      <c r="A29" s="108"/>
      <c r="B29" s="164" t="s">
        <v>116</v>
      </c>
      <c r="C29" s="165"/>
      <c r="D29" s="67">
        <v>10.7</v>
      </c>
      <c r="E29" s="67">
        <v>15</v>
      </c>
      <c r="F29" s="67">
        <v>130.6</v>
      </c>
      <c r="G29" s="67">
        <v>156.30000000000001</v>
      </c>
      <c r="H29" s="67">
        <v>2.9</v>
      </c>
      <c r="I29" s="67">
        <v>159.19999999999999</v>
      </c>
      <c r="J29" s="166"/>
      <c r="K29" s="67">
        <v>1</v>
      </c>
      <c r="L29" s="67">
        <v>2</v>
      </c>
      <c r="M29" s="67">
        <v>15.9</v>
      </c>
      <c r="N29" s="67">
        <v>18.899999999999999</v>
      </c>
      <c r="O29" s="67">
        <v>0.5</v>
      </c>
      <c r="P29" s="67">
        <v>19.399999999999999</v>
      </c>
    </row>
    <row r="30" spans="1:16">
      <c r="A30" s="108"/>
      <c r="B30" s="108"/>
      <c r="D30" s="67"/>
      <c r="E30" s="67"/>
      <c r="F30" s="67"/>
      <c r="G30" s="67"/>
      <c r="H30" s="67"/>
      <c r="I30" s="67"/>
      <c r="J30" s="166"/>
      <c r="K30" s="67"/>
      <c r="L30" s="67"/>
      <c r="M30" s="67"/>
      <c r="N30" s="67"/>
      <c r="O30" s="67"/>
      <c r="P30" s="67"/>
    </row>
    <row r="31" spans="1:16">
      <c r="A31" s="1054" t="s">
        <v>118</v>
      </c>
      <c r="B31" s="1053"/>
      <c r="C31" s="118">
        <v>5</v>
      </c>
      <c r="D31" s="67"/>
      <c r="E31" s="67"/>
      <c r="F31" s="67"/>
      <c r="G31" s="67"/>
      <c r="H31" s="67"/>
      <c r="I31" s="67"/>
      <c r="J31" s="166"/>
      <c r="K31" s="67"/>
      <c r="L31" s="67"/>
      <c r="M31" s="67"/>
      <c r="N31" s="67"/>
      <c r="O31" s="67"/>
      <c r="P31" s="67"/>
    </row>
    <row r="32" spans="1:16">
      <c r="A32" s="108"/>
      <c r="B32" s="164" t="s">
        <v>107</v>
      </c>
      <c r="C32" s="165"/>
      <c r="D32" s="67" t="s">
        <v>30</v>
      </c>
      <c r="E32" s="67" t="s">
        <v>30</v>
      </c>
      <c r="F32" s="67">
        <v>13.3</v>
      </c>
      <c r="G32" s="67">
        <v>13.3</v>
      </c>
      <c r="H32" s="67">
        <v>0.5</v>
      </c>
      <c r="I32" s="67">
        <v>13.9</v>
      </c>
      <c r="J32" s="166"/>
      <c r="K32" s="67" t="s">
        <v>30</v>
      </c>
      <c r="L32" s="67" t="s">
        <v>30</v>
      </c>
      <c r="M32" s="67">
        <v>2</v>
      </c>
      <c r="N32" s="67">
        <v>2</v>
      </c>
      <c r="O32" s="67">
        <v>0.1</v>
      </c>
      <c r="P32" s="67">
        <v>2.1</v>
      </c>
    </row>
    <row r="33" spans="1:16">
      <c r="A33" s="108"/>
      <c r="B33" s="164" t="s">
        <v>108</v>
      </c>
      <c r="C33" s="165"/>
      <c r="D33" s="67" t="s">
        <v>30</v>
      </c>
      <c r="E33" s="67">
        <v>0.6</v>
      </c>
      <c r="F33" s="67">
        <v>33</v>
      </c>
      <c r="G33" s="67">
        <v>33.6</v>
      </c>
      <c r="H33" s="67">
        <v>0.9</v>
      </c>
      <c r="I33" s="67">
        <v>34.5</v>
      </c>
      <c r="J33" s="166"/>
      <c r="K33" s="67" t="s">
        <v>30</v>
      </c>
      <c r="L33" s="67">
        <v>0.1</v>
      </c>
      <c r="M33" s="67">
        <v>4.4000000000000004</v>
      </c>
      <c r="N33" s="67">
        <v>4.5</v>
      </c>
      <c r="O33" s="67">
        <v>0.2</v>
      </c>
      <c r="P33" s="67">
        <v>4.7</v>
      </c>
    </row>
    <row r="34" spans="1:16">
      <c r="A34" s="108"/>
      <c r="B34" s="164" t="s">
        <v>109</v>
      </c>
      <c r="C34" s="165"/>
      <c r="D34" s="67">
        <v>0.3</v>
      </c>
      <c r="E34" s="67">
        <v>3.2</v>
      </c>
      <c r="F34" s="67">
        <v>26.9</v>
      </c>
      <c r="G34" s="67">
        <v>30.4</v>
      </c>
      <c r="H34" s="67">
        <v>0.5</v>
      </c>
      <c r="I34" s="67">
        <v>30.8</v>
      </c>
      <c r="J34" s="166"/>
      <c r="K34" s="67">
        <v>0.1</v>
      </c>
      <c r="L34" s="67">
        <v>0.5</v>
      </c>
      <c r="M34" s="67">
        <v>3.4</v>
      </c>
      <c r="N34" s="67">
        <v>3.9</v>
      </c>
      <c r="O34" s="67">
        <v>0.1</v>
      </c>
      <c r="P34" s="67">
        <v>4</v>
      </c>
    </row>
    <row r="35" spans="1:16">
      <c r="A35" s="108"/>
      <c r="B35" s="164" t="s">
        <v>110</v>
      </c>
      <c r="C35" s="165"/>
      <c r="D35" s="67">
        <v>1.4</v>
      </c>
      <c r="E35" s="67">
        <v>3.8</v>
      </c>
      <c r="F35" s="67">
        <v>19.8</v>
      </c>
      <c r="G35" s="67">
        <v>25</v>
      </c>
      <c r="H35" s="67">
        <v>0.4</v>
      </c>
      <c r="I35" s="67">
        <v>25.4</v>
      </c>
      <c r="J35" s="166"/>
      <c r="K35" s="67">
        <v>0.2</v>
      </c>
      <c r="L35" s="67">
        <v>0.5</v>
      </c>
      <c r="M35" s="67">
        <v>2.4</v>
      </c>
      <c r="N35" s="67">
        <v>3.1</v>
      </c>
      <c r="O35" s="67">
        <v>0.1</v>
      </c>
      <c r="P35" s="67">
        <v>3.2</v>
      </c>
    </row>
    <row r="36" spans="1:16">
      <c r="A36" s="108"/>
      <c r="B36" s="164" t="s">
        <v>111</v>
      </c>
      <c r="C36" s="165"/>
      <c r="D36" s="67">
        <v>2.8</v>
      </c>
      <c r="E36" s="67">
        <v>3.6</v>
      </c>
      <c r="F36" s="67">
        <v>17.5</v>
      </c>
      <c r="G36" s="67">
        <v>23.9</v>
      </c>
      <c r="H36" s="67">
        <v>0.4</v>
      </c>
      <c r="I36" s="67">
        <v>24.3</v>
      </c>
      <c r="J36" s="166"/>
      <c r="K36" s="67">
        <v>0.3</v>
      </c>
      <c r="L36" s="67">
        <v>0.5</v>
      </c>
      <c r="M36" s="67">
        <v>2</v>
      </c>
      <c r="N36" s="67">
        <v>2.8</v>
      </c>
      <c r="O36" s="67">
        <v>0.1</v>
      </c>
      <c r="P36" s="67">
        <v>2.8</v>
      </c>
    </row>
    <row r="37" spans="1:16">
      <c r="A37" s="108"/>
      <c r="B37" s="164" t="s">
        <v>112</v>
      </c>
      <c r="C37" s="165"/>
      <c r="D37" s="67">
        <v>3.3</v>
      </c>
      <c r="E37" s="67">
        <v>2.9</v>
      </c>
      <c r="F37" s="67">
        <v>15.4</v>
      </c>
      <c r="G37" s="67">
        <v>21.6</v>
      </c>
      <c r="H37" s="67">
        <v>0.4</v>
      </c>
      <c r="I37" s="67">
        <v>22</v>
      </c>
      <c r="J37" s="166"/>
      <c r="K37" s="67">
        <v>0.3</v>
      </c>
      <c r="L37" s="67">
        <v>0.4</v>
      </c>
      <c r="M37" s="67">
        <v>1.7</v>
      </c>
      <c r="N37" s="67">
        <v>2.2999999999999998</v>
      </c>
      <c r="O37" s="67">
        <v>0.1</v>
      </c>
      <c r="P37" s="67">
        <v>2.4</v>
      </c>
    </row>
    <row r="38" spans="1:16">
      <c r="A38" s="108"/>
      <c r="B38" s="164" t="s">
        <v>113</v>
      </c>
      <c r="C38" s="165"/>
      <c r="D38" s="67">
        <v>3</v>
      </c>
      <c r="E38" s="67">
        <v>2.1</v>
      </c>
      <c r="F38" s="67">
        <v>11.4</v>
      </c>
      <c r="G38" s="67">
        <v>16.5</v>
      </c>
      <c r="H38" s="67">
        <v>0.3</v>
      </c>
      <c r="I38" s="67">
        <v>16.8</v>
      </c>
      <c r="J38" s="166"/>
      <c r="K38" s="67">
        <v>0.3</v>
      </c>
      <c r="L38" s="67">
        <v>0.3</v>
      </c>
      <c r="M38" s="67">
        <v>1.2</v>
      </c>
      <c r="N38" s="67">
        <v>1.7</v>
      </c>
      <c r="O38" s="67" t="s">
        <v>30</v>
      </c>
      <c r="P38" s="67">
        <v>1.7</v>
      </c>
    </row>
    <row r="39" spans="1:16">
      <c r="A39" s="108"/>
      <c r="B39" s="164" t="s">
        <v>114</v>
      </c>
      <c r="C39" s="165"/>
      <c r="D39" s="67">
        <v>3.1</v>
      </c>
      <c r="E39" s="67">
        <v>1.7</v>
      </c>
      <c r="F39" s="67">
        <v>9.1999999999999993</v>
      </c>
      <c r="G39" s="67">
        <v>14.1</v>
      </c>
      <c r="H39" s="67">
        <v>0.2</v>
      </c>
      <c r="I39" s="67">
        <v>14.3</v>
      </c>
      <c r="J39" s="166"/>
      <c r="K39" s="67">
        <v>0.3</v>
      </c>
      <c r="L39" s="67">
        <v>0.2</v>
      </c>
      <c r="M39" s="67">
        <v>0.9</v>
      </c>
      <c r="N39" s="67">
        <v>1.4</v>
      </c>
      <c r="O39" s="67" t="s">
        <v>30</v>
      </c>
      <c r="P39" s="67">
        <v>1.4</v>
      </c>
    </row>
    <row r="40" spans="1:16">
      <c r="A40" s="108"/>
      <c r="B40" s="164" t="s">
        <v>115</v>
      </c>
      <c r="C40" s="165"/>
      <c r="D40" s="67">
        <v>0.9</v>
      </c>
      <c r="E40" s="67">
        <v>0.4</v>
      </c>
      <c r="F40" s="67">
        <v>2.8</v>
      </c>
      <c r="G40" s="67">
        <v>4.0999999999999996</v>
      </c>
      <c r="H40" s="67">
        <v>0.1</v>
      </c>
      <c r="I40" s="67">
        <v>4.2</v>
      </c>
      <c r="J40" s="166"/>
      <c r="K40" s="67">
        <v>0.1</v>
      </c>
      <c r="L40" s="67">
        <v>0.1</v>
      </c>
      <c r="M40" s="67">
        <v>0.3</v>
      </c>
      <c r="N40" s="67">
        <v>0.4</v>
      </c>
      <c r="O40" s="67" t="s">
        <v>30</v>
      </c>
      <c r="P40" s="67">
        <v>0.4</v>
      </c>
    </row>
    <row r="41" spans="1:16">
      <c r="A41" s="108"/>
      <c r="B41" s="164" t="s">
        <v>116</v>
      </c>
      <c r="C41" s="165"/>
      <c r="D41" s="67">
        <v>14.8</v>
      </c>
      <c r="E41" s="67">
        <v>18.399999999999999</v>
      </c>
      <c r="F41" s="67">
        <v>149.30000000000001</v>
      </c>
      <c r="G41" s="67">
        <v>182.5</v>
      </c>
      <c r="H41" s="67">
        <v>3.7</v>
      </c>
      <c r="I41" s="67">
        <v>186.2</v>
      </c>
      <c r="J41" s="166"/>
      <c r="K41" s="67">
        <v>1.5</v>
      </c>
      <c r="L41" s="67">
        <v>2.4</v>
      </c>
      <c r="M41" s="67">
        <v>18.3</v>
      </c>
      <c r="N41" s="67">
        <v>22.3</v>
      </c>
      <c r="O41" s="67">
        <v>0.7</v>
      </c>
      <c r="P41" s="67">
        <v>23</v>
      </c>
    </row>
    <row r="42" spans="1:16">
      <c r="A42" s="113"/>
      <c r="B42" s="167"/>
      <c r="C42" s="168"/>
      <c r="D42" s="169"/>
      <c r="E42" s="169"/>
      <c r="F42" s="169"/>
      <c r="G42" s="169"/>
      <c r="H42" s="169"/>
      <c r="I42" s="169"/>
      <c r="J42" s="170"/>
      <c r="K42" s="169"/>
      <c r="L42" s="169"/>
      <c r="M42" s="169"/>
      <c r="N42" s="169"/>
      <c r="O42" s="169"/>
      <c r="P42" s="169"/>
    </row>
    <row r="43" spans="1:16">
      <c r="A43" s="104"/>
      <c r="B43" s="104"/>
      <c r="D43" s="171"/>
      <c r="E43" s="171"/>
      <c r="F43" s="171"/>
      <c r="G43" s="171"/>
      <c r="H43" s="171"/>
      <c r="I43" s="171"/>
      <c r="J43" s="171"/>
      <c r="K43" s="171"/>
      <c r="L43" s="171"/>
      <c r="M43" s="104"/>
      <c r="N43" s="1055" t="s">
        <v>25</v>
      </c>
      <c r="O43" s="1055"/>
      <c r="P43" s="1055"/>
    </row>
    <row r="44" spans="1:16">
      <c r="A44" s="1056"/>
      <c r="B44" s="1057"/>
      <c r="C44" s="1057"/>
      <c r="D44" s="1057"/>
      <c r="E44" s="104"/>
      <c r="F44" s="104"/>
      <c r="G44" s="104"/>
      <c r="H44" s="104"/>
      <c r="I44" s="104"/>
      <c r="J44" s="104"/>
      <c r="K44" s="104"/>
      <c r="L44" s="104"/>
      <c r="M44" s="104"/>
      <c r="N44" s="104"/>
      <c r="O44" s="104"/>
      <c r="P44" s="104"/>
    </row>
    <row r="45" spans="1:16" ht="38.25" customHeight="1" thickBot="1">
      <c r="A45" s="1048" t="s">
        <v>119</v>
      </c>
      <c r="B45" s="1048"/>
      <c r="C45" s="1048"/>
      <c r="D45" s="1048"/>
      <c r="E45" s="1048"/>
      <c r="F45" s="1048"/>
      <c r="G45" s="1048"/>
      <c r="H45" s="1048"/>
      <c r="I45" s="1048"/>
      <c r="J45" s="1048"/>
      <c r="K45" s="1048"/>
      <c r="L45" s="1048"/>
      <c r="M45" s="1048"/>
      <c r="N45" s="1048"/>
      <c r="O45" s="1048"/>
      <c r="P45" s="1048"/>
    </row>
    <row r="46" spans="1:16">
      <c r="A46" s="138" t="str">
        <f>"November 2013"</f>
        <v>November 2013</v>
      </c>
      <c r="B46" s="138"/>
      <c r="D46" s="138"/>
      <c r="E46" s="138"/>
      <c r="F46" s="138"/>
      <c r="G46" s="138"/>
      <c r="H46" s="138"/>
      <c r="I46" s="138"/>
      <c r="J46" s="138"/>
      <c r="K46" s="138"/>
      <c r="L46" s="138"/>
      <c r="M46" s="138"/>
      <c r="N46" s="138"/>
      <c r="O46" s="138"/>
      <c r="P46" s="156" t="s">
        <v>2</v>
      </c>
    </row>
    <row r="47" spans="1:16">
      <c r="A47" s="1049" t="s">
        <v>3</v>
      </c>
      <c r="B47" s="1049"/>
      <c r="C47" s="1049"/>
      <c r="D47" s="1049"/>
      <c r="E47" s="138"/>
      <c r="F47" s="138"/>
      <c r="G47" s="138"/>
      <c r="H47" s="138"/>
      <c r="I47" s="138"/>
      <c r="J47" s="138"/>
      <c r="K47" s="138"/>
      <c r="L47" s="138"/>
      <c r="M47" s="138"/>
      <c r="N47" s="138"/>
      <c r="O47" s="138"/>
      <c r="P47" s="138"/>
    </row>
    <row r="48" spans="1:16">
      <c r="A48" s="106"/>
      <c r="B48" s="106"/>
      <c r="C48" s="116"/>
      <c r="D48" s="1046" t="s">
        <v>23</v>
      </c>
      <c r="E48" s="1047"/>
      <c r="F48" s="1047"/>
      <c r="G48" s="1047"/>
      <c r="H48" s="1047"/>
      <c r="I48" s="1047"/>
      <c r="J48" s="172"/>
      <c r="K48" s="1046" t="s">
        <v>24</v>
      </c>
      <c r="L48" s="1047"/>
      <c r="M48" s="1047"/>
      <c r="N48" s="1047"/>
      <c r="O48" s="1047"/>
      <c r="P48" s="1047"/>
    </row>
    <row r="49" spans="1:16" ht="42">
      <c r="A49" s="106"/>
      <c r="B49" s="106"/>
      <c r="C49" s="116" t="s">
        <v>87</v>
      </c>
      <c r="D49" s="157" t="s">
        <v>100</v>
      </c>
      <c r="E49" s="158" t="s">
        <v>101</v>
      </c>
      <c r="F49" s="159" t="s">
        <v>102</v>
      </c>
      <c r="G49" s="160" t="s">
        <v>103</v>
      </c>
      <c r="H49" s="158" t="s">
        <v>104</v>
      </c>
      <c r="I49" s="157" t="s">
        <v>89</v>
      </c>
      <c r="J49" s="107"/>
      <c r="K49" s="157" t="s">
        <v>100</v>
      </c>
      <c r="L49" s="158" t="s">
        <v>101</v>
      </c>
      <c r="M49" s="159" t="s">
        <v>102</v>
      </c>
      <c r="N49" s="160" t="s">
        <v>103</v>
      </c>
      <c r="O49" s="158" t="s">
        <v>104</v>
      </c>
      <c r="P49" s="157" t="s">
        <v>89</v>
      </c>
    </row>
    <row r="50" spans="1:16">
      <c r="A50" s="173"/>
      <c r="B50" s="173"/>
      <c r="C50" s="174"/>
      <c r="D50" s="157"/>
      <c r="E50" s="157"/>
      <c r="F50" s="161" t="s">
        <v>105</v>
      </c>
      <c r="G50" s="157"/>
      <c r="H50" s="157"/>
      <c r="I50" s="157"/>
      <c r="J50" s="106"/>
      <c r="K50" s="157"/>
      <c r="L50" s="157"/>
      <c r="M50" s="161" t="s">
        <v>105</v>
      </c>
      <c r="N50" s="157"/>
      <c r="O50" s="157"/>
      <c r="P50" s="162"/>
    </row>
    <row r="51" spans="1:16">
      <c r="A51" s="1052" t="s">
        <v>106</v>
      </c>
      <c r="B51" s="1053"/>
      <c r="D51" s="106"/>
      <c r="E51" s="106"/>
      <c r="F51" s="106"/>
      <c r="G51" s="106"/>
      <c r="H51" s="106"/>
      <c r="I51" s="106"/>
      <c r="J51" s="175"/>
      <c r="K51" s="175"/>
      <c r="L51" s="175"/>
      <c r="M51" s="175"/>
      <c r="N51" s="175"/>
      <c r="O51" s="175"/>
      <c r="P51" s="163"/>
    </row>
    <row r="52" spans="1:16">
      <c r="A52" s="108"/>
      <c r="B52" s="164" t="s">
        <v>107</v>
      </c>
      <c r="C52" s="165"/>
      <c r="D52" s="67" t="s">
        <v>30</v>
      </c>
      <c r="E52" s="67" t="s">
        <v>30</v>
      </c>
      <c r="F52" s="67">
        <v>1</v>
      </c>
      <c r="G52" s="67">
        <v>1</v>
      </c>
      <c r="H52" s="67">
        <v>0.2</v>
      </c>
      <c r="I52" s="67">
        <v>1.2</v>
      </c>
      <c r="J52" s="166"/>
      <c r="K52" s="67" t="s">
        <v>30</v>
      </c>
      <c r="L52" s="67" t="s">
        <v>30</v>
      </c>
      <c r="M52" s="67">
        <v>1.6</v>
      </c>
      <c r="N52" s="67">
        <v>1.6</v>
      </c>
      <c r="O52" s="67">
        <v>0.4</v>
      </c>
      <c r="P52" s="67">
        <v>2</v>
      </c>
    </row>
    <row r="53" spans="1:16">
      <c r="A53" s="108"/>
      <c r="B53" s="164" t="s">
        <v>108</v>
      </c>
      <c r="C53" s="165"/>
      <c r="D53" s="67" t="s">
        <v>30</v>
      </c>
      <c r="E53" s="67" t="s">
        <v>30</v>
      </c>
      <c r="F53" s="67">
        <v>4.4000000000000004</v>
      </c>
      <c r="G53" s="67">
        <v>4.4000000000000004</v>
      </c>
      <c r="H53" s="67">
        <v>0.3</v>
      </c>
      <c r="I53" s="67">
        <v>4.7</v>
      </c>
      <c r="J53" s="166"/>
      <c r="K53" s="67" t="s">
        <v>30</v>
      </c>
      <c r="L53" s="67">
        <v>0.1</v>
      </c>
      <c r="M53" s="67">
        <v>6.9</v>
      </c>
      <c r="N53" s="67">
        <v>6.9</v>
      </c>
      <c r="O53" s="67">
        <v>0.5</v>
      </c>
      <c r="P53" s="67">
        <v>7.5</v>
      </c>
    </row>
    <row r="54" spans="1:16">
      <c r="A54" s="108"/>
      <c r="B54" s="164" t="s">
        <v>109</v>
      </c>
      <c r="C54" s="165"/>
      <c r="D54" s="67" t="s">
        <v>30</v>
      </c>
      <c r="E54" s="67">
        <v>0.4</v>
      </c>
      <c r="F54" s="67">
        <v>5.4</v>
      </c>
      <c r="G54" s="67">
        <v>5.8</v>
      </c>
      <c r="H54" s="67">
        <v>0.2</v>
      </c>
      <c r="I54" s="67">
        <v>6</v>
      </c>
      <c r="J54" s="166"/>
      <c r="K54" s="67" t="s">
        <v>30</v>
      </c>
      <c r="L54" s="67">
        <v>0.6</v>
      </c>
      <c r="M54" s="67">
        <v>7.5</v>
      </c>
      <c r="N54" s="67">
        <v>8.1</v>
      </c>
      <c r="O54" s="67">
        <v>0.3</v>
      </c>
      <c r="P54" s="67">
        <v>8.4</v>
      </c>
    </row>
    <row r="55" spans="1:16">
      <c r="A55" s="108"/>
      <c r="B55" s="164" t="s">
        <v>110</v>
      </c>
      <c r="C55" s="165"/>
      <c r="D55" s="67">
        <v>0.1</v>
      </c>
      <c r="E55" s="67">
        <v>0.7</v>
      </c>
      <c r="F55" s="67">
        <v>4.4000000000000004</v>
      </c>
      <c r="G55" s="67">
        <v>5.0999999999999996</v>
      </c>
      <c r="H55" s="67">
        <v>0.1</v>
      </c>
      <c r="I55" s="67">
        <v>5.2</v>
      </c>
      <c r="J55" s="166"/>
      <c r="K55" s="67">
        <v>0.1</v>
      </c>
      <c r="L55" s="67">
        <v>1.1000000000000001</v>
      </c>
      <c r="M55" s="67">
        <v>5.6</v>
      </c>
      <c r="N55" s="67">
        <v>6.8</v>
      </c>
      <c r="O55" s="67">
        <v>0.2</v>
      </c>
      <c r="P55" s="67">
        <v>7</v>
      </c>
    </row>
    <row r="56" spans="1:16">
      <c r="A56" s="108"/>
      <c r="B56" s="164" t="s">
        <v>111</v>
      </c>
      <c r="C56" s="165"/>
      <c r="D56" s="67">
        <v>0.1</v>
      </c>
      <c r="E56" s="67">
        <v>0.9</v>
      </c>
      <c r="F56" s="67">
        <v>3.9</v>
      </c>
      <c r="G56" s="67">
        <v>5</v>
      </c>
      <c r="H56" s="67">
        <v>0.1</v>
      </c>
      <c r="I56" s="67">
        <v>5.0999999999999996</v>
      </c>
      <c r="J56" s="166"/>
      <c r="K56" s="67">
        <v>0.2</v>
      </c>
      <c r="L56" s="67">
        <v>1.4</v>
      </c>
      <c r="M56" s="67">
        <v>5.0999999999999996</v>
      </c>
      <c r="N56" s="67">
        <v>6.7</v>
      </c>
      <c r="O56" s="67">
        <v>0.2</v>
      </c>
      <c r="P56" s="67">
        <v>6.9</v>
      </c>
    </row>
    <row r="57" spans="1:16">
      <c r="A57" s="108"/>
      <c r="B57" s="164" t="s">
        <v>112</v>
      </c>
      <c r="C57" s="165"/>
      <c r="D57" s="67">
        <v>0.2</v>
      </c>
      <c r="E57" s="67">
        <v>0.6</v>
      </c>
      <c r="F57" s="67">
        <v>3.2</v>
      </c>
      <c r="G57" s="67">
        <v>4</v>
      </c>
      <c r="H57" s="67">
        <v>0.1</v>
      </c>
      <c r="I57" s="67">
        <v>4.0999999999999996</v>
      </c>
      <c r="J57" s="166"/>
      <c r="K57" s="67">
        <v>0.2</v>
      </c>
      <c r="L57" s="67">
        <v>0.8</v>
      </c>
      <c r="M57" s="67">
        <v>4</v>
      </c>
      <c r="N57" s="67">
        <v>5.0999999999999996</v>
      </c>
      <c r="O57" s="67">
        <v>0.2</v>
      </c>
      <c r="P57" s="67">
        <v>5.3</v>
      </c>
    </row>
    <row r="58" spans="1:16">
      <c r="A58" s="108"/>
      <c r="B58" s="164" t="s">
        <v>113</v>
      </c>
      <c r="C58" s="165"/>
      <c r="D58" s="67">
        <v>0.3</v>
      </c>
      <c r="E58" s="67">
        <v>0.6</v>
      </c>
      <c r="F58" s="67">
        <v>2.8</v>
      </c>
      <c r="G58" s="67">
        <v>3.7</v>
      </c>
      <c r="H58" s="67">
        <v>0.1</v>
      </c>
      <c r="I58" s="67">
        <v>3.8</v>
      </c>
      <c r="J58" s="166"/>
      <c r="K58" s="67">
        <v>0.3</v>
      </c>
      <c r="L58" s="67">
        <v>0.7</v>
      </c>
      <c r="M58" s="67">
        <v>3.6</v>
      </c>
      <c r="N58" s="67">
        <v>4.5999999999999996</v>
      </c>
      <c r="O58" s="67">
        <v>0.2</v>
      </c>
      <c r="P58" s="67">
        <v>4.8</v>
      </c>
    </row>
    <row r="59" spans="1:16">
      <c r="A59" s="108"/>
      <c r="B59" s="164" t="s">
        <v>114</v>
      </c>
      <c r="C59" s="165"/>
      <c r="D59" s="67">
        <v>0.2</v>
      </c>
      <c r="E59" s="67">
        <v>0.4</v>
      </c>
      <c r="F59" s="67">
        <v>2</v>
      </c>
      <c r="G59" s="67">
        <v>2.6</v>
      </c>
      <c r="H59" s="67">
        <v>0.1</v>
      </c>
      <c r="I59" s="67">
        <v>2.7</v>
      </c>
      <c r="J59" s="166"/>
      <c r="K59" s="67">
        <v>0.3</v>
      </c>
      <c r="L59" s="67">
        <v>0.6</v>
      </c>
      <c r="M59" s="67">
        <v>2.6</v>
      </c>
      <c r="N59" s="67">
        <v>3.5</v>
      </c>
      <c r="O59" s="67">
        <v>0.1</v>
      </c>
      <c r="P59" s="67">
        <v>3.6</v>
      </c>
    </row>
    <row r="60" spans="1:16">
      <c r="A60" s="108"/>
      <c r="B60" s="164" t="s">
        <v>115</v>
      </c>
      <c r="C60" s="165"/>
      <c r="D60" s="67">
        <v>0.1</v>
      </c>
      <c r="E60" s="67">
        <v>0.1</v>
      </c>
      <c r="F60" s="67">
        <v>0.7</v>
      </c>
      <c r="G60" s="67">
        <v>0.9</v>
      </c>
      <c r="H60" s="67" t="s">
        <v>30</v>
      </c>
      <c r="I60" s="67">
        <v>0.9</v>
      </c>
      <c r="J60" s="166"/>
      <c r="K60" s="67">
        <v>0.1</v>
      </c>
      <c r="L60" s="67">
        <v>0.1</v>
      </c>
      <c r="M60" s="67">
        <v>1</v>
      </c>
      <c r="N60" s="67">
        <v>1.2</v>
      </c>
      <c r="O60" s="67">
        <v>0.1</v>
      </c>
      <c r="P60" s="67">
        <v>1.3</v>
      </c>
    </row>
    <row r="61" spans="1:16">
      <c r="A61" s="108"/>
      <c r="B61" s="164" t="s">
        <v>116</v>
      </c>
      <c r="C61" s="165"/>
      <c r="D61" s="67">
        <v>0.9</v>
      </c>
      <c r="E61" s="67">
        <v>3.8</v>
      </c>
      <c r="F61" s="67">
        <v>27.8</v>
      </c>
      <c r="G61" s="67">
        <v>32.5</v>
      </c>
      <c r="H61" s="67">
        <v>1.1000000000000001</v>
      </c>
      <c r="I61" s="67">
        <v>33.6</v>
      </c>
      <c r="J61" s="166"/>
      <c r="K61" s="67">
        <v>1.2</v>
      </c>
      <c r="L61" s="67">
        <v>5.3</v>
      </c>
      <c r="M61" s="67">
        <v>37.9</v>
      </c>
      <c r="N61" s="67">
        <v>44.4</v>
      </c>
      <c r="O61" s="67">
        <v>2.2999999999999998</v>
      </c>
      <c r="P61" s="67">
        <v>46.7</v>
      </c>
    </row>
    <row r="62" spans="1:16">
      <c r="A62" s="108"/>
      <c r="B62" s="108"/>
      <c r="D62" s="67"/>
      <c r="E62" s="67"/>
      <c r="F62" s="67"/>
      <c r="G62" s="67"/>
      <c r="H62" s="67"/>
      <c r="I62" s="67"/>
      <c r="J62" s="166"/>
      <c r="K62" s="67"/>
      <c r="L62" s="67"/>
      <c r="M62" s="67"/>
      <c r="N62" s="67"/>
      <c r="O62" s="67"/>
      <c r="P62" s="67"/>
    </row>
    <row r="63" spans="1:16">
      <c r="A63" s="1054" t="s">
        <v>117</v>
      </c>
      <c r="B63" s="1053"/>
      <c r="D63" s="67"/>
      <c r="E63" s="67"/>
      <c r="F63" s="67"/>
      <c r="G63" s="67"/>
      <c r="H63" s="67"/>
      <c r="I63" s="67"/>
      <c r="J63" s="166"/>
      <c r="K63" s="67"/>
      <c r="L63" s="67"/>
      <c r="M63" s="67"/>
      <c r="N63" s="67"/>
      <c r="O63" s="67"/>
      <c r="P63" s="67"/>
    </row>
    <row r="64" spans="1:16">
      <c r="A64" s="108"/>
      <c r="B64" s="164" t="s">
        <v>107</v>
      </c>
      <c r="C64" s="165"/>
      <c r="D64" s="67" t="s">
        <v>30</v>
      </c>
      <c r="E64" s="67" t="s">
        <v>30</v>
      </c>
      <c r="F64" s="67">
        <v>2.4</v>
      </c>
      <c r="G64" s="67">
        <v>2.4</v>
      </c>
      <c r="H64" s="67">
        <v>0.5</v>
      </c>
      <c r="I64" s="67">
        <v>2.9</v>
      </c>
      <c r="J64" s="166"/>
      <c r="K64" s="67" t="s">
        <v>30</v>
      </c>
      <c r="L64" s="67" t="s">
        <v>30</v>
      </c>
      <c r="M64" s="67">
        <v>3.9</v>
      </c>
      <c r="N64" s="67">
        <v>3.9</v>
      </c>
      <c r="O64" s="67">
        <v>0.8</v>
      </c>
      <c r="P64" s="67">
        <v>4.7</v>
      </c>
    </row>
    <row r="65" spans="1:16">
      <c r="A65" s="108"/>
      <c r="B65" s="164" t="s">
        <v>108</v>
      </c>
      <c r="C65" s="165"/>
      <c r="D65" s="67" t="s">
        <v>30</v>
      </c>
      <c r="E65" s="67" t="s">
        <v>30</v>
      </c>
      <c r="F65" s="67">
        <v>9.6999999999999993</v>
      </c>
      <c r="G65" s="67">
        <v>9.6999999999999993</v>
      </c>
      <c r="H65" s="67">
        <v>0.4</v>
      </c>
      <c r="I65" s="67">
        <v>10.199999999999999</v>
      </c>
      <c r="J65" s="166"/>
      <c r="K65" s="67" t="s">
        <v>30</v>
      </c>
      <c r="L65" s="67">
        <v>0.1</v>
      </c>
      <c r="M65" s="67">
        <v>14.4</v>
      </c>
      <c r="N65" s="67">
        <v>14.5</v>
      </c>
      <c r="O65" s="67">
        <v>0.9</v>
      </c>
      <c r="P65" s="67">
        <v>15.4</v>
      </c>
    </row>
    <row r="66" spans="1:16">
      <c r="A66" s="108"/>
      <c r="B66" s="164" t="s">
        <v>109</v>
      </c>
      <c r="C66" s="165"/>
      <c r="D66" s="67" t="s">
        <v>30</v>
      </c>
      <c r="E66" s="67">
        <v>0.4</v>
      </c>
      <c r="F66" s="67">
        <v>10.5</v>
      </c>
      <c r="G66" s="67">
        <v>10.8</v>
      </c>
      <c r="H66" s="67">
        <v>0.3</v>
      </c>
      <c r="I66" s="67">
        <v>11.1</v>
      </c>
      <c r="J66" s="166"/>
      <c r="K66" s="67" t="s">
        <v>30</v>
      </c>
      <c r="L66" s="67">
        <v>0.6</v>
      </c>
      <c r="M66" s="67">
        <v>13.4</v>
      </c>
      <c r="N66" s="67">
        <v>14.1</v>
      </c>
      <c r="O66" s="67">
        <v>0.5</v>
      </c>
      <c r="P66" s="67">
        <v>14.5</v>
      </c>
    </row>
    <row r="67" spans="1:16">
      <c r="A67" s="108"/>
      <c r="B67" s="164" t="s">
        <v>110</v>
      </c>
      <c r="C67" s="165"/>
      <c r="D67" s="67" t="s">
        <v>30</v>
      </c>
      <c r="E67" s="67">
        <v>0.7</v>
      </c>
      <c r="F67" s="67">
        <v>7.4</v>
      </c>
      <c r="G67" s="67">
        <v>8.1</v>
      </c>
      <c r="H67" s="67">
        <v>0.2</v>
      </c>
      <c r="I67" s="67">
        <v>8.3000000000000007</v>
      </c>
      <c r="J67" s="166"/>
      <c r="K67" s="67" t="s">
        <v>30</v>
      </c>
      <c r="L67" s="67">
        <v>0.9</v>
      </c>
      <c r="M67" s="67">
        <v>9.3000000000000007</v>
      </c>
      <c r="N67" s="67">
        <v>10.3</v>
      </c>
      <c r="O67" s="67">
        <v>0.3</v>
      </c>
      <c r="P67" s="67">
        <v>10.6</v>
      </c>
    </row>
    <row r="68" spans="1:16">
      <c r="A68" s="108"/>
      <c r="B68" s="164" t="s">
        <v>111</v>
      </c>
      <c r="C68" s="165"/>
      <c r="D68" s="67" t="s">
        <v>30</v>
      </c>
      <c r="E68" s="67">
        <v>0.8</v>
      </c>
      <c r="F68" s="67">
        <v>5.9</v>
      </c>
      <c r="G68" s="67">
        <v>6.7</v>
      </c>
      <c r="H68" s="67">
        <v>0.2</v>
      </c>
      <c r="I68" s="67">
        <v>6.9</v>
      </c>
      <c r="J68" s="166"/>
      <c r="K68" s="67">
        <v>0.1</v>
      </c>
      <c r="L68" s="67">
        <v>1</v>
      </c>
      <c r="M68" s="67">
        <v>7.7</v>
      </c>
      <c r="N68" s="67">
        <v>8.8000000000000007</v>
      </c>
      <c r="O68" s="67">
        <v>0.4</v>
      </c>
      <c r="P68" s="67">
        <v>9.1999999999999993</v>
      </c>
    </row>
    <row r="69" spans="1:16">
      <c r="A69" s="108"/>
      <c r="B69" s="164" t="s">
        <v>112</v>
      </c>
      <c r="C69" s="165"/>
      <c r="D69" s="67">
        <v>0.1</v>
      </c>
      <c r="E69" s="67">
        <v>0.6</v>
      </c>
      <c r="F69" s="67">
        <v>4.8</v>
      </c>
      <c r="G69" s="67">
        <v>5.4</v>
      </c>
      <c r="H69" s="67">
        <v>0.2</v>
      </c>
      <c r="I69" s="67">
        <v>5.7</v>
      </c>
      <c r="J69" s="166"/>
      <c r="K69" s="67">
        <v>0.1</v>
      </c>
      <c r="L69" s="67">
        <v>0.8</v>
      </c>
      <c r="M69" s="67">
        <v>6.1</v>
      </c>
      <c r="N69" s="67">
        <v>7</v>
      </c>
      <c r="O69" s="67">
        <v>0.4</v>
      </c>
      <c r="P69" s="67">
        <v>7.4</v>
      </c>
    </row>
    <row r="70" spans="1:16">
      <c r="A70" s="108"/>
      <c r="B70" s="164" t="s">
        <v>113</v>
      </c>
      <c r="C70" s="165"/>
      <c r="D70" s="67">
        <v>0.2</v>
      </c>
      <c r="E70" s="67">
        <v>0.7</v>
      </c>
      <c r="F70" s="67">
        <v>4.2</v>
      </c>
      <c r="G70" s="67">
        <v>5.0999999999999996</v>
      </c>
      <c r="H70" s="67">
        <v>0.2</v>
      </c>
      <c r="I70" s="67">
        <v>5.3</v>
      </c>
      <c r="J70" s="166"/>
      <c r="K70" s="67">
        <v>0.2</v>
      </c>
      <c r="L70" s="67">
        <v>0.8</v>
      </c>
      <c r="M70" s="67">
        <v>5.4</v>
      </c>
      <c r="N70" s="67">
        <v>6.4</v>
      </c>
      <c r="O70" s="67">
        <v>0.3</v>
      </c>
      <c r="P70" s="67">
        <v>6.7</v>
      </c>
    </row>
    <row r="71" spans="1:16">
      <c r="A71" s="108"/>
      <c r="B71" s="164" t="s">
        <v>114</v>
      </c>
      <c r="C71" s="165"/>
      <c r="D71" s="67">
        <v>0.2</v>
      </c>
      <c r="E71" s="67">
        <v>0.5</v>
      </c>
      <c r="F71" s="67">
        <v>3.4</v>
      </c>
      <c r="G71" s="67">
        <v>4.0999999999999996</v>
      </c>
      <c r="H71" s="67">
        <v>0.1</v>
      </c>
      <c r="I71" s="67">
        <v>4.2</v>
      </c>
      <c r="J71" s="166"/>
      <c r="K71" s="67">
        <v>0.2</v>
      </c>
      <c r="L71" s="67">
        <v>0.6</v>
      </c>
      <c r="M71" s="67">
        <v>4.3</v>
      </c>
      <c r="N71" s="67">
        <v>5.2</v>
      </c>
      <c r="O71" s="67">
        <v>0.2</v>
      </c>
      <c r="P71" s="67">
        <v>5.4</v>
      </c>
    </row>
    <row r="72" spans="1:16">
      <c r="A72" s="108"/>
      <c r="B72" s="164" t="s">
        <v>115</v>
      </c>
      <c r="C72" s="165"/>
      <c r="D72" s="67">
        <v>0</v>
      </c>
      <c r="E72" s="67">
        <v>0.1</v>
      </c>
      <c r="F72" s="67">
        <v>0.9</v>
      </c>
      <c r="G72" s="67">
        <v>1</v>
      </c>
      <c r="H72" s="67">
        <v>0.1</v>
      </c>
      <c r="I72" s="67">
        <v>1.1000000000000001</v>
      </c>
      <c r="J72" s="166"/>
      <c r="K72" s="67" t="s">
        <v>30</v>
      </c>
      <c r="L72" s="67">
        <v>0.1</v>
      </c>
      <c r="M72" s="67">
        <v>1.3</v>
      </c>
      <c r="N72" s="67">
        <v>1.4</v>
      </c>
      <c r="O72" s="67">
        <v>0.1</v>
      </c>
      <c r="P72" s="67">
        <v>1.5</v>
      </c>
    </row>
    <row r="73" spans="1:16">
      <c r="A73" s="108"/>
      <c r="B73" s="164" t="s">
        <v>116</v>
      </c>
      <c r="C73" s="165"/>
      <c r="D73" s="67">
        <v>0.5</v>
      </c>
      <c r="E73" s="67">
        <v>3.8</v>
      </c>
      <c r="F73" s="67">
        <v>49.2</v>
      </c>
      <c r="G73" s="67">
        <v>53.5</v>
      </c>
      <c r="H73" s="67">
        <v>2.1</v>
      </c>
      <c r="I73" s="67">
        <v>55.6</v>
      </c>
      <c r="J73" s="166"/>
      <c r="K73" s="67">
        <v>0.7</v>
      </c>
      <c r="L73" s="67">
        <v>5</v>
      </c>
      <c r="M73" s="67">
        <v>65.7</v>
      </c>
      <c r="N73" s="67">
        <v>71.5</v>
      </c>
      <c r="O73" s="67">
        <v>4</v>
      </c>
      <c r="P73" s="67">
        <v>75.400000000000006</v>
      </c>
    </row>
    <row r="74" spans="1:16">
      <c r="A74" s="108"/>
      <c r="B74" s="108"/>
      <c r="D74" s="67"/>
      <c r="E74" s="67"/>
      <c r="F74" s="67"/>
      <c r="G74" s="67"/>
      <c r="H74" s="67"/>
      <c r="I74" s="67"/>
      <c r="J74" s="166"/>
      <c r="K74" s="67"/>
      <c r="L74" s="67"/>
      <c r="M74" s="67"/>
      <c r="N74" s="67"/>
      <c r="O74" s="67"/>
      <c r="P74" s="67"/>
    </row>
    <row r="75" spans="1:16">
      <c r="A75" s="1054" t="s">
        <v>118</v>
      </c>
      <c r="B75" s="1053"/>
      <c r="C75" s="118">
        <v>5</v>
      </c>
      <c r="D75" s="67"/>
      <c r="E75" s="67"/>
      <c r="F75" s="67"/>
      <c r="G75" s="67"/>
      <c r="H75" s="67"/>
      <c r="I75" s="67"/>
      <c r="J75" s="166"/>
      <c r="K75" s="67"/>
      <c r="L75" s="67"/>
      <c r="M75" s="67"/>
      <c r="N75" s="67"/>
      <c r="O75" s="67"/>
      <c r="P75" s="67"/>
    </row>
    <row r="76" spans="1:16">
      <c r="A76" s="108"/>
      <c r="B76" s="164" t="s">
        <v>107</v>
      </c>
      <c r="C76" s="165"/>
      <c r="D76" s="67" t="s">
        <v>30</v>
      </c>
      <c r="E76" s="67" t="s">
        <v>30</v>
      </c>
      <c r="F76" s="67">
        <v>3.4</v>
      </c>
      <c r="G76" s="67">
        <v>3.4</v>
      </c>
      <c r="H76" s="67">
        <v>0.7</v>
      </c>
      <c r="I76" s="67">
        <v>4.0999999999999996</v>
      </c>
      <c r="J76" s="166"/>
      <c r="K76" s="67" t="s">
        <v>30</v>
      </c>
      <c r="L76" s="67" t="s">
        <v>30</v>
      </c>
      <c r="M76" s="67">
        <v>5.5</v>
      </c>
      <c r="N76" s="67">
        <v>5.5</v>
      </c>
      <c r="O76" s="67">
        <v>1.2</v>
      </c>
      <c r="P76" s="67">
        <v>6.7</v>
      </c>
    </row>
    <row r="77" spans="1:16">
      <c r="A77" s="108"/>
      <c r="B77" s="164" t="s">
        <v>108</v>
      </c>
      <c r="C77" s="165"/>
      <c r="D77" s="67" t="s">
        <v>30</v>
      </c>
      <c r="E77" s="67">
        <v>0.1</v>
      </c>
      <c r="F77" s="67">
        <v>14.1</v>
      </c>
      <c r="G77" s="67">
        <v>14.1</v>
      </c>
      <c r="H77" s="67">
        <v>0.7</v>
      </c>
      <c r="I77" s="67">
        <v>14.9</v>
      </c>
      <c r="J77" s="166"/>
      <c r="K77" s="67" t="s">
        <v>30</v>
      </c>
      <c r="L77" s="67">
        <v>0.2</v>
      </c>
      <c r="M77" s="67">
        <v>21.3</v>
      </c>
      <c r="N77" s="67">
        <v>21.4</v>
      </c>
      <c r="O77" s="67">
        <v>1.5</v>
      </c>
      <c r="P77" s="67">
        <v>22.9</v>
      </c>
    </row>
    <row r="78" spans="1:16">
      <c r="A78" s="108"/>
      <c r="B78" s="164" t="s">
        <v>109</v>
      </c>
      <c r="C78" s="165"/>
      <c r="D78" s="67" t="s">
        <v>30</v>
      </c>
      <c r="E78" s="67">
        <v>0.8</v>
      </c>
      <c r="F78" s="67">
        <v>15.9</v>
      </c>
      <c r="G78" s="67">
        <v>16.7</v>
      </c>
      <c r="H78" s="67">
        <v>0.4</v>
      </c>
      <c r="I78" s="67">
        <v>17.100000000000001</v>
      </c>
      <c r="J78" s="166"/>
      <c r="K78" s="67" t="s">
        <v>30</v>
      </c>
      <c r="L78" s="67">
        <v>1.2</v>
      </c>
      <c r="M78" s="67">
        <v>20.9</v>
      </c>
      <c r="N78" s="67">
        <v>22.2</v>
      </c>
      <c r="O78" s="67">
        <v>0.8</v>
      </c>
      <c r="P78" s="67">
        <v>23</v>
      </c>
    </row>
    <row r="79" spans="1:16">
      <c r="A79" s="108"/>
      <c r="B79" s="164" t="s">
        <v>110</v>
      </c>
      <c r="C79" s="165"/>
      <c r="D79" s="67">
        <v>0.1</v>
      </c>
      <c r="E79" s="67">
        <v>1.4</v>
      </c>
      <c r="F79" s="67">
        <v>11.8</v>
      </c>
      <c r="G79" s="67">
        <v>13.3</v>
      </c>
      <c r="H79" s="67">
        <v>0.3</v>
      </c>
      <c r="I79" s="67">
        <v>13.5</v>
      </c>
      <c r="J79" s="166"/>
      <c r="K79" s="67">
        <v>0.1</v>
      </c>
      <c r="L79" s="67">
        <v>2</v>
      </c>
      <c r="M79" s="67">
        <v>14.9</v>
      </c>
      <c r="N79" s="67">
        <v>17</v>
      </c>
      <c r="O79" s="67">
        <v>0.6</v>
      </c>
      <c r="P79" s="67">
        <v>17.600000000000001</v>
      </c>
    </row>
    <row r="80" spans="1:16">
      <c r="A80" s="108"/>
      <c r="B80" s="164" t="s">
        <v>111</v>
      </c>
      <c r="C80" s="165"/>
      <c r="D80" s="67">
        <v>0.2</v>
      </c>
      <c r="E80" s="67">
        <v>1.7</v>
      </c>
      <c r="F80" s="67">
        <v>9.8000000000000007</v>
      </c>
      <c r="G80" s="67">
        <v>11.7</v>
      </c>
      <c r="H80" s="67">
        <v>0.3</v>
      </c>
      <c r="I80" s="67">
        <v>12</v>
      </c>
      <c r="J80" s="166"/>
      <c r="K80" s="67">
        <v>0.3</v>
      </c>
      <c r="L80" s="67">
        <v>2.4</v>
      </c>
      <c r="M80" s="67">
        <v>12.8</v>
      </c>
      <c r="N80" s="67">
        <v>15.5</v>
      </c>
      <c r="O80" s="67">
        <v>0.6</v>
      </c>
      <c r="P80" s="67">
        <v>16.100000000000001</v>
      </c>
    </row>
    <row r="81" spans="1:16">
      <c r="A81" s="108"/>
      <c r="B81" s="164" t="s">
        <v>112</v>
      </c>
      <c r="C81" s="165"/>
      <c r="D81" s="67">
        <v>0.3</v>
      </c>
      <c r="E81" s="67">
        <v>1.2</v>
      </c>
      <c r="F81" s="67">
        <v>7.9</v>
      </c>
      <c r="G81" s="67">
        <v>9.4</v>
      </c>
      <c r="H81" s="67">
        <v>0.3</v>
      </c>
      <c r="I81" s="67">
        <v>9.8000000000000007</v>
      </c>
      <c r="J81" s="166"/>
      <c r="K81" s="67">
        <v>0.4</v>
      </c>
      <c r="L81" s="67">
        <v>1.6</v>
      </c>
      <c r="M81" s="67">
        <v>10.1</v>
      </c>
      <c r="N81" s="67">
        <v>12.1</v>
      </c>
      <c r="O81" s="67">
        <v>0.6</v>
      </c>
      <c r="P81" s="67">
        <v>12.7</v>
      </c>
    </row>
    <row r="82" spans="1:16">
      <c r="A82" s="108"/>
      <c r="B82" s="164" t="s">
        <v>113</v>
      </c>
      <c r="C82" s="165"/>
      <c r="D82" s="67">
        <v>0.4</v>
      </c>
      <c r="E82" s="67">
        <v>1.3</v>
      </c>
      <c r="F82" s="67">
        <v>7.1</v>
      </c>
      <c r="G82" s="67">
        <v>8.8000000000000007</v>
      </c>
      <c r="H82" s="67">
        <v>0.3</v>
      </c>
      <c r="I82" s="67">
        <v>9.1</v>
      </c>
      <c r="J82" s="166"/>
      <c r="K82" s="67">
        <v>0.5</v>
      </c>
      <c r="L82" s="67">
        <v>1.5</v>
      </c>
      <c r="M82" s="67">
        <v>9</v>
      </c>
      <c r="N82" s="67">
        <v>11</v>
      </c>
      <c r="O82" s="67">
        <v>0.5</v>
      </c>
      <c r="P82" s="67">
        <v>11.5</v>
      </c>
    </row>
    <row r="83" spans="1:16">
      <c r="A83" s="108"/>
      <c r="B83" s="164" t="s">
        <v>114</v>
      </c>
      <c r="C83" s="165"/>
      <c r="D83" s="67">
        <v>0.3</v>
      </c>
      <c r="E83" s="67">
        <v>0.9</v>
      </c>
      <c r="F83" s="67">
        <v>5.5</v>
      </c>
      <c r="G83" s="67">
        <v>6.7</v>
      </c>
      <c r="H83" s="67">
        <v>0.2</v>
      </c>
      <c r="I83" s="67">
        <v>6.9</v>
      </c>
      <c r="J83" s="166"/>
      <c r="K83" s="67">
        <v>0.5</v>
      </c>
      <c r="L83" s="67">
        <v>1.2</v>
      </c>
      <c r="M83" s="67">
        <v>7</v>
      </c>
      <c r="N83" s="67">
        <v>8.6999999999999993</v>
      </c>
      <c r="O83" s="67">
        <v>0.3</v>
      </c>
      <c r="P83" s="67">
        <v>9</v>
      </c>
    </row>
    <row r="84" spans="1:16">
      <c r="A84" s="108"/>
      <c r="B84" s="164" t="s">
        <v>115</v>
      </c>
      <c r="C84" s="165"/>
      <c r="D84" s="67">
        <v>0.1</v>
      </c>
      <c r="E84" s="67">
        <v>0.2</v>
      </c>
      <c r="F84" s="67">
        <v>1.6</v>
      </c>
      <c r="G84" s="67">
        <v>1.9</v>
      </c>
      <c r="H84" s="67">
        <v>0.1</v>
      </c>
      <c r="I84" s="67">
        <v>2</v>
      </c>
      <c r="J84" s="166"/>
      <c r="K84" s="67">
        <v>0.1</v>
      </c>
      <c r="L84" s="67">
        <v>0.2</v>
      </c>
      <c r="M84" s="67">
        <v>2.2999999999999998</v>
      </c>
      <c r="N84" s="67">
        <v>2.6</v>
      </c>
      <c r="O84" s="67">
        <v>0.2</v>
      </c>
      <c r="P84" s="67">
        <v>2.8</v>
      </c>
    </row>
    <row r="85" spans="1:16">
      <c r="A85" s="108"/>
      <c r="B85" s="164" t="s">
        <v>116</v>
      </c>
      <c r="C85" s="165"/>
      <c r="D85" s="67">
        <v>1.4</v>
      </c>
      <c r="E85" s="67">
        <v>7.6</v>
      </c>
      <c r="F85" s="67">
        <v>77.099999999999994</v>
      </c>
      <c r="G85" s="67">
        <v>86.1</v>
      </c>
      <c r="H85" s="67">
        <v>3.2</v>
      </c>
      <c r="I85" s="67">
        <v>89.3</v>
      </c>
      <c r="J85" s="166"/>
      <c r="K85" s="67">
        <v>1.9</v>
      </c>
      <c r="L85" s="67">
        <v>10.199999999999999</v>
      </c>
      <c r="M85" s="67">
        <v>103.7</v>
      </c>
      <c r="N85" s="67">
        <v>115.9</v>
      </c>
      <c r="O85" s="67">
        <v>6.3</v>
      </c>
      <c r="P85" s="67">
        <v>122.2</v>
      </c>
    </row>
    <row r="86" spans="1:16">
      <c r="A86" s="113"/>
      <c r="B86" s="167"/>
      <c r="C86" s="168"/>
      <c r="D86" s="169"/>
      <c r="E86" s="169"/>
      <c r="F86" s="169"/>
      <c r="G86" s="169"/>
      <c r="H86" s="169"/>
      <c r="I86" s="169"/>
      <c r="J86" s="170"/>
      <c r="K86" s="169"/>
      <c r="L86" s="169"/>
      <c r="M86" s="169"/>
      <c r="N86" s="169"/>
      <c r="O86" s="169"/>
      <c r="P86" s="169"/>
    </row>
    <row r="87" spans="1:16">
      <c r="A87" s="104"/>
      <c r="B87" s="104"/>
      <c r="D87" s="171"/>
      <c r="E87" s="171"/>
      <c r="F87" s="171"/>
      <c r="G87" s="171"/>
      <c r="H87" s="171"/>
      <c r="I87" s="171"/>
      <c r="J87" s="104"/>
      <c r="K87" s="176"/>
      <c r="L87" s="176"/>
      <c r="M87" s="176"/>
      <c r="N87" s="176"/>
      <c r="O87" s="176"/>
      <c r="P87" s="142" t="s">
        <v>25</v>
      </c>
    </row>
    <row r="88" spans="1:16">
      <c r="A88" s="177"/>
      <c r="B88" s="138"/>
      <c r="D88" s="138"/>
      <c r="E88" s="104"/>
      <c r="F88" s="104"/>
      <c r="G88" s="104"/>
      <c r="H88" s="104"/>
      <c r="I88" s="104"/>
      <c r="J88" s="104"/>
      <c r="K88" s="104"/>
      <c r="L88" s="104"/>
      <c r="M88" s="104"/>
      <c r="N88" s="104"/>
      <c r="O88" s="104"/>
      <c r="P88" s="104"/>
    </row>
    <row r="89" spans="1:16" ht="16.2" thickBot="1">
      <c r="A89" s="1048" t="s">
        <v>119</v>
      </c>
      <c r="B89" s="1048"/>
      <c r="C89" s="1048"/>
      <c r="D89" s="1048"/>
      <c r="E89" s="1048"/>
      <c r="F89" s="1048"/>
      <c r="G89" s="1048"/>
      <c r="H89" s="1048"/>
      <c r="I89" s="1048"/>
      <c r="J89" s="1048"/>
      <c r="K89" s="1048"/>
      <c r="L89" s="1048"/>
      <c r="M89" s="1048"/>
      <c r="N89" s="1048"/>
      <c r="O89" s="1048"/>
      <c r="P89" s="1048"/>
    </row>
    <row r="90" spans="1:16">
      <c r="A90" s="138" t="str">
        <f>"November 2013"</f>
        <v>November 2013</v>
      </c>
      <c r="B90" s="138"/>
      <c r="D90" s="138"/>
      <c r="E90" s="138"/>
      <c r="F90" s="138"/>
      <c r="G90" s="138"/>
      <c r="H90" s="138"/>
      <c r="I90" s="138"/>
      <c r="J90" s="138"/>
      <c r="K90" s="138"/>
      <c r="L90" s="138"/>
      <c r="M90" s="138"/>
      <c r="N90" s="138"/>
      <c r="O90" s="138"/>
      <c r="P90" s="156" t="s">
        <v>2</v>
      </c>
    </row>
    <row r="91" spans="1:16">
      <c r="A91" s="1049" t="s">
        <v>3</v>
      </c>
      <c r="B91" s="1049"/>
      <c r="C91" s="1049"/>
      <c r="D91" s="1049"/>
      <c r="E91" s="138"/>
      <c r="F91" s="138"/>
      <c r="G91" s="138"/>
      <c r="H91" s="138"/>
      <c r="I91" s="138"/>
      <c r="J91" s="138"/>
      <c r="K91" s="138"/>
      <c r="L91" s="138"/>
      <c r="M91" s="138"/>
      <c r="N91" s="138"/>
      <c r="O91" s="138"/>
      <c r="P91" s="138"/>
    </row>
    <row r="92" spans="1:16">
      <c r="A92" s="106"/>
      <c r="B92" s="106"/>
      <c r="C92" s="116"/>
      <c r="D92" s="1046" t="s">
        <v>120</v>
      </c>
      <c r="E92" s="1047"/>
      <c r="F92" s="1047"/>
      <c r="G92" s="1047"/>
      <c r="H92" s="1047"/>
      <c r="I92" s="1047"/>
      <c r="J92" s="172"/>
      <c r="K92" s="1046" t="s">
        <v>31</v>
      </c>
      <c r="L92" s="1047"/>
      <c r="M92" s="1047"/>
      <c r="N92" s="1047"/>
      <c r="O92" s="1047"/>
      <c r="P92" s="1047"/>
    </row>
    <row r="93" spans="1:16" ht="42">
      <c r="A93" s="106"/>
      <c r="B93" s="106"/>
      <c r="C93" s="116" t="s">
        <v>87</v>
      </c>
      <c r="D93" s="157" t="s">
        <v>100</v>
      </c>
      <c r="E93" s="158" t="s">
        <v>101</v>
      </c>
      <c r="F93" s="159" t="s">
        <v>102</v>
      </c>
      <c r="G93" s="160" t="s">
        <v>103</v>
      </c>
      <c r="H93" s="158" t="s">
        <v>104</v>
      </c>
      <c r="I93" s="157" t="s">
        <v>89</v>
      </c>
      <c r="J93" s="107"/>
      <c r="K93" s="157" t="s">
        <v>100</v>
      </c>
      <c r="L93" s="158" t="s">
        <v>101</v>
      </c>
      <c r="M93" s="159" t="s">
        <v>102</v>
      </c>
      <c r="N93" s="160" t="s">
        <v>103</v>
      </c>
      <c r="O93" s="158" t="s">
        <v>104</v>
      </c>
      <c r="P93" s="157" t="s">
        <v>89</v>
      </c>
    </row>
    <row r="94" spans="1:16">
      <c r="A94" s="106"/>
      <c r="B94" s="106"/>
      <c r="C94" s="116"/>
      <c r="D94" s="157"/>
      <c r="E94" s="157"/>
      <c r="F94" s="161" t="s">
        <v>105</v>
      </c>
      <c r="G94" s="157"/>
      <c r="H94" s="157"/>
      <c r="I94" s="157"/>
      <c r="J94" s="106"/>
      <c r="K94" s="157"/>
      <c r="L94" s="157"/>
      <c r="M94" s="161" t="s">
        <v>105</v>
      </c>
      <c r="N94" s="157"/>
      <c r="O94" s="157"/>
      <c r="P94" s="162"/>
    </row>
    <row r="95" spans="1:16">
      <c r="A95" s="1052" t="s">
        <v>106</v>
      </c>
      <c r="B95" s="1053"/>
      <c r="D95" s="106"/>
      <c r="E95" s="106"/>
      <c r="F95" s="106"/>
      <c r="G95" s="106"/>
      <c r="H95" s="106"/>
      <c r="I95" s="106"/>
      <c r="J95" s="175"/>
      <c r="K95" s="175"/>
      <c r="L95" s="175"/>
      <c r="M95" s="175"/>
      <c r="N95" s="175"/>
      <c r="O95" s="175"/>
      <c r="P95" s="163"/>
    </row>
    <row r="96" spans="1:16">
      <c r="A96" s="108"/>
      <c r="B96" s="164" t="s">
        <v>107</v>
      </c>
      <c r="C96" s="165"/>
      <c r="D96" s="166" t="s">
        <v>30</v>
      </c>
      <c r="E96" s="166" t="s">
        <v>30</v>
      </c>
      <c r="F96" s="67">
        <v>0.1</v>
      </c>
      <c r="G96" s="67">
        <v>0.1</v>
      </c>
      <c r="H96" s="166" t="s">
        <v>30</v>
      </c>
      <c r="I96" s="67">
        <v>0.1</v>
      </c>
      <c r="J96" s="166"/>
      <c r="K96" s="166" t="s">
        <v>30</v>
      </c>
      <c r="L96" s="166" t="s">
        <v>30</v>
      </c>
      <c r="M96" s="166" t="s">
        <v>30</v>
      </c>
      <c r="N96" s="166" t="s">
        <v>30</v>
      </c>
      <c r="O96" s="166" t="s">
        <v>30</v>
      </c>
      <c r="P96" s="166" t="s">
        <v>30</v>
      </c>
    </row>
    <row r="97" spans="1:16">
      <c r="A97" s="108"/>
      <c r="B97" s="164" t="s">
        <v>108</v>
      </c>
      <c r="C97" s="165"/>
      <c r="D97" s="166" t="s">
        <v>30</v>
      </c>
      <c r="E97" s="166" t="s">
        <v>30</v>
      </c>
      <c r="F97" s="67">
        <v>0.4</v>
      </c>
      <c r="G97" s="67">
        <v>0.4</v>
      </c>
      <c r="H97" s="67">
        <v>0.1</v>
      </c>
      <c r="I97" s="67">
        <v>0.5</v>
      </c>
      <c r="J97" s="166"/>
      <c r="K97" s="166" t="s">
        <v>30</v>
      </c>
      <c r="L97" s="166" t="s">
        <v>30</v>
      </c>
      <c r="M97" s="67" t="s">
        <v>30</v>
      </c>
      <c r="N97" s="67" t="s">
        <v>30</v>
      </c>
      <c r="O97" s="67" t="s">
        <v>30</v>
      </c>
      <c r="P97" s="67" t="s">
        <v>30</v>
      </c>
    </row>
    <row r="98" spans="1:16">
      <c r="A98" s="108"/>
      <c r="B98" s="164" t="s">
        <v>109</v>
      </c>
      <c r="C98" s="165"/>
      <c r="D98" s="166" t="s">
        <v>30</v>
      </c>
      <c r="E98" s="166">
        <v>0.1</v>
      </c>
      <c r="F98" s="67">
        <v>0.5</v>
      </c>
      <c r="G98" s="67">
        <v>0.6</v>
      </c>
      <c r="H98" s="67">
        <v>0.1</v>
      </c>
      <c r="I98" s="67">
        <v>0.7</v>
      </c>
      <c r="J98" s="166"/>
      <c r="K98" s="166" t="s">
        <v>30</v>
      </c>
      <c r="L98" s="166" t="s">
        <v>30</v>
      </c>
      <c r="M98" s="67">
        <v>0.1</v>
      </c>
      <c r="N98" s="67">
        <v>0.1</v>
      </c>
      <c r="O98" s="67">
        <v>0.1</v>
      </c>
      <c r="P98" s="67">
        <v>0.2</v>
      </c>
    </row>
    <row r="99" spans="1:16">
      <c r="A99" s="108"/>
      <c r="B99" s="164" t="s">
        <v>110</v>
      </c>
      <c r="C99" s="165"/>
      <c r="D99" s="166" t="s">
        <v>30</v>
      </c>
      <c r="E99" s="67">
        <v>0.1</v>
      </c>
      <c r="F99" s="67">
        <v>0.5</v>
      </c>
      <c r="G99" s="67">
        <v>0.6</v>
      </c>
      <c r="H99" s="166">
        <v>0.1</v>
      </c>
      <c r="I99" s="67">
        <v>0.7</v>
      </c>
      <c r="J99" s="166"/>
      <c r="K99" s="166" t="s">
        <v>30</v>
      </c>
      <c r="L99" s="166" t="s">
        <v>30</v>
      </c>
      <c r="M99" s="67">
        <v>0.1</v>
      </c>
      <c r="N99" s="67">
        <v>0.1</v>
      </c>
      <c r="O99" s="67">
        <v>0.1</v>
      </c>
      <c r="P99" s="67">
        <v>0.2</v>
      </c>
    </row>
    <row r="100" spans="1:16">
      <c r="A100" s="108"/>
      <c r="B100" s="164" t="s">
        <v>111</v>
      </c>
      <c r="C100" s="165"/>
      <c r="D100" s="166">
        <v>0.1</v>
      </c>
      <c r="E100" s="67">
        <v>0.2</v>
      </c>
      <c r="F100" s="67">
        <v>0.6</v>
      </c>
      <c r="G100" s="67">
        <v>0.8</v>
      </c>
      <c r="H100" s="166">
        <v>0.1</v>
      </c>
      <c r="I100" s="67">
        <v>0.9</v>
      </c>
      <c r="J100" s="166"/>
      <c r="K100" s="166" t="s">
        <v>30</v>
      </c>
      <c r="L100" s="166" t="s">
        <v>30</v>
      </c>
      <c r="M100" s="67">
        <v>0.1</v>
      </c>
      <c r="N100" s="67">
        <v>0.2</v>
      </c>
      <c r="O100" s="67">
        <v>0.1</v>
      </c>
      <c r="P100" s="67">
        <v>0.2</v>
      </c>
    </row>
    <row r="101" spans="1:16">
      <c r="A101" s="108"/>
      <c r="B101" s="164" t="s">
        <v>112</v>
      </c>
      <c r="C101" s="165"/>
      <c r="D101" s="67">
        <v>0.1</v>
      </c>
      <c r="E101" s="67">
        <v>0.1</v>
      </c>
      <c r="F101" s="67">
        <v>0.5</v>
      </c>
      <c r="G101" s="67">
        <v>0.7</v>
      </c>
      <c r="H101" s="166">
        <v>0.1</v>
      </c>
      <c r="I101" s="67">
        <v>0.8</v>
      </c>
      <c r="J101" s="166"/>
      <c r="K101" s="166" t="s">
        <v>30</v>
      </c>
      <c r="L101" s="166" t="s">
        <v>30</v>
      </c>
      <c r="M101" s="67">
        <v>0.1</v>
      </c>
      <c r="N101" s="67">
        <v>0.2</v>
      </c>
      <c r="O101" s="67">
        <v>0.1</v>
      </c>
      <c r="P101" s="67">
        <v>0.2</v>
      </c>
    </row>
    <row r="102" spans="1:16">
      <c r="A102" s="108"/>
      <c r="B102" s="164" t="s">
        <v>113</v>
      </c>
      <c r="C102" s="165"/>
      <c r="D102" s="67">
        <v>0.1</v>
      </c>
      <c r="E102" s="67">
        <v>0.1</v>
      </c>
      <c r="F102" s="67">
        <v>0.5</v>
      </c>
      <c r="G102" s="67">
        <v>0.8</v>
      </c>
      <c r="H102" s="166">
        <v>0.1</v>
      </c>
      <c r="I102" s="67">
        <v>0.8</v>
      </c>
      <c r="J102" s="166"/>
      <c r="K102" s="166" t="s">
        <v>30</v>
      </c>
      <c r="L102" s="166" t="s">
        <v>30</v>
      </c>
      <c r="M102" s="67">
        <v>0.2</v>
      </c>
      <c r="N102" s="67">
        <v>0.2</v>
      </c>
      <c r="O102" s="67">
        <v>0.1</v>
      </c>
      <c r="P102" s="67">
        <v>0.3</v>
      </c>
    </row>
    <row r="103" spans="1:16">
      <c r="A103" s="108"/>
      <c r="B103" s="164" t="s">
        <v>114</v>
      </c>
      <c r="C103" s="165"/>
      <c r="D103" s="67">
        <v>0.1</v>
      </c>
      <c r="E103" s="67">
        <v>0.1</v>
      </c>
      <c r="F103" s="67">
        <v>0.5</v>
      </c>
      <c r="G103" s="67">
        <v>0.7</v>
      </c>
      <c r="H103" s="166" t="s">
        <v>30</v>
      </c>
      <c r="I103" s="67">
        <v>0.7</v>
      </c>
      <c r="J103" s="166"/>
      <c r="K103" s="166" t="s">
        <v>30</v>
      </c>
      <c r="L103" s="166" t="s">
        <v>30</v>
      </c>
      <c r="M103" s="67">
        <v>0.2</v>
      </c>
      <c r="N103" s="67">
        <v>0.2</v>
      </c>
      <c r="O103" s="67">
        <v>0.1</v>
      </c>
      <c r="P103" s="67">
        <v>0.3</v>
      </c>
    </row>
    <row r="104" spans="1:16">
      <c r="A104" s="108"/>
      <c r="B104" s="164" t="s">
        <v>115</v>
      </c>
      <c r="C104" s="165"/>
      <c r="D104" s="166" t="s">
        <v>30</v>
      </c>
      <c r="E104" s="166" t="s">
        <v>30</v>
      </c>
      <c r="F104" s="67">
        <v>0.2</v>
      </c>
      <c r="G104" s="67">
        <v>0.3</v>
      </c>
      <c r="H104" s="166" t="s">
        <v>30</v>
      </c>
      <c r="I104" s="67">
        <v>0.3</v>
      </c>
      <c r="J104" s="166"/>
      <c r="K104" s="166" t="s">
        <v>30</v>
      </c>
      <c r="L104" s="166" t="s">
        <v>30</v>
      </c>
      <c r="M104" s="67">
        <v>0.2</v>
      </c>
      <c r="N104" s="67">
        <v>0.2</v>
      </c>
      <c r="O104" s="166" t="s">
        <v>30</v>
      </c>
      <c r="P104" s="67">
        <v>0.2</v>
      </c>
    </row>
    <row r="105" spans="1:16">
      <c r="A105" s="108"/>
      <c r="B105" s="164" t="s">
        <v>116</v>
      </c>
      <c r="C105" s="165"/>
      <c r="D105" s="67">
        <v>0.5</v>
      </c>
      <c r="E105" s="67">
        <v>0.8</v>
      </c>
      <c r="F105" s="67">
        <v>3.8</v>
      </c>
      <c r="G105" s="67">
        <v>5.0999999999999996</v>
      </c>
      <c r="H105" s="67">
        <v>0.6</v>
      </c>
      <c r="I105" s="67">
        <v>5.6</v>
      </c>
      <c r="J105" s="166"/>
      <c r="K105" s="67">
        <v>0.1</v>
      </c>
      <c r="L105" s="67">
        <v>0.1</v>
      </c>
      <c r="M105" s="67">
        <v>1.1000000000000001</v>
      </c>
      <c r="N105" s="67">
        <v>1.2</v>
      </c>
      <c r="O105" s="67">
        <v>0.4</v>
      </c>
      <c r="P105" s="67">
        <v>1.6</v>
      </c>
    </row>
    <row r="106" spans="1:16">
      <c r="A106" s="108"/>
      <c r="B106" s="108"/>
      <c r="D106" s="166"/>
      <c r="E106" s="166"/>
      <c r="F106" s="166"/>
      <c r="G106" s="166"/>
      <c r="H106" s="166"/>
      <c r="I106" s="166"/>
      <c r="J106" s="166"/>
      <c r="K106" s="166"/>
      <c r="L106" s="166"/>
      <c r="M106" s="166"/>
      <c r="N106" s="166"/>
      <c r="O106" s="166"/>
      <c r="P106" s="166"/>
    </row>
    <row r="107" spans="1:16">
      <c r="A107" s="1054" t="s">
        <v>117</v>
      </c>
      <c r="B107" s="1053"/>
      <c r="D107" s="166"/>
      <c r="E107" s="166"/>
      <c r="F107" s="166"/>
      <c r="G107" s="166"/>
      <c r="H107" s="166"/>
      <c r="I107" s="166"/>
      <c r="J107" s="166"/>
      <c r="K107" s="166"/>
      <c r="L107" s="166"/>
      <c r="M107" s="166"/>
      <c r="N107" s="166"/>
      <c r="O107" s="166"/>
      <c r="P107" s="166"/>
    </row>
    <row r="108" spans="1:16">
      <c r="A108" s="108"/>
      <c r="B108" s="164" t="s">
        <v>107</v>
      </c>
      <c r="C108" s="165"/>
      <c r="D108" s="166" t="s">
        <v>30</v>
      </c>
      <c r="E108" s="166" t="s">
        <v>30</v>
      </c>
      <c r="F108" s="67">
        <v>0.3</v>
      </c>
      <c r="G108" s="67">
        <v>0.3</v>
      </c>
      <c r="H108" s="166" t="s">
        <v>30</v>
      </c>
      <c r="I108" s="67">
        <v>0.3</v>
      </c>
      <c r="J108" s="166"/>
      <c r="K108" s="166" t="s">
        <v>30</v>
      </c>
      <c r="L108" s="166" t="s">
        <v>30</v>
      </c>
      <c r="M108" s="67" t="s">
        <v>30</v>
      </c>
      <c r="N108" s="67" t="s">
        <v>30</v>
      </c>
      <c r="O108" s="166" t="s">
        <v>30</v>
      </c>
      <c r="P108" s="67" t="s">
        <v>30</v>
      </c>
    </row>
    <row r="109" spans="1:16">
      <c r="A109" s="108"/>
      <c r="B109" s="164" t="s">
        <v>108</v>
      </c>
      <c r="C109" s="165"/>
      <c r="D109" s="166" t="s">
        <v>30</v>
      </c>
      <c r="E109" s="166" t="s">
        <v>30</v>
      </c>
      <c r="F109" s="67">
        <v>1.4</v>
      </c>
      <c r="G109" s="67">
        <v>1.4</v>
      </c>
      <c r="H109" s="67">
        <v>0.2</v>
      </c>
      <c r="I109" s="67">
        <v>1.6</v>
      </c>
      <c r="J109" s="166"/>
      <c r="K109" s="166" t="s">
        <v>30</v>
      </c>
      <c r="L109" s="166" t="s">
        <v>30</v>
      </c>
      <c r="M109" s="67">
        <v>0.1</v>
      </c>
      <c r="N109" s="67">
        <v>0.1</v>
      </c>
      <c r="O109" s="67" t="s">
        <v>30</v>
      </c>
      <c r="P109" s="67">
        <v>0.1</v>
      </c>
    </row>
    <row r="110" spans="1:16">
      <c r="A110" s="108"/>
      <c r="B110" s="164" t="s">
        <v>109</v>
      </c>
      <c r="C110" s="165"/>
      <c r="D110" s="166" t="s">
        <v>30</v>
      </c>
      <c r="E110" s="67">
        <v>0.1</v>
      </c>
      <c r="F110" s="67">
        <v>1.6</v>
      </c>
      <c r="G110" s="67">
        <v>1.8</v>
      </c>
      <c r="H110" s="67">
        <v>0.1</v>
      </c>
      <c r="I110" s="67">
        <v>1.9</v>
      </c>
      <c r="J110" s="166"/>
      <c r="K110" s="166" t="s">
        <v>30</v>
      </c>
      <c r="L110" s="166" t="s">
        <v>30</v>
      </c>
      <c r="M110" s="67">
        <v>0.3</v>
      </c>
      <c r="N110" s="67">
        <v>0.3</v>
      </c>
      <c r="O110" s="67">
        <v>0.1</v>
      </c>
      <c r="P110" s="67">
        <v>0.4</v>
      </c>
    </row>
    <row r="111" spans="1:16">
      <c r="A111" s="108"/>
      <c r="B111" s="164" t="s">
        <v>110</v>
      </c>
      <c r="C111" s="165"/>
      <c r="D111" s="166" t="s">
        <v>30</v>
      </c>
      <c r="E111" s="67">
        <v>0.2</v>
      </c>
      <c r="F111" s="67">
        <v>1.4</v>
      </c>
      <c r="G111" s="67">
        <v>1.6</v>
      </c>
      <c r="H111" s="67">
        <v>0.1</v>
      </c>
      <c r="I111" s="67">
        <v>1.7</v>
      </c>
      <c r="J111" s="166"/>
      <c r="K111" s="166" t="s">
        <v>30</v>
      </c>
      <c r="L111" s="166" t="s">
        <v>30</v>
      </c>
      <c r="M111" s="67">
        <v>0.5</v>
      </c>
      <c r="N111" s="67">
        <v>0.5</v>
      </c>
      <c r="O111" s="67">
        <v>0.1</v>
      </c>
      <c r="P111" s="67">
        <v>0.6</v>
      </c>
    </row>
    <row r="112" spans="1:16">
      <c r="A112" s="108"/>
      <c r="B112" s="164" t="s">
        <v>111</v>
      </c>
      <c r="C112" s="165"/>
      <c r="D112" s="67">
        <v>0.1</v>
      </c>
      <c r="E112" s="67">
        <v>0.2</v>
      </c>
      <c r="F112" s="67">
        <v>1.4</v>
      </c>
      <c r="G112" s="67">
        <v>1.7</v>
      </c>
      <c r="H112" s="67">
        <v>0.1</v>
      </c>
      <c r="I112" s="67">
        <v>1.9</v>
      </c>
      <c r="J112" s="166"/>
      <c r="K112" s="166" t="s">
        <v>30</v>
      </c>
      <c r="L112" s="166" t="s">
        <v>30</v>
      </c>
      <c r="M112" s="67">
        <v>0.7</v>
      </c>
      <c r="N112" s="67">
        <v>0.8</v>
      </c>
      <c r="O112" s="67">
        <v>0.1</v>
      </c>
      <c r="P112" s="67">
        <v>0.8</v>
      </c>
    </row>
    <row r="113" spans="1:16">
      <c r="A113" s="108"/>
      <c r="B113" s="164" t="s">
        <v>112</v>
      </c>
      <c r="C113" s="165"/>
      <c r="D113" s="67">
        <v>0.1</v>
      </c>
      <c r="E113" s="67">
        <v>0.3</v>
      </c>
      <c r="F113" s="67">
        <v>1.4</v>
      </c>
      <c r="G113" s="67">
        <v>1.9</v>
      </c>
      <c r="H113" s="67">
        <v>0.2</v>
      </c>
      <c r="I113" s="67">
        <v>2.1</v>
      </c>
      <c r="J113" s="166"/>
      <c r="K113" s="166" t="s">
        <v>30</v>
      </c>
      <c r="L113" s="67" t="s">
        <v>30</v>
      </c>
      <c r="M113" s="67">
        <v>0.9</v>
      </c>
      <c r="N113" s="67">
        <v>0.9</v>
      </c>
      <c r="O113" s="67">
        <v>0.1</v>
      </c>
      <c r="P113" s="67">
        <v>1</v>
      </c>
    </row>
    <row r="114" spans="1:16">
      <c r="A114" s="108"/>
      <c r="B114" s="164" t="s">
        <v>113</v>
      </c>
      <c r="C114" s="165"/>
      <c r="D114" s="67">
        <v>0.2</v>
      </c>
      <c r="E114" s="67">
        <v>0.3</v>
      </c>
      <c r="F114" s="67">
        <v>1.4</v>
      </c>
      <c r="G114" s="67">
        <v>1.9</v>
      </c>
      <c r="H114" s="67">
        <v>0.1</v>
      </c>
      <c r="I114" s="67">
        <v>2</v>
      </c>
      <c r="J114" s="166"/>
      <c r="K114" s="67" t="s">
        <v>30</v>
      </c>
      <c r="L114" s="67" t="s">
        <v>30</v>
      </c>
      <c r="M114" s="67">
        <v>0.8</v>
      </c>
      <c r="N114" s="67">
        <v>0.9</v>
      </c>
      <c r="O114" s="67">
        <v>0.1</v>
      </c>
      <c r="P114" s="67">
        <v>1</v>
      </c>
    </row>
    <row r="115" spans="1:16">
      <c r="A115" s="108"/>
      <c r="B115" s="164" t="s">
        <v>114</v>
      </c>
      <c r="C115" s="165"/>
      <c r="D115" s="67">
        <v>0.2</v>
      </c>
      <c r="E115" s="67">
        <v>0.4</v>
      </c>
      <c r="F115" s="67">
        <v>1.5</v>
      </c>
      <c r="G115" s="67">
        <v>2.1</v>
      </c>
      <c r="H115" s="67">
        <v>0.1</v>
      </c>
      <c r="I115" s="67">
        <v>2.2000000000000002</v>
      </c>
      <c r="J115" s="166"/>
      <c r="K115" s="67" t="s">
        <v>30</v>
      </c>
      <c r="L115" s="67" t="s">
        <v>30</v>
      </c>
      <c r="M115" s="67">
        <v>1</v>
      </c>
      <c r="N115" s="67">
        <v>1.1000000000000001</v>
      </c>
      <c r="O115" s="67">
        <v>0.1</v>
      </c>
      <c r="P115" s="67">
        <v>1.2</v>
      </c>
    </row>
    <row r="116" spans="1:16">
      <c r="A116" s="108"/>
      <c r="B116" s="164" t="s">
        <v>115</v>
      </c>
      <c r="C116" s="165"/>
      <c r="D116" s="166">
        <v>0.1</v>
      </c>
      <c r="E116" s="67">
        <v>0.1</v>
      </c>
      <c r="F116" s="67">
        <v>0.5</v>
      </c>
      <c r="G116" s="67">
        <v>0.7</v>
      </c>
      <c r="H116" s="166" t="s">
        <v>30</v>
      </c>
      <c r="I116" s="67">
        <v>0.7</v>
      </c>
      <c r="J116" s="166"/>
      <c r="K116" s="166" t="s">
        <v>30</v>
      </c>
      <c r="L116" s="166" t="s">
        <v>30</v>
      </c>
      <c r="M116" s="67">
        <v>0.6</v>
      </c>
      <c r="N116" s="67">
        <v>0.6</v>
      </c>
      <c r="O116" s="166" t="s">
        <v>30</v>
      </c>
      <c r="P116" s="67">
        <v>0.6</v>
      </c>
    </row>
    <row r="117" spans="1:16">
      <c r="A117" s="108"/>
      <c r="B117" s="164" t="s">
        <v>116</v>
      </c>
      <c r="C117" s="165"/>
      <c r="D117" s="67">
        <v>0.8</v>
      </c>
      <c r="E117" s="67">
        <v>1.8</v>
      </c>
      <c r="F117" s="67">
        <v>10.9</v>
      </c>
      <c r="G117" s="67">
        <v>13.5</v>
      </c>
      <c r="H117" s="67">
        <v>1</v>
      </c>
      <c r="I117" s="67">
        <v>14.5</v>
      </c>
      <c r="J117" s="166"/>
      <c r="K117" s="67">
        <v>0.1</v>
      </c>
      <c r="L117" s="67">
        <v>0.1</v>
      </c>
      <c r="M117" s="67">
        <v>5</v>
      </c>
      <c r="N117" s="67">
        <v>5.2</v>
      </c>
      <c r="O117" s="67">
        <v>0.6</v>
      </c>
      <c r="P117" s="67">
        <v>5.8</v>
      </c>
    </row>
    <row r="118" spans="1:16">
      <c r="A118" s="108"/>
      <c r="B118" s="108"/>
      <c r="D118" s="166"/>
      <c r="E118" s="166"/>
      <c r="F118" s="166"/>
      <c r="G118" s="166"/>
      <c r="H118" s="166"/>
      <c r="I118" s="166"/>
      <c r="J118" s="166"/>
      <c r="K118" s="166"/>
      <c r="L118" s="166"/>
      <c r="M118" s="166"/>
      <c r="N118" s="166"/>
      <c r="O118" s="166"/>
      <c r="P118" s="166"/>
    </row>
    <row r="119" spans="1:16">
      <c r="A119" s="1054" t="s">
        <v>118</v>
      </c>
      <c r="B119" s="1053"/>
      <c r="C119" s="118">
        <v>5</v>
      </c>
      <c r="D119" s="166"/>
      <c r="E119" s="166"/>
      <c r="F119" s="166"/>
      <c r="G119" s="166"/>
      <c r="H119" s="166"/>
      <c r="I119" s="166"/>
      <c r="J119" s="166"/>
      <c r="K119" s="166"/>
      <c r="L119" s="166"/>
      <c r="M119" s="166"/>
      <c r="N119" s="166"/>
      <c r="O119" s="166"/>
      <c r="P119" s="166"/>
    </row>
    <row r="120" spans="1:16">
      <c r="A120" s="108"/>
      <c r="B120" s="164" t="s">
        <v>107</v>
      </c>
      <c r="C120" s="165"/>
      <c r="D120" s="67" t="s">
        <v>30</v>
      </c>
      <c r="E120" s="67" t="s">
        <v>30</v>
      </c>
      <c r="F120" s="67">
        <v>0.4</v>
      </c>
      <c r="G120" s="67">
        <v>0.4</v>
      </c>
      <c r="H120" s="67">
        <v>0.1</v>
      </c>
      <c r="I120" s="67">
        <v>0.4</v>
      </c>
      <c r="J120" s="166"/>
      <c r="K120" s="67" t="s">
        <v>30</v>
      </c>
      <c r="L120" s="67" t="s">
        <v>30</v>
      </c>
      <c r="M120" s="67">
        <v>0.1</v>
      </c>
      <c r="N120" s="67">
        <v>0.1</v>
      </c>
      <c r="O120" s="67" t="s">
        <v>30</v>
      </c>
      <c r="P120" s="67">
        <v>0.1</v>
      </c>
    </row>
    <row r="121" spans="1:16">
      <c r="A121" s="108"/>
      <c r="B121" s="164" t="s">
        <v>108</v>
      </c>
      <c r="C121" s="165"/>
      <c r="D121" s="67" t="s">
        <v>30</v>
      </c>
      <c r="E121" s="67" t="s">
        <v>30</v>
      </c>
      <c r="F121" s="67">
        <v>1.8</v>
      </c>
      <c r="G121" s="67">
        <v>1.9</v>
      </c>
      <c r="H121" s="67">
        <v>0.2</v>
      </c>
      <c r="I121" s="67">
        <v>2.1</v>
      </c>
      <c r="J121" s="166"/>
      <c r="K121" s="67" t="s">
        <v>30</v>
      </c>
      <c r="L121" s="67" t="s">
        <v>30</v>
      </c>
      <c r="M121" s="67">
        <v>0.2</v>
      </c>
      <c r="N121" s="67">
        <v>0.2</v>
      </c>
      <c r="O121" s="67">
        <v>0.1</v>
      </c>
      <c r="P121" s="67">
        <v>0.2</v>
      </c>
    </row>
    <row r="122" spans="1:16">
      <c r="A122" s="108"/>
      <c r="B122" s="164" t="s">
        <v>109</v>
      </c>
      <c r="C122" s="165"/>
      <c r="D122" s="67" t="s">
        <v>30</v>
      </c>
      <c r="E122" s="67">
        <v>0.2</v>
      </c>
      <c r="F122" s="67">
        <v>2.2000000000000002</v>
      </c>
      <c r="G122" s="67">
        <v>2.4</v>
      </c>
      <c r="H122" s="67">
        <v>0.2</v>
      </c>
      <c r="I122" s="67">
        <v>2.6</v>
      </c>
      <c r="J122" s="166"/>
      <c r="K122" s="67" t="s">
        <v>30</v>
      </c>
      <c r="L122" s="67" t="s">
        <v>30</v>
      </c>
      <c r="M122" s="67">
        <v>0.4</v>
      </c>
      <c r="N122" s="67">
        <v>0.4</v>
      </c>
      <c r="O122" s="67">
        <v>0.1</v>
      </c>
      <c r="P122" s="67">
        <v>0.6</v>
      </c>
    </row>
    <row r="123" spans="1:16">
      <c r="A123" s="108"/>
      <c r="B123" s="164" t="s">
        <v>110</v>
      </c>
      <c r="C123" s="165"/>
      <c r="D123" s="67">
        <v>0.1</v>
      </c>
      <c r="E123" s="67">
        <v>0.3</v>
      </c>
      <c r="F123" s="67">
        <v>1.9</v>
      </c>
      <c r="G123" s="67">
        <v>2.2999999999999998</v>
      </c>
      <c r="H123" s="67">
        <v>0.2</v>
      </c>
      <c r="I123" s="67">
        <v>2.4</v>
      </c>
      <c r="J123" s="166"/>
      <c r="K123" s="67" t="s">
        <v>30</v>
      </c>
      <c r="L123" s="67" t="s">
        <v>30</v>
      </c>
      <c r="M123" s="67">
        <v>0.6</v>
      </c>
      <c r="N123" s="67">
        <v>0.6</v>
      </c>
      <c r="O123" s="67">
        <v>0.1</v>
      </c>
      <c r="P123" s="67">
        <v>0.7</v>
      </c>
    </row>
    <row r="124" spans="1:16">
      <c r="A124" s="108"/>
      <c r="B124" s="164" t="s">
        <v>111</v>
      </c>
      <c r="C124" s="165"/>
      <c r="D124" s="67">
        <v>0.1</v>
      </c>
      <c r="E124" s="67">
        <v>0.4</v>
      </c>
      <c r="F124" s="67">
        <v>2</v>
      </c>
      <c r="G124" s="67">
        <v>2.5</v>
      </c>
      <c r="H124" s="67">
        <v>0.2</v>
      </c>
      <c r="I124" s="67">
        <v>2.7</v>
      </c>
      <c r="J124" s="166"/>
      <c r="K124" s="67" t="s">
        <v>30</v>
      </c>
      <c r="L124" s="67" t="s">
        <v>30</v>
      </c>
      <c r="M124" s="67">
        <v>0.9</v>
      </c>
      <c r="N124" s="67">
        <v>0.9</v>
      </c>
      <c r="O124" s="67">
        <v>0.1</v>
      </c>
      <c r="P124" s="67">
        <v>1</v>
      </c>
    </row>
    <row r="125" spans="1:16">
      <c r="A125" s="108"/>
      <c r="B125" s="164" t="s">
        <v>112</v>
      </c>
      <c r="C125" s="165"/>
      <c r="D125" s="67">
        <v>0.2</v>
      </c>
      <c r="E125" s="67">
        <v>0.4</v>
      </c>
      <c r="F125" s="67">
        <v>2</v>
      </c>
      <c r="G125" s="67">
        <v>2.6</v>
      </c>
      <c r="H125" s="67">
        <v>0.3</v>
      </c>
      <c r="I125" s="67">
        <v>2.9</v>
      </c>
      <c r="J125" s="166"/>
      <c r="K125" s="67" t="s">
        <v>30</v>
      </c>
      <c r="L125" s="67" t="s">
        <v>30</v>
      </c>
      <c r="M125" s="67">
        <v>1</v>
      </c>
      <c r="N125" s="67">
        <v>1</v>
      </c>
      <c r="O125" s="67">
        <v>0.1</v>
      </c>
      <c r="P125" s="67">
        <v>1.2</v>
      </c>
    </row>
    <row r="126" spans="1:16">
      <c r="A126" s="108"/>
      <c r="B126" s="164" t="s">
        <v>113</v>
      </c>
      <c r="C126" s="165"/>
      <c r="D126" s="67">
        <v>0.3</v>
      </c>
      <c r="E126" s="67">
        <v>0.5</v>
      </c>
      <c r="F126" s="67">
        <v>1.9</v>
      </c>
      <c r="G126" s="67">
        <v>2.6</v>
      </c>
      <c r="H126" s="67">
        <v>0.2</v>
      </c>
      <c r="I126" s="67">
        <v>2.8</v>
      </c>
      <c r="J126" s="166"/>
      <c r="K126" s="67" t="s">
        <v>30</v>
      </c>
      <c r="L126" s="67" t="s">
        <v>30</v>
      </c>
      <c r="M126" s="67">
        <v>1</v>
      </c>
      <c r="N126" s="67">
        <v>1.1000000000000001</v>
      </c>
      <c r="O126" s="67">
        <v>0.2</v>
      </c>
      <c r="P126" s="67">
        <v>1.3</v>
      </c>
    </row>
    <row r="127" spans="1:16">
      <c r="A127" s="108"/>
      <c r="B127" s="164" t="s">
        <v>114</v>
      </c>
      <c r="C127" s="165"/>
      <c r="D127" s="67">
        <v>0.4</v>
      </c>
      <c r="E127" s="67">
        <v>0.5</v>
      </c>
      <c r="F127" s="67">
        <v>1.9</v>
      </c>
      <c r="G127" s="67">
        <v>2.8</v>
      </c>
      <c r="H127" s="67">
        <v>0.1</v>
      </c>
      <c r="I127" s="67">
        <v>3</v>
      </c>
      <c r="J127" s="166"/>
      <c r="K127" s="67" t="s">
        <v>30</v>
      </c>
      <c r="L127" s="67" t="s">
        <v>30</v>
      </c>
      <c r="M127" s="67">
        <v>1.2</v>
      </c>
      <c r="N127" s="67">
        <v>1.3</v>
      </c>
      <c r="O127" s="67">
        <v>0.2</v>
      </c>
      <c r="P127" s="67">
        <v>1.5</v>
      </c>
    </row>
    <row r="128" spans="1:16">
      <c r="A128" s="108"/>
      <c r="B128" s="164" t="s">
        <v>115</v>
      </c>
      <c r="C128" s="165"/>
      <c r="D128" s="67">
        <v>0.1</v>
      </c>
      <c r="E128" s="67">
        <v>0.2</v>
      </c>
      <c r="F128" s="67">
        <v>0.8</v>
      </c>
      <c r="G128" s="67">
        <v>1.1000000000000001</v>
      </c>
      <c r="H128" s="67">
        <v>0.1</v>
      </c>
      <c r="I128" s="67">
        <v>1.1000000000000001</v>
      </c>
      <c r="J128" s="166"/>
      <c r="K128" s="67" t="s">
        <v>30</v>
      </c>
      <c r="L128" s="67" t="s">
        <v>30</v>
      </c>
      <c r="M128" s="67">
        <v>0.8</v>
      </c>
      <c r="N128" s="67">
        <v>0.8</v>
      </c>
      <c r="O128" s="67">
        <v>0.1</v>
      </c>
      <c r="P128" s="67">
        <v>0.9</v>
      </c>
    </row>
    <row r="129" spans="1:16">
      <c r="A129" s="104"/>
      <c r="B129" s="164" t="s">
        <v>116</v>
      </c>
      <c r="C129" s="165"/>
      <c r="D129" s="67">
        <v>1.2</v>
      </c>
      <c r="E129" s="67">
        <v>2.6</v>
      </c>
      <c r="F129" s="67">
        <v>14.8</v>
      </c>
      <c r="G129" s="67">
        <v>18.600000000000001</v>
      </c>
      <c r="H129" s="67">
        <v>1.6</v>
      </c>
      <c r="I129" s="67">
        <v>20.2</v>
      </c>
      <c r="J129" s="166"/>
      <c r="K129" s="67">
        <v>0.1</v>
      </c>
      <c r="L129" s="67">
        <v>0.2</v>
      </c>
      <c r="M129" s="67">
        <v>6.1</v>
      </c>
      <c r="N129" s="67">
        <v>6.4</v>
      </c>
      <c r="O129" s="67">
        <v>1</v>
      </c>
      <c r="P129" s="67">
        <v>7.5</v>
      </c>
    </row>
    <row r="130" spans="1:16">
      <c r="A130" s="113"/>
      <c r="B130" s="167"/>
      <c r="C130" s="168"/>
      <c r="D130" s="169"/>
      <c r="E130" s="169"/>
      <c r="F130" s="169"/>
      <c r="G130" s="169"/>
      <c r="H130" s="169"/>
      <c r="I130" s="169"/>
      <c r="J130" s="170"/>
      <c r="K130" s="169"/>
      <c r="L130" s="169"/>
      <c r="M130" s="169"/>
      <c r="N130" s="169"/>
      <c r="O130" s="169"/>
      <c r="P130" s="169"/>
    </row>
    <row r="131" spans="1:16">
      <c r="A131" s="104"/>
      <c r="B131" s="104"/>
      <c r="D131" s="171"/>
      <c r="E131" s="171"/>
      <c r="F131" s="171"/>
      <c r="G131" s="171"/>
      <c r="H131" s="171"/>
      <c r="J131" s="178"/>
      <c r="K131" s="178"/>
      <c r="L131" s="178"/>
      <c r="M131" s="178"/>
      <c r="N131" s="178"/>
      <c r="O131" s="178"/>
      <c r="P131" s="142" t="s">
        <v>25</v>
      </c>
    </row>
    <row r="132" spans="1:16">
      <c r="A132" s="1056"/>
      <c r="B132" s="1057"/>
      <c r="C132" s="1057"/>
      <c r="D132" s="1057"/>
      <c r="E132" s="104"/>
      <c r="F132" s="104"/>
      <c r="G132" s="104"/>
      <c r="H132" s="104"/>
      <c r="I132" s="104"/>
      <c r="J132" s="104"/>
      <c r="K132" s="104"/>
      <c r="L132" s="104"/>
      <c r="M132" s="104"/>
      <c r="N132" s="104"/>
      <c r="O132" s="104"/>
      <c r="P132" s="104"/>
    </row>
    <row r="133" spans="1:16" ht="39" customHeight="1" thickBot="1">
      <c r="A133" s="1048" t="s">
        <v>119</v>
      </c>
      <c r="B133" s="1048"/>
      <c r="C133" s="1048"/>
      <c r="D133" s="1048"/>
      <c r="E133" s="1048"/>
      <c r="F133" s="1048"/>
      <c r="G133" s="1048"/>
      <c r="H133" s="1048"/>
      <c r="I133" s="1048"/>
      <c r="J133" s="1048"/>
      <c r="K133" s="1048"/>
      <c r="L133" s="1048"/>
      <c r="M133" s="1048"/>
      <c r="N133" s="1048"/>
      <c r="O133" s="1048"/>
      <c r="P133" s="1048"/>
    </row>
    <row r="134" spans="1:16">
      <c r="A134" s="138" t="str">
        <f>"November 2013"</f>
        <v>November 2013</v>
      </c>
      <c r="B134" s="138"/>
      <c r="D134" s="138"/>
      <c r="E134" s="138"/>
      <c r="F134" s="138"/>
      <c r="G134" s="138"/>
      <c r="H134" s="138"/>
      <c r="I134" s="138"/>
      <c r="J134" s="138"/>
      <c r="K134" s="138"/>
      <c r="L134" s="138"/>
      <c r="M134" s="138"/>
      <c r="N134" s="138"/>
      <c r="O134" s="138"/>
      <c r="P134" s="156" t="s">
        <v>2</v>
      </c>
    </row>
    <row r="135" spans="1:16">
      <c r="A135" s="1058" t="s">
        <v>3</v>
      </c>
      <c r="B135" s="1058"/>
      <c r="C135" s="1058"/>
      <c r="D135" s="1058"/>
      <c r="E135" s="179"/>
      <c r="F135" s="179"/>
      <c r="G135" s="179"/>
      <c r="H135" s="179"/>
      <c r="I135" s="179"/>
      <c r="J135" s="138"/>
      <c r="K135" s="138"/>
      <c r="L135" s="138"/>
      <c r="M135" s="138"/>
      <c r="N135" s="138"/>
      <c r="O135" s="138"/>
      <c r="P135" s="138"/>
    </row>
    <row r="136" spans="1:16">
      <c r="A136" s="106"/>
      <c r="B136" s="106"/>
      <c r="C136" s="116"/>
      <c r="D136" s="1046" t="s">
        <v>35</v>
      </c>
      <c r="E136" s="1047"/>
      <c r="F136" s="1047"/>
      <c r="G136" s="1047"/>
      <c r="H136" s="1047"/>
      <c r="I136" s="1047"/>
      <c r="J136" s="106"/>
      <c r="K136" s="1059"/>
      <c r="L136" s="1060"/>
      <c r="M136" s="1060"/>
      <c r="N136" s="1060"/>
      <c r="O136" s="1060"/>
      <c r="P136" s="1060"/>
    </row>
    <row r="137" spans="1:16" ht="42">
      <c r="A137" s="106"/>
      <c r="B137" s="106"/>
      <c r="C137" s="116" t="s">
        <v>87</v>
      </c>
      <c r="D137" s="157" t="s">
        <v>100</v>
      </c>
      <c r="E137" s="158" t="s">
        <v>101</v>
      </c>
      <c r="F137" s="159" t="s">
        <v>102</v>
      </c>
      <c r="G137" s="160" t="s">
        <v>103</v>
      </c>
      <c r="H137" s="158" t="s">
        <v>104</v>
      </c>
      <c r="I137" s="157" t="s">
        <v>89</v>
      </c>
      <c r="J137" s="108"/>
      <c r="K137" s="180"/>
      <c r="L137" s="181"/>
      <c r="M137" s="160"/>
      <c r="N137" s="181"/>
      <c r="O137" s="160"/>
      <c r="P137" s="180"/>
    </row>
    <row r="138" spans="1:16">
      <c r="A138" s="106"/>
      <c r="B138" s="106"/>
      <c r="C138" s="116"/>
      <c r="D138" s="157"/>
      <c r="E138" s="157"/>
      <c r="F138" s="161" t="s">
        <v>105</v>
      </c>
      <c r="G138" s="157"/>
      <c r="H138" s="157"/>
      <c r="I138" s="157"/>
      <c r="J138" s="173"/>
      <c r="K138" s="180"/>
      <c r="L138" s="180"/>
      <c r="M138" s="180"/>
      <c r="N138" s="180"/>
      <c r="O138" s="180"/>
      <c r="P138" s="163"/>
    </row>
    <row r="139" spans="1:16">
      <c r="A139" s="1052" t="s">
        <v>106</v>
      </c>
      <c r="B139" s="1053"/>
      <c r="D139" s="106"/>
      <c r="E139" s="106"/>
      <c r="F139" s="106"/>
      <c r="G139" s="106"/>
      <c r="H139" s="106"/>
      <c r="I139" s="106"/>
      <c r="J139" s="175"/>
      <c r="K139" s="175"/>
      <c r="L139" s="175"/>
      <c r="M139" s="175"/>
      <c r="N139" s="175"/>
      <c r="O139" s="175"/>
      <c r="P139" s="163"/>
    </row>
    <row r="140" spans="1:16">
      <c r="A140" s="108"/>
      <c r="B140" s="164" t="s">
        <v>107</v>
      </c>
      <c r="C140" s="165"/>
      <c r="D140" s="67" t="s">
        <v>30</v>
      </c>
      <c r="E140" s="67" t="s">
        <v>30</v>
      </c>
      <c r="F140" s="67">
        <v>4.3</v>
      </c>
      <c r="G140" s="67">
        <v>4.3</v>
      </c>
      <c r="H140" s="67">
        <v>0.8</v>
      </c>
      <c r="I140" s="67">
        <v>5.2</v>
      </c>
      <c r="J140" s="141"/>
      <c r="K140" s="182"/>
      <c r="L140" s="183"/>
      <c r="M140" s="182"/>
      <c r="N140" s="182"/>
      <c r="O140" s="183"/>
      <c r="P140" s="182"/>
    </row>
    <row r="141" spans="1:16">
      <c r="A141" s="108"/>
      <c r="B141" s="164" t="s">
        <v>108</v>
      </c>
      <c r="C141" s="165"/>
      <c r="D141" s="67" t="s">
        <v>30</v>
      </c>
      <c r="E141" s="67">
        <v>0.3</v>
      </c>
      <c r="F141" s="67">
        <v>16.899999999999999</v>
      </c>
      <c r="G141" s="67">
        <v>17.2</v>
      </c>
      <c r="H141" s="67">
        <v>1.2</v>
      </c>
      <c r="I141" s="67">
        <v>18.5</v>
      </c>
      <c r="J141" s="141"/>
      <c r="K141" s="182"/>
      <c r="L141" s="183"/>
      <c r="M141" s="182"/>
      <c r="N141" s="182"/>
      <c r="O141" s="183"/>
      <c r="P141" s="182"/>
    </row>
    <row r="142" spans="1:16">
      <c r="A142" s="108"/>
      <c r="B142" s="164" t="s">
        <v>109</v>
      </c>
      <c r="C142" s="165"/>
      <c r="D142" s="67">
        <v>0.2</v>
      </c>
      <c r="E142" s="67">
        <v>1.9</v>
      </c>
      <c r="F142" s="67">
        <v>18</v>
      </c>
      <c r="G142" s="67">
        <v>20</v>
      </c>
      <c r="H142" s="67">
        <v>0.8</v>
      </c>
      <c r="I142" s="67">
        <v>20.8</v>
      </c>
      <c r="J142" s="141"/>
      <c r="K142" s="182"/>
      <c r="L142" s="183"/>
      <c r="M142" s="182"/>
      <c r="N142" s="182"/>
      <c r="O142" s="183"/>
      <c r="P142" s="182"/>
    </row>
    <row r="143" spans="1:16">
      <c r="A143" s="108"/>
      <c r="B143" s="164" t="s">
        <v>110</v>
      </c>
      <c r="C143" s="165"/>
      <c r="D143" s="67">
        <v>0.8</v>
      </c>
      <c r="E143" s="67">
        <v>2.9</v>
      </c>
      <c r="F143" s="67">
        <v>13.6</v>
      </c>
      <c r="G143" s="67">
        <v>17.2</v>
      </c>
      <c r="H143" s="67">
        <v>0.6</v>
      </c>
      <c r="I143" s="67">
        <v>17.8</v>
      </c>
      <c r="J143" s="141"/>
      <c r="K143" s="182"/>
      <c r="L143" s="183"/>
      <c r="M143" s="182"/>
      <c r="N143" s="182"/>
      <c r="O143" s="183"/>
      <c r="P143" s="182"/>
    </row>
    <row r="144" spans="1:16">
      <c r="A144" s="108"/>
      <c r="B144" s="164" t="s">
        <v>111</v>
      </c>
      <c r="C144" s="165"/>
      <c r="D144" s="67">
        <v>1.5</v>
      </c>
      <c r="E144" s="67">
        <v>3.2</v>
      </c>
      <c r="F144" s="67">
        <v>12.1</v>
      </c>
      <c r="G144" s="67">
        <v>16.899999999999999</v>
      </c>
      <c r="H144" s="67">
        <v>0.5</v>
      </c>
      <c r="I144" s="67">
        <v>17.399999999999999</v>
      </c>
      <c r="J144" s="141"/>
      <c r="K144" s="182"/>
      <c r="L144" s="183"/>
      <c r="M144" s="182"/>
      <c r="N144" s="182"/>
      <c r="O144" s="183"/>
      <c r="P144" s="182"/>
    </row>
    <row r="145" spans="1:16">
      <c r="A145" s="108"/>
      <c r="B145" s="164" t="s">
        <v>112</v>
      </c>
      <c r="C145" s="165"/>
      <c r="D145" s="67">
        <v>1.5</v>
      </c>
      <c r="E145" s="67">
        <v>2.1</v>
      </c>
      <c r="F145" s="67">
        <v>9.6999999999999993</v>
      </c>
      <c r="G145" s="67">
        <v>13.4</v>
      </c>
      <c r="H145" s="67">
        <v>0.5</v>
      </c>
      <c r="I145" s="67">
        <v>13.8</v>
      </c>
      <c r="J145" s="141"/>
      <c r="K145" s="182"/>
      <c r="L145" s="183"/>
      <c r="M145" s="182"/>
      <c r="N145" s="182"/>
      <c r="O145" s="183"/>
      <c r="P145" s="182"/>
    </row>
    <row r="146" spans="1:16">
      <c r="A146" s="108"/>
      <c r="B146" s="164" t="s">
        <v>113</v>
      </c>
      <c r="C146" s="165"/>
      <c r="D146" s="67">
        <v>1.5</v>
      </c>
      <c r="E146" s="67">
        <v>1.7</v>
      </c>
      <c r="F146" s="67">
        <v>8.5</v>
      </c>
      <c r="G146" s="67">
        <v>11.7</v>
      </c>
      <c r="H146" s="67">
        <v>0.4</v>
      </c>
      <c r="I146" s="67">
        <v>12.1</v>
      </c>
      <c r="J146" s="141"/>
      <c r="K146" s="182"/>
      <c r="L146" s="183"/>
      <c r="M146" s="182"/>
      <c r="N146" s="182"/>
      <c r="O146" s="183"/>
      <c r="P146" s="182"/>
    </row>
    <row r="147" spans="1:16">
      <c r="A147" s="108"/>
      <c r="B147" s="164" t="s">
        <v>114</v>
      </c>
      <c r="C147" s="165"/>
      <c r="D147" s="67">
        <v>1.4</v>
      </c>
      <c r="E147" s="67">
        <v>1.3</v>
      </c>
      <c r="F147" s="67">
        <v>6.2</v>
      </c>
      <c r="G147" s="67">
        <v>8.8000000000000007</v>
      </c>
      <c r="H147" s="67">
        <v>0.3</v>
      </c>
      <c r="I147" s="67">
        <v>9.1</v>
      </c>
      <c r="J147" s="141"/>
      <c r="K147" s="182"/>
      <c r="L147" s="183"/>
      <c r="M147" s="182"/>
      <c r="N147" s="182"/>
      <c r="O147" s="183"/>
      <c r="P147" s="182"/>
    </row>
    <row r="148" spans="1:16">
      <c r="A148" s="108"/>
      <c r="B148" s="164" t="s">
        <v>115</v>
      </c>
      <c r="C148" s="165"/>
      <c r="D148" s="67">
        <v>0.5</v>
      </c>
      <c r="E148" s="67">
        <v>0.3</v>
      </c>
      <c r="F148" s="67">
        <v>2.5</v>
      </c>
      <c r="G148" s="67">
        <v>3.2</v>
      </c>
      <c r="H148" s="67">
        <v>0.2</v>
      </c>
      <c r="I148" s="67">
        <v>3.4</v>
      </c>
      <c r="J148" s="141"/>
      <c r="K148" s="184"/>
      <c r="L148" s="10"/>
      <c r="M148" s="184"/>
      <c r="N148" s="184"/>
      <c r="O148" s="60"/>
      <c r="P148" s="184"/>
    </row>
    <row r="149" spans="1:16">
      <c r="A149" s="108"/>
      <c r="B149" s="164" t="s">
        <v>116</v>
      </c>
      <c r="C149" s="165"/>
      <c r="D149" s="67">
        <v>7.3</v>
      </c>
      <c r="E149" s="67">
        <v>13.6</v>
      </c>
      <c r="F149" s="67">
        <v>91.8</v>
      </c>
      <c r="G149" s="67">
        <v>112.7</v>
      </c>
      <c r="H149" s="67">
        <v>5.4</v>
      </c>
      <c r="I149" s="67">
        <v>118.1</v>
      </c>
      <c r="J149" s="141"/>
      <c r="K149" s="185"/>
      <c r="L149" s="10"/>
      <c r="M149" s="184"/>
      <c r="N149" s="184"/>
      <c r="O149" s="60"/>
      <c r="P149" s="184"/>
    </row>
    <row r="150" spans="1:16">
      <c r="A150" s="108"/>
      <c r="B150" s="108"/>
      <c r="D150" s="67"/>
      <c r="E150" s="67"/>
      <c r="F150" s="67"/>
      <c r="G150" s="67"/>
      <c r="H150" s="67"/>
      <c r="I150" s="67"/>
      <c r="J150" s="186"/>
      <c r="K150" s="187"/>
      <c r="L150" s="188"/>
      <c r="M150" s="187"/>
      <c r="N150" s="187"/>
      <c r="O150" s="188"/>
      <c r="P150" s="187"/>
    </row>
    <row r="151" spans="1:16">
      <c r="A151" s="1054" t="s">
        <v>117</v>
      </c>
      <c r="B151" s="1053"/>
      <c r="D151" s="166"/>
      <c r="E151" s="166"/>
      <c r="F151" s="166"/>
      <c r="G151" s="166"/>
      <c r="H151" s="166"/>
      <c r="I151" s="166"/>
      <c r="J151" s="186"/>
      <c r="K151" s="187"/>
      <c r="L151" s="188"/>
      <c r="M151" s="187"/>
      <c r="N151" s="187"/>
      <c r="O151" s="188"/>
      <c r="P151" s="187"/>
    </row>
    <row r="152" spans="1:16">
      <c r="A152" s="108"/>
      <c r="B152" s="164" t="s">
        <v>107</v>
      </c>
      <c r="C152" s="165"/>
      <c r="D152" s="67" t="s">
        <v>30</v>
      </c>
      <c r="E152" s="67" t="s">
        <v>30</v>
      </c>
      <c r="F152" s="67">
        <v>20.2</v>
      </c>
      <c r="G152" s="67">
        <v>20.2</v>
      </c>
      <c r="H152" s="67">
        <v>1.8</v>
      </c>
      <c r="I152" s="67">
        <v>22.1</v>
      </c>
      <c r="J152" s="141"/>
      <c r="K152" s="184"/>
      <c r="L152" s="60"/>
      <c r="M152" s="184"/>
      <c r="N152" s="184"/>
      <c r="O152" s="60"/>
      <c r="P152" s="184"/>
    </row>
    <row r="153" spans="1:16">
      <c r="A153" s="108"/>
      <c r="B153" s="164" t="s">
        <v>108</v>
      </c>
      <c r="C153" s="165"/>
      <c r="D153" s="67" t="s">
        <v>30</v>
      </c>
      <c r="E153" s="67">
        <v>0.7</v>
      </c>
      <c r="F153" s="67">
        <v>57.7</v>
      </c>
      <c r="G153" s="67">
        <v>58.5</v>
      </c>
      <c r="H153" s="67">
        <v>2.4</v>
      </c>
      <c r="I153" s="67">
        <v>60.9</v>
      </c>
      <c r="J153" s="141"/>
      <c r="K153" s="184"/>
      <c r="L153" s="60"/>
      <c r="M153" s="184"/>
      <c r="N153" s="184"/>
      <c r="O153" s="60"/>
      <c r="P153" s="184"/>
    </row>
    <row r="154" spans="1:16">
      <c r="A154" s="108"/>
      <c r="B154" s="164" t="s">
        <v>109</v>
      </c>
      <c r="C154" s="165"/>
      <c r="D154" s="67">
        <v>0.3</v>
      </c>
      <c r="E154" s="67">
        <v>3.9</v>
      </c>
      <c r="F154" s="67">
        <v>51.7</v>
      </c>
      <c r="G154" s="67">
        <v>55.9</v>
      </c>
      <c r="H154" s="67">
        <v>1.4</v>
      </c>
      <c r="I154" s="67">
        <v>57.2</v>
      </c>
      <c r="J154" s="141"/>
      <c r="K154" s="184"/>
      <c r="L154" s="60"/>
      <c r="M154" s="184"/>
      <c r="N154" s="184"/>
      <c r="O154" s="60"/>
      <c r="P154" s="184"/>
    </row>
    <row r="155" spans="1:16">
      <c r="A155" s="108"/>
      <c r="B155" s="164" t="s">
        <v>110</v>
      </c>
      <c r="C155" s="165"/>
      <c r="D155" s="67">
        <v>1</v>
      </c>
      <c r="E155" s="67">
        <v>5.2</v>
      </c>
      <c r="F155" s="67">
        <v>37.799999999999997</v>
      </c>
      <c r="G155" s="67">
        <v>44.1</v>
      </c>
      <c r="H155" s="67">
        <v>1</v>
      </c>
      <c r="I155" s="67">
        <v>45</v>
      </c>
      <c r="J155" s="141"/>
      <c r="K155" s="184"/>
      <c r="L155" s="60"/>
      <c r="M155" s="184"/>
      <c r="N155" s="184"/>
      <c r="O155" s="60"/>
      <c r="P155" s="184"/>
    </row>
    <row r="156" spans="1:16">
      <c r="A156" s="108"/>
      <c r="B156" s="164" t="s">
        <v>111</v>
      </c>
      <c r="C156" s="165"/>
      <c r="D156" s="67">
        <v>2.2000000000000002</v>
      </c>
      <c r="E156" s="67">
        <v>5.4</v>
      </c>
      <c r="F156" s="67">
        <v>32.799999999999997</v>
      </c>
      <c r="G156" s="67">
        <v>40.4</v>
      </c>
      <c r="H156" s="67">
        <v>1.3</v>
      </c>
      <c r="I156" s="67">
        <v>41.6</v>
      </c>
      <c r="J156" s="141"/>
      <c r="K156" s="184"/>
      <c r="L156" s="60"/>
      <c r="M156" s="184"/>
      <c r="N156" s="184"/>
      <c r="O156" s="60"/>
      <c r="P156" s="184"/>
    </row>
    <row r="157" spans="1:16">
      <c r="A157" s="108"/>
      <c r="B157" s="164" t="s">
        <v>112</v>
      </c>
      <c r="C157" s="165"/>
      <c r="D157" s="67">
        <v>3</v>
      </c>
      <c r="E157" s="67">
        <v>4.4000000000000004</v>
      </c>
      <c r="F157" s="67">
        <v>28.3</v>
      </c>
      <c r="G157" s="67">
        <v>35.700000000000003</v>
      </c>
      <c r="H157" s="67">
        <v>1.3</v>
      </c>
      <c r="I157" s="67">
        <v>37</v>
      </c>
      <c r="J157" s="141"/>
      <c r="K157" s="184"/>
      <c r="L157" s="60"/>
      <c r="M157" s="184"/>
      <c r="N157" s="184"/>
      <c r="O157" s="60"/>
      <c r="P157" s="184"/>
    </row>
    <row r="158" spans="1:16">
      <c r="A158" s="108"/>
      <c r="B158" s="164" t="s">
        <v>113</v>
      </c>
      <c r="C158" s="165"/>
      <c r="D158" s="67">
        <v>3.1</v>
      </c>
      <c r="E158" s="67">
        <v>3.9</v>
      </c>
      <c r="F158" s="67">
        <v>23.1</v>
      </c>
      <c r="G158" s="67">
        <v>30.1</v>
      </c>
      <c r="H158" s="67">
        <v>1.1000000000000001</v>
      </c>
      <c r="I158" s="67">
        <v>31.1</v>
      </c>
      <c r="J158" s="141"/>
      <c r="K158" s="184"/>
      <c r="L158" s="60"/>
      <c r="M158" s="184"/>
      <c r="N158" s="184"/>
      <c r="O158" s="60"/>
      <c r="P158" s="184"/>
    </row>
    <row r="159" spans="1:16">
      <c r="A159" s="108"/>
      <c r="B159" s="164" t="s">
        <v>114</v>
      </c>
      <c r="C159" s="165"/>
      <c r="D159" s="67">
        <v>3.3</v>
      </c>
      <c r="E159" s="67">
        <v>3.4</v>
      </c>
      <c r="F159" s="67">
        <v>19.600000000000001</v>
      </c>
      <c r="G159" s="67">
        <v>26.2</v>
      </c>
      <c r="H159" s="67">
        <v>0.7</v>
      </c>
      <c r="I159" s="67">
        <v>26.9</v>
      </c>
      <c r="J159" s="141"/>
      <c r="K159" s="184"/>
      <c r="L159" s="60"/>
      <c r="M159" s="184"/>
      <c r="N159" s="184"/>
      <c r="O159" s="60"/>
      <c r="P159" s="184"/>
    </row>
    <row r="160" spans="1:16">
      <c r="A160" s="108"/>
      <c r="B160" s="164" t="s">
        <v>115</v>
      </c>
      <c r="C160" s="165"/>
      <c r="D160" s="67">
        <v>0.9</v>
      </c>
      <c r="E160" s="67">
        <v>0.8</v>
      </c>
      <c r="F160" s="67">
        <v>6.1</v>
      </c>
      <c r="G160" s="67">
        <v>7.8</v>
      </c>
      <c r="H160" s="67">
        <v>0.3</v>
      </c>
      <c r="I160" s="67">
        <v>8.1</v>
      </c>
      <c r="J160" s="141"/>
      <c r="K160" s="1061"/>
      <c r="L160" s="1061"/>
      <c r="M160" s="1061"/>
      <c r="N160" s="1061"/>
      <c r="O160" s="60"/>
      <c r="P160" s="184"/>
    </row>
    <row r="161" spans="1:16">
      <c r="A161" s="108"/>
      <c r="B161" s="164" t="s">
        <v>116</v>
      </c>
      <c r="C161" s="165"/>
      <c r="D161" s="67">
        <v>13.8</v>
      </c>
      <c r="E161" s="67">
        <v>27.7</v>
      </c>
      <c r="F161" s="67">
        <v>277.3</v>
      </c>
      <c r="G161" s="67">
        <v>318.89999999999998</v>
      </c>
      <c r="H161" s="67">
        <v>11.2</v>
      </c>
      <c r="I161" s="67">
        <v>330</v>
      </c>
      <c r="J161" s="141"/>
      <c r="K161" s="185"/>
      <c r="L161" s="24"/>
      <c r="M161" s="185"/>
      <c r="N161" s="24"/>
      <c r="O161" s="60"/>
      <c r="P161" s="184"/>
    </row>
    <row r="162" spans="1:16">
      <c r="A162" s="108"/>
      <c r="B162" s="108"/>
      <c r="D162" s="67"/>
      <c r="E162" s="67"/>
      <c r="F162" s="67"/>
      <c r="G162" s="67"/>
      <c r="H162" s="67"/>
      <c r="I162" s="67"/>
      <c r="J162" s="186"/>
      <c r="K162" s="187"/>
      <c r="L162" s="188"/>
      <c r="M162" s="187"/>
      <c r="N162" s="187"/>
      <c r="O162" s="188"/>
      <c r="P162" s="187"/>
    </row>
    <row r="163" spans="1:16">
      <c r="A163" s="1054" t="s">
        <v>118</v>
      </c>
      <c r="B163" s="1053"/>
      <c r="C163" s="118">
        <v>5</v>
      </c>
      <c r="D163" s="67"/>
      <c r="E163" s="67"/>
      <c r="F163" s="67"/>
      <c r="G163" s="67"/>
      <c r="H163" s="67"/>
      <c r="I163" s="67"/>
      <c r="J163" s="186"/>
      <c r="K163" s="187"/>
      <c r="L163" s="188"/>
      <c r="M163" s="187"/>
      <c r="N163" s="187"/>
      <c r="O163" s="188"/>
      <c r="P163" s="187"/>
    </row>
    <row r="164" spans="1:16">
      <c r="A164" s="108"/>
      <c r="B164" s="164" t="s">
        <v>107</v>
      </c>
      <c r="C164" s="165"/>
      <c r="D164" s="67" t="s">
        <v>30</v>
      </c>
      <c r="E164" s="67" t="s">
        <v>30</v>
      </c>
      <c r="F164" s="67">
        <v>24.6</v>
      </c>
      <c r="G164" s="67">
        <v>24.6</v>
      </c>
      <c r="H164" s="67">
        <v>2.7</v>
      </c>
      <c r="I164" s="67">
        <v>27.3</v>
      </c>
      <c r="J164" s="141"/>
      <c r="K164" s="184"/>
      <c r="L164" s="189"/>
      <c r="M164" s="189"/>
      <c r="N164" s="184"/>
      <c r="O164" s="185"/>
      <c r="P164" s="24"/>
    </row>
    <row r="165" spans="1:16">
      <c r="A165" s="108"/>
      <c r="B165" s="164" t="s">
        <v>108</v>
      </c>
      <c r="C165" s="165"/>
      <c r="D165" s="67" t="s">
        <v>30</v>
      </c>
      <c r="E165" s="67">
        <v>1</v>
      </c>
      <c r="F165" s="67">
        <v>74.7</v>
      </c>
      <c r="G165" s="67">
        <v>75.8</v>
      </c>
      <c r="H165" s="67">
        <v>3.6</v>
      </c>
      <c r="I165" s="67">
        <v>79.400000000000006</v>
      </c>
      <c r="J165" s="141"/>
      <c r="K165" s="184"/>
      <c r="L165" s="189"/>
      <c r="M165" s="184"/>
      <c r="N165" s="184"/>
      <c r="O165" s="185"/>
      <c r="P165" s="24"/>
    </row>
    <row r="166" spans="1:16">
      <c r="A166" s="108"/>
      <c r="B166" s="164" t="s">
        <v>109</v>
      </c>
      <c r="C166" s="165"/>
      <c r="D166" s="67">
        <v>0.5</v>
      </c>
      <c r="E166" s="67">
        <v>5.8</v>
      </c>
      <c r="F166" s="67">
        <v>69.7</v>
      </c>
      <c r="G166" s="67">
        <v>75.900000000000006</v>
      </c>
      <c r="H166" s="67">
        <v>2.2000000000000002</v>
      </c>
      <c r="I166" s="67">
        <v>78.099999999999994</v>
      </c>
      <c r="J166" s="141"/>
      <c r="K166" s="184"/>
      <c r="L166" s="60"/>
      <c r="M166" s="184"/>
      <c r="N166" s="187"/>
      <c r="O166" s="185"/>
      <c r="P166" s="24"/>
    </row>
    <row r="167" spans="1:16">
      <c r="A167" s="108"/>
      <c r="B167" s="164" t="s">
        <v>110</v>
      </c>
      <c r="C167" s="165"/>
      <c r="D167" s="67">
        <v>1.8</v>
      </c>
      <c r="E167" s="67">
        <v>8.1</v>
      </c>
      <c r="F167" s="67">
        <v>51.4</v>
      </c>
      <c r="G167" s="67">
        <v>61.3</v>
      </c>
      <c r="H167" s="67">
        <v>1.5</v>
      </c>
      <c r="I167" s="67">
        <v>62.8</v>
      </c>
      <c r="J167" s="141"/>
      <c r="K167" s="184"/>
      <c r="L167" s="60"/>
      <c r="M167" s="184"/>
      <c r="N167" s="184"/>
      <c r="O167" s="60"/>
      <c r="P167" s="184"/>
    </row>
    <row r="168" spans="1:16">
      <c r="A168" s="108"/>
      <c r="B168" s="164" t="s">
        <v>111</v>
      </c>
      <c r="C168" s="165"/>
      <c r="D168" s="67">
        <v>3.7</v>
      </c>
      <c r="E168" s="67">
        <v>8.6</v>
      </c>
      <c r="F168" s="67">
        <v>44.9</v>
      </c>
      <c r="G168" s="67">
        <v>57.2</v>
      </c>
      <c r="H168" s="67">
        <v>1.8</v>
      </c>
      <c r="I168" s="67">
        <v>59</v>
      </c>
      <c r="J168" s="141"/>
      <c r="K168" s="184"/>
      <c r="L168" s="60"/>
      <c r="M168" s="184"/>
      <c r="N168" s="184"/>
      <c r="O168" s="60"/>
      <c r="P168" s="184"/>
    </row>
    <row r="169" spans="1:16">
      <c r="A169" s="108"/>
      <c r="B169" s="164" t="s">
        <v>112</v>
      </c>
      <c r="C169" s="165"/>
      <c r="D169" s="67">
        <v>4.5</v>
      </c>
      <c r="E169" s="67">
        <v>6.5</v>
      </c>
      <c r="F169" s="67">
        <v>38</v>
      </c>
      <c r="G169" s="67">
        <v>49.1</v>
      </c>
      <c r="H169" s="67">
        <v>1.8</v>
      </c>
      <c r="I169" s="67">
        <v>50.9</v>
      </c>
      <c r="J169" s="141"/>
      <c r="K169" s="184"/>
      <c r="L169" s="60"/>
      <c r="M169" s="184"/>
      <c r="N169" s="184"/>
      <c r="O169" s="60"/>
      <c r="P169" s="184"/>
    </row>
    <row r="170" spans="1:16">
      <c r="A170" s="108"/>
      <c r="B170" s="164" t="s">
        <v>113</v>
      </c>
      <c r="C170" s="165"/>
      <c r="D170" s="67">
        <v>4.5</v>
      </c>
      <c r="E170" s="67">
        <v>5.6</v>
      </c>
      <c r="F170" s="67">
        <v>31.6</v>
      </c>
      <c r="G170" s="67">
        <v>41.7</v>
      </c>
      <c r="H170" s="67">
        <v>1.5</v>
      </c>
      <c r="I170" s="67">
        <v>43.2</v>
      </c>
      <c r="J170" s="141"/>
      <c r="K170" s="184"/>
      <c r="L170" s="60"/>
      <c r="M170" s="184"/>
      <c r="N170" s="184"/>
      <c r="O170" s="60"/>
      <c r="P170" s="184"/>
    </row>
    <row r="171" spans="1:16">
      <c r="A171" s="108"/>
      <c r="B171" s="164" t="s">
        <v>114</v>
      </c>
      <c r="C171" s="165"/>
      <c r="D171" s="67">
        <v>4.5999999999999996</v>
      </c>
      <c r="E171" s="67">
        <v>4.5999999999999996</v>
      </c>
      <c r="F171" s="67">
        <v>25.8</v>
      </c>
      <c r="G171" s="67">
        <v>35.1</v>
      </c>
      <c r="H171" s="67">
        <v>1</v>
      </c>
      <c r="I171" s="67">
        <v>36.1</v>
      </c>
      <c r="J171" s="141"/>
      <c r="K171" s="184"/>
      <c r="L171" s="60"/>
      <c r="M171" s="184"/>
      <c r="N171" s="184"/>
      <c r="O171" s="60"/>
      <c r="P171" s="184"/>
    </row>
    <row r="172" spans="1:16">
      <c r="A172" s="108"/>
      <c r="B172" s="164" t="s">
        <v>115</v>
      </c>
      <c r="C172" s="165"/>
      <c r="D172" s="67">
        <v>1.4</v>
      </c>
      <c r="E172" s="67">
        <v>1.1000000000000001</v>
      </c>
      <c r="F172" s="67">
        <v>8.5</v>
      </c>
      <c r="G172" s="67">
        <v>11</v>
      </c>
      <c r="H172" s="67">
        <v>0.5</v>
      </c>
      <c r="I172" s="67">
        <v>11.5</v>
      </c>
      <c r="J172" s="141"/>
      <c r="K172" s="184"/>
      <c r="L172" s="60"/>
      <c r="M172" s="184"/>
      <c r="N172" s="184"/>
      <c r="O172" s="60"/>
      <c r="P172" s="184"/>
    </row>
    <row r="173" spans="1:16">
      <c r="A173" s="108"/>
      <c r="B173" s="164" t="s">
        <v>116</v>
      </c>
      <c r="C173" s="165"/>
      <c r="D173" s="67">
        <v>21.1</v>
      </c>
      <c r="E173" s="67">
        <v>41.4</v>
      </c>
      <c r="F173" s="67">
        <v>369.3</v>
      </c>
      <c r="G173" s="67">
        <v>431.7</v>
      </c>
      <c r="H173" s="67">
        <v>16.7</v>
      </c>
      <c r="I173" s="67">
        <v>448.4</v>
      </c>
      <c r="J173" s="141"/>
      <c r="K173" s="185"/>
      <c r="L173" s="60"/>
      <c r="M173" s="185"/>
      <c r="N173" s="184"/>
      <c r="O173" s="60"/>
      <c r="P173" s="184"/>
    </row>
    <row r="174" spans="1:16">
      <c r="A174" s="113"/>
      <c r="B174" s="167"/>
      <c r="C174" s="168"/>
      <c r="D174" s="169"/>
      <c r="E174" s="169"/>
      <c r="F174" s="169"/>
      <c r="G174" s="169"/>
      <c r="H174" s="169"/>
      <c r="I174" s="169"/>
      <c r="J174" s="190"/>
      <c r="K174" s="191"/>
      <c r="L174" s="191"/>
      <c r="M174" s="10"/>
      <c r="N174" s="191"/>
      <c r="O174" s="191"/>
      <c r="P174" s="191"/>
    </row>
    <row r="175" spans="1:16">
      <c r="A175" s="104"/>
      <c r="B175" s="104"/>
      <c r="D175" s="171"/>
      <c r="E175" s="171"/>
      <c r="F175" s="171"/>
      <c r="G175" s="171"/>
      <c r="H175" s="192"/>
      <c r="I175" s="193" t="s">
        <v>94</v>
      </c>
      <c r="J175" s="104"/>
      <c r="K175" s="179"/>
      <c r="L175" s="179"/>
      <c r="M175" s="179"/>
      <c r="N175" s="179"/>
      <c r="O175" s="179"/>
      <c r="P175" s="104"/>
    </row>
    <row r="176" spans="1:16">
      <c r="A176" s="110"/>
      <c r="B176" s="104"/>
      <c r="D176" s="171"/>
      <c r="E176" s="171"/>
      <c r="F176" s="171"/>
      <c r="G176" s="171"/>
      <c r="H176" s="171"/>
      <c r="I176" s="171"/>
      <c r="J176" s="171"/>
      <c r="K176" s="171"/>
      <c r="L176" s="171"/>
      <c r="M176" s="171"/>
      <c r="N176" s="171"/>
      <c r="O176" s="171"/>
      <c r="P176" s="171"/>
    </row>
    <row r="177" spans="1:16">
      <c r="A177" s="194" t="s">
        <v>6</v>
      </c>
      <c r="B177" s="104"/>
      <c r="D177" s="171"/>
      <c r="E177" s="171"/>
      <c r="F177" s="171"/>
      <c r="G177" s="171"/>
      <c r="H177" s="171"/>
      <c r="I177" s="171"/>
      <c r="J177" s="171"/>
      <c r="K177" s="171"/>
      <c r="L177" s="171"/>
      <c r="M177" s="171"/>
      <c r="N177" s="171"/>
      <c r="O177" s="171"/>
      <c r="P177" s="171"/>
    </row>
    <row r="178" spans="1:16">
      <c r="A178" s="117" t="str">
        <f>"1."</f>
        <v>1.</v>
      </c>
      <c r="B178" s="117" t="s">
        <v>121</v>
      </c>
      <c r="C178" s="117"/>
      <c r="D178" s="117"/>
      <c r="E178" s="117"/>
      <c r="F178" s="117"/>
      <c r="G178" s="117"/>
      <c r="H178" s="117"/>
      <c r="I178" s="117"/>
      <c r="L178" s="117"/>
      <c r="M178" s="117"/>
      <c r="N178" s="117"/>
      <c r="O178" s="117"/>
      <c r="P178" s="171"/>
    </row>
    <row r="179" spans="1:16">
      <c r="A179" s="122"/>
      <c r="B179" s="122" t="s">
        <v>122</v>
      </c>
      <c r="C179" s="129"/>
      <c r="D179" s="129"/>
      <c r="E179" s="129"/>
      <c r="F179" s="129"/>
      <c r="G179" s="129"/>
      <c r="H179" s="129"/>
      <c r="I179" s="129"/>
      <c r="L179" s="129"/>
      <c r="M179" s="129"/>
      <c r="N179" s="129"/>
      <c r="O179" s="129"/>
      <c r="P179" s="171"/>
    </row>
    <row r="180" spans="1:16">
      <c r="A180" s="122"/>
      <c r="B180" s="122" t="s">
        <v>123</v>
      </c>
      <c r="C180" s="129"/>
      <c r="D180" s="129"/>
      <c r="E180" s="129"/>
      <c r="F180" s="129"/>
      <c r="G180" s="129"/>
      <c r="H180" s="129"/>
      <c r="I180" s="129"/>
      <c r="L180" s="129"/>
      <c r="M180" s="129"/>
      <c r="N180" s="129"/>
      <c r="O180" s="129"/>
      <c r="P180" s="171"/>
    </row>
    <row r="181" spans="1:16">
      <c r="A181" s="117" t="str">
        <f>"2."</f>
        <v>2.</v>
      </c>
      <c r="B181" s="144" t="s">
        <v>64</v>
      </c>
      <c r="C181" s="144"/>
      <c r="D181" s="144"/>
      <c r="E181" s="144"/>
      <c r="F181" s="144"/>
      <c r="G181" s="144"/>
      <c r="H181" s="144"/>
      <c r="I181" s="144"/>
      <c r="L181" s="144"/>
      <c r="M181" s="144"/>
      <c r="N181" s="144"/>
      <c r="O181" s="144"/>
      <c r="P181" s="144"/>
    </row>
    <row r="182" spans="1:16">
      <c r="A182" s="117" t="str">
        <f>"3."</f>
        <v>3.</v>
      </c>
      <c r="B182" s="144" t="s">
        <v>124</v>
      </c>
      <c r="C182" s="144"/>
      <c r="D182" s="144"/>
      <c r="E182" s="144"/>
      <c r="F182" s="144"/>
      <c r="G182" s="144"/>
      <c r="H182" s="144"/>
      <c r="I182" s="144"/>
      <c r="L182" s="144"/>
      <c r="M182" s="144"/>
      <c r="N182" s="144"/>
      <c r="O182" s="144"/>
      <c r="P182" s="144"/>
    </row>
    <row r="183" spans="1:16">
      <c r="A183" s="117"/>
      <c r="B183" s="144" t="s">
        <v>125</v>
      </c>
      <c r="C183" s="144"/>
      <c r="D183" s="144"/>
      <c r="E183" s="144"/>
      <c r="F183" s="144"/>
      <c r="G183" s="144"/>
      <c r="H183" s="144"/>
      <c r="I183" s="144"/>
      <c r="L183" s="144"/>
      <c r="M183" s="144"/>
      <c r="N183" s="144"/>
      <c r="O183" s="144"/>
      <c r="P183" s="144"/>
    </row>
    <row r="184" spans="1:16">
      <c r="A184" s="117"/>
      <c r="B184" s="144" t="s">
        <v>126</v>
      </c>
      <c r="C184" s="144"/>
      <c r="D184" s="144"/>
      <c r="E184" s="144"/>
      <c r="F184" s="144"/>
      <c r="G184" s="144"/>
      <c r="H184" s="144"/>
      <c r="I184" s="144"/>
      <c r="L184" s="144"/>
      <c r="M184" s="144"/>
      <c r="N184" s="144"/>
      <c r="O184" s="144"/>
      <c r="P184" s="144"/>
    </row>
    <row r="185" spans="1:16">
      <c r="A185" s="117"/>
      <c r="B185" s="144" t="s">
        <v>127</v>
      </c>
      <c r="C185" s="144"/>
      <c r="D185" s="144"/>
      <c r="E185" s="144"/>
      <c r="F185" s="144"/>
      <c r="G185" s="144"/>
      <c r="H185" s="144"/>
      <c r="I185" s="144"/>
      <c r="L185" s="144"/>
      <c r="M185" s="144"/>
      <c r="N185" s="144"/>
      <c r="O185" s="144"/>
      <c r="P185" s="144"/>
    </row>
    <row r="186" spans="1:16">
      <c r="A186" s="117" t="str">
        <f>"4."</f>
        <v>4.</v>
      </c>
      <c r="B186" s="117" t="s">
        <v>668</v>
      </c>
      <c r="D186" s="117"/>
      <c r="E186" s="117"/>
      <c r="F186" s="117"/>
      <c r="G186" s="117"/>
      <c r="H186" s="117"/>
      <c r="I186" s="117"/>
      <c r="K186" s="117"/>
      <c r="L186" s="117"/>
      <c r="M186" s="117"/>
      <c r="N186" s="117"/>
      <c r="O186" s="117"/>
      <c r="P186" s="117"/>
    </row>
    <row r="187" spans="1:16">
      <c r="A187" s="117" t="str">
        <f>"5."</f>
        <v>5.</v>
      </c>
      <c r="B187" s="104" t="s">
        <v>97</v>
      </c>
      <c r="C187" s="144"/>
      <c r="D187" s="144"/>
      <c r="E187" s="144"/>
      <c r="F187" s="144"/>
      <c r="G187" s="144"/>
      <c r="H187" s="144"/>
      <c r="I187" s="144"/>
      <c r="K187" s="144"/>
      <c r="L187" s="144"/>
      <c r="M187" s="144"/>
      <c r="N187" s="144"/>
      <c r="O187" s="144"/>
      <c r="P187" s="144"/>
    </row>
    <row r="188" spans="1:16">
      <c r="A188" s="117"/>
      <c r="B188" s="104" t="s">
        <v>98</v>
      </c>
      <c r="C188" s="144"/>
      <c r="D188" s="144"/>
      <c r="E188" s="144"/>
      <c r="F188" s="144"/>
      <c r="G188" s="144"/>
      <c r="H188" s="144"/>
      <c r="I188" s="144"/>
      <c r="J188" s="104"/>
      <c r="K188" s="144"/>
      <c r="L188" s="144"/>
      <c r="M188" s="144"/>
      <c r="N188" s="144"/>
      <c r="O188" s="144"/>
      <c r="P188" s="144"/>
    </row>
    <row r="189" spans="1:16">
      <c r="B189" s="117"/>
      <c r="D189" s="117"/>
      <c r="E189" s="117"/>
      <c r="F189" s="117"/>
      <c r="G189" s="117"/>
      <c r="H189" s="117"/>
      <c r="I189" s="117"/>
      <c r="J189" s="117"/>
      <c r="K189" s="117"/>
      <c r="L189" s="117"/>
      <c r="M189" s="117"/>
      <c r="N189" s="117"/>
      <c r="O189" s="117"/>
      <c r="P189" s="117"/>
    </row>
    <row r="190" spans="1:16">
      <c r="B190" s="117"/>
      <c r="D190" s="117"/>
      <c r="E190" s="117"/>
      <c r="F190" s="117"/>
      <c r="G190" s="117"/>
      <c r="H190" s="117"/>
      <c r="I190" s="117"/>
      <c r="J190" s="117"/>
      <c r="K190" s="117"/>
      <c r="L190" s="117"/>
      <c r="M190" s="117"/>
      <c r="N190" s="117"/>
      <c r="O190" s="117"/>
      <c r="P190" s="117"/>
    </row>
    <row r="191" spans="1:16">
      <c r="A191" s="117" t="s">
        <v>128</v>
      </c>
      <c r="C191" s="117"/>
      <c r="D191" s="117"/>
      <c r="E191" s="117"/>
      <c r="F191" s="138"/>
      <c r="G191" s="138"/>
      <c r="H191" s="138"/>
      <c r="I191" s="138"/>
      <c r="J191" s="117"/>
      <c r="K191" s="117"/>
      <c r="L191" s="117"/>
      <c r="M191" s="117"/>
      <c r="N191" s="117"/>
      <c r="O191" s="117"/>
      <c r="P191" s="117"/>
    </row>
    <row r="192" spans="1:16">
      <c r="A192" s="117"/>
      <c r="D192" s="117"/>
      <c r="E192" s="117"/>
      <c r="F192" s="138"/>
      <c r="G192" s="138"/>
      <c r="H192" s="138"/>
      <c r="I192" s="138"/>
      <c r="J192" s="117"/>
      <c r="K192" s="117"/>
      <c r="L192" s="117"/>
      <c r="M192" s="117"/>
      <c r="N192" s="117"/>
      <c r="O192" s="117"/>
      <c r="P192" s="117"/>
    </row>
    <row r="193" spans="1:16">
      <c r="A193" s="117" t="s">
        <v>129</v>
      </c>
      <c r="D193" s="117"/>
      <c r="E193" s="117"/>
      <c r="F193" s="138"/>
      <c r="G193" s="138"/>
      <c r="H193" s="138"/>
      <c r="I193" s="138"/>
      <c r="J193" s="117"/>
      <c r="K193" s="117"/>
      <c r="L193" s="117"/>
      <c r="M193" s="117"/>
      <c r="N193" s="117"/>
      <c r="O193" s="117"/>
      <c r="P193" s="117"/>
    </row>
    <row r="194" spans="1:16">
      <c r="A194" s="117" t="s">
        <v>130</v>
      </c>
      <c r="D194" s="117"/>
      <c r="E194" s="117"/>
      <c r="F194" s="138"/>
      <c r="G194" s="138"/>
      <c r="H194" s="138"/>
      <c r="I194" s="138"/>
      <c r="J194" s="117"/>
      <c r="K194" s="117"/>
      <c r="L194" s="117"/>
      <c r="M194" s="117"/>
      <c r="N194" s="117"/>
      <c r="O194" s="117"/>
      <c r="P194" s="117"/>
    </row>
    <row r="195" spans="1:16">
      <c r="A195" s="117"/>
      <c r="D195" s="117"/>
      <c r="E195" s="117"/>
      <c r="F195" s="138"/>
      <c r="G195" s="138"/>
      <c r="H195" s="138"/>
      <c r="I195" s="138"/>
      <c r="J195" s="117"/>
      <c r="K195" s="117"/>
      <c r="L195" s="117"/>
      <c r="M195" s="117"/>
      <c r="N195" s="117"/>
      <c r="O195" s="117"/>
      <c r="P195" s="117"/>
    </row>
    <row r="196" spans="1:16">
      <c r="A196" s="117" t="str">
        <f>"- Nil or negligible."</f>
        <v>- Nil or negligible.</v>
      </c>
      <c r="C196" s="147"/>
      <c r="D196" s="146"/>
      <c r="E196" s="146"/>
      <c r="F196" s="146"/>
      <c r="G196" s="146"/>
      <c r="H196" s="146"/>
      <c r="I196" s="146"/>
      <c r="J196" s="146"/>
      <c r="K196" s="195"/>
      <c r="L196" s="195"/>
      <c r="M196" s="195"/>
      <c r="N196" s="195"/>
      <c r="O196" s="195"/>
      <c r="P196" s="195"/>
    </row>
    <row r="197" spans="1:16">
      <c r="A197" s="117"/>
      <c r="C197" s="147"/>
      <c r="D197" s="146"/>
      <c r="E197" s="146"/>
      <c r="F197" s="146"/>
      <c r="G197" s="146"/>
      <c r="H197" s="146"/>
      <c r="I197" s="146"/>
      <c r="J197" s="146"/>
      <c r="K197" s="195"/>
      <c r="L197" s="195"/>
      <c r="M197" s="195"/>
      <c r="N197" s="195"/>
      <c r="O197" s="195"/>
      <c r="P197" s="195"/>
    </row>
    <row r="198" spans="1:16">
      <c r="A198" s="117" t="s">
        <v>131</v>
      </c>
      <c r="C198" s="147"/>
      <c r="D198" s="146"/>
      <c r="E198" s="146"/>
      <c r="F198" s="146"/>
      <c r="G198" s="146"/>
      <c r="H198" s="146"/>
      <c r="I198" s="146"/>
      <c r="J198" s="146"/>
      <c r="K198" s="195"/>
      <c r="L198" s="195"/>
      <c r="M198" s="195"/>
      <c r="N198" s="195"/>
      <c r="O198" s="195"/>
      <c r="P198" s="195"/>
    </row>
    <row r="199" spans="1:16">
      <c r="A199" s="117" t="s">
        <v>132</v>
      </c>
      <c r="C199" s="147"/>
      <c r="D199" s="146"/>
      <c r="E199" s="146"/>
      <c r="F199" s="146"/>
      <c r="G199" s="146"/>
      <c r="H199" s="146"/>
      <c r="I199" s="146"/>
      <c r="J199" s="146"/>
      <c r="K199" s="195"/>
      <c r="L199" s="195"/>
      <c r="M199" s="195"/>
      <c r="N199" s="195"/>
      <c r="O199" s="195"/>
      <c r="P199" s="195"/>
    </row>
    <row r="200" spans="1:16">
      <c r="A200" s="117"/>
      <c r="C200" s="147"/>
      <c r="D200" s="146"/>
      <c r="E200" s="146"/>
      <c r="F200" s="146"/>
      <c r="G200" s="146"/>
      <c r="H200" s="146"/>
      <c r="I200" s="146"/>
      <c r="J200" s="146"/>
      <c r="K200" s="195"/>
      <c r="L200" s="195"/>
      <c r="M200" s="195"/>
      <c r="N200" s="195"/>
      <c r="O200" s="195"/>
      <c r="P200" s="195"/>
    </row>
    <row r="201" spans="1:16">
      <c r="C201" s="147"/>
      <c r="D201" s="146"/>
      <c r="E201" s="146"/>
      <c r="F201" s="146"/>
      <c r="G201" s="146"/>
      <c r="H201" s="146"/>
      <c r="I201" s="146"/>
      <c r="J201" s="146"/>
      <c r="K201" s="195"/>
      <c r="L201" s="195"/>
      <c r="M201" s="195"/>
      <c r="N201" s="195"/>
      <c r="O201" s="195"/>
      <c r="P201" s="195"/>
    </row>
    <row r="202" spans="1:16">
      <c r="C202" s="147"/>
      <c r="D202" s="146"/>
      <c r="E202" s="146"/>
      <c r="F202" s="146"/>
      <c r="G202" s="146"/>
      <c r="H202" s="146"/>
      <c r="I202" s="146"/>
      <c r="J202" s="146"/>
      <c r="K202" s="195"/>
      <c r="L202" s="195"/>
      <c r="M202" s="195"/>
      <c r="N202" s="195"/>
      <c r="O202" s="195"/>
      <c r="P202" s="195"/>
    </row>
    <row r="203" spans="1:16">
      <c r="A203" s="117"/>
      <c r="C203" s="147"/>
      <c r="D203" s="146"/>
      <c r="E203" s="146"/>
      <c r="F203" s="146"/>
      <c r="G203" s="146"/>
      <c r="H203" s="146"/>
      <c r="I203" s="146"/>
      <c r="J203" s="146"/>
      <c r="K203" s="195"/>
      <c r="L203" s="195"/>
      <c r="M203" s="195"/>
      <c r="N203" s="195"/>
      <c r="O203" s="195"/>
      <c r="P203" s="195"/>
    </row>
  </sheetData>
  <mergeCells count="33">
    <mergeCell ref="A163:B163"/>
    <mergeCell ref="D136:I136"/>
    <mergeCell ref="K136:P136"/>
    <mergeCell ref="A139:B139"/>
    <mergeCell ref="A151:B151"/>
    <mergeCell ref="K160:L160"/>
    <mergeCell ref="M160:N160"/>
    <mergeCell ref="A135:D135"/>
    <mergeCell ref="A51:B51"/>
    <mergeCell ref="A63:B63"/>
    <mergeCell ref="A75:B75"/>
    <mergeCell ref="A89:P89"/>
    <mergeCell ref="A91:D91"/>
    <mergeCell ref="D92:I92"/>
    <mergeCell ref="K92:P92"/>
    <mergeCell ref="A95:B95"/>
    <mergeCell ref="A107:B107"/>
    <mergeCell ref="A119:B119"/>
    <mergeCell ref="A132:D132"/>
    <mergeCell ref="A133:P133"/>
    <mergeCell ref="D48:I48"/>
    <mergeCell ref="K48:P48"/>
    <mergeCell ref="A1:P1"/>
    <mergeCell ref="A3:D3"/>
    <mergeCell ref="D4:I4"/>
    <mergeCell ref="K4:P4"/>
    <mergeCell ref="A7:B7"/>
    <mergeCell ref="A19:B19"/>
    <mergeCell ref="A31:B31"/>
    <mergeCell ref="N43:P43"/>
    <mergeCell ref="A44:D44"/>
    <mergeCell ref="A45:P45"/>
    <mergeCell ref="A47:D47"/>
  </mergeCells>
  <pageMargins left="0.7" right="0.7" top="0.75" bottom="0.75" header="0.3" footer="0.3"/>
  <pageSetup paperSize="9" scale="71" orientation="portrait" r:id="rId1"/>
  <rowBreaks count="3" manualBreakCount="3">
    <brk id="44" max="16383" man="1"/>
    <brk id="88" max="16383" man="1"/>
    <brk id="1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2"/>
  <sheetViews>
    <sheetView showGridLines="0" topLeftCell="A274" zoomScaleNormal="100" workbookViewId="0">
      <selection sqref="A1:R1"/>
    </sheetView>
  </sheetViews>
  <sheetFormatPr defaultRowHeight="14.4"/>
  <cols>
    <col min="1" max="1" width="1.88671875" style="135" customWidth="1"/>
    <col min="2" max="2" width="22.5546875" style="135" customWidth="1"/>
    <col min="3" max="3" width="3.33203125" style="118" customWidth="1"/>
    <col min="4" max="4" width="5.33203125" style="135" customWidth="1"/>
    <col min="5" max="5" width="7" style="135" customWidth="1"/>
    <col min="6" max="6" width="6.109375" style="135" customWidth="1"/>
    <col min="7" max="7" width="6.5546875" style="135" customWidth="1"/>
    <col min="8" max="8" width="7" style="135" customWidth="1"/>
    <col min="9" max="9" width="6.33203125" style="135" customWidth="1"/>
    <col min="10" max="10" width="9.5546875" style="135" customWidth="1"/>
    <col min="11" max="11" width="1.44140625" style="135" customWidth="1"/>
    <col min="12" max="12" width="5.109375" style="135" customWidth="1"/>
    <col min="13" max="13" width="7.33203125" style="135" customWidth="1"/>
    <col min="14" max="14" width="6.44140625" style="135" customWidth="1"/>
    <col min="15" max="15" width="6.88671875" style="135" customWidth="1"/>
    <col min="16" max="16" width="7" style="135" customWidth="1"/>
    <col min="17" max="17" width="6.6640625" style="135" customWidth="1"/>
    <col min="18" max="18" width="9.6640625" style="135" customWidth="1"/>
  </cols>
  <sheetData>
    <row r="1" spans="1:18" ht="39" customHeight="1" thickBot="1">
      <c r="A1" s="1048" t="s">
        <v>133</v>
      </c>
      <c r="B1" s="1048"/>
      <c r="C1" s="1048"/>
      <c r="D1" s="1048"/>
      <c r="E1" s="1048"/>
      <c r="F1" s="1048"/>
      <c r="G1" s="1048"/>
      <c r="H1" s="1048"/>
      <c r="I1" s="1048"/>
      <c r="J1" s="1048"/>
      <c r="K1" s="1048"/>
      <c r="L1" s="1048"/>
      <c r="M1" s="1048"/>
      <c r="N1" s="1048"/>
      <c r="O1" s="1048"/>
      <c r="P1" s="1048"/>
      <c r="Q1" s="1048"/>
      <c r="R1" s="1048"/>
    </row>
    <row r="2" spans="1:18">
      <c r="A2" s="138" t="str">
        <f>"November 2013"</f>
        <v>November 2013</v>
      </c>
      <c r="B2" s="138"/>
      <c r="D2" s="118"/>
      <c r="E2" s="138"/>
      <c r="F2" s="138"/>
      <c r="G2" s="138"/>
      <c r="H2" s="138"/>
      <c r="I2" s="138"/>
      <c r="J2" s="138"/>
      <c r="K2" s="138"/>
      <c r="L2" s="138"/>
      <c r="M2" s="138"/>
      <c r="N2" s="138"/>
      <c r="O2" s="138"/>
      <c r="P2" s="138"/>
      <c r="Q2" s="156"/>
      <c r="R2" s="156" t="s">
        <v>134</v>
      </c>
    </row>
    <row r="3" spans="1:18">
      <c r="A3" s="138" t="s">
        <v>3</v>
      </c>
      <c r="B3" s="138"/>
      <c r="D3" s="116"/>
      <c r="E3" s="179"/>
      <c r="F3" s="179"/>
      <c r="G3" s="179"/>
      <c r="H3" s="179"/>
      <c r="I3" s="179"/>
      <c r="J3" s="179"/>
      <c r="K3" s="179"/>
      <c r="L3" s="179"/>
      <c r="M3" s="179"/>
      <c r="N3" s="179"/>
      <c r="O3" s="179"/>
      <c r="P3" s="179"/>
      <c r="Q3" s="178"/>
      <c r="R3" s="179"/>
    </row>
    <row r="4" spans="1:18">
      <c r="A4" s="106"/>
      <c r="B4" s="106"/>
      <c r="C4" s="116"/>
      <c r="D4" s="1050" t="s">
        <v>7</v>
      </c>
      <c r="E4" s="1050"/>
      <c r="F4" s="1050"/>
      <c r="G4" s="1050"/>
      <c r="H4" s="1050"/>
      <c r="I4" s="1050"/>
      <c r="J4" s="1050"/>
      <c r="K4" s="106"/>
      <c r="L4" s="1050" t="s">
        <v>21</v>
      </c>
      <c r="M4" s="1050"/>
      <c r="N4" s="1050"/>
      <c r="O4" s="1050"/>
      <c r="P4" s="1050"/>
      <c r="Q4" s="1050"/>
      <c r="R4" s="1050"/>
    </row>
    <row r="5" spans="1:18" ht="18" customHeight="1">
      <c r="A5" s="106"/>
      <c r="B5" s="106"/>
      <c r="C5" s="116"/>
      <c r="D5" s="1064" t="s">
        <v>100</v>
      </c>
      <c r="E5" s="1062" t="s">
        <v>135</v>
      </c>
      <c r="F5" s="1062" t="s">
        <v>136</v>
      </c>
      <c r="G5" s="1062" t="s">
        <v>103</v>
      </c>
      <c r="H5" s="1062" t="s">
        <v>137</v>
      </c>
      <c r="I5" s="1062" t="s">
        <v>138</v>
      </c>
      <c r="J5" s="1062" t="s">
        <v>139</v>
      </c>
      <c r="K5" s="108"/>
      <c r="L5" s="1066" t="s">
        <v>100</v>
      </c>
      <c r="M5" s="1062" t="s">
        <v>135</v>
      </c>
      <c r="N5" s="1062" t="s">
        <v>136</v>
      </c>
      <c r="O5" s="1062" t="s">
        <v>103</v>
      </c>
      <c r="P5" s="1062" t="s">
        <v>137</v>
      </c>
      <c r="Q5" s="1062" t="s">
        <v>138</v>
      </c>
      <c r="R5" s="1062" t="s">
        <v>139</v>
      </c>
    </row>
    <row r="6" spans="1:18" ht="27" customHeight="1">
      <c r="A6" s="106"/>
      <c r="B6" s="106"/>
      <c r="C6" s="116" t="s">
        <v>87</v>
      </c>
      <c r="D6" s="1065"/>
      <c r="E6" s="1063"/>
      <c r="F6" s="1063"/>
      <c r="G6" s="1063"/>
      <c r="H6" s="1063"/>
      <c r="I6" s="1063"/>
      <c r="J6" s="1063"/>
      <c r="K6" s="107"/>
      <c r="L6" s="1067"/>
      <c r="M6" s="1063"/>
      <c r="N6" s="1063"/>
      <c r="O6" s="1063"/>
      <c r="P6" s="1063"/>
      <c r="Q6" s="1063"/>
      <c r="R6" s="1063"/>
    </row>
    <row r="7" spans="1:18">
      <c r="A7" s="106"/>
      <c r="B7" s="106"/>
      <c r="C7" s="116"/>
      <c r="D7" s="157"/>
      <c r="E7" s="157"/>
      <c r="F7" s="196" t="s">
        <v>140</v>
      </c>
      <c r="G7" s="157"/>
      <c r="H7" s="157"/>
      <c r="I7" s="157"/>
      <c r="J7" s="197"/>
      <c r="K7" s="106"/>
      <c r="L7" s="157"/>
      <c r="M7" s="157"/>
      <c r="N7" s="196" t="s">
        <v>140</v>
      </c>
      <c r="O7" s="157"/>
      <c r="P7" s="157"/>
      <c r="Q7" s="162"/>
      <c r="R7" s="197"/>
    </row>
    <row r="8" spans="1:18">
      <c r="A8" s="104"/>
      <c r="B8" s="198" t="s">
        <v>106</v>
      </c>
      <c r="D8" s="106"/>
      <c r="E8" s="106"/>
      <c r="F8" s="106"/>
      <c r="G8" s="106"/>
      <c r="H8" s="106"/>
      <c r="I8" s="182"/>
      <c r="J8" s="182"/>
      <c r="K8" s="163"/>
      <c r="L8" s="163"/>
      <c r="M8" s="163"/>
      <c r="N8" s="163"/>
      <c r="O8" s="163"/>
      <c r="P8" s="163"/>
      <c r="Q8" s="163"/>
      <c r="R8" s="104"/>
    </row>
    <row r="9" spans="1:18">
      <c r="A9" s="104"/>
      <c r="B9" s="107" t="s">
        <v>141</v>
      </c>
      <c r="C9" s="116"/>
      <c r="D9" s="199">
        <v>94.9</v>
      </c>
      <c r="E9" s="199">
        <v>91.7</v>
      </c>
      <c r="F9" s="199">
        <v>90.1</v>
      </c>
      <c r="G9" s="199">
        <v>91.1</v>
      </c>
      <c r="H9" s="199">
        <v>79.5</v>
      </c>
      <c r="I9" s="199">
        <v>90.7</v>
      </c>
      <c r="J9" s="67">
        <v>24.6</v>
      </c>
      <c r="K9" s="200"/>
      <c r="L9" s="199">
        <v>95</v>
      </c>
      <c r="M9" s="199">
        <v>92.3</v>
      </c>
      <c r="N9" s="199">
        <v>92.3</v>
      </c>
      <c r="O9" s="199">
        <v>92.7</v>
      </c>
      <c r="P9" s="199">
        <v>82.2</v>
      </c>
      <c r="Q9" s="199">
        <v>92.1</v>
      </c>
      <c r="R9" s="67">
        <v>3.2</v>
      </c>
    </row>
    <row r="10" spans="1:18">
      <c r="A10" s="104"/>
      <c r="B10" s="107" t="s">
        <v>142</v>
      </c>
      <c r="C10" s="116"/>
      <c r="D10" s="199">
        <v>1.5</v>
      </c>
      <c r="E10" s="199">
        <v>1.6</v>
      </c>
      <c r="F10" s="199">
        <v>2.2000000000000002</v>
      </c>
      <c r="G10" s="199">
        <v>2</v>
      </c>
      <c r="H10" s="199">
        <v>2.2999999999999998</v>
      </c>
      <c r="I10" s="199">
        <v>2</v>
      </c>
      <c r="J10" s="67">
        <v>0.5</v>
      </c>
      <c r="K10" s="200"/>
      <c r="L10" s="199">
        <v>1.9</v>
      </c>
      <c r="M10" s="199">
        <v>1.6</v>
      </c>
      <c r="N10" s="199">
        <v>1.1000000000000001</v>
      </c>
      <c r="O10" s="199">
        <v>1.3</v>
      </c>
      <c r="P10" s="199">
        <v>1.5</v>
      </c>
      <c r="Q10" s="199">
        <v>1.3</v>
      </c>
      <c r="R10" s="67" t="s">
        <v>30</v>
      </c>
    </row>
    <row r="11" spans="1:18">
      <c r="A11" s="104"/>
      <c r="B11" s="107" t="s">
        <v>143</v>
      </c>
      <c r="C11" s="116"/>
      <c r="D11" s="199">
        <v>1.5</v>
      </c>
      <c r="E11" s="199">
        <v>3.2</v>
      </c>
      <c r="F11" s="199">
        <v>2.7</v>
      </c>
      <c r="G11" s="199">
        <v>2.6</v>
      </c>
      <c r="H11" s="199">
        <v>7.2</v>
      </c>
      <c r="I11" s="199">
        <v>2.7</v>
      </c>
      <c r="J11" s="67">
        <v>0.7</v>
      </c>
      <c r="K11" s="200"/>
      <c r="L11" s="199">
        <v>2.1</v>
      </c>
      <c r="M11" s="199">
        <v>3</v>
      </c>
      <c r="N11" s="199">
        <v>2.1</v>
      </c>
      <c r="O11" s="199">
        <v>2.2000000000000002</v>
      </c>
      <c r="P11" s="199">
        <v>3.6</v>
      </c>
      <c r="Q11" s="199">
        <v>2.2999999999999998</v>
      </c>
      <c r="R11" s="67">
        <v>0.1</v>
      </c>
    </row>
    <row r="12" spans="1:18">
      <c r="A12" s="104"/>
      <c r="B12" s="107" t="s">
        <v>144</v>
      </c>
      <c r="C12" s="116"/>
      <c r="D12" s="199" t="s">
        <v>30</v>
      </c>
      <c r="E12" s="199">
        <v>0.2</v>
      </c>
      <c r="F12" s="199">
        <v>0.3</v>
      </c>
      <c r="G12" s="199">
        <v>0.2</v>
      </c>
      <c r="H12" s="199">
        <v>0.5</v>
      </c>
      <c r="I12" s="199">
        <v>0.2</v>
      </c>
      <c r="J12" s="67">
        <v>0.1</v>
      </c>
      <c r="K12" s="200"/>
      <c r="L12" s="199" t="s">
        <v>30</v>
      </c>
      <c r="M12" s="199">
        <v>0.2</v>
      </c>
      <c r="N12" s="199">
        <v>0.2</v>
      </c>
      <c r="O12" s="199">
        <v>0.2</v>
      </c>
      <c r="P12" s="199">
        <v>2.5</v>
      </c>
      <c r="Q12" s="199">
        <v>0.3</v>
      </c>
      <c r="R12" s="67" t="s">
        <v>30</v>
      </c>
    </row>
    <row r="13" spans="1:18">
      <c r="A13" s="104"/>
      <c r="B13" s="107" t="s">
        <v>145</v>
      </c>
      <c r="C13" s="116"/>
      <c r="D13" s="199">
        <v>0.1</v>
      </c>
      <c r="E13" s="199">
        <v>0.1</v>
      </c>
      <c r="F13" s="199">
        <v>0.1</v>
      </c>
      <c r="G13" s="199">
        <v>0.1</v>
      </c>
      <c r="H13" s="199">
        <v>0.1</v>
      </c>
      <c r="I13" s="199">
        <v>0.1</v>
      </c>
      <c r="J13" s="67" t="s">
        <v>30</v>
      </c>
      <c r="K13" s="200"/>
      <c r="L13" s="199" t="s">
        <v>30</v>
      </c>
      <c r="M13" s="199">
        <v>0.2</v>
      </c>
      <c r="N13" s="199">
        <v>0.1</v>
      </c>
      <c r="O13" s="199">
        <v>0.1</v>
      </c>
      <c r="P13" s="199">
        <v>0.5</v>
      </c>
      <c r="Q13" s="199">
        <v>0.1</v>
      </c>
      <c r="R13" s="67" t="s">
        <v>30</v>
      </c>
    </row>
    <row r="14" spans="1:18">
      <c r="A14" s="104"/>
      <c r="B14" s="107" t="s">
        <v>146</v>
      </c>
      <c r="C14" s="116"/>
      <c r="D14" s="199">
        <v>0.1</v>
      </c>
      <c r="E14" s="199">
        <v>0.3</v>
      </c>
      <c r="F14" s="199">
        <v>0.4</v>
      </c>
      <c r="G14" s="199">
        <v>0.4</v>
      </c>
      <c r="H14" s="199">
        <v>0.6</v>
      </c>
      <c r="I14" s="199">
        <v>0.4</v>
      </c>
      <c r="J14" s="67">
        <v>0.1</v>
      </c>
      <c r="K14" s="200"/>
      <c r="L14" s="199" t="s">
        <v>30</v>
      </c>
      <c r="M14" s="199">
        <v>0.2</v>
      </c>
      <c r="N14" s="199">
        <v>0.3</v>
      </c>
      <c r="O14" s="199">
        <v>0.2</v>
      </c>
      <c r="P14" s="199" t="s">
        <v>30</v>
      </c>
      <c r="Q14" s="199">
        <v>0.2</v>
      </c>
      <c r="R14" s="67" t="s">
        <v>30</v>
      </c>
    </row>
    <row r="15" spans="1:18">
      <c r="A15" s="104"/>
      <c r="B15" s="107" t="s">
        <v>147</v>
      </c>
      <c r="C15" s="116"/>
      <c r="D15" s="199">
        <v>0.2</v>
      </c>
      <c r="E15" s="199">
        <v>0.5</v>
      </c>
      <c r="F15" s="199">
        <v>0.5</v>
      </c>
      <c r="G15" s="199">
        <v>0.4</v>
      </c>
      <c r="H15" s="199">
        <v>0.6</v>
      </c>
      <c r="I15" s="199">
        <v>0.4</v>
      </c>
      <c r="J15" s="67">
        <v>0.1</v>
      </c>
      <c r="K15" s="200"/>
      <c r="L15" s="199">
        <v>0.2</v>
      </c>
      <c r="M15" s="199">
        <v>0.2</v>
      </c>
      <c r="N15" s="199">
        <v>0.3</v>
      </c>
      <c r="O15" s="199">
        <v>0.3</v>
      </c>
      <c r="P15" s="199">
        <v>1.5</v>
      </c>
      <c r="Q15" s="199">
        <v>0.4</v>
      </c>
      <c r="R15" s="67" t="s">
        <v>30</v>
      </c>
    </row>
    <row r="16" spans="1:18">
      <c r="A16" s="104"/>
      <c r="B16" s="107" t="s">
        <v>148</v>
      </c>
      <c r="C16" s="116"/>
      <c r="D16" s="199">
        <v>0.4</v>
      </c>
      <c r="E16" s="199">
        <v>0.5</v>
      </c>
      <c r="F16" s="199">
        <v>0.9</v>
      </c>
      <c r="G16" s="199">
        <v>0.8</v>
      </c>
      <c r="H16" s="199">
        <v>1.7</v>
      </c>
      <c r="I16" s="199">
        <v>0.8</v>
      </c>
      <c r="J16" s="67">
        <v>0.2</v>
      </c>
      <c r="K16" s="200"/>
      <c r="L16" s="199">
        <v>0.4</v>
      </c>
      <c r="M16" s="199" t="s">
        <v>30</v>
      </c>
      <c r="N16" s="199">
        <v>0.6</v>
      </c>
      <c r="O16" s="199">
        <v>0.5</v>
      </c>
      <c r="P16" s="199">
        <v>2</v>
      </c>
      <c r="Q16" s="199">
        <v>0.6</v>
      </c>
      <c r="R16" s="67" t="s">
        <v>30</v>
      </c>
    </row>
    <row r="17" spans="1:18">
      <c r="A17" s="104"/>
      <c r="B17" s="107" t="s">
        <v>149</v>
      </c>
      <c r="C17" s="116"/>
      <c r="D17" s="199">
        <v>0.2</v>
      </c>
      <c r="E17" s="199">
        <v>0.5</v>
      </c>
      <c r="F17" s="199">
        <v>0.4</v>
      </c>
      <c r="G17" s="199">
        <v>0.4</v>
      </c>
      <c r="H17" s="199">
        <v>0.5</v>
      </c>
      <c r="I17" s="199">
        <v>0.4</v>
      </c>
      <c r="J17" s="67">
        <v>0.1</v>
      </c>
      <c r="K17" s="200"/>
      <c r="L17" s="199" t="s">
        <v>30</v>
      </c>
      <c r="M17" s="199">
        <v>1.4</v>
      </c>
      <c r="N17" s="199">
        <v>0.4</v>
      </c>
      <c r="O17" s="199">
        <v>0.5</v>
      </c>
      <c r="P17" s="199">
        <v>1</v>
      </c>
      <c r="Q17" s="199">
        <v>0.5</v>
      </c>
      <c r="R17" s="67" t="s">
        <v>30</v>
      </c>
    </row>
    <row r="18" spans="1:18">
      <c r="A18" s="104"/>
      <c r="B18" s="107" t="s">
        <v>150</v>
      </c>
      <c r="C18" s="116"/>
      <c r="D18" s="199">
        <v>0.1</v>
      </c>
      <c r="E18" s="199">
        <v>0.2</v>
      </c>
      <c r="F18" s="199">
        <v>0.4</v>
      </c>
      <c r="G18" s="199">
        <v>0.3</v>
      </c>
      <c r="H18" s="199">
        <v>0.5</v>
      </c>
      <c r="I18" s="199">
        <v>0.3</v>
      </c>
      <c r="J18" s="67">
        <v>0.1</v>
      </c>
      <c r="K18" s="200"/>
      <c r="L18" s="199" t="s">
        <v>30</v>
      </c>
      <c r="M18" s="199" t="s">
        <v>30</v>
      </c>
      <c r="N18" s="199">
        <v>0.4</v>
      </c>
      <c r="O18" s="199">
        <v>0.3</v>
      </c>
      <c r="P18" s="199" t="s">
        <v>30</v>
      </c>
      <c r="Q18" s="199">
        <v>0.3</v>
      </c>
      <c r="R18" s="67" t="s">
        <v>30</v>
      </c>
    </row>
    <row r="19" spans="1:18">
      <c r="A19" s="104"/>
      <c r="B19" s="107" t="s">
        <v>151</v>
      </c>
      <c r="C19" s="116"/>
      <c r="D19" s="199">
        <v>0.1</v>
      </c>
      <c r="E19" s="199">
        <v>0.1</v>
      </c>
      <c r="F19" s="199">
        <v>0.4</v>
      </c>
      <c r="G19" s="199">
        <v>0.3</v>
      </c>
      <c r="H19" s="199">
        <v>0.5</v>
      </c>
      <c r="I19" s="199">
        <v>0.3</v>
      </c>
      <c r="J19" s="67">
        <v>0.1</v>
      </c>
      <c r="K19" s="200"/>
      <c r="L19" s="199">
        <v>0.2</v>
      </c>
      <c r="M19" s="199">
        <v>0.2</v>
      </c>
      <c r="N19" s="199">
        <v>0.3</v>
      </c>
      <c r="O19" s="199">
        <v>0.3</v>
      </c>
      <c r="P19" s="199" t="s">
        <v>30</v>
      </c>
      <c r="Q19" s="199">
        <v>0.3</v>
      </c>
      <c r="R19" s="67" t="s">
        <v>30</v>
      </c>
    </row>
    <row r="20" spans="1:18">
      <c r="A20" s="104"/>
      <c r="B20" s="107" t="s">
        <v>152</v>
      </c>
      <c r="C20" s="116"/>
      <c r="D20" s="199">
        <v>0.5</v>
      </c>
      <c r="E20" s="199">
        <v>0.4</v>
      </c>
      <c r="F20" s="199">
        <v>0.6</v>
      </c>
      <c r="G20" s="199">
        <v>0.5</v>
      </c>
      <c r="H20" s="199">
        <v>3.3</v>
      </c>
      <c r="I20" s="199">
        <v>0.6</v>
      </c>
      <c r="J20" s="67">
        <v>0.2</v>
      </c>
      <c r="K20" s="200"/>
      <c r="L20" s="199" t="s">
        <v>30</v>
      </c>
      <c r="M20" s="199" t="s">
        <v>30</v>
      </c>
      <c r="N20" s="199">
        <v>0.6</v>
      </c>
      <c r="O20" s="199">
        <v>0.4</v>
      </c>
      <c r="P20" s="199">
        <v>1</v>
      </c>
      <c r="Q20" s="199">
        <v>0.5</v>
      </c>
      <c r="R20" s="67" t="s">
        <v>30</v>
      </c>
    </row>
    <row r="21" spans="1:18">
      <c r="A21" s="104"/>
      <c r="B21" s="107" t="s">
        <v>153</v>
      </c>
      <c r="C21" s="116"/>
      <c r="D21" s="199" t="s">
        <v>30</v>
      </c>
      <c r="E21" s="199">
        <v>0.3</v>
      </c>
      <c r="F21" s="199">
        <v>0.4</v>
      </c>
      <c r="G21" s="199">
        <v>0.3</v>
      </c>
      <c r="H21" s="199">
        <v>1.1000000000000001</v>
      </c>
      <c r="I21" s="199">
        <v>0.4</v>
      </c>
      <c r="J21" s="67">
        <v>0.1</v>
      </c>
      <c r="K21" s="200"/>
      <c r="L21" s="199" t="s">
        <v>30</v>
      </c>
      <c r="M21" s="199">
        <v>0.2</v>
      </c>
      <c r="N21" s="199">
        <v>0.5</v>
      </c>
      <c r="O21" s="199">
        <v>0.4</v>
      </c>
      <c r="P21" s="199">
        <v>2.5</v>
      </c>
      <c r="Q21" s="199">
        <v>0.5</v>
      </c>
      <c r="R21" s="67" t="s">
        <v>30</v>
      </c>
    </row>
    <row r="22" spans="1:18">
      <c r="A22" s="104"/>
      <c r="B22" s="107" t="s">
        <v>154</v>
      </c>
      <c r="C22" s="116"/>
      <c r="D22" s="199" t="s">
        <v>30</v>
      </c>
      <c r="E22" s="199">
        <v>0.1</v>
      </c>
      <c r="F22" s="199">
        <v>0.2</v>
      </c>
      <c r="G22" s="199">
        <v>0.2</v>
      </c>
      <c r="H22" s="199">
        <v>0.7</v>
      </c>
      <c r="I22" s="199">
        <v>0.2</v>
      </c>
      <c r="J22" s="67">
        <v>0.1</v>
      </c>
      <c r="K22" s="200"/>
      <c r="L22" s="199">
        <v>0.2</v>
      </c>
      <c r="M22" s="199" t="s">
        <v>30</v>
      </c>
      <c r="N22" s="199">
        <v>0.2</v>
      </c>
      <c r="O22" s="199">
        <v>0.2</v>
      </c>
      <c r="P22" s="199" t="s">
        <v>30</v>
      </c>
      <c r="Q22" s="199">
        <v>0.2</v>
      </c>
      <c r="R22" s="67" t="s">
        <v>30</v>
      </c>
    </row>
    <row r="23" spans="1:18">
      <c r="A23" s="104"/>
      <c r="B23" s="107" t="s">
        <v>155</v>
      </c>
      <c r="C23" s="116"/>
      <c r="D23" s="199" t="s">
        <v>30</v>
      </c>
      <c r="E23" s="199" t="s">
        <v>30</v>
      </c>
      <c r="F23" s="199">
        <v>0.1</v>
      </c>
      <c r="G23" s="199">
        <v>0.1</v>
      </c>
      <c r="H23" s="199">
        <v>0.1</v>
      </c>
      <c r="I23" s="199">
        <v>0.1</v>
      </c>
      <c r="J23" s="67" t="s">
        <v>30</v>
      </c>
      <c r="K23" s="200"/>
      <c r="L23" s="199" t="s">
        <v>30</v>
      </c>
      <c r="M23" s="199" t="s">
        <v>30</v>
      </c>
      <c r="N23" s="199">
        <v>0.1</v>
      </c>
      <c r="O23" s="199">
        <v>0.1</v>
      </c>
      <c r="P23" s="199" t="s">
        <v>30</v>
      </c>
      <c r="Q23" s="199">
        <v>0.1</v>
      </c>
      <c r="R23" s="67" t="s">
        <v>30</v>
      </c>
    </row>
    <row r="24" spans="1:18">
      <c r="A24" s="104"/>
      <c r="B24" s="107" t="s">
        <v>156</v>
      </c>
      <c r="C24" s="116"/>
      <c r="D24" s="199">
        <v>0.2</v>
      </c>
      <c r="E24" s="199">
        <v>0.4</v>
      </c>
      <c r="F24" s="199">
        <v>0.4</v>
      </c>
      <c r="G24" s="199">
        <v>0.4</v>
      </c>
      <c r="H24" s="199">
        <v>1</v>
      </c>
      <c r="I24" s="199">
        <v>0.4</v>
      </c>
      <c r="J24" s="67">
        <v>0.1</v>
      </c>
      <c r="K24" s="200"/>
      <c r="L24" s="199" t="s">
        <v>30</v>
      </c>
      <c r="M24" s="199">
        <v>0.2</v>
      </c>
      <c r="N24" s="199">
        <v>0.5</v>
      </c>
      <c r="O24" s="199">
        <v>0.4</v>
      </c>
      <c r="P24" s="199">
        <v>1.5</v>
      </c>
      <c r="Q24" s="199">
        <v>0.4</v>
      </c>
      <c r="R24" s="67" t="s">
        <v>30</v>
      </c>
    </row>
    <row r="25" spans="1:18">
      <c r="A25" s="104"/>
      <c r="B25" s="107" t="s">
        <v>157</v>
      </c>
      <c r="C25" s="116"/>
      <c r="D25" s="199">
        <v>97.2</v>
      </c>
      <c r="E25" s="199">
        <v>97</v>
      </c>
      <c r="F25" s="199">
        <v>95.1</v>
      </c>
      <c r="G25" s="199">
        <v>95.7</v>
      </c>
      <c r="H25" s="199">
        <v>92.6</v>
      </c>
      <c r="I25" s="199">
        <v>95.6</v>
      </c>
      <c r="J25" s="67">
        <v>27.1</v>
      </c>
      <c r="K25" s="200"/>
      <c r="L25" s="199">
        <v>96.3</v>
      </c>
      <c r="M25" s="199">
        <v>96</v>
      </c>
      <c r="N25" s="199">
        <v>93.6</v>
      </c>
      <c r="O25" s="199">
        <v>94.3</v>
      </c>
      <c r="P25" s="199">
        <v>94.3</v>
      </c>
      <c r="Q25" s="199">
        <v>94.3</v>
      </c>
      <c r="R25" s="67">
        <v>3.5</v>
      </c>
    </row>
    <row r="26" spans="1:18">
      <c r="A26" s="104"/>
      <c r="B26" s="107" t="s">
        <v>158</v>
      </c>
      <c r="C26" s="116"/>
      <c r="D26" s="199">
        <v>0.6</v>
      </c>
      <c r="E26" s="199">
        <v>0.4</v>
      </c>
      <c r="F26" s="199">
        <v>0.6</v>
      </c>
      <c r="G26" s="199">
        <v>0.5</v>
      </c>
      <c r="H26" s="199">
        <v>0.6</v>
      </c>
      <c r="I26" s="199">
        <v>0.5</v>
      </c>
      <c r="J26" s="67">
        <v>0.2</v>
      </c>
      <c r="K26" s="200"/>
      <c r="L26" s="199">
        <v>0.6</v>
      </c>
      <c r="M26" s="199">
        <v>0.2</v>
      </c>
      <c r="N26" s="199">
        <v>0.7</v>
      </c>
      <c r="O26" s="199">
        <v>0.7</v>
      </c>
      <c r="P26" s="199">
        <v>1</v>
      </c>
      <c r="Q26" s="199">
        <v>0.7</v>
      </c>
      <c r="R26" s="67" t="s">
        <v>30</v>
      </c>
    </row>
    <row r="27" spans="1:18">
      <c r="A27" s="104"/>
      <c r="B27" s="107" t="s">
        <v>159</v>
      </c>
      <c r="C27" s="116"/>
      <c r="D27" s="199">
        <v>2.2000000000000002</v>
      </c>
      <c r="E27" s="199">
        <v>2.6</v>
      </c>
      <c r="F27" s="199">
        <v>4.4000000000000004</v>
      </c>
      <c r="G27" s="199">
        <v>3.8</v>
      </c>
      <c r="H27" s="199">
        <v>6.8</v>
      </c>
      <c r="I27" s="199">
        <v>3.9</v>
      </c>
      <c r="J27" s="67">
        <v>1.1000000000000001</v>
      </c>
      <c r="K27" s="200"/>
      <c r="L27" s="199">
        <v>3.1</v>
      </c>
      <c r="M27" s="199">
        <v>3.8</v>
      </c>
      <c r="N27" s="199">
        <v>5.6</v>
      </c>
      <c r="O27" s="199">
        <v>5</v>
      </c>
      <c r="P27" s="199">
        <v>4.8</v>
      </c>
      <c r="Q27" s="199">
        <v>5</v>
      </c>
      <c r="R27" s="67">
        <v>0.2</v>
      </c>
    </row>
    <row r="28" spans="1:18">
      <c r="A28" s="104"/>
      <c r="B28" s="164" t="s">
        <v>160</v>
      </c>
      <c r="C28" s="197"/>
      <c r="D28" s="67">
        <v>4.3</v>
      </c>
      <c r="E28" s="67">
        <v>3.4</v>
      </c>
      <c r="F28" s="67">
        <v>19.7</v>
      </c>
      <c r="G28" s="67">
        <v>27.4</v>
      </c>
      <c r="H28" s="67">
        <v>0.9</v>
      </c>
      <c r="I28" s="67">
        <v>28.4</v>
      </c>
      <c r="J28" s="166"/>
      <c r="K28" s="200"/>
      <c r="L28" s="67">
        <v>0.5</v>
      </c>
      <c r="M28" s="67">
        <v>0.4</v>
      </c>
      <c r="N28" s="67">
        <v>2.5</v>
      </c>
      <c r="O28" s="67">
        <v>3.5</v>
      </c>
      <c r="P28" s="67">
        <v>0.2</v>
      </c>
      <c r="Q28" s="67">
        <v>3.7</v>
      </c>
      <c r="R28" s="166"/>
    </row>
    <row r="29" spans="1:18">
      <c r="A29" s="104"/>
      <c r="B29" s="104"/>
      <c r="D29" s="164"/>
      <c r="E29" s="164"/>
      <c r="F29" s="164"/>
      <c r="G29" s="164"/>
      <c r="H29" s="164"/>
      <c r="I29" s="201"/>
      <c r="J29" s="202"/>
      <c r="K29" s="164"/>
      <c r="L29" s="164"/>
      <c r="M29" s="67"/>
      <c r="N29" s="67"/>
      <c r="O29" s="67"/>
      <c r="P29" s="67"/>
      <c r="Q29" s="164"/>
      <c r="R29" s="140"/>
    </row>
    <row r="30" spans="1:18">
      <c r="A30" s="104"/>
      <c r="B30" s="203" t="s">
        <v>117</v>
      </c>
      <c r="D30" s="166"/>
      <c r="E30" s="166"/>
      <c r="F30" s="166"/>
      <c r="G30" s="166"/>
      <c r="H30" s="166"/>
      <c r="I30" s="166"/>
      <c r="J30" s="166"/>
      <c r="K30" s="164"/>
      <c r="L30" s="164"/>
      <c r="M30" s="164"/>
      <c r="N30" s="164"/>
      <c r="O30" s="164"/>
      <c r="P30" s="164"/>
      <c r="Q30" s="164"/>
      <c r="R30" s="140"/>
    </row>
    <row r="31" spans="1:18">
      <c r="A31" s="204"/>
      <c r="B31" s="107" t="s">
        <v>141</v>
      </c>
      <c r="C31" s="116"/>
      <c r="D31" s="199">
        <v>93.9</v>
      </c>
      <c r="E31" s="199">
        <v>91.6</v>
      </c>
      <c r="F31" s="199">
        <v>90.1</v>
      </c>
      <c r="G31" s="199">
        <v>90.4</v>
      </c>
      <c r="H31" s="199">
        <v>76.7</v>
      </c>
      <c r="I31" s="199">
        <v>90.2</v>
      </c>
      <c r="J31" s="67">
        <v>159.80000000000001</v>
      </c>
      <c r="K31" s="200"/>
      <c r="L31" s="199">
        <v>93</v>
      </c>
      <c r="M31" s="199">
        <v>92</v>
      </c>
      <c r="N31" s="199">
        <v>91</v>
      </c>
      <c r="O31" s="199">
        <v>91.2</v>
      </c>
      <c r="P31" s="199">
        <v>82.5</v>
      </c>
      <c r="Q31" s="199">
        <v>91</v>
      </c>
      <c r="R31" s="67">
        <v>19.100000000000001</v>
      </c>
    </row>
    <row r="32" spans="1:18">
      <c r="A32" s="204"/>
      <c r="B32" s="107" t="s">
        <v>142</v>
      </c>
      <c r="C32" s="116"/>
      <c r="D32" s="199">
        <v>1.7</v>
      </c>
      <c r="E32" s="199">
        <v>1.4</v>
      </c>
      <c r="F32" s="199">
        <v>1.4</v>
      </c>
      <c r="G32" s="199">
        <v>1.4</v>
      </c>
      <c r="H32" s="199">
        <v>2.1</v>
      </c>
      <c r="I32" s="199">
        <v>1.5</v>
      </c>
      <c r="J32" s="67">
        <v>2.6</v>
      </c>
      <c r="K32" s="200"/>
      <c r="L32" s="199">
        <v>1</v>
      </c>
      <c r="M32" s="199">
        <v>1.2</v>
      </c>
      <c r="N32" s="199">
        <v>1</v>
      </c>
      <c r="O32" s="199">
        <v>1.1000000000000001</v>
      </c>
      <c r="P32" s="199">
        <v>1.4</v>
      </c>
      <c r="Q32" s="199">
        <v>1.1000000000000001</v>
      </c>
      <c r="R32" s="67">
        <v>0.2</v>
      </c>
    </row>
    <row r="33" spans="1:18">
      <c r="A33" s="204"/>
      <c r="B33" s="107" t="s">
        <v>143</v>
      </c>
      <c r="C33" s="116"/>
      <c r="D33" s="199">
        <v>1.4</v>
      </c>
      <c r="E33" s="199">
        <v>2</v>
      </c>
      <c r="F33" s="199">
        <v>2.6</v>
      </c>
      <c r="G33" s="199">
        <v>2.4</v>
      </c>
      <c r="H33" s="199">
        <v>10.6</v>
      </c>
      <c r="I33" s="199">
        <v>2.6</v>
      </c>
      <c r="J33" s="67">
        <v>4.5999999999999996</v>
      </c>
      <c r="K33" s="200"/>
      <c r="L33" s="199">
        <v>2.4</v>
      </c>
      <c r="M33" s="199">
        <v>2.2000000000000002</v>
      </c>
      <c r="N33" s="199">
        <v>2.5</v>
      </c>
      <c r="O33" s="199">
        <v>2.4</v>
      </c>
      <c r="P33" s="199">
        <v>6.9</v>
      </c>
      <c r="Q33" s="199">
        <v>2.6</v>
      </c>
      <c r="R33" s="67">
        <v>0.5</v>
      </c>
    </row>
    <row r="34" spans="1:18">
      <c r="A34" s="204"/>
      <c r="B34" s="107" t="s">
        <v>144</v>
      </c>
      <c r="C34" s="116"/>
      <c r="D34" s="199">
        <v>0.1</v>
      </c>
      <c r="E34" s="199">
        <v>0.2</v>
      </c>
      <c r="F34" s="199">
        <v>0.2</v>
      </c>
      <c r="G34" s="199">
        <v>0.2</v>
      </c>
      <c r="H34" s="199">
        <v>0.5</v>
      </c>
      <c r="I34" s="199">
        <v>0.2</v>
      </c>
      <c r="J34" s="67">
        <v>0.4</v>
      </c>
      <c r="K34" s="200"/>
      <c r="L34" s="199">
        <v>0.4</v>
      </c>
      <c r="M34" s="199">
        <v>0.2</v>
      </c>
      <c r="N34" s="199">
        <v>0.3</v>
      </c>
      <c r="O34" s="199">
        <v>0.3</v>
      </c>
      <c r="P34" s="199" t="s">
        <v>30</v>
      </c>
      <c r="Q34" s="199">
        <v>0.2</v>
      </c>
      <c r="R34" s="67">
        <v>0.1</v>
      </c>
    </row>
    <row r="35" spans="1:18">
      <c r="A35" s="204"/>
      <c r="B35" s="107" t="s">
        <v>145</v>
      </c>
      <c r="C35" s="116"/>
      <c r="D35" s="199">
        <v>0.1</v>
      </c>
      <c r="E35" s="199">
        <v>0.1</v>
      </c>
      <c r="F35" s="199">
        <v>0.1</v>
      </c>
      <c r="G35" s="199">
        <v>0.1</v>
      </c>
      <c r="H35" s="199">
        <v>0.2</v>
      </c>
      <c r="I35" s="199">
        <v>0.1</v>
      </c>
      <c r="J35" s="67">
        <v>0.2</v>
      </c>
      <c r="K35" s="200"/>
      <c r="L35" s="199" t="s">
        <v>30</v>
      </c>
      <c r="M35" s="199" t="s">
        <v>30</v>
      </c>
      <c r="N35" s="199">
        <v>0.1</v>
      </c>
      <c r="O35" s="199">
        <v>0.1</v>
      </c>
      <c r="P35" s="199">
        <v>0.3</v>
      </c>
      <c r="Q35" s="199">
        <v>0.1</v>
      </c>
      <c r="R35" s="67" t="s">
        <v>30</v>
      </c>
    </row>
    <row r="36" spans="1:18">
      <c r="A36" s="204"/>
      <c r="B36" s="107" t="s">
        <v>146</v>
      </c>
      <c r="C36" s="116"/>
      <c r="D36" s="199">
        <v>0.2</v>
      </c>
      <c r="E36" s="199">
        <v>0.2</v>
      </c>
      <c r="F36" s="199">
        <v>0.3</v>
      </c>
      <c r="G36" s="199">
        <v>0.3</v>
      </c>
      <c r="H36" s="199">
        <v>0.4</v>
      </c>
      <c r="I36" s="199">
        <v>0.3</v>
      </c>
      <c r="J36" s="67">
        <v>0.5</v>
      </c>
      <c r="K36" s="200"/>
      <c r="L36" s="199">
        <v>0.2</v>
      </c>
      <c r="M36" s="199">
        <v>0.1</v>
      </c>
      <c r="N36" s="199">
        <v>0.3</v>
      </c>
      <c r="O36" s="199">
        <v>0.3</v>
      </c>
      <c r="P36" s="199">
        <v>0.9</v>
      </c>
      <c r="Q36" s="199">
        <v>0.3</v>
      </c>
      <c r="R36" s="67">
        <v>0.1</v>
      </c>
    </row>
    <row r="37" spans="1:18">
      <c r="A37" s="204"/>
      <c r="B37" s="107" t="s">
        <v>147</v>
      </c>
      <c r="C37" s="116"/>
      <c r="D37" s="199">
        <v>0.2</v>
      </c>
      <c r="E37" s="199">
        <v>0.3</v>
      </c>
      <c r="F37" s="199">
        <v>0.4</v>
      </c>
      <c r="G37" s="199">
        <v>0.4</v>
      </c>
      <c r="H37" s="199">
        <v>0.7</v>
      </c>
      <c r="I37" s="199">
        <v>0.4</v>
      </c>
      <c r="J37" s="67">
        <v>0.6</v>
      </c>
      <c r="K37" s="200"/>
      <c r="L37" s="199">
        <v>0.2</v>
      </c>
      <c r="M37" s="199">
        <v>0.2</v>
      </c>
      <c r="N37" s="199">
        <v>0.3</v>
      </c>
      <c r="O37" s="199">
        <v>0.3</v>
      </c>
      <c r="P37" s="199">
        <v>0.7</v>
      </c>
      <c r="Q37" s="199">
        <v>0.3</v>
      </c>
      <c r="R37" s="67">
        <v>0.1</v>
      </c>
    </row>
    <row r="38" spans="1:18">
      <c r="A38" s="204"/>
      <c r="B38" s="107" t="s">
        <v>148</v>
      </c>
      <c r="C38" s="116"/>
      <c r="D38" s="199">
        <v>0.8</v>
      </c>
      <c r="E38" s="199">
        <v>1.2</v>
      </c>
      <c r="F38" s="199">
        <v>1.6</v>
      </c>
      <c r="G38" s="199">
        <v>1.5</v>
      </c>
      <c r="H38" s="199">
        <v>2</v>
      </c>
      <c r="I38" s="199">
        <v>1.5</v>
      </c>
      <c r="J38" s="67">
        <v>2.7</v>
      </c>
      <c r="K38" s="200"/>
      <c r="L38" s="199">
        <v>0.9</v>
      </c>
      <c r="M38" s="199">
        <v>1.4</v>
      </c>
      <c r="N38" s="199">
        <v>1.6</v>
      </c>
      <c r="O38" s="199">
        <v>1.5</v>
      </c>
      <c r="P38" s="199">
        <v>1.7</v>
      </c>
      <c r="Q38" s="199">
        <v>1.5</v>
      </c>
      <c r="R38" s="67">
        <v>0.3</v>
      </c>
    </row>
    <row r="39" spans="1:18">
      <c r="A39" s="204"/>
      <c r="B39" s="107" t="s">
        <v>149</v>
      </c>
      <c r="C39" s="116"/>
      <c r="D39" s="199">
        <v>0.3</v>
      </c>
      <c r="E39" s="199">
        <v>0.6</v>
      </c>
      <c r="F39" s="199">
        <v>0.8</v>
      </c>
      <c r="G39" s="199">
        <v>0.8</v>
      </c>
      <c r="H39" s="199">
        <v>1.5</v>
      </c>
      <c r="I39" s="199">
        <v>0.8</v>
      </c>
      <c r="J39" s="67">
        <v>1.4</v>
      </c>
      <c r="K39" s="200"/>
      <c r="L39" s="199">
        <v>0.9</v>
      </c>
      <c r="M39" s="199">
        <v>0.3</v>
      </c>
      <c r="N39" s="199">
        <v>0.8</v>
      </c>
      <c r="O39" s="199">
        <v>0.8</v>
      </c>
      <c r="P39" s="199">
        <v>1</v>
      </c>
      <c r="Q39" s="199">
        <v>0.8</v>
      </c>
      <c r="R39" s="67">
        <v>0.2</v>
      </c>
    </row>
    <row r="40" spans="1:18">
      <c r="A40" s="204"/>
      <c r="B40" s="107" t="s">
        <v>150</v>
      </c>
      <c r="C40" s="116"/>
      <c r="D40" s="199" t="s">
        <v>30</v>
      </c>
      <c r="E40" s="199">
        <v>0.1</v>
      </c>
      <c r="F40" s="199">
        <v>0.4</v>
      </c>
      <c r="G40" s="199">
        <v>0.3</v>
      </c>
      <c r="H40" s="199">
        <v>0.6</v>
      </c>
      <c r="I40" s="199">
        <v>0.4</v>
      </c>
      <c r="J40" s="67">
        <v>0.6</v>
      </c>
      <c r="K40" s="200"/>
      <c r="L40" s="199" t="s">
        <v>30</v>
      </c>
      <c r="M40" s="199">
        <v>0.1</v>
      </c>
      <c r="N40" s="199">
        <v>0.3</v>
      </c>
      <c r="O40" s="199">
        <v>0.2</v>
      </c>
      <c r="P40" s="199">
        <v>0.9</v>
      </c>
      <c r="Q40" s="199">
        <v>0.2</v>
      </c>
      <c r="R40" s="67">
        <v>0.1</v>
      </c>
    </row>
    <row r="41" spans="1:18">
      <c r="A41" s="204"/>
      <c r="B41" s="107" t="s">
        <v>151</v>
      </c>
      <c r="C41" s="116"/>
      <c r="D41" s="199">
        <v>0.2</v>
      </c>
      <c r="E41" s="199">
        <v>0.3</v>
      </c>
      <c r="F41" s="199">
        <v>0.4</v>
      </c>
      <c r="G41" s="199">
        <v>0.4</v>
      </c>
      <c r="H41" s="199">
        <v>0.6</v>
      </c>
      <c r="I41" s="199">
        <v>0.4</v>
      </c>
      <c r="J41" s="67">
        <v>0.7</v>
      </c>
      <c r="K41" s="200"/>
      <c r="L41" s="199" t="s">
        <v>30</v>
      </c>
      <c r="M41" s="199">
        <v>0.7</v>
      </c>
      <c r="N41" s="199">
        <v>0.3</v>
      </c>
      <c r="O41" s="199">
        <v>0.3</v>
      </c>
      <c r="P41" s="199">
        <v>0.7</v>
      </c>
      <c r="Q41" s="199">
        <v>0.4</v>
      </c>
      <c r="R41" s="67">
        <v>0.1</v>
      </c>
    </row>
    <row r="42" spans="1:18">
      <c r="A42" s="204"/>
      <c r="B42" s="107" t="s">
        <v>152</v>
      </c>
      <c r="C42" s="116"/>
      <c r="D42" s="199">
        <v>0.8</v>
      </c>
      <c r="E42" s="199">
        <v>1.1000000000000001</v>
      </c>
      <c r="F42" s="199">
        <v>0.8</v>
      </c>
      <c r="G42" s="199">
        <v>0.8</v>
      </c>
      <c r="H42" s="199">
        <v>1.6</v>
      </c>
      <c r="I42" s="199">
        <v>0.8</v>
      </c>
      <c r="J42" s="67">
        <v>1.5</v>
      </c>
      <c r="K42" s="200"/>
      <c r="L42" s="199">
        <v>0.5</v>
      </c>
      <c r="M42" s="199">
        <v>0.8</v>
      </c>
      <c r="N42" s="199">
        <v>0.7</v>
      </c>
      <c r="O42" s="199">
        <v>0.7</v>
      </c>
      <c r="P42" s="199">
        <v>0.7</v>
      </c>
      <c r="Q42" s="199">
        <v>0.7</v>
      </c>
      <c r="R42" s="67">
        <v>0.1</v>
      </c>
    </row>
    <row r="43" spans="1:18">
      <c r="A43" s="204"/>
      <c r="B43" s="107" t="s">
        <v>153</v>
      </c>
      <c r="C43" s="116"/>
      <c r="D43" s="199">
        <v>0.1</v>
      </c>
      <c r="E43" s="199">
        <v>0.3</v>
      </c>
      <c r="F43" s="199">
        <v>0.4</v>
      </c>
      <c r="G43" s="199">
        <v>0.3</v>
      </c>
      <c r="H43" s="199">
        <v>0.5</v>
      </c>
      <c r="I43" s="199">
        <v>0.4</v>
      </c>
      <c r="J43" s="67">
        <v>0.6</v>
      </c>
      <c r="K43" s="200"/>
      <c r="L43" s="199">
        <v>0.1</v>
      </c>
      <c r="M43" s="199">
        <v>0.2</v>
      </c>
      <c r="N43" s="199">
        <v>0.3</v>
      </c>
      <c r="O43" s="199">
        <v>0.3</v>
      </c>
      <c r="P43" s="199">
        <v>1</v>
      </c>
      <c r="Q43" s="199">
        <v>0.3</v>
      </c>
      <c r="R43" s="67">
        <v>0.1</v>
      </c>
    </row>
    <row r="44" spans="1:18">
      <c r="A44" s="204"/>
      <c r="B44" s="107" t="s">
        <v>154</v>
      </c>
      <c r="C44" s="116"/>
      <c r="D44" s="199">
        <v>0.1</v>
      </c>
      <c r="E44" s="199">
        <v>0.1</v>
      </c>
      <c r="F44" s="199">
        <v>0.2</v>
      </c>
      <c r="G44" s="199">
        <v>0.2</v>
      </c>
      <c r="H44" s="199">
        <v>0.3</v>
      </c>
      <c r="I44" s="199">
        <v>0.2</v>
      </c>
      <c r="J44" s="67">
        <v>0.3</v>
      </c>
      <c r="K44" s="200"/>
      <c r="L44" s="199">
        <v>0.3</v>
      </c>
      <c r="M44" s="199">
        <v>0.4</v>
      </c>
      <c r="N44" s="199">
        <v>0.2</v>
      </c>
      <c r="O44" s="199">
        <v>0.2</v>
      </c>
      <c r="P44" s="199">
        <v>0.5</v>
      </c>
      <c r="Q44" s="199">
        <v>0.2</v>
      </c>
      <c r="R44" s="67">
        <v>0.1</v>
      </c>
    </row>
    <row r="45" spans="1:18">
      <c r="A45" s="204"/>
      <c r="B45" s="107" t="s">
        <v>155</v>
      </c>
      <c r="C45" s="116"/>
      <c r="D45" s="199" t="s">
        <v>30</v>
      </c>
      <c r="E45" s="199" t="s">
        <v>30</v>
      </c>
      <c r="F45" s="199">
        <v>0.1</v>
      </c>
      <c r="G45" s="199">
        <v>0.1</v>
      </c>
      <c r="H45" s="199">
        <v>0.3</v>
      </c>
      <c r="I45" s="199">
        <v>0.1</v>
      </c>
      <c r="J45" s="67">
        <v>0.2</v>
      </c>
      <c r="K45" s="200"/>
      <c r="L45" s="199" t="s">
        <v>30</v>
      </c>
      <c r="M45" s="199">
        <v>0.2</v>
      </c>
      <c r="N45" s="199">
        <v>0.1</v>
      </c>
      <c r="O45" s="199">
        <v>0.1</v>
      </c>
      <c r="P45" s="199">
        <v>0.3</v>
      </c>
      <c r="Q45" s="199">
        <v>0.1</v>
      </c>
      <c r="R45" s="67" t="s">
        <v>30</v>
      </c>
    </row>
    <row r="46" spans="1:18">
      <c r="A46" s="204"/>
      <c r="B46" s="107" t="s">
        <v>156</v>
      </c>
      <c r="C46" s="116"/>
      <c r="D46" s="199">
        <v>0.2</v>
      </c>
      <c r="E46" s="199">
        <v>0.3</v>
      </c>
      <c r="F46" s="199">
        <v>0.3</v>
      </c>
      <c r="G46" s="199">
        <v>0.3</v>
      </c>
      <c r="H46" s="199">
        <v>1.6</v>
      </c>
      <c r="I46" s="199">
        <v>0.4</v>
      </c>
      <c r="J46" s="67">
        <v>0.6</v>
      </c>
      <c r="K46" s="200"/>
      <c r="L46" s="199">
        <v>0.1</v>
      </c>
      <c r="M46" s="199">
        <v>0.2</v>
      </c>
      <c r="N46" s="199">
        <v>0.3</v>
      </c>
      <c r="O46" s="199">
        <v>0.3</v>
      </c>
      <c r="P46" s="199">
        <v>0.3</v>
      </c>
      <c r="Q46" s="199">
        <v>0.3</v>
      </c>
      <c r="R46" s="67">
        <v>0.1</v>
      </c>
    </row>
    <row r="47" spans="1:18">
      <c r="A47" s="204"/>
      <c r="B47" s="107" t="s">
        <v>157</v>
      </c>
      <c r="C47" s="116"/>
      <c r="D47" s="199">
        <v>97.7</v>
      </c>
      <c r="E47" s="199">
        <v>97.5</v>
      </c>
      <c r="F47" s="199">
        <v>96.2</v>
      </c>
      <c r="G47" s="199">
        <v>96.4</v>
      </c>
      <c r="H47" s="199">
        <v>94.1</v>
      </c>
      <c r="I47" s="199">
        <v>96.4</v>
      </c>
      <c r="J47" s="67">
        <v>177.3</v>
      </c>
      <c r="K47" s="200"/>
      <c r="L47" s="199">
        <v>95.3</v>
      </c>
      <c r="M47" s="199">
        <v>96.5</v>
      </c>
      <c r="N47" s="199">
        <v>94.9</v>
      </c>
      <c r="O47" s="199">
        <v>95.1</v>
      </c>
      <c r="P47" s="199">
        <v>88.6</v>
      </c>
      <c r="Q47" s="199">
        <v>94.9</v>
      </c>
      <c r="R47" s="67">
        <v>21</v>
      </c>
    </row>
    <row r="48" spans="1:18">
      <c r="A48" s="204"/>
      <c r="B48" s="107" t="s">
        <v>158</v>
      </c>
      <c r="C48" s="116"/>
      <c r="D48" s="199">
        <v>0.4</v>
      </c>
      <c r="E48" s="199">
        <v>0.3</v>
      </c>
      <c r="F48" s="199">
        <v>0.4</v>
      </c>
      <c r="G48" s="199">
        <v>0.4</v>
      </c>
      <c r="H48" s="199">
        <v>0.4</v>
      </c>
      <c r="I48" s="199">
        <v>0.4</v>
      </c>
      <c r="J48" s="67">
        <v>0.8</v>
      </c>
      <c r="K48" s="200"/>
      <c r="L48" s="199">
        <v>0.7</v>
      </c>
      <c r="M48" s="199">
        <v>0.1</v>
      </c>
      <c r="N48" s="199">
        <v>0.5</v>
      </c>
      <c r="O48" s="199">
        <v>0.5</v>
      </c>
      <c r="P48" s="199">
        <v>0.5</v>
      </c>
      <c r="Q48" s="199">
        <v>0.5</v>
      </c>
      <c r="R48" s="67">
        <v>0.1</v>
      </c>
    </row>
    <row r="49" spans="1:18">
      <c r="A49" s="204"/>
      <c r="B49" s="107" t="s">
        <v>159</v>
      </c>
      <c r="C49" s="116"/>
      <c r="D49" s="199">
        <v>2</v>
      </c>
      <c r="E49" s="199">
        <v>2.2000000000000002</v>
      </c>
      <c r="F49" s="199">
        <v>3.4</v>
      </c>
      <c r="G49" s="199">
        <v>3.2</v>
      </c>
      <c r="H49" s="199">
        <v>5.4</v>
      </c>
      <c r="I49" s="199">
        <v>3.2</v>
      </c>
      <c r="J49" s="67">
        <v>5.9</v>
      </c>
      <c r="K49" s="200"/>
      <c r="L49" s="199">
        <v>4.0999999999999996</v>
      </c>
      <c r="M49" s="199">
        <v>3.3</v>
      </c>
      <c r="N49" s="199">
        <v>4.5999999999999996</v>
      </c>
      <c r="O49" s="199">
        <v>4.4000000000000004</v>
      </c>
      <c r="P49" s="199">
        <v>10.9</v>
      </c>
      <c r="Q49" s="199">
        <v>4.5999999999999996</v>
      </c>
      <c r="R49" s="67">
        <v>1</v>
      </c>
    </row>
    <row r="50" spans="1:18">
      <c r="A50" s="104"/>
      <c r="B50" s="164" t="s">
        <v>161</v>
      </c>
      <c r="C50" s="165"/>
      <c r="D50" s="67">
        <v>11.2</v>
      </c>
      <c r="E50" s="67">
        <v>15.6</v>
      </c>
      <c r="F50" s="67">
        <v>153.30000000000001</v>
      </c>
      <c r="G50" s="67">
        <v>180.2</v>
      </c>
      <c r="H50" s="67">
        <v>3.8</v>
      </c>
      <c r="I50" s="67">
        <v>184</v>
      </c>
      <c r="J50" s="166"/>
      <c r="K50" s="200"/>
      <c r="L50" s="67">
        <v>1.1000000000000001</v>
      </c>
      <c r="M50" s="67">
        <v>2.1</v>
      </c>
      <c r="N50" s="67">
        <v>18.399999999999999</v>
      </c>
      <c r="O50" s="67">
        <v>21.5</v>
      </c>
      <c r="P50" s="67">
        <v>0.7</v>
      </c>
      <c r="Q50" s="67">
        <v>22.1</v>
      </c>
      <c r="R50" s="166"/>
    </row>
    <row r="51" spans="1:18">
      <c r="A51" s="104"/>
      <c r="B51" s="205"/>
      <c r="C51" s="165"/>
      <c r="D51" s="166"/>
      <c r="E51" s="166"/>
      <c r="F51" s="166"/>
      <c r="G51" s="166"/>
      <c r="H51" s="166"/>
      <c r="I51" s="166"/>
      <c r="J51" s="166"/>
      <c r="K51" s="200"/>
      <c r="L51" s="166"/>
      <c r="M51" s="166"/>
      <c r="N51" s="166"/>
      <c r="O51" s="166"/>
      <c r="P51" s="166"/>
      <c r="Q51" s="166"/>
      <c r="R51" s="166"/>
    </row>
    <row r="52" spans="1:18">
      <c r="A52" s="104"/>
      <c r="B52" s="203" t="s">
        <v>118</v>
      </c>
      <c r="C52" s="118">
        <v>6</v>
      </c>
      <c r="D52" s="166"/>
      <c r="E52" s="166"/>
      <c r="F52" s="166"/>
      <c r="G52" s="166"/>
      <c r="H52" s="166"/>
      <c r="I52" s="166"/>
      <c r="J52" s="166"/>
      <c r="K52" s="164"/>
      <c r="L52" s="166"/>
      <c r="M52" s="166"/>
      <c r="N52" s="166"/>
      <c r="O52" s="166"/>
      <c r="P52" s="166"/>
      <c r="Q52" s="166"/>
      <c r="R52" s="166"/>
    </row>
    <row r="53" spans="1:18">
      <c r="A53" s="204"/>
      <c r="B53" s="107" t="s">
        <v>141</v>
      </c>
      <c r="C53" s="116"/>
      <c r="D53" s="199">
        <v>94.2</v>
      </c>
      <c r="E53" s="199">
        <v>91.6</v>
      </c>
      <c r="F53" s="199">
        <v>90.1</v>
      </c>
      <c r="G53" s="199">
        <v>90.5</v>
      </c>
      <c r="H53" s="199">
        <v>77.3</v>
      </c>
      <c r="I53" s="199">
        <v>90.2</v>
      </c>
      <c r="J53" s="67">
        <v>184.5</v>
      </c>
      <c r="K53" s="200"/>
      <c r="L53" s="199">
        <v>93.7</v>
      </c>
      <c r="M53" s="199">
        <v>92</v>
      </c>
      <c r="N53" s="199">
        <v>91.1</v>
      </c>
      <c r="O53" s="199">
        <v>91.4</v>
      </c>
      <c r="P53" s="199">
        <v>82.3</v>
      </c>
      <c r="Q53" s="199">
        <v>91.1</v>
      </c>
      <c r="R53" s="67">
        <v>22.4</v>
      </c>
    </row>
    <row r="54" spans="1:18">
      <c r="A54" s="204"/>
      <c r="B54" s="107" t="s">
        <v>142</v>
      </c>
      <c r="C54" s="116"/>
      <c r="D54" s="199">
        <v>1.6</v>
      </c>
      <c r="E54" s="199">
        <v>1.4</v>
      </c>
      <c r="F54" s="199">
        <v>1.5</v>
      </c>
      <c r="G54" s="199">
        <v>1.5</v>
      </c>
      <c r="H54" s="199">
        <v>2.1</v>
      </c>
      <c r="I54" s="199">
        <v>1.5</v>
      </c>
      <c r="J54" s="67">
        <v>3.1</v>
      </c>
      <c r="K54" s="200"/>
      <c r="L54" s="199">
        <v>1.3</v>
      </c>
      <c r="M54" s="199">
        <v>1.3</v>
      </c>
      <c r="N54" s="199">
        <v>1.1000000000000001</v>
      </c>
      <c r="O54" s="199">
        <v>1.1000000000000001</v>
      </c>
      <c r="P54" s="199">
        <v>1.4</v>
      </c>
      <c r="Q54" s="199">
        <v>1.1000000000000001</v>
      </c>
      <c r="R54" s="67">
        <v>0.3</v>
      </c>
    </row>
    <row r="55" spans="1:18">
      <c r="A55" s="204"/>
      <c r="B55" s="107" t="s">
        <v>143</v>
      </c>
      <c r="C55" s="116"/>
      <c r="D55" s="199">
        <v>1.4</v>
      </c>
      <c r="E55" s="199">
        <v>2.2000000000000002</v>
      </c>
      <c r="F55" s="199">
        <v>2.6</v>
      </c>
      <c r="G55" s="199">
        <v>2.5</v>
      </c>
      <c r="H55" s="199">
        <v>9.9</v>
      </c>
      <c r="I55" s="199">
        <v>2.6</v>
      </c>
      <c r="J55" s="67">
        <v>5.4</v>
      </c>
      <c r="K55" s="200"/>
      <c r="L55" s="199">
        <v>2.2999999999999998</v>
      </c>
      <c r="M55" s="199">
        <v>2.4</v>
      </c>
      <c r="N55" s="199">
        <v>2.4</v>
      </c>
      <c r="O55" s="199">
        <v>2.4</v>
      </c>
      <c r="P55" s="199">
        <v>6</v>
      </c>
      <c r="Q55" s="199">
        <v>2.5</v>
      </c>
      <c r="R55" s="67">
        <v>0.6</v>
      </c>
    </row>
    <row r="56" spans="1:18">
      <c r="A56" s="204"/>
      <c r="B56" s="107" t="s">
        <v>144</v>
      </c>
      <c r="C56" s="116"/>
      <c r="D56" s="199">
        <v>0.1</v>
      </c>
      <c r="E56" s="199">
        <v>0.2</v>
      </c>
      <c r="F56" s="199">
        <v>0.2</v>
      </c>
      <c r="G56" s="199">
        <v>0.2</v>
      </c>
      <c r="H56" s="199">
        <v>0.5</v>
      </c>
      <c r="I56" s="199">
        <v>0.2</v>
      </c>
      <c r="J56" s="67">
        <v>0.5</v>
      </c>
      <c r="K56" s="200"/>
      <c r="L56" s="199">
        <v>0.3</v>
      </c>
      <c r="M56" s="199">
        <v>0.2</v>
      </c>
      <c r="N56" s="199">
        <v>0.3</v>
      </c>
      <c r="O56" s="199">
        <v>0.2</v>
      </c>
      <c r="P56" s="199">
        <v>0.6</v>
      </c>
      <c r="Q56" s="199">
        <v>0.3</v>
      </c>
      <c r="R56" s="67">
        <v>0.1</v>
      </c>
    </row>
    <row r="57" spans="1:18">
      <c r="A57" s="204"/>
      <c r="B57" s="107" t="s">
        <v>145</v>
      </c>
      <c r="C57" s="116"/>
      <c r="D57" s="199">
        <v>0.1</v>
      </c>
      <c r="E57" s="199">
        <v>0.1</v>
      </c>
      <c r="F57" s="199">
        <v>0.1</v>
      </c>
      <c r="G57" s="199">
        <v>0.1</v>
      </c>
      <c r="H57" s="199">
        <v>0.2</v>
      </c>
      <c r="I57" s="199">
        <v>0.1</v>
      </c>
      <c r="J57" s="67">
        <v>0.2</v>
      </c>
      <c r="K57" s="200"/>
      <c r="L57" s="199" t="s">
        <v>30</v>
      </c>
      <c r="M57" s="199" t="s">
        <v>30</v>
      </c>
      <c r="N57" s="199">
        <v>0.1</v>
      </c>
      <c r="O57" s="199">
        <v>0.1</v>
      </c>
      <c r="P57" s="199">
        <v>0.4</v>
      </c>
      <c r="Q57" s="199">
        <v>0.1</v>
      </c>
      <c r="R57" s="67" t="s">
        <v>30</v>
      </c>
    </row>
    <row r="58" spans="1:18">
      <c r="A58" s="204"/>
      <c r="B58" s="107" t="s">
        <v>146</v>
      </c>
      <c r="C58" s="116"/>
      <c r="D58" s="199">
        <v>0.2</v>
      </c>
      <c r="E58" s="199">
        <v>0.2</v>
      </c>
      <c r="F58" s="199">
        <v>0.3</v>
      </c>
      <c r="G58" s="199">
        <v>0.3</v>
      </c>
      <c r="H58" s="199">
        <v>0.4</v>
      </c>
      <c r="I58" s="199">
        <v>0.3</v>
      </c>
      <c r="J58" s="67">
        <v>0.6</v>
      </c>
      <c r="K58" s="200"/>
      <c r="L58" s="199">
        <v>0.1</v>
      </c>
      <c r="M58" s="199">
        <v>0.1</v>
      </c>
      <c r="N58" s="199">
        <v>0.3</v>
      </c>
      <c r="O58" s="199">
        <v>0.3</v>
      </c>
      <c r="P58" s="199">
        <v>0.6</v>
      </c>
      <c r="Q58" s="199">
        <v>0.3</v>
      </c>
      <c r="R58" s="67">
        <v>0.1</v>
      </c>
    </row>
    <row r="59" spans="1:18">
      <c r="A59" s="204"/>
      <c r="B59" s="107" t="s">
        <v>147</v>
      </c>
      <c r="C59" s="116"/>
      <c r="D59" s="199">
        <v>0.2</v>
      </c>
      <c r="E59" s="199">
        <v>0.3</v>
      </c>
      <c r="F59" s="199">
        <v>0.4</v>
      </c>
      <c r="G59" s="199">
        <v>0.4</v>
      </c>
      <c r="H59" s="199">
        <v>0.6</v>
      </c>
      <c r="I59" s="199">
        <v>0.4</v>
      </c>
      <c r="J59" s="67">
        <v>0.8</v>
      </c>
      <c r="K59" s="200"/>
      <c r="L59" s="199">
        <v>0.2</v>
      </c>
      <c r="M59" s="199">
        <v>0.2</v>
      </c>
      <c r="N59" s="199">
        <v>0.3</v>
      </c>
      <c r="O59" s="199">
        <v>0.3</v>
      </c>
      <c r="P59" s="199">
        <v>0.9</v>
      </c>
      <c r="Q59" s="199">
        <v>0.3</v>
      </c>
      <c r="R59" s="67">
        <v>0.1</v>
      </c>
    </row>
    <row r="60" spans="1:18">
      <c r="A60" s="204"/>
      <c r="B60" s="107" t="s">
        <v>148</v>
      </c>
      <c r="C60" s="116"/>
      <c r="D60" s="199">
        <v>0.7</v>
      </c>
      <c r="E60" s="199">
        <v>1.1000000000000001</v>
      </c>
      <c r="F60" s="199">
        <v>1.5</v>
      </c>
      <c r="G60" s="199">
        <v>1.4</v>
      </c>
      <c r="H60" s="199">
        <v>2</v>
      </c>
      <c r="I60" s="199">
        <v>1.4</v>
      </c>
      <c r="J60" s="67">
        <v>2.9</v>
      </c>
      <c r="K60" s="200"/>
      <c r="L60" s="199">
        <v>0.7</v>
      </c>
      <c r="M60" s="199">
        <v>1.2</v>
      </c>
      <c r="N60" s="199">
        <v>1.5</v>
      </c>
      <c r="O60" s="199">
        <v>1.4</v>
      </c>
      <c r="P60" s="199">
        <v>2.1</v>
      </c>
      <c r="Q60" s="199">
        <v>1.4</v>
      </c>
      <c r="R60" s="67">
        <v>0.3</v>
      </c>
    </row>
    <row r="61" spans="1:18">
      <c r="A61" s="204"/>
      <c r="B61" s="107" t="s">
        <v>149</v>
      </c>
      <c r="C61" s="116"/>
      <c r="D61" s="199">
        <v>0.3</v>
      </c>
      <c r="E61" s="199">
        <v>0.6</v>
      </c>
      <c r="F61" s="199">
        <v>0.8</v>
      </c>
      <c r="G61" s="199">
        <v>0.7</v>
      </c>
      <c r="H61" s="199">
        <v>1.3</v>
      </c>
      <c r="I61" s="199">
        <v>0.7</v>
      </c>
      <c r="J61" s="67">
        <v>1.5</v>
      </c>
      <c r="K61" s="200"/>
      <c r="L61" s="199">
        <v>0.6</v>
      </c>
      <c r="M61" s="199">
        <v>0.5</v>
      </c>
      <c r="N61" s="199">
        <v>0.8</v>
      </c>
      <c r="O61" s="199">
        <v>0.7</v>
      </c>
      <c r="P61" s="199">
        <v>1</v>
      </c>
      <c r="Q61" s="199">
        <v>0.7</v>
      </c>
      <c r="R61" s="67">
        <v>0.2</v>
      </c>
    </row>
    <row r="62" spans="1:18">
      <c r="A62" s="204"/>
      <c r="B62" s="107" t="s">
        <v>150</v>
      </c>
      <c r="C62" s="116"/>
      <c r="D62" s="199" t="s">
        <v>30</v>
      </c>
      <c r="E62" s="199">
        <v>0.1</v>
      </c>
      <c r="F62" s="199">
        <v>0.4</v>
      </c>
      <c r="G62" s="199">
        <v>0.3</v>
      </c>
      <c r="H62" s="199">
        <v>0.6</v>
      </c>
      <c r="I62" s="199">
        <v>0.3</v>
      </c>
      <c r="J62" s="67">
        <v>0.7</v>
      </c>
      <c r="K62" s="200"/>
      <c r="L62" s="199" t="s">
        <v>30</v>
      </c>
      <c r="M62" s="199" t="s">
        <v>30</v>
      </c>
      <c r="N62" s="199">
        <v>0.3</v>
      </c>
      <c r="O62" s="199">
        <v>0.2</v>
      </c>
      <c r="P62" s="199">
        <v>0.6</v>
      </c>
      <c r="Q62" s="199">
        <v>0.2</v>
      </c>
      <c r="R62" s="67">
        <v>0.1</v>
      </c>
    </row>
    <row r="63" spans="1:18">
      <c r="A63" s="204"/>
      <c r="B63" s="107" t="s">
        <v>151</v>
      </c>
      <c r="C63" s="116"/>
      <c r="D63" s="199">
        <v>0.2</v>
      </c>
      <c r="E63" s="199">
        <v>0.3</v>
      </c>
      <c r="F63" s="199">
        <v>0.4</v>
      </c>
      <c r="G63" s="199">
        <v>0.4</v>
      </c>
      <c r="H63" s="199">
        <v>0.5</v>
      </c>
      <c r="I63" s="199">
        <v>0.4</v>
      </c>
      <c r="J63" s="67">
        <v>0.8</v>
      </c>
      <c r="K63" s="200"/>
      <c r="L63" s="199">
        <v>0.1</v>
      </c>
      <c r="M63" s="199">
        <v>0.6</v>
      </c>
      <c r="N63" s="199">
        <v>0.3</v>
      </c>
      <c r="O63" s="199">
        <v>0.3</v>
      </c>
      <c r="P63" s="199">
        <v>0.5</v>
      </c>
      <c r="Q63" s="199">
        <v>0.3</v>
      </c>
      <c r="R63" s="67">
        <v>0.1</v>
      </c>
    </row>
    <row r="64" spans="1:18">
      <c r="A64" s="204"/>
      <c r="B64" s="107" t="s">
        <v>152</v>
      </c>
      <c r="C64" s="116"/>
      <c r="D64" s="199">
        <v>0.7</v>
      </c>
      <c r="E64" s="199">
        <v>1</v>
      </c>
      <c r="F64" s="199">
        <v>0.8</v>
      </c>
      <c r="G64" s="199">
        <v>0.8</v>
      </c>
      <c r="H64" s="199">
        <v>1.9</v>
      </c>
      <c r="I64" s="199">
        <v>0.8</v>
      </c>
      <c r="J64" s="67">
        <v>1.7</v>
      </c>
      <c r="K64" s="200"/>
      <c r="L64" s="199">
        <v>0.3</v>
      </c>
      <c r="M64" s="199">
        <v>0.7</v>
      </c>
      <c r="N64" s="199">
        <v>0.7</v>
      </c>
      <c r="O64" s="199">
        <v>0.6</v>
      </c>
      <c r="P64" s="199">
        <v>0.8</v>
      </c>
      <c r="Q64" s="199">
        <v>0.6</v>
      </c>
      <c r="R64" s="67">
        <v>0.2</v>
      </c>
    </row>
    <row r="65" spans="1:18">
      <c r="A65" s="204"/>
      <c r="B65" s="107" t="s">
        <v>153</v>
      </c>
      <c r="C65" s="116"/>
      <c r="D65" s="199">
        <v>0.1</v>
      </c>
      <c r="E65" s="199">
        <v>0.3</v>
      </c>
      <c r="F65" s="199">
        <v>0.4</v>
      </c>
      <c r="G65" s="199">
        <v>0.3</v>
      </c>
      <c r="H65" s="199">
        <v>0.6</v>
      </c>
      <c r="I65" s="199">
        <v>0.4</v>
      </c>
      <c r="J65" s="67">
        <v>0.7</v>
      </c>
      <c r="K65" s="200"/>
      <c r="L65" s="199">
        <v>0.1</v>
      </c>
      <c r="M65" s="199">
        <v>0.2</v>
      </c>
      <c r="N65" s="199">
        <v>0.4</v>
      </c>
      <c r="O65" s="199">
        <v>0.3</v>
      </c>
      <c r="P65" s="199">
        <v>1.4</v>
      </c>
      <c r="Q65" s="199">
        <v>0.4</v>
      </c>
      <c r="R65" s="67">
        <v>0.1</v>
      </c>
    </row>
    <row r="66" spans="1:18">
      <c r="A66" s="204"/>
      <c r="B66" s="107" t="s">
        <v>154</v>
      </c>
      <c r="C66" s="116"/>
      <c r="D66" s="199">
        <v>0.1</v>
      </c>
      <c r="E66" s="199">
        <v>0.1</v>
      </c>
      <c r="F66" s="199">
        <v>0.2</v>
      </c>
      <c r="G66" s="199">
        <v>0.2</v>
      </c>
      <c r="H66" s="199">
        <v>0.4</v>
      </c>
      <c r="I66" s="199">
        <v>0.2</v>
      </c>
      <c r="J66" s="67">
        <v>0.3</v>
      </c>
      <c r="K66" s="200"/>
      <c r="L66" s="199">
        <v>0.3</v>
      </c>
      <c r="M66" s="199">
        <v>0.3</v>
      </c>
      <c r="N66" s="199">
        <v>0.2</v>
      </c>
      <c r="O66" s="199">
        <v>0.2</v>
      </c>
      <c r="P66" s="199">
        <v>0.4</v>
      </c>
      <c r="Q66" s="199">
        <v>0.2</v>
      </c>
      <c r="R66" s="67">
        <v>0.1</v>
      </c>
    </row>
    <row r="67" spans="1:18">
      <c r="A67" s="204"/>
      <c r="B67" s="107" t="s">
        <v>155</v>
      </c>
      <c r="C67" s="116"/>
      <c r="D67" s="199" t="s">
        <v>30</v>
      </c>
      <c r="E67" s="199" t="s">
        <v>30</v>
      </c>
      <c r="F67" s="199">
        <v>0.1</v>
      </c>
      <c r="G67" s="199">
        <v>0.1</v>
      </c>
      <c r="H67" s="199">
        <v>0.2</v>
      </c>
      <c r="I67" s="199">
        <v>0.1</v>
      </c>
      <c r="J67" s="67">
        <v>0.2</v>
      </c>
      <c r="K67" s="200"/>
      <c r="L67" s="199" t="s">
        <v>30</v>
      </c>
      <c r="M67" s="199">
        <v>0.1</v>
      </c>
      <c r="N67" s="199">
        <v>0.1</v>
      </c>
      <c r="O67" s="199">
        <v>0.1</v>
      </c>
      <c r="P67" s="199">
        <v>0.3</v>
      </c>
      <c r="Q67" s="199">
        <v>0.1</v>
      </c>
      <c r="R67" s="67" t="s">
        <v>30</v>
      </c>
    </row>
    <row r="68" spans="1:18">
      <c r="A68" s="204"/>
      <c r="B68" s="107" t="s">
        <v>156</v>
      </c>
      <c r="C68" s="116"/>
      <c r="D68" s="199">
        <v>0.2</v>
      </c>
      <c r="E68" s="199">
        <v>0.3</v>
      </c>
      <c r="F68" s="199">
        <v>0.4</v>
      </c>
      <c r="G68" s="199">
        <v>0.3</v>
      </c>
      <c r="H68" s="199">
        <v>1.5</v>
      </c>
      <c r="I68" s="199">
        <v>0.4</v>
      </c>
      <c r="J68" s="67">
        <v>0.7</v>
      </c>
      <c r="K68" s="200"/>
      <c r="L68" s="199">
        <v>0.1</v>
      </c>
      <c r="M68" s="199">
        <v>0.2</v>
      </c>
      <c r="N68" s="199">
        <v>0.3</v>
      </c>
      <c r="O68" s="199">
        <v>0.3</v>
      </c>
      <c r="P68" s="199">
        <v>0.6</v>
      </c>
      <c r="Q68" s="199">
        <v>0.3</v>
      </c>
      <c r="R68" s="67">
        <v>0.1</v>
      </c>
    </row>
    <row r="69" spans="1:18">
      <c r="A69" s="204"/>
      <c r="B69" s="107" t="s">
        <v>157</v>
      </c>
      <c r="C69" s="116"/>
      <c r="D69" s="199">
        <v>97.6</v>
      </c>
      <c r="E69" s="199">
        <v>97.4</v>
      </c>
      <c r="F69" s="199">
        <v>96.1</v>
      </c>
      <c r="G69" s="199">
        <v>96.3</v>
      </c>
      <c r="H69" s="199">
        <v>93.8</v>
      </c>
      <c r="I69" s="199">
        <v>96.3</v>
      </c>
      <c r="J69" s="67">
        <v>204.4</v>
      </c>
      <c r="K69" s="200"/>
      <c r="L69" s="199">
        <v>95.6</v>
      </c>
      <c r="M69" s="199">
        <v>96.4</v>
      </c>
      <c r="N69" s="199">
        <v>94.8</v>
      </c>
      <c r="O69" s="199">
        <v>95</v>
      </c>
      <c r="P69" s="199">
        <v>86.6</v>
      </c>
      <c r="Q69" s="199">
        <v>94.7</v>
      </c>
      <c r="R69" s="67">
        <v>24.6</v>
      </c>
    </row>
    <row r="70" spans="1:18">
      <c r="A70" s="204"/>
      <c r="B70" s="107" t="s">
        <v>158</v>
      </c>
      <c r="C70" s="116"/>
      <c r="D70" s="199">
        <v>0.4</v>
      </c>
      <c r="E70" s="199">
        <v>0.3</v>
      </c>
      <c r="F70" s="199">
        <v>0.4</v>
      </c>
      <c r="G70" s="199">
        <v>0.4</v>
      </c>
      <c r="H70" s="199">
        <v>0.5</v>
      </c>
      <c r="I70" s="199">
        <v>0.4</v>
      </c>
      <c r="J70" s="67">
        <v>0.9</v>
      </c>
      <c r="K70" s="200"/>
      <c r="L70" s="199">
        <v>0.6</v>
      </c>
      <c r="M70" s="199">
        <v>0.2</v>
      </c>
      <c r="N70" s="199">
        <v>0.5</v>
      </c>
      <c r="O70" s="199">
        <v>0.5</v>
      </c>
      <c r="P70" s="199">
        <v>0.7</v>
      </c>
      <c r="Q70" s="199">
        <v>0.5</v>
      </c>
      <c r="R70" s="67">
        <v>0.1</v>
      </c>
    </row>
    <row r="71" spans="1:18">
      <c r="A71" s="204"/>
      <c r="B71" s="107" t="s">
        <v>159</v>
      </c>
      <c r="C71" s="116"/>
      <c r="D71" s="199">
        <v>2</v>
      </c>
      <c r="E71" s="199">
        <v>2.2000000000000002</v>
      </c>
      <c r="F71" s="199">
        <v>3.5</v>
      </c>
      <c r="G71" s="199">
        <v>3.3</v>
      </c>
      <c r="H71" s="199">
        <v>5.7</v>
      </c>
      <c r="I71" s="199">
        <v>3.3</v>
      </c>
      <c r="J71" s="67">
        <v>7</v>
      </c>
      <c r="K71" s="200"/>
      <c r="L71" s="199">
        <v>3.8</v>
      </c>
      <c r="M71" s="199">
        <v>3.4</v>
      </c>
      <c r="N71" s="199">
        <v>4.7</v>
      </c>
      <c r="O71" s="199">
        <v>4.5</v>
      </c>
      <c r="P71" s="199">
        <v>12.7</v>
      </c>
      <c r="Q71" s="199">
        <v>4.8</v>
      </c>
      <c r="R71" s="67">
        <v>1.2</v>
      </c>
    </row>
    <row r="72" spans="1:18">
      <c r="A72" s="104"/>
      <c r="B72" s="164" t="s">
        <v>161</v>
      </c>
      <c r="C72" s="165"/>
      <c r="D72" s="67">
        <v>15.5</v>
      </c>
      <c r="E72" s="67">
        <v>19</v>
      </c>
      <c r="F72" s="67">
        <v>173.1</v>
      </c>
      <c r="G72" s="67">
        <v>207.6</v>
      </c>
      <c r="H72" s="67">
        <v>4.8</v>
      </c>
      <c r="I72" s="67">
        <v>212.4</v>
      </c>
      <c r="J72" s="166"/>
      <c r="K72" s="200"/>
      <c r="L72" s="67">
        <v>1.6</v>
      </c>
      <c r="M72" s="67">
        <v>2.5</v>
      </c>
      <c r="N72" s="67">
        <v>20.9</v>
      </c>
      <c r="O72" s="67">
        <v>25</v>
      </c>
      <c r="P72" s="67">
        <v>0.9</v>
      </c>
      <c r="Q72" s="67">
        <v>25.9</v>
      </c>
      <c r="R72" s="166"/>
    </row>
    <row r="73" spans="1:18">
      <c r="A73" s="113"/>
      <c r="B73" s="167"/>
      <c r="C73" s="168"/>
      <c r="D73" s="169"/>
      <c r="E73" s="169"/>
      <c r="F73" s="206"/>
      <c r="G73" s="206"/>
      <c r="H73" s="206"/>
      <c r="I73" s="207"/>
      <c r="J73" s="207"/>
      <c r="K73" s="170"/>
      <c r="L73" s="169"/>
      <c r="M73" s="169"/>
      <c r="N73" s="169"/>
      <c r="O73" s="169"/>
      <c r="P73" s="169"/>
      <c r="Q73" s="169"/>
      <c r="R73" s="113"/>
    </row>
    <row r="74" spans="1:18">
      <c r="A74" s="104"/>
      <c r="B74" s="104"/>
      <c r="D74" s="171"/>
      <c r="E74" s="171"/>
      <c r="F74" s="171"/>
      <c r="G74" s="171"/>
      <c r="H74" s="171"/>
      <c r="I74" s="171"/>
      <c r="J74" s="171"/>
      <c r="K74" s="171"/>
      <c r="L74" s="171"/>
      <c r="M74" s="171"/>
      <c r="N74" s="104"/>
      <c r="O74" s="104"/>
      <c r="P74" s="104"/>
      <c r="Q74" s="104"/>
      <c r="R74" s="108" t="s">
        <v>25</v>
      </c>
    </row>
    <row r="75" spans="1:18">
      <c r="A75" s="104"/>
      <c r="B75" s="104"/>
      <c r="D75" s="171"/>
      <c r="E75" s="171"/>
      <c r="F75" s="171"/>
      <c r="G75" s="171"/>
      <c r="H75" s="171"/>
      <c r="I75" s="171"/>
      <c r="J75" s="171"/>
      <c r="K75" s="171"/>
      <c r="L75" s="171"/>
      <c r="M75" s="171"/>
      <c r="N75" s="104"/>
      <c r="O75" s="104"/>
      <c r="P75" s="104"/>
      <c r="Q75" s="104"/>
      <c r="R75" s="108"/>
    </row>
    <row r="76" spans="1:18" ht="38.25" customHeight="1" thickBot="1">
      <c r="A76" s="1048" t="s">
        <v>162</v>
      </c>
      <c r="B76" s="1048"/>
      <c r="C76" s="1048"/>
      <c r="D76" s="1048"/>
      <c r="E76" s="1048"/>
      <c r="F76" s="1048"/>
      <c r="G76" s="1048"/>
      <c r="H76" s="1048"/>
      <c r="I76" s="1048"/>
      <c r="J76" s="1048"/>
      <c r="K76" s="1048"/>
      <c r="L76" s="1048"/>
      <c r="M76" s="1048"/>
      <c r="N76" s="1048"/>
      <c r="O76" s="1048"/>
      <c r="P76" s="1048"/>
      <c r="Q76" s="1048"/>
      <c r="R76" s="1048"/>
    </row>
    <row r="77" spans="1:18">
      <c r="A77" s="138" t="str">
        <f>"November 2013"</f>
        <v>November 2013</v>
      </c>
      <c r="B77" s="138"/>
      <c r="D77" s="118"/>
      <c r="E77" s="138"/>
      <c r="F77" s="138"/>
      <c r="G77" s="138"/>
      <c r="H77" s="138"/>
      <c r="I77" s="138"/>
      <c r="J77" s="138"/>
      <c r="K77" s="138"/>
      <c r="L77" s="138"/>
      <c r="M77" s="138"/>
      <c r="N77" s="138"/>
      <c r="O77" s="138"/>
      <c r="P77" s="138"/>
      <c r="Q77" s="156"/>
      <c r="R77" s="156" t="s">
        <v>134</v>
      </c>
    </row>
    <row r="78" spans="1:18">
      <c r="A78" s="138" t="s">
        <v>3</v>
      </c>
      <c r="B78" s="138"/>
      <c r="D78" s="116"/>
      <c r="E78" s="179"/>
      <c r="F78" s="179"/>
      <c r="G78" s="179"/>
      <c r="H78" s="179"/>
      <c r="I78" s="179"/>
      <c r="J78" s="179"/>
      <c r="K78" s="179"/>
      <c r="L78" s="179"/>
      <c r="M78" s="179"/>
      <c r="N78" s="179"/>
      <c r="O78" s="179"/>
      <c r="P78" s="179"/>
      <c r="Q78" s="178"/>
      <c r="R78" s="179"/>
    </row>
    <row r="79" spans="1:18">
      <c r="A79" s="106"/>
      <c r="B79" s="106"/>
      <c r="C79" s="116"/>
      <c r="D79" s="1050" t="s">
        <v>23</v>
      </c>
      <c r="E79" s="1050"/>
      <c r="F79" s="1050"/>
      <c r="G79" s="1050"/>
      <c r="H79" s="1050"/>
      <c r="I79" s="1050"/>
      <c r="J79" s="1050"/>
      <c r="K79" s="104"/>
      <c r="L79" s="1050" t="s">
        <v>24</v>
      </c>
      <c r="M79" s="1050"/>
      <c r="N79" s="1050"/>
      <c r="O79" s="1050"/>
      <c r="P79" s="1050"/>
      <c r="Q79" s="1050"/>
      <c r="R79" s="1050"/>
    </row>
    <row r="80" spans="1:18">
      <c r="A80" s="106"/>
      <c r="B80" s="106"/>
      <c r="C80" s="116"/>
      <c r="D80" s="1064" t="s">
        <v>100</v>
      </c>
      <c r="E80" s="1062" t="s">
        <v>135</v>
      </c>
      <c r="F80" s="1062" t="s">
        <v>136</v>
      </c>
      <c r="G80" s="1062" t="s">
        <v>103</v>
      </c>
      <c r="H80" s="1062" t="s">
        <v>137</v>
      </c>
      <c r="I80" s="1062" t="s">
        <v>138</v>
      </c>
      <c r="J80" s="1062" t="s">
        <v>139</v>
      </c>
      <c r="K80" s="108"/>
      <c r="L80" s="1066" t="s">
        <v>100</v>
      </c>
      <c r="M80" s="1062" t="s">
        <v>135</v>
      </c>
      <c r="N80" s="1062" t="s">
        <v>136</v>
      </c>
      <c r="O80" s="1062" t="s">
        <v>103</v>
      </c>
      <c r="P80" s="1062" t="s">
        <v>137</v>
      </c>
      <c r="Q80" s="1062" t="s">
        <v>138</v>
      </c>
      <c r="R80" s="1062" t="s">
        <v>139</v>
      </c>
    </row>
    <row r="81" spans="1:18" ht="30" customHeight="1">
      <c r="A81" s="106"/>
      <c r="B81" s="106"/>
      <c r="C81" s="116" t="s">
        <v>87</v>
      </c>
      <c r="D81" s="1065"/>
      <c r="E81" s="1063"/>
      <c r="F81" s="1063"/>
      <c r="G81" s="1063"/>
      <c r="H81" s="1063"/>
      <c r="I81" s="1063"/>
      <c r="J81" s="1063"/>
      <c r="K81" s="107"/>
      <c r="L81" s="1067"/>
      <c r="M81" s="1063"/>
      <c r="N81" s="1063"/>
      <c r="O81" s="1063"/>
      <c r="P81" s="1063"/>
      <c r="Q81" s="1063"/>
      <c r="R81" s="1063"/>
    </row>
    <row r="82" spans="1:18">
      <c r="A82" s="106"/>
      <c r="B82" s="106"/>
      <c r="C82" s="116"/>
      <c r="D82" s="157"/>
      <c r="E82" s="157"/>
      <c r="F82" s="196" t="s">
        <v>140</v>
      </c>
      <c r="G82" s="157"/>
      <c r="H82" s="157"/>
      <c r="I82" s="157"/>
      <c r="J82" s="197"/>
      <c r="K82" s="106"/>
      <c r="L82" s="157"/>
      <c r="M82" s="157"/>
      <c r="N82" s="196" t="s">
        <v>140</v>
      </c>
      <c r="O82" s="157"/>
      <c r="P82" s="157"/>
      <c r="Q82" s="162"/>
      <c r="R82" s="197"/>
    </row>
    <row r="83" spans="1:18">
      <c r="B83" s="198" t="s">
        <v>106</v>
      </c>
      <c r="D83" s="104"/>
      <c r="E83" s="104"/>
      <c r="F83" s="104"/>
      <c r="G83" s="104"/>
      <c r="H83" s="104"/>
      <c r="I83" s="104"/>
      <c r="J83" s="104"/>
      <c r="K83" s="104"/>
      <c r="L83" s="106"/>
      <c r="M83" s="106"/>
      <c r="N83" s="106"/>
      <c r="O83" s="106"/>
      <c r="P83" s="106"/>
      <c r="Q83" s="106"/>
    </row>
    <row r="84" spans="1:18">
      <c r="B84" s="107" t="s">
        <v>141</v>
      </c>
      <c r="C84" s="116"/>
      <c r="D84" s="199">
        <v>92.6</v>
      </c>
      <c r="E84" s="199">
        <v>90.6</v>
      </c>
      <c r="F84" s="199">
        <v>85</v>
      </c>
      <c r="G84" s="199">
        <v>85.9</v>
      </c>
      <c r="H84" s="199">
        <v>74.900000000000006</v>
      </c>
      <c r="I84" s="199">
        <v>85.5</v>
      </c>
      <c r="J84" s="67">
        <v>28.2</v>
      </c>
      <c r="K84" s="200"/>
      <c r="L84" s="199">
        <v>93.1</v>
      </c>
      <c r="M84" s="199">
        <v>92</v>
      </c>
      <c r="N84" s="199">
        <v>86.6</v>
      </c>
      <c r="O84" s="199">
        <v>87.5</v>
      </c>
      <c r="P84" s="199">
        <v>79.599999999999994</v>
      </c>
      <c r="Q84" s="199">
        <v>87</v>
      </c>
      <c r="R84" s="67">
        <v>40</v>
      </c>
    </row>
    <row r="85" spans="1:18">
      <c r="B85" s="107" t="s">
        <v>142</v>
      </c>
      <c r="C85" s="116"/>
      <c r="D85" s="199">
        <v>3.1</v>
      </c>
      <c r="E85" s="199">
        <v>2.5</v>
      </c>
      <c r="F85" s="199">
        <v>2.1</v>
      </c>
      <c r="G85" s="199">
        <v>2.2000000000000002</v>
      </c>
      <c r="H85" s="199">
        <v>3.8</v>
      </c>
      <c r="I85" s="199">
        <v>2.2999999999999998</v>
      </c>
      <c r="J85" s="67">
        <v>0.7</v>
      </c>
      <c r="K85" s="200"/>
      <c r="L85" s="199">
        <v>2.4</v>
      </c>
      <c r="M85" s="199">
        <v>1.6</v>
      </c>
      <c r="N85" s="199">
        <v>1.8</v>
      </c>
      <c r="O85" s="199">
        <v>1.8</v>
      </c>
      <c r="P85" s="199">
        <v>2.5</v>
      </c>
      <c r="Q85" s="199">
        <v>1.8</v>
      </c>
      <c r="R85" s="67">
        <v>0.9</v>
      </c>
    </row>
    <row r="86" spans="1:18">
      <c r="B86" s="107" t="s">
        <v>143</v>
      </c>
      <c r="C86" s="116"/>
      <c r="D86" s="199">
        <v>1</v>
      </c>
      <c r="E86" s="199">
        <v>1.7</v>
      </c>
      <c r="F86" s="199">
        <v>3.1</v>
      </c>
      <c r="G86" s="199">
        <v>2.9</v>
      </c>
      <c r="H86" s="199">
        <v>6.3</v>
      </c>
      <c r="I86" s="199">
        <v>3</v>
      </c>
      <c r="J86" s="67">
        <v>1</v>
      </c>
      <c r="K86" s="200"/>
      <c r="L86" s="199">
        <v>2.2000000000000002</v>
      </c>
      <c r="M86" s="199">
        <v>1.8</v>
      </c>
      <c r="N86" s="199">
        <v>3.3</v>
      </c>
      <c r="O86" s="199">
        <v>3.1</v>
      </c>
      <c r="P86" s="199">
        <v>6.3</v>
      </c>
      <c r="Q86" s="199">
        <v>3.3</v>
      </c>
      <c r="R86" s="67">
        <v>1.5</v>
      </c>
    </row>
    <row r="87" spans="1:18">
      <c r="B87" s="107" t="s">
        <v>144</v>
      </c>
      <c r="C87" s="116"/>
      <c r="D87" s="199">
        <v>0.1</v>
      </c>
      <c r="E87" s="199">
        <v>0.1</v>
      </c>
      <c r="F87" s="199">
        <v>0.2</v>
      </c>
      <c r="G87" s="199">
        <v>0.2</v>
      </c>
      <c r="H87" s="199">
        <v>0.6</v>
      </c>
      <c r="I87" s="199">
        <v>0.2</v>
      </c>
      <c r="J87" s="67">
        <v>0.1</v>
      </c>
      <c r="K87" s="200"/>
      <c r="L87" s="199">
        <v>0.1</v>
      </c>
      <c r="M87" s="199">
        <v>0.1</v>
      </c>
      <c r="N87" s="199">
        <v>0.2</v>
      </c>
      <c r="O87" s="199">
        <v>0.2</v>
      </c>
      <c r="P87" s="199">
        <v>0.5</v>
      </c>
      <c r="Q87" s="199">
        <v>0.2</v>
      </c>
      <c r="R87" s="67">
        <v>0.1</v>
      </c>
    </row>
    <row r="88" spans="1:18">
      <c r="B88" s="107" t="s">
        <v>145</v>
      </c>
      <c r="C88" s="116"/>
      <c r="D88" s="199" t="s">
        <v>30</v>
      </c>
      <c r="E88" s="199">
        <v>0.1</v>
      </c>
      <c r="F88" s="199">
        <v>0.1</v>
      </c>
      <c r="G88" s="199">
        <v>0.1</v>
      </c>
      <c r="H88" s="199">
        <v>0.2</v>
      </c>
      <c r="I88" s="199">
        <v>0.1</v>
      </c>
      <c r="J88" s="67">
        <v>0</v>
      </c>
      <c r="K88" s="200"/>
      <c r="L88" s="199" t="s">
        <v>30</v>
      </c>
      <c r="M88" s="199" t="s">
        <v>30</v>
      </c>
      <c r="N88" s="199">
        <v>0.1</v>
      </c>
      <c r="O88" s="199">
        <v>0.1</v>
      </c>
      <c r="P88" s="199">
        <v>0.2</v>
      </c>
      <c r="Q88" s="199">
        <v>0.1</v>
      </c>
      <c r="R88" s="67">
        <v>0.1</v>
      </c>
    </row>
    <row r="89" spans="1:18">
      <c r="B89" s="107" t="s">
        <v>146</v>
      </c>
      <c r="C89" s="116"/>
      <c r="D89" s="199">
        <v>0.2</v>
      </c>
      <c r="E89" s="199">
        <v>0.1</v>
      </c>
      <c r="F89" s="199">
        <v>0.3</v>
      </c>
      <c r="G89" s="199">
        <v>0.2</v>
      </c>
      <c r="H89" s="199">
        <v>0.2</v>
      </c>
      <c r="I89" s="199">
        <v>0.2</v>
      </c>
      <c r="J89" s="67">
        <v>0.1</v>
      </c>
      <c r="K89" s="200"/>
      <c r="L89" s="199">
        <v>0.3</v>
      </c>
      <c r="M89" s="199">
        <v>0.2</v>
      </c>
      <c r="N89" s="199">
        <v>0.3</v>
      </c>
      <c r="O89" s="199">
        <v>0.3</v>
      </c>
      <c r="P89" s="199">
        <v>0.5</v>
      </c>
      <c r="Q89" s="199">
        <v>0.3</v>
      </c>
      <c r="R89" s="67">
        <v>0.1</v>
      </c>
    </row>
    <row r="90" spans="1:18">
      <c r="B90" s="107" t="s">
        <v>147</v>
      </c>
      <c r="C90" s="116"/>
      <c r="D90" s="199" t="s">
        <v>30</v>
      </c>
      <c r="E90" s="199">
        <v>0.3</v>
      </c>
      <c r="F90" s="199">
        <v>0.4</v>
      </c>
      <c r="G90" s="199">
        <v>0.3</v>
      </c>
      <c r="H90" s="199">
        <v>0.9</v>
      </c>
      <c r="I90" s="199">
        <v>0.4</v>
      </c>
      <c r="J90" s="67">
        <v>0.1</v>
      </c>
      <c r="K90" s="200"/>
      <c r="L90" s="199">
        <v>0.3</v>
      </c>
      <c r="M90" s="199">
        <v>0.2</v>
      </c>
      <c r="N90" s="199">
        <v>0.4</v>
      </c>
      <c r="O90" s="199">
        <v>0.3</v>
      </c>
      <c r="P90" s="199">
        <v>0.6</v>
      </c>
      <c r="Q90" s="199">
        <v>0.4</v>
      </c>
      <c r="R90" s="67">
        <v>0.2</v>
      </c>
    </row>
    <row r="91" spans="1:18">
      <c r="B91" s="107" t="s">
        <v>148</v>
      </c>
      <c r="C91" s="116"/>
      <c r="D91" s="199">
        <v>1.4</v>
      </c>
      <c r="E91" s="199">
        <v>1.4</v>
      </c>
      <c r="F91" s="199">
        <v>1.9</v>
      </c>
      <c r="G91" s="199">
        <v>1.8</v>
      </c>
      <c r="H91" s="199">
        <v>2</v>
      </c>
      <c r="I91" s="199">
        <v>1.8</v>
      </c>
      <c r="J91" s="67">
        <v>0.6</v>
      </c>
      <c r="K91" s="200"/>
      <c r="L91" s="199">
        <v>0.5</v>
      </c>
      <c r="M91" s="199">
        <v>1.4</v>
      </c>
      <c r="N91" s="199">
        <v>1.6</v>
      </c>
      <c r="O91" s="199">
        <v>1.6</v>
      </c>
      <c r="P91" s="199">
        <v>1.4</v>
      </c>
      <c r="Q91" s="199">
        <v>1.6</v>
      </c>
      <c r="R91" s="67">
        <v>0.7</v>
      </c>
    </row>
    <row r="92" spans="1:18">
      <c r="B92" s="107" t="s">
        <v>149</v>
      </c>
      <c r="C92" s="116"/>
      <c r="D92" s="199">
        <v>0.5</v>
      </c>
      <c r="E92" s="199">
        <v>0.7</v>
      </c>
      <c r="F92" s="199">
        <v>1.4</v>
      </c>
      <c r="G92" s="199">
        <v>1.3</v>
      </c>
      <c r="H92" s="199">
        <v>1.5</v>
      </c>
      <c r="I92" s="199">
        <v>1.3</v>
      </c>
      <c r="J92" s="67">
        <v>0.4</v>
      </c>
      <c r="K92" s="200"/>
      <c r="L92" s="199" t="s">
        <v>30</v>
      </c>
      <c r="M92" s="199">
        <v>0.4</v>
      </c>
      <c r="N92" s="199">
        <v>0.9</v>
      </c>
      <c r="O92" s="199">
        <v>0.8</v>
      </c>
      <c r="P92" s="199">
        <v>1.2</v>
      </c>
      <c r="Q92" s="199">
        <v>0.9</v>
      </c>
      <c r="R92" s="67">
        <v>0.4</v>
      </c>
    </row>
    <row r="93" spans="1:18">
      <c r="B93" s="107" t="s">
        <v>150</v>
      </c>
      <c r="C93" s="116"/>
      <c r="D93" s="199" t="s">
        <v>30</v>
      </c>
      <c r="E93" s="199">
        <v>0.2</v>
      </c>
      <c r="F93" s="199">
        <v>0.8</v>
      </c>
      <c r="G93" s="199">
        <v>0.7</v>
      </c>
      <c r="H93" s="199">
        <v>1.6</v>
      </c>
      <c r="I93" s="199">
        <v>0.8</v>
      </c>
      <c r="J93" s="67">
        <v>0.3</v>
      </c>
      <c r="K93" s="200"/>
      <c r="L93" s="199" t="s">
        <v>30</v>
      </c>
      <c r="M93" s="199">
        <v>0.2</v>
      </c>
      <c r="N93" s="199">
        <v>0.3</v>
      </c>
      <c r="O93" s="199">
        <v>0.3</v>
      </c>
      <c r="P93" s="199">
        <v>0.5</v>
      </c>
      <c r="Q93" s="199">
        <v>0.3</v>
      </c>
      <c r="R93" s="67">
        <v>0.1</v>
      </c>
    </row>
    <row r="94" spans="1:18">
      <c r="B94" s="107" t="s">
        <v>151</v>
      </c>
      <c r="C94" s="116"/>
      <c r="D94" s="199">
        <v>0.1</v>
      </c>
      <c r="E94" s="199">
        <v>0.4</v>
      </c>
      <c r="F94" s="199">
        <v>0.7</v>
      </c>
      <c r="G94" s="199">
        <v>0.6</v>
      </c>
      <c r="H94" s="199">
        <v>0.7</v>
      </c>
      <c r="I94" s="199">
        <v>0.6</v>
      </c>
      <c r="J94" s="67">
        <v>0.2</v>
      </c>
      <c r="K94" s="200"/>
      <c r="L94" s="199" t="s">
        <v>30</v>
      </c>
      <c r="M94" s="199">
        <v>0.3</v>
      </c>
      <c r="N94" s="199">
        <v>0.7</v>
      </c>
      <c r="O94" s="199">
        <v>0.6</v>
      </c>
      <c r="P94" s="199">
        <v>1</v>
      </c>
      <c r="Q94" s="199">
        <v>0.6</v>
      </c>
      <c r="R94" s="67">
        <v>0.3</v>
      </c>
    </row>
    <row r="95" spans="1:18">
      <c r="B95" s="107" t="s">
        <v>152</v>
      </c>
      <c r="C95" s="116"/>
      <c r="D95" s="199">
        <v>0.5</v>
      </c>
      <c r="E95" s="199">
        <v>0.7</v>
      </c>
      <c r="F95" s="199">
        <v>1.1000000000000001</v>
      </c>
      <c r="G95" s="199">
        <v>1</v>
      </c>
      <c r="H95" s="199">
        <v>2.1</v>
      </c>
      <c r="I95" s="199">
        <v>1</v>
      </c>
      <c r="J95" s="67">
        <v>0.3</v>
      </c>
      <c r="K95" s="200"/>
      <c r="L95" s="199">
        <v>0.4</v>
      </c>
      <c r="M95" s="199">
        <v>0.6</v>
      </c>
      <c r="N95" s="199">
        <v>0.9</v>
      </c>
      <c r="O95" s="199">
        <v>0.8</v>
      </c>
      <c r="P95" s="199">
        <v>2.2000000000000002</v>
      </c>
      <c r="Q95" s="199">
        <v>0.9</v>
      </c>
      <c r="R95" s="67">
        <v>0.4</v>
      </c>
    </row>
    <row r="96" spans="1:18">
      <c r="B96" s="107" t="s">
        <v>153</v>
      </c>
      <c r="C96" s="116"/>
      <c r="D96" s="199">
        <v>0.2</v>
      </c>
      <c r="E96" s="199">
        <v>0.5</v>
      </c>
      <c r="F96" s="199">
        <v>1.7</v>
      </c>
      <c r="G96" s="199">
        <v>1.5</v>
      </c>
      <c r="H96" s="199">
        <v>2.2000000000000002</v>
      </c>
      <c r="I96" s="199">
        <v>1.6</v>
      </c>
      <c r="J96" s="67">
        <v>0.5</v>
      </c>
      <c r="K96" s="200"/>
      <c r="L96" s="199">
        <v>0.2</v>
      </c>
      <c r="M96" s="199">
        <v>0.3</v>
      </c>
      <c r="N96" s="199">
        <v>1.5</v>
      </c>
      <c r="O96" s="199">
        <v>1.4</v>
      </c>
      <c r="P96" s="199">
        <v>1.6</v>
      </c>
      <c r="Q96" s="199">
        <v>1.4</v>
      </c>
      <c r="R96" s="67">
        <v>0.6</v>
      </c>
    </row>
    <row r="97" spans="1:18">
      <c r="B97" s="107" t="s">
        <v>154</v>
      </c>
      <c r="C97" s="116"/>
      <c r="D97" s="199">
        <v>0.1</v>
      </c>
      <c r="E97" s="199">
        <v>0.1</v>
      </c>
      <c r="F97" s="199">
        <v>0.4</v>
      </c>
      <c r="G97" s="199">
        <v>0.4</v>
      </c>
      <c r="H97" s="199">
        <v>1.5</v>
      </c>
      <c r="I97" s="199">
        <v>0.4</v>
      </c>
      <c r="J97" s="67">
        <v>0.1</v>
      </c>
      <c r="K97" s="200"/>
      <c r="L97" s="199">
        <v>0.2</v>
      </c>
      <c r="M97" s="199">
        <v>0.3</v>
      </c>
      <c r="N97" s="199">
        <v>0.4</v>
      </c>
      <c r="O97" s="199">
        <v>0.4</v>
      </c>
      <c r="P97" s="199">
        <v>0.5</v>
      </c>
      <c r="Q97" s="199">
        <v>0.4</v>
      </c>
      <c r="R97" s="67">
        <v>0.2</v>
      </c>
    </row>
    <row r="98" spans="1:18">
      <c r="B98" s="107" t="s">
        <v>155</v>
      </c>
      <c r="C98" s="116"/>
      <c r="D98" s="199">
        <v>0.1</v>
      </c>
      <c r="E98" s="199">
        <v>0.1</v>
      </c>
      <c r="F98" s="199">
        <v>0.1</v>
      </c>
      <c r="G98" s="199">
        <v>0.1</v>
      </c>
      <c r="H98" s="199">
        <v>0.4</v>
      </c>
      <c r="I98" s="199">
        <v>0.2</v>
      </c>
      <c r="J98" s="67">
        <v>0.1</v>
      </c>
      <c r="K98" s="200"/>
      <c r="L98" s="199" t="s">
        <v>30</v>
      </c>
      <c r="M98" s="199">
        <v>0.1</v>
      </c>
      <c r="N98" s="199">
        <v>0.2</v>
      </c>
      <c r="O98" s="199">
        <v>0.2</v>
      </c>
      <c r="P98" s="199">
        <v>0.1</v>
      </c>
      <c r="Q98" s="199">
        <v>0.2</v>
      </c>
      <c r="R98" s="67">
        <v>0.1</v>
      </c>
    </row>
    <row r="99" spans="1:18">
      <c r="B99" s="107" t="s">
        <v>156</v>
      </c>
      <c r="C99" s="116"/>
      <c r="D99" s="199" t="s">
        <v>30</v>
      </c>
      <c r="E99" s="199">
        <v>0.5</v>
      </c>
      <c r="F99" s="199">
        <v>0.7</v>
      </c>
      <c r="G99" s="199">
        <v>0.6</v>
      </c>
      <c r="H99" s="199">
        <v>1.2</v>
      </c>
      <c r="I99" s="199">
        <v>0.6</v>
      </c>
      <c r="J99" s="67">
        <v>0.2</v>
      </c>
      <c r="K99" s="200"/>
      <c r="L99" s="199">
        <v>0.2</v>
      </c>
      <c r="M99" s="199">
        <v>0.6</v>
      </c>
      <c r="N99" s="199">
        <v>0.7</v>
      </c>
      <c r="O99" s="199">
        <v>0.7</v>
      </c>
      <c r="P99" s="199">
        <v>1.2</v>
      </c>
      <c r="Q99" s="199">
        <v>0.7</v>
      </c>
      <c r="R99" s="67">
        <v>0.3</v>
      </c>
    </row>
    <row r="100" spans="1:18">
      <c r="B100" s="107" t="s">
        <v>157</v>
      </c>
      <c r="C100" s="116"/>
      <c r="D100" s="199">
        <v>95.7</v>
      </c>
      <c r="E100" s="199">
        <v>96</v>
      </c>
      <c r="F100" s="199">
        <v>94.3</v>
      </c>
      <c r="G100" s="199">
        <v>94.6</v>
      </c>
      <c r="H100" s="199">
        <v>90.9</v>
      </c>
      <c r="I100" s="199">
        <v>94.4</v>
      </c>
      <c r="J100" s="67">
        <v>33</v>
      </c>
      <c r="K100" s="200"/>
      <c r="L100" s="199">
        <v>95.6</v>
      </c>
      <c r="M100" s="199">
        <v>96.7</v>
      </c>
      <c r="N100" s="199">
        <v>95</v>
      </c>
      <c r="O100" s="199">
        <v>95.2</v>
      </c>
      <c r="P100" s="199">
        <v>89.9</v>
      </c>
      <c r="Q100" s="199">
        <v>94.9</v>
      </c>
      <c r="R100" s="67">
        <v>46</v>
      </c>
    </row>
    <row r="101" spans="1:18">
      <c r="B101" s="107" t="s">
        <v>158</v>
      </c>
      <c r="C101" s="116"/>
      <c r="D101" s="199">
        <v>0.8</v>
      </c>
      <c r="E101" s="199">
        <v>0.7</v>
      </c>
      <c r="F101" s="199">
        <v>1.1000000000000001</v>
      </c>
      <c r="G101" s="199">
        <v>1</v>
      </c>
      <c r="H101" s="199">
        <v>1.5</v>
      </c>
      <c r="I101" s="199">
        <v>1.1000000000000001</v>
      </c>
      <c r="J101" s="67">
        <v>0.4</v>
      </c>
      <c r="K101" s="200"/>
      <c r="L101" s="199">
        <v>0.7</v>
      </c>
      <c r="M101" s="199">
        <v>0.6</v>
      </c>
      <c r="N101" s="199">
        <v>1</v>
      </c>
      <c r="O101" s="199">
        <v>0.9</v>
      </c>
      <c r="P101" s="199">
        <v>2.2999999999999998</v>
      </c>
      <c r="Q101" s="199">
        <v>1</v>
      </c>
      <c r="R101" s="67">
        <v>0.5</v>
      </c>
    </row>
    <row r="102" spans="1:18">
      <c r="B102" s="107" t="s">
        <v>159</v>
      </c>
      <c r="C102" s="116"/>
      <c r="D102" s="199">
        <v>3.5</v>
      </c>
      <c r="E102" s="199">
        <v>3.2</v>
      </c>
      <c r="F102" s="199">
        <v>4.5999999999999996</v>
      </c>
      <c r="G102" s="199">
        <v>4.4000000000000004</v>
      </c>
      <c r="H102" s="199">
        <v>7.6</v>
      </c>
      <c r="I102" s="199">
        <v>4.5</v>
      </c>
      <c r="J102" s="67">
        <v>1.6</v>
      </c>
      <c r="K102" s="200"/>
      <c r="L102" s="199">
        <v>3.7</v>
      </c>
      <c r="M102" s="199">
        <v>2.6</v>
      </c>
      <c r="N102" s="199">
        <v>4</v>
      </c>
      <c r="O102" s="199">
        <v>3.9</v>
      </c>
      <c r="P102" s="199">
        <v>7.7</v>
      </c>
      <c r="Q102" s="199">
        <v>4.0999999999999996</v>
      </c>
      <c r="R102" s="67">
        <v>2</v>
      </c>
    </row>
    <row r="103" spans="1:18">
      <c r="A103" s="104"/>
      <c r="B103" s="164" t="s">
        <v>161</v>
      </c>
      <c r="C103" s="165"/>
      <c r="D103" s="67">
        <v>0.9</v>
      </c>
      <c r="E103" s="67">
        <v>3.8</v>
      </c>
      <c r="F103" s="67">
        <v>28.8</v>
      </c>
      <c r="G103" s="67">
        <v>33.5</v>
      </c>
      <c r="H103" s="67">
        <v>1.4</v>
      </c>
      <c r="I103" s="67">
        <v>34.9</v>
      </c>
      <c r="J103" s="166"/>
      <c r="K103" s="200"/>
      <c r="L103" s="67">
        <v>1.2</v>
      </c>
      <c r="M103" s="67">
        <v>5.3</v>
      </c>
      <c r="N103" s="67">
        <v>39.200000000000003</v>
      </c>
      <c r="O103" s="67">
        <v>45.7</v>
      </c>
      <c r="P103" s="67">
        <v>2.8</v>
      </c>
      <c r="Q103" s="67">
        <v>48.5</v>
      </c>
      <c r="R103" s="166"/>
    </row>
    <row r="104" spans="1:18">
      <c r="B104" s="104"/>
      <c r="D104" s="166"/>
      <c r="E104" s="166"/>
      <c r="F104" s="166"/>
      <c r="G104" s="166"/>
      <c r="H104" s="166"/>
      <c r="I104" s="166"/>
      <c r="J104" s="166"/>
      <c r="K104" s="108"/>
      <c r="L104" s="200"/>
      <c r="M104" s="200"/>
      <c r="N104" s="200"/>
      <c r="O104" s="200"/>
      <c r="P104" s="200"/>
      <c r="Q104" s="200"/>
      <c r="R104" s="208"/>
    </row>
    <row r="105" spans="1:18">
      <c r="B105" s="203" t="s">
        <v>117</v>
      </c>
      <c r="D105" s="166"/>
      <c r="E105" s="166"/>
      <c r="F105" s="166"/>
      <c r="G105" s="166"/>
      <c r="H105" s="166"/>
      <c r="I105" s="166"/>
      <c r="J105" s="166"/>
      <c r="K105" s="108"/>
      <c r="L105" s="200"/>
      <c r="M105" s="200"/>
      <c r="N105" s="200"/>
      <c r="O105" s="200"/>
      <c r="P105" s="200"/>
      <c r="Q105" s="200"/>
      <c r="R105" s="208"/>
    </row>
    <row r="106" spans="1:18">
      <c r="B106" s="107" t="s">
        <v>141</v>
      </c>
      <c r="C106" s="116"/>
      <c r="D106" s="199">
        <v>92.2</v>
      </c>
      <c r="E106" s="199">
        <v>89</v>
      </c>
      <c r="F106" s="199">
        <v>83.6</v>
      </c>
      <c r="G106" s="199">
        <v>84</v>
      </c>
      <c r="H106" s="199">
        <v>73.5</v>
      </c>
      <c r="I106" s="199">
        <v>83.6</v>
      </c>
      <c r="J106" s="67">
        <v>48.3</v>
      </c>
      <c r="K106" s="200"/>
      <c r="L106" s="199">
        <v>91.4</v>
      </c>
      <c r="M106" s="199">
        <v>90.9</v>
      </c>
      <c r="N106" s="199">
        <v>85.2</v>
      </c>
      <c r="O106" s="199">
        <v>85.6</v>
      </c>
      <c r="P106" s="199">
        <v>76.8</v>
      </c>
      <c r="Q106" s="199">
        <v>85.1</v>
      </c>
      <c r="R106" s="67">
        <v>67.099999999999994</v>
      </c>
    </row>
    <row r="107" spans="1:18">
      <c r="B107" s="107" t="s">
        <v>142</v>
      </c>
      <c r="C107" s="116"/>
      <c r="D107" s="199">
        <v>4.0999999999999996</v>
      </c>
      <c r="E107" s="199">
        <v>2.8</v>
      </c>
      <c r="F107" s="199">
        <v>2</v>
      </c>
      <c r="G107" s="199">
        <v>2.1</v>
      </c>
      <c r="H107" s="199">
        <v>2.2999999999999998</v>
      </c>
      <c r="I107" s="199">
        <v>2.1</v>
      </c>
      <c r="J107" s="67">
        <v>1.2</v>
      </c>
      <c r="K107" s="200"/>
      <c r="L107" s="199">
        <v>1.9</v>
      </c>
      <c r="M107" s="199">
        <v>1.8</v>
      </c>
      <c r="N107" s="199">
        <v>1.7</v>
      </c>
      <c r="O107" s="199">
        <v>1.7</v>
      </c>
      <c r="P107" s="199">
        <v>2.2999999999999998</v>
      </c>
      <c r="Q107" s="199">
        <v>1.7</v>
      </c>
      <c r="R107" s="67">
        <v>1.3</v>
      </c>
    </row>
    <row r="108" spans="1:18">
      <c r="B108" s="107" t="s">
        <v>143</v>
      </c>
      <c r="C108" s="116"/>
      <c r="D108" s="199">
        <v>0.9</v>
      </c>
      <c r="E108" s="199">
        <v>2.4</v>
      </c>
      <c r="F108" s="199">
        <v>4.7</v>
      </c>
      <c r="G108" s="199">
        <v>4.5</v>
      </c>
      <c r="H108" s="199">
        <v>10.3</v>
      </c>
      <c r="I108" s="199">
        <v>4.8</v>
      </c>
      <c r="J108" s="67">
        <v>2.8</v>
      </c>
      <c r="K108" s="200"/>
      <c r="L108" s="199">
        <v>2.5</v>
      </c>
      <c r="M108" s="199">
        <v>2.6</v>
      </c>
      <c r="N108" s="199">
        <v>5</v>
      </c>
      <c r="O108" s="199">
        <v>4.8</v>
      </c>
      <c r="P108" s="199">
        <v>9.6999999999999993</v>
      </c>
      <c r="Q108" s="199">
        <v>5.0999999999999996</v>
      </c>
      <c r="R108" s="67">
        <v>4</v>
      </c>
    </row>
    <row r="109" spans="1:18">
      <c r="B109" s="107" t="s">
        <v>144</v>
      </c>
      <c r="C109" s="116"/>
      <c r="D109" s="199">
        <v>0.2</v>
      </c>
      <c r="E109" s="199">
        <v>0.1</v>
      </c>
      <c r="F109" s="199">
        <v>0.3</v>
      </c>
      <c r="G109" s="199">
        <v>0.3</v>
      </c>
      <c r="H109" s="199">
        <v>0.6</v>
      </c>
      <c r="I109" s="199">
        <v>0.3</v>
      </c>
      <c r="J109" s="67">
        <v>0.2</v>
      </c>
      <c r="K109" s="200"/>
      <c r="L109" s="199">
        <v>0.7</v>
      </c>
      <c r="M109" s="199">
        <v>0.2</v>
      </c>
      <c r="N109" s="199">
        <v>0.3</v>
      </c>
      <c r="O109" s="199">
        <v>0.3</v>
      </c>
      <c r="P109" s="199">
        <v>0.6</v>
      </c>
      <c r="Q109" s="199">
        <v>0.3</v>
      </c>
      <c r="R109" s="67">
        <v>0.2</v>
      </c>
    </row>
    <row r="110" spans="1:18">
      <c r="B110" s="107" t="s">
        <v>145</v>
      </c>
      <c r="C110" s="116"/>
      <c r="D110" s="199" t="s">
        <v>30</v>
      </c>
      <c r="E110" s="199">
        <v>0.2</v>
      </c>
      <c r="F110" s="199">
        <v>0.1</v>
      </c>
      <c r="G110" s="199">
        <v>0.1</v>
      </c>
      <c r="H110" s="199">
        <v>0.3</v>
      </c>
      <c r="I110" s="199">
        <v>0.1</v>
      </c>
      <c r="J110" s="67">
        <v>0.1</v>
      </c>
      <c r="K110" s="200"/>
      <c r="L110" s="199" t="s">
        <v>30</v>
      </c>
      <c r="M110" s="199">
        <v>0.1</v>
      </c>
      <c r="N110" s="199">
        <v>0.1</v>
      </c>
      <c r="O110" s="199">
        <v>0.1</v>
      </c>
      <c r="P110" s="199">
        <v>0.1</v>
      </c>
      <c r="Q110" s="199">
        <v>0.1</v>
      </c>
      <c r="R110" s="67">
        <v>0.1</v>
      </c>
    </row>
    <row r="111" spans="1:18">
      <c r="B111" s="107" t="s">
        <v>146</v>
      </c>
      <c r="C111" s="116"/>
      <c r="D111" s="199" t="s">
        <v>30</v>
      </c>
      <c r="E111" s="199">
        <v>0.2</v>
      </c>
      <c r="F111" s="199">
        <v>0.3</v>
      </c>
      <c r="G111" s="199">
        <v>0.3</v>
      </c>
      <c r="H111" s="199">
        <v>0.4</v>
      </c>
      <c r="I111" s="199">
        <v>0.3</v>
      </c>
      <c r="J111" s="67">
        <v>0.2</v>
      </c>
      <c r="K111" s="200"/>
      <c r="L111" s="199">
        <v>0.4</v>
      </c>
      <c r="M111" s="199">
        <v>0.2</v>
      </c>
      <c r="N111" s="199">
        <v>0.3</v>
      </c>
      <c r="O111" s="199">
        <v>0.3</v>
      </c>
      <c r="P111" s="199">
        <v>0.3</v>
      </c>
      <c r="Q111" s="199">
        <v>0.3</v>
      </c>
      <c r="R111" s="67">
        <v>0.2</v>
      </c>
    </row>
    <row r="112" spans="1:18">
      <c r="B112" s="107" t="s">
        <v>147</v>
      </c>
      <c r="C112" s="116"/>
      <c r="D112" s="199">
        <v>0.2</v>
      </c>
      <c r="E112" s="199">
        <v>0.3</v>
      </c>
      <c r="F112" s="199">
        <v>0.5</v>
      </c>
      <c r="G112" s="199">
        <v>0.4</v>
      </c>
      <c r="H112" s="199">
        <v>0.6</v>
      </c>
      <c r="I112" s="199">
        <v>0.4</v>
      </c>
      <c r="J112" s="67">
        <v>0.3</v>
      </c>
      <c r="K112" s="200"/>
      <c r="L112" s="199">
        <v>0.3</v>
      </c>
      <c r="M112" s="199">
        <v>0.3</v>
      </c>
      <c r="N112" s="199">
        <v>0.5</v>
      </c>
      <c r="O112" s="199">
        <v>0.5</v>
      </c>
      <c r="P112" s="199">
        <v>0.7</v>
      </c>
      <c r="Q112" s="199">
        <v>0.5</v>
      </c>
      <c r="R112" s="67">
        <v>0.4</v>
      </c>
    </row>
    <row r="113" spans="1:18">
      <c r="B113" s="107" t="s">
        <v>148</v>
      </c>
      <c r="C113" s="116"/>
      <c r="D113" s="199">
        <v>0.6</v>
      </c>
      <c r="E113" s="199">
        <v>1.2</v>
      </c>
      <c r="F113" s="199">
        <v>2.2000000000000002</v>
      </c>
      <c r="G113" s="199">
        <v>2.1</v>
      </c>
      <c r="H113" s="199">
        <v>3</v>
      </c>
      <c r="I113" s="199">
        <v>2.1</v>
      </c>
      <c r="J113" s="67">
        <v>1.2</v>
      </c>
      <c r="K113" s="200"/>
      <c r="L113" s="199">
        <v>1.1000000000000001</v>
      </c>
      <c r="M113" s="199">
        <v>1.2</v>
      </c>
      <c r="N113" s="199">
        <v>2.2000000000000002</v>
      </c>
      <c r="O113" s="199">
        <v>2.1</v>
      </c>
      <c r="P113" s="199">
        <v>1.8</v>
      </c>
      <c r="Q113" s="199">
        <v>2.1</v>
      </c>
      <c r="R113" s="67">
        <v>1.6</v>
      </c>
    </row>
    <row r="114" spans="1:18">
      <c r="B114" s="107" t="s">
        <v>149</v>
      </c>
      <c r="C114" s="116"/>
      <c r="D114" s="199" t="s">
        <v>30</v>
      </c>
      <c r="E114" s="199">
        <v>0.6</v>
      </c>
      <c r="F114" s="199">
        <v>1.3</v>
      </c>
      <c r="G114" s="199">
        <v>1.2</v>
      </c>
      <c r="H114" s="199">
        <v>1.9</v>
      </c>
      <c r="I114" s="199">
        <v>1.2</v>
      </c>
      <c r="J114" s="67">
        <v>0.7</v>
      </c>
      <c r="K114" s="200"/>
      <c r="L114" s="199">
        <v>0.1</v>
      </c>
      <c r="M114" s="199">
        <v>0.4</v>
      </c>
      <c r="N114" s="199">
        <v>0.8</v>
      </c>
      <c r="O114" s="199">
        <v>0.8</v>
      </c>
      <c r="P114" s="199">
        <v>1.1000000000000001</v>
      </c>
      <c r="Q114" s="199">
        <v>0.8</v>
      </c>
      <c r="R114" s="67">
        <v>0.7</v>
      </c>
    </row>
    <row r="115" spans="1:18">
      <c r="B115" s="107" t="s">
        <v>150</v>
      </c>
      <c r="C115" s="116"/>
      <c r="D115" s="199" t="s">
        <v>30</v>
      </c>
      <c r="E115" s="199">
        <v>0.2</v>
      </c>
      <c r="F115" s="199">
        <v>0.7</v>
      </c>
      <c r="G115" s="199">
        <v>0.7</v>
      </c>
      <c r="H115" s="199">
        <v>0.7</v>
      </c>
      <c r="I115" s="199">
        <v>0.7</v>
      </c>
      <c r="J115" s="67">
        <v>0.4</v>
      </c>
      <c r="K115" s="200"/>
      <c r="L115" s="199">
        <v>0.1</v>
      </c>
      <c r="M115" s="199">
        <v>0</v>
      </c>
      <c r="N115" s="199">
        <v>0.2</v>
      </c>
      <c r="O115" s="199">
        <v>0.2</v>
      </c>
      <c r="P115" s="199">
        <v>0.3</v>
      </c>
      <c r="Q115" s="199">
        <v>0.2</v>
      </c>
      <c r="R115" s="67">
        <v>0.2</v>
      </c>
    </row>
    <row r="116" spans="1:18">
      <c r="B116" s="107" t="s">
        <v>151</v>
      </c>
      <c r="C116" s="116"/>
      <c r="D116" s="199" t="s">
        <v>30</v>
      </c>
      <c r="E116" s="199">
        <v>0.5</v>
      </c>
      <c r="F116" s="199">
        <v>0.7</v>
      </c>
      <c r="G116" s="199">
        <v>0.7</v>
      </c>
      <c r="H116" s="199">
        <v>0.9</v>
      </c>
      <c r="I116" s="199">
        <v>0.7</v>
      </c>
      <c r="J116" s="67">
        <v>0.4</v>
      </c>
      <c r="K116" s="200"/>
      <c r="L116" s="199" t="s">
        <v>30</v>
      </c>
      <c r="M116" s="199">
        <v>0.5</v>
      </c>
      <c r="N116" s="199">
        <v>0.7</v>
      </c>
      <c r="O116" s="199">
        <v>0.6</v>
      </c>
      <c r="P116" s="199">
        <v>0.5</v>
      </c>
      <c r="Q116" s="199">
        <v>0.6</v>
      </c>
      <c r="R116" s="67">
        <v>0.5</v>
      </c>
    </row>
    <row r="117" spans="1:18">
      <c r="B117" s="107" t="s">
        <v>152</v>
      </c>
      <c r="C117" s="116"/>
      <c r="D117" s="199">
        <v>0.7</v>
      </c>
      <c r="E117" s="199">
        <v>1.5</v>
      </c>
      <c r="F117" s="199">
        <v>1.4</v>
      </c>
      <c r="G117" s="199">
        <v>1.4</v>
      </c>
      <c r="H117" s="199">
        <v>1.9</v>
      </c>
      <c r="I117" s="199">
        <v>1.4</v>
      </c>
      <c r="J117" s="67">
        <v>0.8</v>
      </c>
      <c r="K117" s="200"/>
      <c r="L117" s="199">
        <v>0.6</v>
      </c>
      <c r="M117" s="199">
        <v>1</v>
      </c>
      <c r="N117" s="199">
        <v>1.1000000000000001</v>
      </c>
      <c r="O117" s="199">
        <v>1</v>
      </c>
      <c r="P117" s="199">
        <v>2.2000000000000002</v>
      </c>
      <c r="Q117" s="199">
        <v>1.1000000000000001</v>
      </c>
      <c r="R117" s="67">
        <v>0.9</v>
      </c>
    </row>
    <row r="118" spans="1:18">
      <c r="B118" s="107" t="s">
        <v>153</v>
      </c>
      <c r="C118" s="116"/>
      <c r="D118" s="199">
        <v>0.6</v>
      </c>
      <c r="E118" s="199">
        <v>0.5</v>
      </c>
      <c r="F118" s="199">
        <v>1</v>
      </c>
      <c r="G118" s="199">
        <v>1</v>
      </c>
      <c r="H118" s="199">
        <v>1.2</v>
      </c>
      <c r="I118" s="199">
        <v>1</v>
      </c>
      <c r="J118" s="67">
        <v>0.6</v>
      </c>
      <c r="K118" s="200"/>
      <c r="L118" s="199">
        <v>0.1</v>
      </c>
      <c r="M118" s="199">
        <v>0.3</v>
      </c>
      <c r="N118" s="199">
        <v>0.7</v>
      </c>
      <c r="O118" s="199">
        <v>0.7</v>
      </c>
      <c r="P118" s="199">
        <v>0.9</v>
      </c>
      <c r="Q118" s="199">
        <v>0.7</v>
      </c>
      <c r="R118" s="67">
        <v>0.6</v>
      </c>
    </row>
    <row r="119" spans="1:18">
      <c r="B119" s="107" t="s">
        <v>154</v>
      </c>
      <c r="C119" s="116"/>
      <c r="D119" s="199">
        <v>0.2</v>
      </c>
      <c r="E119" s="199">
        <v>0.2</v>
      </c>
      <c r="F119" s="199">
        <v>0.3</v>
      </c>
      <c r="G119" s="199">
        <v>0.3</v>
      </c>
      <c r="H119" s="199">
        <v>0.5</v>
      </c>
      <c r="I119" s="199">
        <v>0.3</v>
      </c>
      <c r="J119" s="67">
        <v>0.2</v>
      </c>
      <c r="K119" s="200"/>
      <c r="L119" s="199">
        <v>0.3</v>
      </c>
      <c r="M119" s="199">
        <v>0.1</v>
      </c>
      <c r="N119" s="199">
        <v>0.3</v>
      </c>
      <c r="O119" s="199">
        <v>0.3</v>
      </c>
      <c r="P119" s="199">
        <v>0.6</v>
      </c>
      <c r="Q119" s="199">
        <v>0.3</v>
      </c>
      <c r="R119" s="67">
        <v>0.2</v>
      </c>
    </row>
    <row r="120" spans="1:18">
      <c r="B120" s="107" t="s">
        <v>155</v>
      </c>
      <c r="C120" s="116"/>
      <c r="D120" s="199" t="s">
        <v>30</v>
      </c>
      <c r="E120" s="199">
        <v>0.1</v>
      </c>
      <c r="F120" s="199">
        <v>0.2</v>
      </c>
      <c r="G120" s="199">
        <v>0.2</v>
      </c>
      <c r="H120" s="199">
        <v>0.6</v>
      </c>
      <c r="I120" s="199">
        <v>0.2</v>
      </c>
      <c r="J120" s="67">
        <v>0.1</v>
      </c>
      <c r="K120" s="200"/>
      <c r="L120" s="199" t="s">
        <v>30</v>
      </c>
      <c r="M120" s="199">
        <v>0.1</v>
      </c>
      <c r="N120" s="199">
        <v>0.3</v>
      </c>
      <c r="O120" s="199">
        <v>0.2</v>
      </c>
      <c r="P120" s="199">
        <v>0.7</v>
      </c>
      <c r="Q120" s="199">
        <v>0.3</v>
      </c>
      <c r="R120" s="67">
        <v>0.2</v>
      </c>
    </row>
    <row r="121" spans="1:18">
      <c r="B121" s="107" t="s">
        <v>156</v>
      </c>
      <c r="C121" s="116"/>
      <c r="D121" s="199">
        <v>0.4</v>
      </c>
      <c r="E121" s="199">
        <v>0.2</v>
      </c>
      <c r="F121" s="199">
        <v>0.7</v>
      </c>
      <c r="G121" s="199">
        <v>0.7</v>
      </c>
      <c r="H121" s="199">
        <v>1.4</v>
      </c>
      <c r="I121" s="199">
        <v>0.7</v>
      </c>
      <c r="J121" s="67">
        <v>0.4</v>
      </c>
      <c r="K121" s="200"/>
      <c r="L121" s="199">
        <v>0.4</v>
      </c>
      <c r="M121" s="199">
        <v>0.3</v>
      </c>
      <c r="N121" s="199">
        <v>0.7</v>
      </c>
      <c r="O121" s="199">
        <v>0.7</v>
      </c>
      <c r="P121" s="199">
        <v>1.2</v>
      </c>
      <c r="Q121" s="199">
        <v>0.7</v>
      </c>
      <c r="R121" s="67">
        <v>0.6</v>
      </c>
    </row>
    <row r="122" spans="1:18">
      <c r="B122" s="107" t="s">
        <v>157</v>
      </c>
      <c r="C122" s="116"/>
      <c r="D122" s="199">
        <v>97.8</v>
      </c>
      <c r="E122" s="199">
        <v>96</v>
      </c>
      <c r="F122" s="199">
        <v>94.4</v>
      </c>
      <c r="G122" s="199">
        <v>94.6</v>
      </c>
      <c r="H122" s="199">
        <v>92.6</v>
      </c>
      <c r="I122" s="199">
        <v>94.5</v>
      </c>
      <c r="J122" s="67">
        <v>57.8</v>
      </c>
      <c r="K122" s="200"/>
      <c r="L122" s="199">
        <v>96.8</v>
      </c>
      <c r="M122" s="199">
        <v>95.5</v>
      </c>
      <c r="N122" s="199">
        <v>95</v>
      </c>
      <c r="O122" s="199">
        <v>95</v>
      </c>
      <c r="P122" s="199">
        <v>91</v>
      </c>
      <c r="Q122" s="199">
        <v>94.8</v>
      </c>
      <c r="R122" s="67">
        <v>78.900000000000006</v>
      </c>
    </row>
    <row r="123" spans="1:18">
      <c r="B123" s="107" t="s">
        <v>158</v>
      </c>
      <c r="C123" s="116"/>
      <c r="D123" s="199">
        <v>0.4</v>
      </c>
      <c r="E123" s="199">
        <v>0.8</v>
      </c>
      <c r="F123" s="199">
        <v>0.9</v>
      </c>
      <c r="G123" s="199">
        <v>0.9</v>
      </c>
      <c r="H123" s="199">
        <v>1.2</v>
      </c>
      <c r="I123" s="199">
        <v>0.9</v>
      </c>
      <c r="J123" s="67">
        <v>0.6</v>
      </c>
      <c r="K123" s="200"/>
      <c r="L123" s="199">
        <v>0.3</v>
      </c>
      <c r="M123" s="199">
        <v>0.6</v>
      </c>
      <c r="N123" s="199">
        <v>0.8</v>
      </c>
      <c r="O123" s="199">
        <v>0.8</v>
      </c>
      <c r="P123" s="199">
        <v>1.7</v>
      </c>
      <c r="Q123" s="199">
        <v>0.9</v>
      </c>
      <c r="R123" s="67">
        <v>0.7</v>
      </c>
    </row>
    <row r="124" spans="1:18">
      <c r="B124" s="107" t="s">
        <v>159</v>
      </c>
      <c r="C124" s="116"/>
      <c r="D124" s="199">
        <v>1.8</v>
      </c>
      <c r="E124" s="199">
        <v>3.2</v>
      </c>
      <c r="F124" s="199">
        <v>4.5999999999999996</v>
      </c>
      <c r="G124" s="199">
        <v>4.5</v>
      </c>
      <c r="H124" s="199">
        <v>6.2</v>
      </c>
      <c r="I124" s="199">
        <v>4.5999999999999996</v>
      </c>
      <c r="J124" s="67">
        <v>2.8</v>
      </c>
      <c r="K124" s="200"/>
      <c r="L124" s="199">
        <v>3</v>
      </c>
      <c r="M124" s="199">
        <v>3.9</v>
      </c>
      <c r="N124" s="199">
        <v>4.2</v>
      </c>
      <c r="O124" s="199">
        <v>4.0999999999999996</v>
      </c>
      <c r="P124" s="199">
        <v>7.4</v>
      </c>
      <c r="Q124" s="199">
        <v>4.3</v>
      </c>
      <c r="R124" s="67">
        <v>3.6</v>
      </c>
    </row>
    <row r="125" spans="1:18">
      <c r="A125" s="104"/>
      <c r="B125" s="164" t="s">
        <v>161</v>
      </c>
      <c r="C125" s="165"/>
      <c r="D125" s="67">
        <v>0.6</v>
      </c>
      <c r="E125" s="67">
        <v>3.9</v>
      </c>
      <c r="F125" s="67">
        <v>54.1</v>
      </c>
      <c r="G125" s="67">
        <v>58.5</v>
      </c>
      <c r="H125" s="67">
        <v>2.7</v>
      </c>
      <c r="I125" s="67">
        <v>61.2</v>
      </c>
      <c r="J125" s="166"/>
      <c r="K125" s="200"/>
      <c r="L125" s="67">
        <v>0.7</v>
      </c>
      <c r="M125" s="67">
        <v>5.0999999999999996</v>
      </c>
      <c r="N125" s="67">
        <v>72.5</v>
      </c>
      <c r="O125" s="67">
        <v>78.3</v>
      </c>
      <c r="P125" s="67">
        <v>4.9000000000000004</v>
      </c>
      <c r="Q125" s="67">
        <v>83.2</v>
      </c>
      <c r="R125" s="166"/>
    </row>
    <row r="126" spans="1:18">
      <c r="B126" s="104"/>
      <c r="D126" s="166"/>
      <c r="E126" s="166"/>
      <c r="F126" s="166"/>
      <c r="G126" s="166"/>
      <c r="H126" s="166"/>
      <c r="I126" s="166"/>
      <c r="J126" s="166"/>
      <c r="K126" s="108"/>
      <c r="L126" s="200"/>
      <c r="M126" s="200"/>
      <c r="N126" s="200"/>
      <c r="O126" s="200"/>
      <c r="P126" s="200"/>
      <c r="Q126" s="200"/>
      <c r="R126" s="208"/>
    </row>
    <row r="127" spans="1:18">
      <c r="B127" s="203" t="s">
        <v>118</v>
      </c>
      <c r="C127" s="118">
        <v>6</v>
      </c>
      <c r="D127" s="166"/>
      <c r="E127" s="166"/>
      <c r="F127" s="166"/>
      <c r="G127" s="166"/>
      <c r="H127" s="166"/>
      <c r="I127" s="166"/>
      <c r="J127" s="166"/>
      <c r="K127" s="108"/>
      <c r="L127" s="200"/>
      <c r="M127" s="200"/>
      <c r="N127" s="200"/>
      <c r="O127" s="200"/>
      <c r="P127" s="200"/>
      <c r="Q127" s="200"/>
      <c r="R127" s="166"/>
    </row>
    <row r="128" spans="1:18">
      <c r="B128" s="107" t="s">
        <v>141</v>
      </c>
      <c r="C128" s="116"/>
      <c r="D128" s="199">
        <v>92.4</v>
      </c>
      <c r="E128" s="199">
        <v>89.8</v>
      </c>
      <c r="F128" s="199">
        <v>84.1</v>
      </c>
      <c r="G128" s="199">
        <v>84.7</v>
      </c>
      <c r="H128" s="199">
        <v>74</v>
      </c>
      <c r="I128" s="199">
        <v>84.3</v>
      </c>
      <c r="J128" s="67">
        <v>76.5</v>
      </c>
      <c r="K128" s="200"/>
      <c r="L128" s="199">
        <v>92.5</v>
      </c>
      <c r="M128" s="199">
        <v>91.5</v>
      </c>
      <c r="N128" s="199">
        <v>85.7</v>
      </c>
      <c r="O128" s="199">
        <v>86.3</v>
      </c>
      <c r="P128" s="199">
        <v>77.8</v>
      </c>
      <c r="Q128" s="199">
        <v>85.8</v>
      </c>
      <c r="R128" s="67">
        <v>107.3</v>
      </c>
    </row>
    <row r="129" spans="2:18">
      <c r="B129" s="107" t="s">
        <v>142</v>
      </c>
      <c r="C129" s="116"/>
      <c r="D129" s="199">
        <v>3.5</v>
      </c>
      <c r="E129" s="199">
        <v>2.7</v>
      </c>
      <c r="F129" s="199">
        <v>2.1</v>
      </c>
      <c r="G129" s="199">
        <v>2.1</v>
      </c>
      <c r="H129" s="199">
        <v>2.8</v>
      </c>
      <c r="I129" s="199">
        <v>2.2000000000000002</v>
      </c>
      <c r="J129" s="67">
        <v>2</v>
      </c>
      <c r="K129" s="200"/>
      <c r="L129" s="199">
        <v>2.2000000000000002</v>
      </c>
      <c r="M129" s="199">
        <v>1.7</v>
      </c>
      <c r="N129" s="199">
        <v>1.7</v>
      </c>
      <c r="O129" s="199">
        <v>1.7</v>
      </c>
      <c r="P129" s="199">
        <v>2.4</v>
      </c>
      <c r="Q129" s="199">
        <v>1.8</v>
      </c>
      <c r="R129" s="67">
        <v>2.2000000000000002</v>
      </c>
    </row>
    <row r="130" spans="2:18">
      <c r="B130" s="107" t="s">
        <v>143</v>
      </c>
      <c r="C130" s="116"/>
      <c r="D130" s="199">
        <v>1</v>
      </c>
      <c r="E130" s="199">
        <v>2</v>
      </c>
      <c r="F130" s="199">
        <v>4.2</v>
      </c>
      <c r="G130" s="199">
        <v>3.9</v>
      </c>
      <c r="H130" s="199">
        <v>9</v>
      </c>
      <c r="I130" s="199">
        <v>4.2</v>
      </c>
      <c r="J130" s="67">
        <v>3.8</v>
      </c>
      <c r="K130" s="200"/>
      <c r="L130" s="199">
        <v>2.2999999999999998</v>
      </c>
      <c r="M130" s="199">
        <v>2.2000000000000002</v>
      </c>
      <c r="N130" s="199">
        <v>4.4000000000000004</v>
      </c>
      <c r="O130" s="199">
        <v>4.2</v>
      </c>
      <c r="P130" s="199">
        <v>8.5</v>
      </c>
      <c r="Q130" s="199">
        <v>4.4000000000000004</v>
      </c>
      <c r="R130" s="67">
        <v>5.5</v>
      </c>
    </row>
    <row r="131" spans="2:18">
      <c r="B131" s="107" t="s">
        <v>144</v>
      </c>
      <c r="C131" s="116"/>
      <c r="D131" s="199">
        <v>0.1</v>
      </c>
      <c r="E131" s="199">
        <v>0.1</v>
      </c>
      <c r="F131" s="199">
        <v>0.3</v>
      </c>
      <c r="G131" s="199">
        <v>0.3</v>
      </c>
      <c r="H131" s="199">
        <v>0.6</v>
      </c>
      <c r="I131" s="199">
        <v>0.3</v>
      </c>
      <c r="J131" s="67">
        <v>0.2</v>
      </c>
      <c r="K131" s="200"/>
      <c r="L131" s="199">
        <v>0.3</v>
      </c>
      <c r="M131" s="199">
        <v>0.1</v>
      </c>
      <c r="N131" s="199">
        <v>0.2</v>
      </c>
      <c r="O131" s="199">
        <v>0.2</v>
      </c>
      <c r="P131" s="199">
        <v>0.6</v>
      </c>
      <c r="Q131" s="199">
        <v>0.3</v>
      </c>
      <c r="R131" s="67">
        <v>0.3</v>
      </c>
    </row>
    <row r="132" spans="2:18">
      <c r="B132" s="107" t="s">
        <v>145</v>
      </c>
      <c r="C132" s="116"/>
      <c r="D132" s="199" t="s">
        <v>30</v>
      </c>
      <c r="E132" s="199">
        <v>0.1</v>
      </c>
      <c r="F132" s="199">
        <v>0.1</v>
      </c>
      <c r="G132" s="199">
        <v>0.1</v>
      </c>
      <c r="H132" s="199">
        <v>0.3</v>
      </c>
      <c r="I132" s="199">
        <v>0.1</v>
      </c>
      <c r="J132" s="67">
        <v>0.1</v>
      </c>
      <c r="K132" s="200"/>
      <c r="L132" s="199" t="s">
        <v>30</v>
      </c>
      <c r="M132" s="199">
        <v>0.1</v>
      </c>
      <c r="N132" s="199">
        <v>0.1</v>
      </c>
      <c r="O132" s="199">
        <v>0.1</v>
      </c>
      <c r="P132" s="199">
        <v>0.1</v>
      </c>
      <c r="Q132" s="199">
        <v>0.1</v>
      </c>
      <c r="R132" s="67">
        <v>0.2</v>
      </c>
    </row>
    <row r="133" spans="2:18">
      <c r="B133" s="107" t="s">
        <v>146</v>
      </c>
      <c r="C133" s="116"/>
      <c r="D133" s="199">
        <v>0.1</v>
      </c>
      <c r="E133" s="199">
        <v>0.1</v>
      </c>
      <c r="F133" s="199">
        <v>0.3</v>
      </c>
      <c r="G133" s="199">
        <v>0.3</v>
      </c>
      <c r="H133" s="199">
        <v>0.4</v>
      </c>
      <c r="I133" s="199">
        <v>0.3</v>
      </c>
      <c r="J133" s="67">
        <v>0.2</v>
      </c>
      <c r="K133" s="200"/>
      <c r="L133" s="199">
        <v>0.4</v>
      </c>
      <c r="M133" s="199">
        <v>0.2</v>
      </c>
      <c r="N133" s="199">
        <v>0.3</v>
      </c>
      <c r="O133" s="199">
        <v>0.3</v>
      </c>
      <c r="P133" s="199">
        <v>0.4</v>
      </c>
      <c r="Q133" s="199">
        <v>0.3</v>
      </c>
      <c r="R133" s="67">
        <v>0.4</v>
      </c>
    </row>
    <row r="134" spans="2:18">
      <c r="B134" s="107" t="s">
        <v>147</v>
      </c>
      <c r="C134" s="116"/>
      <c r="D134" s="199">
        <v>0.1</v>
      </c>
      <c r="E134" s="199">
        <v>0.3</v>
      </c>
      <c r="F134" s="199">
        <v>0.4</v>
      </c>
      <c r="G134" s="199">
        <v>0.4</v>
      </c>
      <c r="H134" s="199">
        <v>0.7</v>
      </c>
      <c r="I134" s="199">
        <v>0.4</v>
      </c>
      <c r="J134" s="67">
        <v>0.4</v>
      </c>
      <c r="K134" s="200"/>
      <c r="L134" s="199">
        <v>0.3</v>
      </c>
      <c r="M134" s="199">
        <v>0.3</v>
      </c>
      <c r="N134" s="199">
        <v>0.5</v>
      </c>
      <c r="O134" s="199">
        <v>0.4</v>
      </c>
      <c r="P134" s="199">
        <v>0.7</v>
      </c>
      <c r="Q134" s="199">
        <v>0.4</v>
      </c>
      <c r="R134" s="67">
        <v>0.6</v>
      </c>
    </row>
    <row r="135" spans="2:18">
      <c r="B135" s="107" t="s">
        <v>148</v>
      </c>
      <c r="C135" s="116"/>
      <c r="D135" s="199">
        <v>1.1000000000000001</v>
      </c>
      <c r="E135" s="199">
        <v>1.3</v>
      </c>
      <c r="F135" s="199">
        <v>2.1</v>
      </c>
      <c r="G135" s="199">
        <v>2</v>
      </c>
      <c r="H135" s="199">
        <v>2.7</v>
      </c>
      <c r="I135" s="199">
        <v>2</v>
      </c>
      <c r="J135" s="67">
        <v>1.8</v>
      </c>
      <c r="K135" s="200"/>
      <c r="L135" s="199">
        <v>0.7</v>
      </c>
      <c r="M135" s="199">
        <v>1.3</v>
      </c>
      <c r="N135" s="199">
        <v>2</v>
      </c>
      <c r="O135" s="199">
        <v>1.9</v>
      </c>
      <c r="P135" s="199">
        <v>1.7</v>
      </c>
      <c r="Q135" s="199">
        <v>1.9</v>
      </c>
      <c r="R135" s="67">
        <v>2.4</v>
      </c>
    </row>
    <row r="136" spans="2:18">
      <c r="B136" s="107" t="s">
        <v>149</v>
      </c>
      <c r="C136" s="116"/>
      <c r="D136" s="199">
        <v>0.3</v>
      </c>
      <c r="E136" s="199">
        <v>0.7</v>
      </c>
      <c r="F136" s="199">
        <v>1.3</v>
      </c>
      <c r="G136" s="199">
        <v>1.3</v>
      </c>
      <c r="H136" s="199">
        <v>1.7</v>
      </c>
      <c r="I136" s="199">
        <v>1.3</v>
      </c>
      <c r="J136" s="67">
        <v>1.2</v>
      </c>
      <c r="K136" s="200"/>
      <c r="L136" s="199">
        <v>0.1</v>
      </c>
      <c r="M136" s="199">
        <v>0.4</v>
      </c>
      <c r="N136" s="199">
        <v>0.9</v>
      </c>
      <c r="O136" s="199">
        <v>0.8</v>
      </c>
      <c r="P136" s="199">
        <v>1.1000000000000001</v>
      </c>
      <c r="Q136" s="199">
        <v>0.8</v>
      </c>
      <c r="R136" s="67">
        <v>1.1000000000000001</v>
      </c>
    </row>
    <row r="137" spans="2:18">
      <c r="B137" s="107" t="s">
        <v>150</v>
      </c>
      <c r="C137" s="116"/>
      <c r="D137" s="199" t="s">
        <v>30</v>
      </c>
      <c r="E137" s="199">
        <v>0.2</v>
      </c>
      <c r="F137" s="199">
        <v>0.8</v>
      </c>
      <c r="G137" s="199">
        <v>0.7</v>
      </c>
      <c r="H137" s="199">
        <v>1</v>
      </c>
      <c r="I137" s="199">
        <v>0.7</v>
      </c>
      <c r="J137" s="67">
        <v>0.6</v>
      </c>
      <c r="K137" s="200"/>
      <c r="L137" s="199">
        <v>0.1</v>
      </c>
      <c r="M137" s="199">
        <v>0.1</v>
      </c>
      <c r="N137" s="199">
        <v>0.3</v>
      </c>
      <c r="O137" s="199">
        <v>0.3</v>
      </c>
      <c r="P137" s="199">
        <v>0.4</v>
      </c>
      <c r="Q137" s="199">
        <v>0.3</v>
      </c>
      <c r="R137" s="67">
        <v>0.3</v>
      </c>
    </row>
    <row r="138" spans="2:18">
      <c r="B138" s="107" t="s">
        <v>151</v>
      </c>
      <c r="C138" s="116"/>
      <c r="D138" s="199">
        <v>0.1</v>
      </c>
      <c r="E138" s="199">
        <v>0.4</v>
      </c>
      <c r="F138" s="199">
        <v>0.7</v>
      </c>
      <c r="G138" s="199">
        <v>0.7</v>
      </c>
      <c r="H138" s="199">
        <v>0.8</v>
      </c>
      <c r="I138" s="199">
        <v>0.7</v>
      </c>
      <c r="J138" s="67">
        <v>0.6</v>
      </c>
      <c r="K138" s="200"/>
      <c r="L138" s="199" t="s">
        <v>30</v>
      </c>
      <c r="M138" s="199">
        <v>0.4</v>
      </c>
      <c r="N138" s="199">
        <v>0.7</v>
      </c>
      <c r="O138" s="199">
        <v>0.6</v>
      </c>
      <c r="P138" s="199">
        <v>0.7</v>
      </c>
      <c r="Q138" s="199">
        <v>0.6</v>
      </c>
      <c r="R138" s="67">
        <v>0.8</v>
      </c>
    </row>
    <row r="139" spans="2:18">
      <c r="B139" s="107" t="s">
        <v>152</v>
      </c>
      <c r="C139" s="116"/>
      <c r="D139" s="199">
        <v>0.6</v>
      </c>
      <c r="E139" s="199">
        <v>1.1000000000000001</v>
      </c>
      <c r="F139" s="199">
        <v>1.2</v>
      </c>
      <c r="G139" s="199">
        <v>1.2</v>
      </c>
      <c r="H139" s="199">
        <v>1.9</v>
      </c>
      <c r="I139" s="199">
        <v>1.3</v>
      </c>
      <c r="J139" s="67">
        <v>1.1000000000000001</v>
      </c>
      <c r="K139" s="200"/>
      <c r="L139" s="199">
        <v>0.5</v>
      </c>
      <c r="M139" s="199">
        <v>0.8</v>
      </c>
      <c r="N139" s="199">
        <v>1</v>
      </c>
      <c r="O139" s="199">
        <v>1</v>
      </c>
      <c r="P139" s="199">
        <v>2.2000000000000002</v>
      </c>
      <c r="Q139" s="199">
        <v>1</v>
      </c>
      <c r="R139" s="67">
        <v>1.3</v>
      </c>
    </row>
    <row r="140" spans="2:18">
      <c r="B140" s="107" t="s">
        <v>153</v>
      </c>
      <c r="C140" s="116"/>
      <c r="D140" s="199">
        <v>0.4</v>
      </c>
      <c r="E140" s="199">
        <v>0.5</v>
      </c>
      <c r="F140" s="199">
        <v>1.2</v>
      </c>
      <c r="G140" s="199">
        <v>1.2</v>
      </c>
      <c r="H140" s="199">
        <v>1.5</v>
      </c>
      <c r="I140" s="199">
        <v>1.2</v>
      </c>
      <c r="J140" s="67">
        <v>1.1000000000000001</v>
      </c>
      <c r="K140" s="200"/>
      <c r="L140" s="199">
        <v>0.2</v>
      </c>
      <c r="M140" s="199">
        <v>0.3</v>
      </c>
      <c r="N140" s="199">
        <v>1</v>
      </c>
      <c r="O140" s="199">
        <v>0.9</v>
      </c>
      <c r="P140" s="199">
        <v>1.1000000000000001</v>
      </c>
      <c r="Q140" s="199">
        <v>1</v>
      </c>
      <c r="R140" s="67">
        <v>1.2</v>
      </c>
    </row>
    <row r="141" spans="2:18">
      <c r="B141" s="107" t="s">
        <v>154</v>
      </c>
      <c r="C141" s="116"/>
      <c r="D141" s="199">
        <v>0.1</v>
      </c>
      <c r="E141" s="199">
        <v>0.2</v>
      </c>
      <c r="F141" s="199">
        <v>0.4</v>
      </c>
      <c r="G141" s="199">
        <v>0.4</v>
      </c>
      <c r="H141" s="199">
        <v>0.9</v>
      </c>
      <c r="I141" s="199">
        <v>0.4</v>
      </c>
      <c r="J141" s="67">
        <v>0.3</v>
      </c>
      <c r="K141" s="200"/>
      <c r="L141" s="199">
        <v>0.2</v>
      </c>
      <c r="M141" s="199">
        <v>0.2</v>
      </c>
      <c r="N141" s="199">
        <v>0.3</v>
      </c>
      <c r="O141" s="199">
        <v>0.3</v>
      </c>
      <c r="P141" s="199">
        <v>0.6</v>
      </c>
      <c r="Q141" s="199">
        <v>0.3</v>
      </c>
      <c r="R141" s="67">
        <v>0.4</v>
      </c>
    </row>
    <row r="142" spans="2:18">
      <c r="B142" s="107" t="s">
        <v>155</v>
      </c>
      <c r="C142" s="116"/>
      <c r="D142" s="199">
        <v>0.1</v>
      </c>
      <c r="E142" s="199">
        <v>0.1</v>
      </c>
      <c r="F142" s="199">
        <v>0.2</v>
      </c>
      <c r="G142" s="199">
        <v>0.2</v>
      </c>
      <c r="H142" s="199">
        <v>0.6</v>
      </c>
      <c r="I142" s="199">
        <v>0.2</v>
      </c>
      <c r="J142" s="67">
        <v>0.2</v>
      </c>
      <c r="K142" s="200"/>
      <c r="L142" s="199" t="s">
        <v>30</v>
      </c>
      <c r="M142" s="199">
        <v>0.1</v>
      </c>
      <c r="N142" s="199">
        <v>0.2</v>
      </c>
      <c r="O142" s="199">
        <v>0.2</v>
      </c>
      <c r="P142" s="199">
        <v>0.5</v>
      </c>
      <c r="Q142" s="199">
        <v>0.2</v>
      </c>
      <c r="R142" s="67">
        <v>0.3</v>
      </c>
    </row>
    <row r="143" spans="2:18">
      <c r="B143" s="107" t="s">
        <v>156</v>
      </c>
      <c r="C143" s="116"/>
      <c r="D143" s="199">
        <v>0.1</v>
      </c>
      <c r="E143" s="199">
        <v>0.4</v>
      </c>
      <c r="F143" s="199">
        <v>0.7</v>
      </c>
      <c r="G143" s="199">
        <v>0.6</v>
      </c>
      <c r="H143" s="199">
        <v>1.3</v>
      </c>
      <c r="I143" s="199">
        <v>0.7</v>
      </c>
      <c r="J143" s="67">
        <v>0.6</v>
      </c>
      <c r="K143" s="200"/>
      <c r="L143" s="199">
        <v>0.3</v>
      </c>
      <c r="M143" s="199">
        <v>0.4</v>
      </c>
      <c r="N143" s="199">
        <v>0.7</v>
      </c>
      <c r="O143" s="199">
        <v>0.7</v>
      </c>
      <c r="P143" s="199">
        <v>1.2</v>
      </c>
      <c r="Q143" s="199">
        <v>0.7</v>
      </c>
      <c r="R143" s="67">
        <v>0.9</v>
      </c>
    </row>
    <row r="144" spans="2:18">
      <c r="B144" s="107" t="s">
        <v>157</v>
      </c>
      <c r="C144" s="116"/>
      <c r="D144" s="199">
        <v>96.5</v>
      </c>
      <c r="E144" s="199">
        <v>96</v>
      </c>
      <c r="F144" s="199">
        <v>94.4</v>
      </c>
      <c r="G144" s="199">
        <v>94.6</v>
      </c>
      <c r="H144" s="199">
        <v>92</v>
      </c>
      <c r="I144" s="199">
        <v>94.5</v>
      </c>
      <c r="J144" s="67">
        <v>90.8</v>
      </c>
      <c r="K144" s="200"/>
      <c r="L144" s="199">
        <v>96</v>
      </c>
      <c r="M144" s="199">
        <v>96.1</v>
      </c>
      <c r="N144" s="199">
        <v>95</v>
      </c>
      <c r="O144" s="199">
        <v>95.1</v>
      </c>
      <c r="P144" s="199">
        <v>90.5</v>
      </c>
      <c r="Q144" s="199">
        <v>94.8</v>
      </c>
      <c r="R144" s="67">
        <v>125</v>
      </c>
    </row>
    <row r="145" spans="1:18">
      <c r="B145" s="107" t="s">
        <v>158</v>
      </c>
      <c r="C145" s="116"/>
      <c r="D145" s="199">
        <v>0.6</v>
      </c>
      <c r="E145" s="199">
        <v>0.8</v>
      </c>
      <c r="F145" s="199">
        <v>1</v>
      </c>
      <c r="G145" s="199">
        <v>1</v>
      </c>
      <c r="H145" s="199">
        <v>1.3</v>
      </c>
      <c r="I145" s="199">
        <v>1</v>
      </c>
      <c r="J145" s="67">
        <v>0.9</v>
      </c>
      <c r="K145" s="200"/>
      <c r="L145" s="199">
        <v>0.6</v>
      </c>
      <c r="M145" s="199">
        <v>0.6</v>
      </c>
      <c r="N145" s="199">
        <v>0.9</v>
      </c>
      <c r="O145" s="199">
        <v>0.9</v>
      </c>
      <c r="P145" s="199">
        <v>1.9</v>
      </c>
      <c r="Q145" s="199">
        <v>0.9</v>
      </c>
      <c r="R145" s="67">
        <v>1.2</v>
      </c>
    </row>
    <row r="146" spans="1:18">
      <c r="B146" s="107" t="s">
        <v>159</v>
      </c>
      <c r="C146" s="116"/>
      <c r="D146" s="199">
        <v>2.9</v>
      </c>
      <c r="E146" s="199">
        <v>3.2</v>
      </c>
      <c r="F146" s="199">
        <v>4.5999999999999996</v>
      </c>
      <c r="G146" s="199">
        <v>4.5</v>
      </c>
      <c r="H146" s="199">
        <v>6.7</v>
      </c>
      <c r="I146" s="199">
        <v>4.5999999999999996</v>
      </c>
      <c r="J146" s="67">
        <v>4.4000000000000004</v>
      </c>
      <c r="K146" s="200"/>
      <c r="L146" s="199">
        <v>3.4</v>
      </c>
      <c r="M146" s="199">
        <v>3.3</v>
      </c>
      <c r="N146" s="199">
        <v>4.0999999999999996</v>
      </c>
      <c r="O146" s="199">
        <v>4</v>
      </c>
      <c r="P146" s="199">
        <v>7.6</v>
      </c>
      <c r="Q146" s="199">
        <v>4.3</v>
      </c>
      <c r="R146" s="67">
        <v>5.6</v>
      </c>
    </row>
    <row r="147" spans="1:18">
      <c r="A147" s="104"/>
      <c r="B147" s="164" t="s">
        <v>161</v>
      </c>
      <c r="C147" s="165"/>
      <c r="D147" s="67">
        <v>1.5</v>
      </c>
      <c r="E147" s="67">
        <v>7.7</v>
      </c>
      <c r="F147" s="67">
        <v>82.9</v>
      </c>
      <c r="G147" s="67">
        <v>92.1</v>
      </c>
      <c r="H147" s="67">
        <v>4.0999999999999996</v>
      </c>
      <c r="I147" s="67">
        <v>96.2</v>
      </c>
      <c r="J147" s="166"/>
      <c r="K147" s="200"/>
      <c r="L147" s="67">
        <v>2</v>
      </c>
      <c r="M147" s="67">
        <v>10.4</v>
      </c>
      <c r="N147" s="67">
        <v>111.8</v>
      </c>
      <c r="O147" s="67">
        <v>124.1</v>
      </c>
      <c r="P147" s="67">
        <v>7.7</v>
      </c>
      <c r="Q147" s="67">
        <v>131.80000000000001</v>
      </c>
      <c r="R147" s="166"/>
    </row>
    <row r="148" spans="1:18">
      <c r="A148" s="209"/>
      <c r="B148" s="113"/>
      <c r="C148" s="120"/>
      <c r="D148" s="169"/>
      <c r="E148" s="169"/>
      <c r="F148" s="169"/>
      <c r="G148" s="169"/>
      <c r="H148" s="169"/>
      <c r="I148" s="169"/>
      <c r="J148" s="169"/>
      <c r="K148" s="104"/>
      <c r="L148" s="169"/>
      <c r="M148" s="169"/>
      <c r="N148" s="169"/>
      <c r="O148" s="169"/>
      <c r="P148" s="169"/>
      <c r="Q148" s="169"/>
      <c r="R148" s="209"/>
    </row>
    <row r="149" spans="1:18">
      <c r="B149" s="104"/>
      <c r="D149" s="171"/>
      <c r="E149" s="171"/>
      <c r="F149" s="171"/>
      <c r="G149" s="171"/>
      <c r="H149" s="171"/>
      <c r="I149" s="171"/>
      <c r="J149" s="171"/>
      <c r="K149" s="210"/>
      <c r="L149" s="210"/>
      <c r="M149" s="210"/>
      <c r="R149" s="142" t="s">
        <v>25</v>
      </c>
    </row>
    <row r="150" spans="1:18">
      <c r="A150" s="211"/>
      <c r="B150" s="104"/>
      <c r="D150" s="171"/>
      <c r="E150" s="171"/>
      <c r="F150" s="171"/>
      <c r="G150" s="171"/>
      <c r="H150" s="171"/>
      <c r="I150" s="171"/>
      <c r="J150" s="171"/>
      <c r="K150" s="171"/>
      <c r="L150" s="171"/>
      <c r="M150" s="171"/>
      <c r="N150" s="212"/>
      <c r="O150" s="212"/>
      <c r="P150" s="212"/>
      <c r="Q150" s="104"/>
      <c r="R150" s="104"/>
    </row>
    <row r="151" spans="1:18" ht="38.25" customHeight="1" thickBot="1">
      <c r="A151" s="1048" t="s">
        <v>162</v>
      </c>
      <c r="B151" s="1048"/>
      <c r="C151" s="1048"/>
      <c r="D151" s="1048"/>
      <c r="E151" s="1048"/>
      <c r="F151" s="1048"/>
      <c r="G151" s="1048"/>
      <c r="H151" s="1048"/>
      <c r="I151" s="1048"/>
      <c r="J151" s="1048"/>
      <c r="K151" s="1048"/>
      <c r="L151" s="1048"/>
      <c r="M151" s="1048"/>
      <c r="N151" s="1048"/>
      <c r="O151" s="1048"/>
      <c r="P151" s="1048"/>
      <c r="Q151" s="1048"/>
      <c r="R151" s="1048"/>
    </row>
    <row r="152" spans="1:18">
      <c r="A152" s="138" t="str">
        <f>"November 2013"</f>
        <v>November 2013</v>
      </c>
      <c r="B152" s="138"/>
      <c r="D152" s="118"/>
      <c r="E152" s="138"/>
      <c r="F152" s="138"/>
      <c r="G152" s="138"/>
      <c r="H152" s="138"/>
      <c r="I152" s="138"/>
      <c r="J152" s="138"/>
      <c r="K152" s="138"/>
      <c r="L152" s="138"/>
      <c r="M152" s="138"/>
      <c r="N152" s="138"/>
      <c r="O152" s="138"/>
      <c r="P152" s="138"/>
      <c r="Q152" s="156"/>
      <c r="R152" s="156" t="s">
        <v>134</v>
      </c>
    </row>
    <row r="153" spans="1:18">
      <c r="A153" s="138" t="s">
        <v>3</v>
      </c>
      <c r="B153" s="138"/>
      <c r="D153" s="116"/>
      <c r="E153" s="179"/>
      <c r="F153" s="179"/>
      <c r="G153" s="179"/>
      <c r="H153" s="179"/>
      <c r="I153" s="179"/>
      <c r="J153" s="179"/>
      <c r="K153" s="179"/>
      <c r="L153" s="179"/>
      <c r="M153" s="179"/>
      <c r="N153" s="179"/>
      <c r="O153" s="179"/>
      <c r="P153" s="179"/>
      <c r="Q153" s="178"/>
      <c r="R153" s="179"/>
    </row>
    <row r="154" spans="1:18">
      <c r="A154" s="106"/>
      <c r="B154" s="106"/>
      <c r="C154" s="116"/>
      <c r="D154" s="1050" t="s">
        <v>120</v>
      </c>
      <c r="E154" s="1050"/>
      <c r="F154" s="1050"/>
      <c r="G154" s="1050"/>
      <c r="H154" s="1050"/>
      <c r="I154" s="1050"/>
      <c r="J154" s="1050"/>
      <c r="L154" s="1050" t="s">
        <v>31</v>
      </c>
      <c r="M154" s="1050"/>
      <c r="N154" s="1050"/>
      <c r="O154" s="1050"/>
      <c r="P154" s="1050"/>
      <c r="Q154" s="1050"/>
      <c r="R154" s="1050"/>
    </row>
    <row r="155" spans="1:18">
      <c r="A155" s="106"/>
      <c r="B155" s="106"/>
      <c r="C155" s="116"/>
      <c r="D155" s="1064" t="s">
        <v>100</v>
      </c>
      <c r="E155" s="1062" t="s">
        <v>135</v>
      </c>
      <c r="F155" s="1062" t="s">
        <v>136</v>
      </c>
      <c r="G155" s="1062" t="s">
        <v>103</v>
      </c>
      <c r="H155" s="1062" t="s">
        <v>137</v>
      </c>
      <c r="I155" s="1062" t="s">
        <v>138</v>
      </c>
      <c r="J155" s="1062" t="s">
        <v>139</v>
      </c>
      <c r="K155" s="108"/>
      <c r="L155" s="1066" t="s">
        <v>100</v>
      </c>
      <c r="M155" s="1062" t="s">
        <v>135</v>
      </c>
      <c r="N155" s="1062" t="s">
        <v>136</v>
      </c>
      <c r="O155" s="1062" t="s">
        <v>103</v>
      </c>
      <c r="P155" s="1062" t="s">
        <v>137</v>
      </c>
      <c r="Q155" s="1062" t="s">
        <v>138</v>
      </c>
      <c r="R155" s="1062" t="s">
        <v>139</v>
      </c>
    </row>
    <row r="156" spans="1:18" ht="29.25" customHeight="1">
      <c r="A156" s="106"/>
      <c r="B156" s="106"/>
      <c r="C156" s="116" t="s">
        <v>87</v>
      </c>
      <c r="D156" s="1065"/>
      <c r="E156" s="1063"/>
      <c r="F156" s="1063"/>
      <c r="G156" s="1063"/>
      <c r="H156" s="1063"/>
      <c r="I156" s="1063"/>
      <c r="J156" s="1063"/>
      <c r="K156" s="107"/>
      <c r="L156" s="1067"/>
      <c r="M156" s="1063"/>
      <c r="N156" s="1063"/>
      <c r="O156" s="1063"/>
      <c r="P156" s="1063"/>
      <c r="Q156" s="1063"/>
      <c r="R156" s="1063"/>
    </row>
    <row r="157" spans="1:18">
      <c r="A157" s="106"/>
      <c r="B157" s="106"/>
      <c r="C157" s="116"/>
      <c r="D157" s="157"/>
      <c r="E157" s="157"/>
      <c r="F157" s="196" t="s">
        <v>140</v>
      </c>
      <c r="G157" s="157"/>
      <c r="H157" s="157"/>
      <c r="I157" s="157"/>
      <c r="J157" s="197"/>
      <c r="K157" s="106"/>
      <c r="L157" s="157"/>
      <c r="M157" s="157"/>
      <c r="N157" s="196" t="s">
        <v>140</v>
      </c>
      <c r="O157" s="157"/>
      <c r="P157" s="157"/>
      <c r="Q157" s="162"/>
      <c r="R157" s="197"/>
    </row>
    <row r="158" spans="1:18">
      <c r="B158" s="203" t="s">
        <v>106</v>
      </c>
      <c r="D158" s="175"/>
      <c r="E158" s="175"/>
      <c r="F158" s="175"/>
      <c r="G158" s="175"/>
      <c r="H158" s="175"/>
      <c r="I158" s="163"/>
      <c r="J158" s="163"/>
      <c r="L158" s="213"/>
      <c r="M158" s="213"/>
      <c r="N158" s="213"/>
      <c r="O158" s="213"/>
      <c r="P158" s="213"/>
      <c r="Q158" s="213"/>
    </row>
    <row r="159" spans="1:18">
      <c r="A159" s="117"/>
      <c r="B159" s="107" t="s">
        <v>141</v>
      </c>
      <c r="C159" s="116"/>
      <c r="D159" s="199">
        <v>94</v>
      </c>
      <c r="E159" s="199">
        <v>91.3</v>
      </c>
      <c r="F159" s="199">
        <v>85.2</v>
      </c>
      <c r="G159" s="199">
        <v>86.9</v>
      </c>
      <c r="H159" s="199">
        <v>81.5</v>
      </c>
      <c r="I159" s="199">
        <v>86.3</v>
      </c>
      <c r="J159" s="67">
        <v>4.8</v>
      </c>
      <c r="K159" s="200"/>
      <c r="L159" s="199">
        <v>95.9</v>
      </c>
      <c r="M159" s="199">
        <v>92.5</v>
      </c>
      <c r="N159" s="199">
        <v>91.8</v>
      </c>
      <c r="O159" s="199">
        <v>92</v>
      </c>
      <c r="P159" s="199">
        <v>89.1</v>
      </c>
      <c r="Q159" s="199">
        <v>91.2</v>
      </c>
      <c r="R159" s="67">
        <v>1.9</v>
      </c>
    </row>
    <row r="160" spans="1:18">
      <c r="A160" s="117"/>
      <c r="B160" s="107" t="s">
        <v>142</v>
      </c>
      <c r="C160" s="116"/>
      <c r="D160" s="199">
        <v>2.9</v>
      </c>
      <c r="E160" s="199">
        <v>1.4</v>
      </c>
      <c r="F160" s="199">
        <v>2.1</v>
      </c>
      <c r="G160" s="199">
        <v>2</v>
      </c>
      <c r="H160" s="199">
        <v>1</v>
      </c>
      <c r="I160" s="199">
        <v>1.9</v>
      </c>
      <c r="J160" s="67">
        <v>0.1</v>
      </c>
      <c r="K160" s="200"/>
      <c r="L160" s="199" t="s">
        <v>30</v>
      </c>
      <c r="M160" s="199" t="s">
        <v>30</v>
      </c>
      <c r="N160" s="199">
        <v>1.1000000000000001</v>
      </c>
      <c r="O160" s="199">
        <v>1.1000000000000001</v>
      </c>
      <c r="P160" s="199">
        <v>0.7</v>
      </c>
      <c r="Q160" s="199">
        <v>1</v>
      </c>
      <c r="R160" s="67">
        <v>0</v>
      </c>
    </row>
    <row r="161" spans="1:18">
      <c r="A161" s="117"/>
      <c r="B161" s="107" t="s">
        <v>143</v>
      </c>
      <c r="C161" s="116"/>
      <c r="D161" s="199">
        <v>1.5</v>
      </c>
      <c r="E161" s="199">
        <v>3.2</v>
      </c>
      <c r="F161" s="199">
        <v>5.4</v>
      </c>
      <c r="G161" s="199">
        <v>4.7</v>
      </c>
      <c r="H161" s="199">
        <v>7.2</v>
      </c>
      <c r="I161" s="199">
        <v>5</v>
      </c>
      <c r="J161" s="67">
        <v>0.3</v>
      </c>
      <c r="K161" s="200"/>
      <c r="L161" s="199" t="s">
        <v>30</v>
      </c>
      <c r="M161" s="199">
        <v>2.5</v>
      </c>
      <c r="N161" s="199">
        <v>3.3</v>
      </c>
      <c r="O161" s="199">
        <v>3.2</v>
      </c>
      <c r="P161" s="199">
        <v>4</v>
      </c>
      <c r="Q161" s="199">
        <v>3.4</v>
      </c>
      <c r="R161" s="67">
        <v>0.1</v>
      </c>
    </row>
    <row r="162" spans="1:18">
      <c r="A162" s="117"/>
      <c r="B162" s="107" t="s">
        <v>144</v>
      </c>
      <c r="C162" s="116"/>
      <c r="D162" s="199" t="s">
        <v>30</v>
      </c>
      <c r="E162" s="199" t="s">
        <v>30</v>
      </c>
      <c r="F162" s="199">
        <v>0.3</v>
      </c>
      <c r="G162" s="199">
        <v>0.3</v>
      </c>
      <c r="H162" s="199">
        <v>1.2</v>
      </c>
      <c r="I162" s="199">
        <v>0.4</v>
      </c>
      <c r="J162" s="67" t="s">
        <v>30</v>
      </c>
      <c r="K162" s="200"/>
      <c r="L162" s="199" t="s">
        <v>30</v>
      </c>
      <c r="M162" s="199" t="s">
        <v>30</v>
      </c>
      <c r="N162" s="199">
        <v>0.2</v>
      </c>
      <c r="O162" s="199">
        <v>0.2</v>
      </c>
      <c r="P162" s="199">
        <v>0.2</v>
      </c>
      <c r="Q162" s="199">
        <v>0.2</v>
      </c>
      <c r="R162" s="67" t="s">
        <v>30</v>
      </c>
    </row>
    <row r="163" spans="1:18">
      <c r="A163" s="117"/>
      <c r="B163" s="107" t="s">
        <v>145</v>
      </c>
      <c r="C163" s="116"/>
      <c r="D163" s="199" t="s">
        <v>30</v>
      </c>
      <c r="E163" s="199">
        <v>0.1</v>
      </c>
      <c r="F163" s="199">
        <v>0.1</v>
      </c>
      <c r="G163" s="199">
        <v>0.1</v>
      </c>
      <c r="H163" s="199">
        <v>0.3</v>
      </c>
      <c r="I163" s="199">
        <v>0.1</v>
      </c>
      <c r="J163" s="67" t="s">
        <v>30</v>
      </c>
      <c r="K163" s="200"/>
      <c r="L163" s="199" t="s">
        <v>30</v>
      </c>
      <c r="M163" s="199" t="s">
        <v>30</v>
      </c>
      <c r="N163" s="199">
        <v>0.1</v>
      </c>
      <c r="O163" s="199">
        <v>0.1</v>
      </c>
      <c r="P163" s="199">
        <v>0.2</v>
      </c>
      <c r="Q163" s="199">
        <v>0.1</v>
      </c>
      <c r="R163" s="67" t="s">
        <v>30</v>
      </c>
    </row>
    <row r="164" spans="1:18">
      <c r="A164" s="117"/>
      <c r="B164" s="107" t="s">
        <v>146</v>
      </c>
      <c r="C164" s="116"/>
      <c r="D164" s="199">
        <v>0.2</v>
      </c>
      <c r="E164" s="199">
        <v>0.3</v>
      </c>
      <c r="F164" s="199">
        <v>0.4</v>
      </c>
      <c r="G164" s="199">
        <v>0.4</v>
      </c>
      <c r="H164" s="199">
        <v>0.2</v>
      </c>
      <c r="I164" s="199">
        <v>0.4</v>
      </c>
      <c r="J164" s="67" t="s">
        <v>30</v>
      </c>
      <c r="K164" s="200"/>
      <c r="L164" s="199" t="s">
        <v>30</v>
      </c>
      <c r="M164" s="199" t="s">
        <v>30</v>
      </c>
      <c r="N164" s="199" t="s">
        <v>30</v>
      </c>
      <c r="O164" s="199" t="s">
        <v>30</v>
      </c>
      <c r="P164" s="199">
        <v>0.7</v>
      </c>
      <c r="Q164" s="199">
        <v>0.2</v>
      </c>
      <c r="R164" s="67" t="s">
        <v>30</v>
      </c>
    </row>
    <row r="165" spans="1:18">
      <c r="A165" s="117"/>
      <c r="B165" s="107" t="s">
        <v>147</v>
      </c>
      <c r="C165" s="116"/>
      <c r="D165" s="199" t="s">
        <v>30</v>
      </c>
      <c r="E165" s="199">
        <v>0.4</v>
      </c>
      <c r="F165" s="199">
        <v>0.5</v>
      </c>
      <c r="G165" s="199">
        <v>0.4</v>
      </c>
      <c r="H165" s="199">
        <v>1</v>
      </c>
      <c r="I165" s="199">
        <v>0.5</v>
      </c>
      <c r="J165" s="67" t="s">
        <v>30</v>
      </c>
      <c r="K165" s="200"/>
      <c r="L165" s="199">
        <v>2</v>
      </c>
      <c r="M165" s="199" t="s">
        <v>30</v>
      </c>
      <c r="N165" s="199">
        <v>0.2</v>
      </c>
      <c r="O165" s="199">
        <v>0.3</v>
      </c>
      <c r="P165" s="199" t="s">
        <v>30</v>
      </c>
      <c r="Q165" s="199">
        <v>0.2</v>
      </c>
      <c r="R165" s="67" t="s">
        <v>30</v>
      </c>
    </row>
    <row r="166" spans="1:18">
      <c r="A166" s="117"/>
      <c r="B166" s="107" t="s">
        <v>148</v>
      </c>
      <c r="C166" s="116"/>
      <c r="D166" s="199">
        <v>0.4</v>
      </c>
      <c r="E166" s="199">
        <v>0.1</v>
      </c>
      <c r="F166" s="199">
        <v>0.8</v>
      </c>
      <c r="G166" s="199">
        <v>0.7</v>
      </c>
      <c r="H166" s="199">
        <v>0.3</v>
      </c>
      <c r="I166" s="199">
        <v>0.6</v>
      </c>
      <c r="J166" s="67" t="s">
        <v>30</v>
      </c>
      <c r="K166" s="200"/>
      <c r="L166" s="199">
        <v>2</v>
      </c>
      <c r="M166" s="199" t="s">
        <v>30</v>
      </c>
      <c r="N166" s="199">
        <v>0.7</v>
      </c>
      <c r="O166" s="199">
        <v>0.7</v>
      </c>
      <c r="P166" s="199">
        <v>0.5</v>
      </c>
      <c r="Q166" s="199">
        <v>0.7</v>
      </c>
      <c r="R166" s="67" t="s">
        <v>30</v>
      </c>
    </row>
    <row r="167" spans="1:18">
      <c r="A167" s="117"/>
      <c r="B167" s="107" t="s">
        <v>149</v>
      </c>
      <c r="C167" s="116"/>
      <c r="D167" s="199" t="s">
        <v>30</v>
      </c>
      <c r="E167" s="199">
        <v>0.1</v>
      </c>
      <c r="F167" s="199">
        <v>0.8</v>
      </c>
      <c r="G167" s="199">
        <v>0.6</v>
      </c>
      <c r="H167" s="199">
        <v>0.7</v>
      </c>
      <c r="I167" s="199">
        <v>0.6</v>
      </c>
      <c r="J167" s="67" t="s">
        <v>30</v>
      </c>
      <c r="K167" s="200"/>
      <c r="L167" s="199" t="s">
        <v>30</v>
      </c>
      <c r="M167" s="199" t="s">
        <v>30</v>
      </c>
      <c r="N167" s="199">
        <v>0.4</v>
      </c>
      <c r="O167" s="199">
        <v>0.4</v>
      </c>
      <c r="P167" s="199">
        <v>0.2</v>
      </c>
      <c r="Q167" s="199">
        <v>0.3</v>
      </c>
      <c r="R167" s="67" t="s">
        <v>30</v>
      </c>
    </row>
    <row r="168" spans="1:18">
      <c r="A168" s="117"/>
      <c r="B168" s="107" t="s">
        <v>150</v>
      </c>
      <c r="C168" s="116"/>
      <c r="D168" s="199" t="s">
        <v>30</v>
      </c>
      <c r="E168" s="199" t="s">
        <v>30</v>
      </c>
      <c r="F168" s="199">
        <v>0.2</v>
      </c>
      <c r="G168" s="199">
        <v>0.2</v>
      </c>
      <c r="H168" s="199">
        <v>0</v>
      </c>
      <c r="I168" s="199">
        <v>0.1</v>
      </c>
      <c r="J168" s="67" t="s">
        <v>30</v>
      </c>
      <c r="K168" s="200"/>
      <c r="L168" s="199" t="s">
        <v>30</v>
      </c>
      <c r="M168" s="199" t="s">
        <v>30</v>
      </c>
      <c r="N168" s="199">
        <v>0.1</v>
      </c>
      <c r="O168" s="199">
        <v>0.1</v>
      </c>
      <c r="P168" s="199" t="s">
        <v>30</v>
      </c>
      <c r="Q168" s="199">
        <v>0.1</v>
      </c>
      <c r="R168" s="67" t="s">
        <v>30</v>
      </c>
    </row>
    <row r="169" spans="1:18">
      <c r="A169" s="117"/>
      <c r="B169" s="107" t="s">
        <v>151</v>
      </c>
      <c r="C169" s="116"/>
      <c r="D169" s="199">
        <v>0.2</v>
      </c>
      <c r="E169" s="199" t="s">
        <v>30</v>
      </c>
      <c r="F169" s="199">
        <v>0.5</v>
      </c>
      <c r="G169" s="199">
        <v>0.4</v>
      </c>
      <c r="H169" s="199">
        <v>0.2</v>
      </c>
      <c r="I169" s="199">
        <v>0.4</v>
      </c>
      <c r="J169" s="67" t="s">
        <v>30</v>
      </c>
      <c r="K169" s="200"/>
      <c r="L169" s="199" t="s">
        <v>30</v>
      </c>
      <c r="M169" s="199" t="s">
        <v>30</v>
      </c>
      <c r="N169" s="199">
        <v>0.4</v>
      </c>
      <c r="O169" s="199">
        <v>0.3</v>
      </c>
      <c r="P169" s="199">
        <v>0.9</v>
      </c>
      <c r="Q169" s="199">
        <v>0.5</v>
      </c>
      <c r="R169" s="67" t="s">
        <v>30</v>
      </c>
    </row>
    <row r="170" spans="1:18">
      <c r="A170" s="117"/>
      <c r="B170" s="107" t="s">
        <v>152</v>
      </c>
      <c r="C170" s="116"/>
      <c r="D170" s="199" t="s">
        <v>30</v>
      </c>
      <c r="E170" s="199">
        <v>1.4</v>
      </c>
      <c r="F170" s="199">
        <v>1.4</v>
      </c>
      <c r="G170" s="199">
        <v>1.3</v>
      </c>
      <c r="H170" s="199">
        <v>3.8</v>
      </c>
      <c r="I170" s="199">
        <v>1.5</v>
      </c>
      <c r="J170" s="67">
        <v>0.1</v>
      </c>
      <c r="K170" s="200"/>
      <c r="L170" s="199" t="s">
        <v>30</v>
      </c>
      <c r="M170" s="199">
        <v>2.5</v>
      </c>
      <c r="N170" s="199">
        <v>0.4</v>
      </c>
      <c r="O170" s="199">
        <v>0.5</v>
      </c>
      <c r="P170" s="199">
        <v>2.1</v>
      </c>
      <c r="Q170" s="199">
        <v>0.9</v>
      </c>
      <c r="R170" s="67" t="s">
        <v>30</v>
      </c>
    </row>
    <row r="171" spans="1:18">
      <c r="A171" s="204"/>
      <c r="B171" s="107" t="s">
        <v>153</v>
      </c>
      <c r="C171" s="116"/>
      <c r="D171" s="199">
        <v>0.6</v>
      </c>
      <c r="E171" s="199">
        <v>0.7</v>
      </c>
      <c r="F171" s="199">
        <v>1.2</v>
      </c>
      <c r="G171" s="199">
        <v>1</v>
      </c>
      <c r="H171" s="199">
        <v>0.7</v>
      </c>
      <c r="I171" s="199">
        <v>1</v>
      </c>
      <c r="J171" s="67">
        <v>0.1</v>
      </c>
      <c r="K171" s="200"/>
      <c r="L171" s="199" t="s">
        <v>30</v>
      </c>
      <c r="M171" s="199">
        <v>2.5</v>
      </c>
      <c r="N171" s="199">
        <v>0.4</v>
      </c>
      <c r="O171" s="199">
        <v>0.5</v>
      </c>
      <c r="P171" s="199">
        <v>0.5</v>
      </c>
      <c r="Q171" s="199">
        <v>0.5</v>
      </c>
      <c r="R171" s="67" t="s">
        <v>30</v>
      </c>
    </row>
    <row r="172" spans="1:18">
      <c r="A172" s="117"/>
      <c r="B172" s="107" t="s">
        <v>154</v>
      </c>
      <c r="C172" s="116"/>
      <c r="D172" s="199" t="s">
        <v>30</v>
      </c>
      <c r="E172" s="199">
        <v>0.6</v>
      </c>
      <c r="F172" s="199">
        <v>0.3</v>
      </c>
      <c r="G172" s="199">
        <v>0.3</v>
      </c>
      <c r="H172" s="199">
        <v>0.7</v>
      </c>
      <c r="I172" s="199">
        <v>0.4</v>
      </c>
      <c r="J172" s="67" t="s">
        <v>30</v>
      </c>
      <c r="K172" s="200"/>
      <c r="L172" s="199" t="s">
        <v>30</v>
      </c>
      <c r="M172" s="199" t="s">
        <v>30</v>
      </c>
      <c r="N172" s="199">
        <v>0.2</v>
      </c>
      <c r="O172" s="199">
        <v>0.2</v>
      </c>
      <c r="P172" s="199">
        <v>0.4</v>
      </c>
      <c r="Q172" s="199">
        <v>0.2</v>
      </c>
      <c r="R172" s="67" t="s">
        <v>30</v>
      </c>
    </row>
    <row r="173" spans="1:18">
      <c r="A173" s="117"/>
      <c r="B173" s="107" t="s">
        <v>155</v>
      </c>
      <c r="C173" s="116"/>
      <c r="D173" s="199" t="s">
        <v>30</v>
      </c>
      <c r="E173" s="199" t="s">
        <v>30</v>
      </c>
      <c r="F173" s="199">
        <v>0.1</v>
      </c>
      <c r="G173" s="199">
        <v>0.1</v>
      </c>
      <c r="H173" s="199" t="s">
        <v>30</v>
      </c>
      <c r="I173" s="199">
        <v>0.1</v>
      </c>
      <c r="J173" s="67" t="s">
        <v>30</v>
      </c>
      <c r="K173" s="200"/>
      <c r="L173" s="199" t="s">
        <v>30</v>
      </c>
      <c r="M173" s="199" t="s">
        <v>30</v>
      </c>
      <c r="N173" s="199">
        <v>0.1</v>
      </c>
      <c r="O173" s="199">
        <v>0.1</v>
      </c>
      <c r="P173" s="199" t="s">
        <v>30</v>
      </c>
      <c r="Q173" s="199">
        <v>0.1</v>
      </c>
      <c r="R173" s="67" t="s">
        <v>30</v>
      </c>
    </row>
    <row r="174" spans="1:18">
      <c r="A174" s="117"/>
      <c r="B174" s="107" t="s">
        <v>156</v>
      </c>
      <c r="C174" s="116"/>
      <c r="D174" s="199">
        <v>0.2</v>
      </c>
      <c r="E174" s="199">
        <v>0.4</v>
      </c>
      <c r="F174" s="199">
        <v>0.6</v>
      </c>
      <c r="G174" s="199">
        <v>0.5</v>
      </c>
      <c r="H174" s="199">
        <v>1.2</v>
      </c>
      <c r="I174" s="199">
        <v>0.6</v>
      </c>
      <c r="J174" s="67" t="s">
        <v>30</v>
      </c>
      <c r="K174" s="200"/>
      <c r="L174" s="199" t="s">
        <v>30</v>
      </c>
      <c r="M174" s="199" t="s">
        <v>30</v>
      </c>
      <c r="N174" s="199">
        <v>0.4</v>
      </c>
      <c r="O174" s="199">
        <v>0.3</v>
      </c>
      <c r="P174" s="199">
        <v>0.5</v>
      </c>
      <c r="Q174" s="199">
        <v>0.4</v>
      </c>
      <c r="R174" s="67" t="s">
        <v>30</v>
      </c>
    </row>
    <row r="175" spans="1:18">
      <c r="A175" s="117"/>
      <c r="B175" s="107" t="s">
        <v>157</v>
      </c>
      <c r="C175" s="116"/>
      <c r="D175" s="199">
        <v>97</v>
      </c>
      <c r="E175" s="199">
        <v>95</v>
      </c>
      <c r="F175" s="199">
        <v>92.3</v>
      </c>
      <c r="G175" s="199">
        <v>93.1</v>
      </c>
      <c r="H175" s="199">
        <v>91.2</v>
      </c>
      <c r="I175" s="199">
        <v>92.9</v>
      </c>
      <c r="J175" s="67">
        <v>5.6</v>
      </c>
      <c r="K175" s="200"/>
      <c r="L175" s="199">
        <v>77.8</v>
      </c>
      <c r="M175" s="199">
        <v>70.2</v>
      </c>
      <c r="N175" s="199">
        <v>76.8</v>
      </c>
      <c r="O175" s="199">
        <v>76.599999999999994</v>
      </c>
      <c r="P175" s="199">
        <v>76</v>
      </c>
      <c r="Q175" s="199">
        <v>76.400000000000006</v>
      </c>
      <c r="R175" s="67">
        <v>2.1</v>
      </c>
    </row>
    <row r="176" spans="1:18">
      <c r="A176" s="117"/>
      <c r="B176" s="107" t="s">
        <v>158</v>
      </c>
      <c r="C176" s="116"/>
      <c r="D176" s="199">
        <v>0.8</v>
      </c>
      <c r="E176" s="199">
        <v>0.8</v>
      </c>
      <c r="F176" s="199">
        <v>1.2</v>
      </c>
      <c r="G176" s="199">
        <v>1.1000000000000001</v>
      </c>
      <c r="H176" s="199">
        <v>1.3</v>
      </c>
      <c r="I176" s="199">
        <v>1.1000000000000001</v>
      </c>
      <c r="J176" s="67">
        <v>0.1</v>
      </c>
      <c r="K176" s="200"/>
      <c r="L176" s="199">
        <v>3.2</v>
      </c>
      <c r="M176" s="199">
        <v>1.8</v>
      </c>
      <c r="N176" s="199">
        <v>3.8</v>
      </c>
      <c r="O176" s="199">
        <v>3.7</v>
      </c>
      <c r="P176" s="199">
        <v>4</v>
      </c>
      <c r="Q176" s="199">
        <v>3.8</v>
      </c>
      <c r="R176" s="67">
        <v>0.1</v>
      </c>
    </row>
    <row r="177" spans="1:18">
      <c r="A177" s="117"/>
      <c r="B177" s="107" t="s">
        <v>159</v>
      </c>
      <c r="C177" s="116"/>
      <c r="D177" s="199">
        <v>2.2000000000000002</v>
      </c>
      <c r="E177" s="199">
        <v>4.2</v>
      </c>
      <c r="F177" s="199">
        <v>6.5</v>
      </c>
      <c r="G177" s="199">
        <v>5.8</v>
      </c>
      <c r="H177" s="199">
        <v>7.5</v>
      </c>
      <c r="I177" s="199">
        <v>6</v>
      </c>
      <c r="J177" s="67">
        <v>0.4</v>
      </c>
      <c r="K177" s="200"/>
      <c r="L177" s="199">
        <v>19</v>
      </c>
      <c r="M177" s="199">
        <v>28.1</v>
      </c>
      <c r="N177" s="199">
        <v>19.399999999999999</v>
      </c>
      <c r="O177" s="199">
        <v>19.7</v>
      </c>
      <c r="P177" s="199">
        <v>20</v>
      </c>
      <c r="Q177" s="199">
        <v>19.8</v>
      </c>
      <c r="R177" s="67">
        <v>0.5</v>
      </c>
    </row>
    <row r="178" spans="1:18">
      <c r="A178" s="104"/>
      <c r="B178" s="164" t="s">
        <v>161</v>
      </c>
      <c r="C178" s="165"/>
      <c r="D178" s="67">
        <v>0.5</v>
      </c>
      <c r="E178" s="67">
        <v>0.8</v>
      </c>
      <c r="F178" s="67">
        <v>4.0999999999999996</v>
      </c>
      <c r="G178" s="67">
        <v>5.4</v>
      </c>
      <c r="H178" s="67">
        <v>0.6</v>
      </c>
      <c r="I178" s="67">
        <v>6</v>
      </c>
      <c r="J178" s="166"/>
      <c r="K178" s="200"/>
      <c r="L178" s="67">
        <v>0.1</v>
      </c>
      <c r="M178" s="67">
        <v>0.1</v>
      </c>
      <c r="N178" s="67">
        <v>1.8</v>
      </c>
      <c r="O178" s="67">
        <v>2</v>
      </c>
      <c r="P178" s="67">
        <v>0.7</v>
      </c>
      <c r="Q178" s="67">
        <v>2.7</v>
      </c>
      <c r="R178" s="166"/>
    </row>
    <row r="179" spans="1:18">
      <c r="A179" s="117"/>
      <c r="B179" s="164"/>
      <c r="C179" s="165"/>
      <c r="D179" s="182"/>
      <c r="E179" s="182"/>
      <c r="F179" s="182"/>
      <c r="G179" s="182"/>
      <c r="H179" s="182"/>
      <c r="I179" s="182"/>
      <c r="J179" s="166"/>
      <c r="K179" s="156"/>
      <c r="L179" s="200"/>
      <c r="M179" s="200"/>
      <c r="N179" s="200"/>
      <c r="O179" s="200"/>
      <c r="P179" s="200"/>
      <c r="Q179" s="200"/>
      <c r="R179" s="208"/>
    </row>
    <row r="180" spans="1:18">
      <c r="B180" s="203" t="s">
        <v>117</v>
      </c>
      <c r="D180" s="182"/>
      <c r="E180" s="182"/>
      <c r="F180" s="182"/>
      <c r="G180" s="182"/>
      <c r="H180" s="182"/>
      <c r="I180" s="182"/>
      <c r="J180" s="166"/>
      <c r="K180" s="156"/>
      <c r="L180" s="200"/>
      <c r="M180" s="200"/>
      <c r="N180" s="200"/>
      <c r="O180" s="200"/>
      <c r="P180" s="200"/>
      <c r="Q180" s="200"/>
      <c r="R180" s="208"/>
    </row>
    <row r="181" spans="1:18">
      <c r="A181" s="117"/>
      <c r="B181" s="107" t="s">
        <v>141</v>
      </c>
      <c r="C181" s="116"/>
      <c r="D181" s="199">
        <v>93.9</v>
      </c>
      <c r="E181" s="199">
        <v>92.7</v>
      </c>
      <c r="F181" s="199">
        <v>88.7</v>
      </c>
      <c r="G181" s="199">
        <v>89.5</v>
      </c>
      <c r="H181" s="199">
        <v>88</v>
      </c>
      <c r="I181" s="199">
        <v>89.4</v>
      </c>
      <c r="J181" s="67">
        <v>13.8</v>
      </c>
      <c r="K181" s="200"/>
      <c r="L181" s="199">
        <v>93.9</v>
      </c>
      <c r="M181" s="199">
        <v>88.3</v>
      </c>
      <c r="N181" s="199">
        <v>94.1</v>
      </c>
      <c r="O181" s="199">
        <v>94</v>
      </c>
      <c r="P181" s="199">
        <v>84.6</v>
      </c>
      <c r="Q181" s="199">
        <v>93.2</v>
      </c>
      <c r="R181" s="67">
        <v>8.8000000000000007</v>
      </c>
    </row>
    <row r="182" spans="1:18">
      <c r="A182" s="117"/>
      <c r="B182" s="107" t="s">
        <v>142</v>
      </c>
      <c r="C182" s="116"/>
      <c r="D182" s="199">
        <v>1.1000000000000001</v>
      </c>
      <c r="E182" s="199">
        <v>1.4</v>
      </c>
      <c r="F182" s="199">
        <v>1.3</v>
      </c>
      <c r="G182" s="199">
        <v>1.3</v>
      </c>
      <c r="H182" s="199">
        <v>0.9</v>
      </c>
      <c r="I182" s="199">
        <v>1.3</v>
      </c>
      <c r="J182" s="67">
        <v>0.2</v>
      </c>
      <c r="K182" s="200"/>
      <c r="L182" s="199">
        <v>1.5</v>
      </c>
      <c r="M182" s="199">
        <v>3.6</v>
      </c>
      <c r="N182" s="199">
        <v>0.7</v>
      </c>
      <c r="O182" s="199">
        <v>0.7</v>
      </c>
      <c r="P182" s="199">
        <v>1.1000000000000001</v>
      </c>
      <c r="Q182" s="199">
        <v>0.8</v>
      </c>
      <c r="R182" s="67">
        <v>0.1</v>
      </c>
    </row>
    <row r="183" spans="1:18">
      <c r="A183" s="117"/>
      <c r="B183" s="107" t="s">
        <v>143</v>
      </c>
      <c r="C183" s="116"/>
      <c r="D183" s="199">
        <v>2.4</v>
      </c>
      <c r="E183" s="199">
        <v>2.5</v>
      </c>
      <c r="F183" s="199">
        <v>4.9000000000000004</v>
      </c>
      <c r="G183" s="199">
        <v>4.4000000000000004</v>
      </c>
      <c r="H183" s="199">
        <v>5.0999999999999996</v>
      </c>
      <c r="I183" s="199">
        <v>4.5</v>
      </c>
      <c r="J183" s="67">
        <v>0.7</v>
      </c>
      <c r="K183" s="200"/>
      <c r="L183" s="199">
        <v>1.5</v>
      </c>
      <c r="M183" s="199">
        <v>3.6</v>
      </c>
      <c r="N183" s="199">
        <v>2.9</v>
      </c>
      <c r="O183" s="199">
        <v>2.9</v>
      </c>
      <c r="P183" s="199">
        <v>5.8</v>
      </c>
      <c r="Q183" s="199">
        <v>3.1</v>
      </c>
      <c r="R183" s="67">
        <v>0.3</v>
      </c>
    </row>
    <row r="184" spans="1:18">
      <c r="A184" s="117"/>
      <c r="B184" s="107" t="s">
        <v>144</v>
      </c>
      <c r="C184" s="116"/>
      <c r="D184" s="199">
        <v>0.1</v>
      </c>
      <c r="E184" s="199">
        <v>0.2</v>
      </c>
      <c r="F184" s="199">
        <v>0.3</v>
      </c>
      <c r="G184" s="199">
        <v>0.2</v>
      </c>
      <c r="H184" s="199">
        <v>0.3</v>
      </c>
      <c r="I184" s="199">
        <v>0.3</v>
      </c>
      <c r="J184" s="67" t="s">
        <v>30</v>
      </c>
      <c r="K184" s="200"/>
      <c r="L184" s="199" t="s">
        <v>30</v>
      </c>
      <c r="M184" s="199" t="s">
        <v>30</v>
      </c>
      <c r="N184" s="199">
        <v>0.1</v>
      </c>
      <c r="O184" s="199">
        <v>0.1</v>
      </c>
      <c r="P184" s="199">
        <v>0.6</v>
      </c>
      <c r="Q184" s="199">
        <v>0.1</v>
      </c>
      <c r="R184" s="67" t="s">
        <v>30</v>
      </c>
    </row>
    <row r="185" spans="1:18">
      <c r="A185" s="117"/>
      <c r="B185" s="107" t="s">
        <v>145</v>
      </c>
      <c r="C185" s="116"/>
      <c r="D185" s="199">
        <v>0.1</v>
      </c>
      <c r="E185" s="199">
        <v>0.1</v>
      </c>
      <c r="F185" s="199">
        <v>0.1</v>
      </c>
      <c r="G185" s="199">
        <v>0.1</v>
      </c>
      <c r="H185" s="199">
        <v>0.1</v>
      </c>
      <c r="I185" s="199">
        <v>0.1</v>
      </c>
      <c r="J185" s="67" t="s">
        <v>30</v>
      </c>
      <c r="K185" s="200"/>
      <c r="L185" s="199">
        <v>1.5</v>
      </c>
      <c r="M185" s="199" t="s">
        <v>30</v>
      </c>
      <c r="N185" s="199">
        <v>0.1</v>
      </c>
      <c r="O185" s="199">
        <v>0.1</v>
      </c>
      <c r="P185" s="199">
        <v>0.2</v>
      </c>
      <c r="Q185" s="199">
        <v>0.1</v>
      </c>
      <c r="R185" s="67" t="s">
        <v>30</v>
      </c>
    </row>
    <row r="186" spans="1:18">
      <c r="A186" s="117"/>
      <c r="B186" s="107" t="s">
        <v>146</v>
      </c>
      <c r="C186" s="116"/>
      <c r="D186" s="199" t="s">
        <v>30</v>
      </c>
      <c r="E186" s="199">
        <v>0.1</v>
      </c>
      <c r="F186" s="199">
        <v>0.3</v>
      </c>
      <c r="G186" s="199">
        <v>0.2</v>
      </c>
      <c r="H186" s="199">
        <v>0.3</v>
      </c>
      <c r="I186" s="199">
        <v>0.2</v>
      </c>
      <c r="J186" s="67" t="s">
        <v>30</v>
      </c>
      <c r="K186" s="200"/>
      <c r="L186" s="199" t="s">
        <v>30</v>
      </c>
      <c r="M186" s="199" t="s">
        <v>30</v>
      </c>
      <c r="N186" s="199">
        <v>0.1</v>
      </c>
      <c r="O186" s="199">
        <v>0.1</v>
      </c>
      <c r="P186" s="199">
        <v>0.7</v>
      </c>
      <c r="Q186" s="199">
        <v>0.2</v>
      </c>
      <c r="R186" s="67" t="s">
        <v>30</v>
      </c>
    </row>
    <row r="187" spans="1:18">
      <c r="A187" s="117"/>
      <c r="B187" s="107" t="s">
        <v>147</v>
      </c>
      <c r="C187" s="116"/>
      <c r="D187" s="199">
        <v>0.3</v>
      </c>
      <c r="E187" s="199">
        <v>0.2</v>
      </c>
      <c r="F187" s="199">
        <v>0.3</v>
      </c>
      <c r="G187" s="199">
        <v>0.3</v>
      </c>
      <c r="H187" s="199">
        <v>0.6</v>
      </c>
      <c r="I187" s="199">
        <v>0.3</v>
      </c>
      <c r="J187" s="67">
        <v>0.1</v>
      </c>
      <c r="K187" s="200"/>
      <c r="L187" s="199" t="s">
        <v>30</v>
      </c>
      <c r="M187" s="199">
        <v>1.8</v>
      </c>
      <c r="N187" s="199">
        <v>0.2</v>
      </c>
      <c r="O187" s="199">
        <v>0.2</v>
      </c>
      <c r="P187" s="199">
        <v>0.7</v>
      </c>
      <c r="Q187" s="199">
        <v>0.2</v>
      </c>
      <c r="R187" s="67" t="s">
        <v>30</v>
      </c>
    </row>
    <row r="188" spans="1:18">
      <c r="A188" s="117"/>
      <c r="B188" s="107" t="s">
        <v>148</v>
      </c>
      <c r="C188" s="116"/>
      <c r="D188" s="199">
        <v>0.1</v>
      </c>
      <c r="E188" s="199">
        <v>0.5</v>
      </c>
      <c r="F188" s="199">
        <v>0.9</v>
      </c>
      <c r="G188" s="199">
        <v>0.8</v>
      </c>
      <c r="H188" s="199">
        <v>1.3</v>
      </c>
      <c r="I188" s="199">
        <v>0.9</v>
      </c>
      <c r="J188" s="67">
        <v>0.1</v>
      </c>
      <c r="K188" s="200"/>
      <c r="L188" s="199" t="s">
        <v>30</v>
      </c>
      <c r="M188" s="199" t="s">
        <v>30</v>
      </c>
      <c r="N188" s="199">
        <v>0.7</v>
      </c>
      <c r="O188" s="199">
        <v>0.7</v>
      </c>
      <c r="P188" s="199">
        <v>2.1</v>
      </c>
      <c r="Q188" s="199">
        <v>0.8</v>
      </c>
      <c r="R188" s="67">
        <v>0.1</v>
      </c>
    </row>
    <row r="189" spans="1:18">
      <c r="A189" s="117"/>
      <c r="B189" s="107" t="s">
        <v>149</v>
      </c>
      <c r="C189" s="116"/>
      <c r="D189" s="199" t="s">
        <v>30</v>
      </c>
      <c r="E189" s="199" t="s">
        <v>30</v>
      </c>
      <c r="F189" s="199">
        <v>0.3</v>
      </c>
      <c r="G189" s="199">
        <v>0.3</v>
      </c>
      <c r="H189" s="199">
        <v>0.3</v>
      </c>
      <c r="I189" s="199">
        <v>0.3</v>
      </c>
      <c r="J189" s="67" t="s">
        <v>30</v>
      </c>
      <c r="K189" s="200"/>
      <c r="L189" s="199" t="s">
        <v>30</v>
      </c>
      <c r="M189" s="199" t="s">
        <v>30</v>
      </c>
      <c r="N189" s="199">
        <v>0.2</v>
      </c>
      <c r="O189" s="199">
        <v>0.2</v>
      </c>
      <c r="P189" s="199">
        <v>0.5</v>
      </c>
      <c r="Q189" s="199">
        <v>0.2</v>
      </c>
      <c r="R189" s="67" t="s">
        <v>30</v>
      </c>
    </row>
    <row r="190" spans="1:18">
      <c r="A190" s="117"/>
      <c r="B190" s="107" t="s">
        <v>150</v>
      </c>
      <c r="C190" s="116"/>
      <c r="D190" s="199" t="s">
        <v>30</v>
      </c>
      <c r="E190" s="199" t="s">
        <v>30</v>
      </c>
      <c r="F190" s="199">
        <v>0.1</v>
      </c>
      <c r="G190" s="199">
        <v>0.1</v>
      </c>
      <c r="H190" s="199" t="s">
        <v>30</v>
      </c>
      <c r="I190" s="199">
        <v>0.1</v>
      </c>
      <c r="J190" s="67" t="s">
        <v>30</v>
      </c>
      <c r="K190" s="200"/>
      <c r="L190" s="199" t="s">
        <v>30</v>
      </c>
      <c r="M190" s="199" t="s">
        <v>30</v>
      </c>
      <c r="N190" s="199" t="s">
        <v>30</v>
      </c>
      <c r="O190" s="199" t="s">
        <v>30</v>
      </c>
      <c r="P190" s="199">
        <v>0.4</v>
      </c>
      <c r="Q190" s="199">
        <v>0.1</v>
      </c>
      <c r="R190" s="67" t="s">
        <v>30</v>
      </c>
    </row>
    <row r="191" spans="1:18">
      <c r="A191" s="117"/>
      <c r="B191" s="107" t="s">
        <v>151</v>
      </c>
      <c r="C191" s="116"/>
      <c r="D191" s="199">
        <v>0.4</v>
      </c>
      <c r="E191" s="199">
        <v>0.1</v>
      </c>
      <c r="F191" s="199">
        <v>0.4</v>
      </c>
      <c r="G191" s="199">
        <v>0.4</v>
      </c>
      <c r="H191" s="199">
        <v>0.4</v>
      </c>
      <c r="I191" s="199">
        <v>0.4</v>
      </c>
      <c r="J191" s="67">
        <v>0.1</v>
      </c>
      <c r="K191" s="200"/>
      <c r="L191" s="199" t="s">
        <v>30</v>
      </c>
      <c r="M191" s="199" t="s">
        <v>30</v>
      </c>
      <c r="N191" s="199">
        <v>0.1</v>
      </c>
      <c r="O191" s="199">
        <v>0.1</v>
      </c>
      <c r="P191" s="199">
        <v>0.5</v>
      </c>
      <c r="Q191" s="199">
        <v>0.1</v>
      </c>
      <c r="R191" s="67" t="s">
        <v>30</v>
      </c>
    </row>
    <row r="192" spans="1:18">
      <c r="A192" s="117"/>
      <c r="B192" s="107" t="s">
        <v>152</v>
      </c>
      <c r="C192" s="116"/>
      <c r="D192" s="199">
        <v>0.9</v>
      </c>
      <c r="E192" s="199">
        <v>1.2</v>
      </c>
      <c r="F192" s="199">
        <v>1.1000000000000001</v>
      </c>
      <c r="G192" s="199">
        <v>1.1000000000000001</v>
      </c>
      <c r="H192" s="199">
        <v>1</v>
      </c>
      <c r="I192" s="199">
        <v>1.1000000000000001</v>
      </c>
      <c r="J192" s="67">
        <v>0.2</v>
      </c>
      <c r="K192" s="200"/>
      <c r="L192" s="199">
        <v>1.5</v>
      </c>
      <c r="M192" s="199">
        <v>1.8</v>
      </c>
      <c r="N192" s="199">
        <v>0.4</v>
      </c>
      <c r="O192" s="199">
        <v>0.4</v>
      </c>
      <c r="P192" s="199">
        <v>0.8</v>
      </c>
      <c r="Q192" s="199">
        <v>0.4</v>
      </c>
      <c r="R192" s="67" t="s">
        <v>30</v>
      </c>
    </row>
    <row r="193" spans="1:18">
      <c r="A193" s="117"/>
      <c r="B193" s="107" t="s">
        <v>153</v>
      </c>
      <c r="C193" s="116"/>
      <c r="D193" s="199">
        <v>0.5</v>
      </c>
      <c r="E193" s="199">
        <v>0.2</v>
      </c>
      <c r="F193" s="199">
        <v>0.4</v>
      </c>
      <c r="G193" s="199">
        <v>0.4</v>
      </c>
      <c r="H193" s="199">
        <v>0.8</v>
      </c>
      <c r="I193" s="199">
        <v>0.5</v>
      </c>
      <c r="J193" s="67">
        <v>0.1</v>
      </c>
      <c r="K193" s="200"/>
      <c r="L193" s="199" t="s">
        <v>30</v>
      </c>
      <c r="M193" s="199" t="s">
        <v>30</v>
      </c>
      <c r="N193" s="199">
        <v>0.1</v>
      </c>
      <c r="O193" s="199">
        <v>0.1</v>
      </c>
      <c r="P193" s="199">
        <v>0.5</v>
      </c>
      <c r="Q193" s="199">
        <v>0.1</v>
      </c>
      <c r="R193" s="67" t="s">
        <v>30</v>
      </c>
    </row>
    <row r="194" spans="1:18">
      <c r="A194" s="117"/>
      <c r="B194" s="107" t="s">
        <v>154</v>
      </c>
      <c r="C194" s="116"/>
      <c r="D194" s="199">
        <v>0.1</v>
      </c>
      <c r="E194" s="199">
        <v>0.2</v>
      </c>
      <c r="F194" s="199">
        <v>0.3</v>
      </c>
      <c r="G194" s="199">
        <v>0.3</v>
      </c>
      <c r="H194" s="199">
        <v>0.4</v>
      </c>
      <c r="I194" s="199">
        <v>0.3</v>
      </c>
      <c r="J194" s="67" t="s">
        <v>30</v>
      </c>
      <c r="K194" s="200"/>
      <c r="L194" s="199" t="s">
        <v>30</v>
      </c>
      <c r="M194" s="199">
        <v>0.9</v>
      </c>
      <c r="N194" s="199" t="s">
        <v>30</v>
      </c>
      <c r="O194" s="199" t="s">
        <v>30</v>
      </c>
      <c r="P194" s="199">
        <v>0.1</v>
      </c>
      <c r="Q194" s="199">
        <v>0.1</v>
      </c>
      <c r="R194" s="67" t="s">
        <v>30</v>
      </c>
    </row>
    <row r="195" spans="1:18">
      <c r="A195" s="117"/>
      <c r="B195" s="107" t="s">
        <v>155</v>
      </c>
      <c r="C195" s="116"/>
      <c r="D195" s="199" t="s">
        <v>30</v>
      </c>
      <c r="E195" s="199" t="s">
        <v>30</v>
      </c>
      <c r="F195" s="199">
        <v>0.1</v>
      </c>
      <c r="G195" s="199">
        <v>0.1</v>
      </c>
      <c r="H195" s="199">
        <v>0.1</v>
      </c>
      <c r="I195" s="199">
        <v>0.1</v>
      </c>
      <c r="J195" s="67" t="s">
        <v>30</v>
      </c>
      <c r="K195" s="200"/>
      <c r="L195" s="199" t="s">
        <v>30</v>
      </c>
      <c r="M195" s="199" t="s">
        <v>30</v>
      </c>
      <c r="N195" s="199">
        <v>0.1</v>
      </c>
      <c r="O195" s="199">
        <v>0.1</v>
      </c>
      <c r="P195" s="199">
        <v>0.4</v>
      </c>
      <c r="Q195" s="199">
        <v>0.1</v>
      </c>
      <c r="R195" s="67" t="s">
        <v>30</v>
      </c>
    </row>
    <row r="196" spans="1:18">
      <c r="A196" s="117"/>
      <c r="B196" s="107" t="s">
        <v>156</v>
      </c>
      <c r="C196" s="116"/>
      <c r="D196" s="199" t="s">
        <v>30</v>
      </c>
      <c r="E196" s="199">
        <v>0.6</v>
      </c>
      <c r="F196" s="199">
        <v>0.4</v>
      </c>
      <c r="G196" s="199">
        <v>0.4</v>
      </c>
      <c r="H196" s="199">
        <v>0.3</v>
      </c>
      <c r="I196" s="199">
        <v>0.4</v>
      </c>
      <c r="J196" s="67">
        <v>0.1</v>
      </c>
      <c r="K196" s="200"/>
      <c r="L196" s="199" t="s">
        <v>30</v>
      </c>
      <c r="M196" s="199" t="s">
        <v>30</v>
      </c>
      <c r="N196" s="199">
        <v>0.3</v>
      </c>
      <c r="O196" s="199">
        <v>0.3</v>
      </c>
      <c r="P196" s="199">
        <v>1.2</v>
      </c>
      <c r="Q196" s="199">
        <v>0.4</v>
      </c>
      <c r="R196" s="67" t="s">
        <v>30</v>
      </c>
    </row>
    <row r="197" spans="1:18">
      <c r="A197" s="117"/>
      <c r="B197" s="107" t="s">
        <v>157</v>
      </c>
      <c r="C197" s="116"/>
      <c r="D197" s="199">
        <v>96.5</v>
      </c>
      <c r="E197" s="199">
        <v>95.7</v>
      </c>
      <c r="F197" s="199">
        <v>94.1</v>
      </c>
      <c r="G197" s="199">
        <v>94.4</v>
      </c>
      <c r="H197" s="199">
        <v>93.8</v>
      </c>
      <c r="I197" s="199">
        <v>94.4</v>
      </c>
      <c r="J197" s="67">
        <v>15.5</v>
      </c>
      <c r="K197" s="200"/>
      <c r="L197" s="199">
        <v>82.5</v>
      </c>
      <c r="M197" s="199">
        <v>75</v>
      </c>
      <c r="N197" s="199">
        <v>83.5</v>
      </c>
      <c r="O197" s="199">
        <v>83.3</v>
      </c>
      <c r="P197" s="199">
        <v>80.7</v>
      </c>
      <c r="Q197" s="199">
        <v>83.1</v>
      </c>
      <c r="R197" s="67">
        <v>9.4</v>
      </c>
    </row>
    <row r="198" spans="1:18">
      <c r="A198" s="117"/>
      <c r="B198" s="107" t="s">
        <v>158</v>
      </c>
      <c r="C198" s="116"/>
      <c r="D198" s="199">
        <v>0.5</v>
      </c>
      <c r="E198" s="199">
        <v>1.1000000000000001</v>
      </c>
      <c r="F198" s="199">
        <v>0.9</v>
      </c>
      <c r="G198" s="199">
        <v>0.9</v>
      </c>
      <c r="H198" s="199">
        <v>0.6</v>
      </c>
      <c r="I198" s="199">
        <v>0.9</v>
      </c>
      <c r="J198" s="67">
        <v>0.1</v>
      </c>
      <c r="K198" s="200"/>
      <c r="L198" s="199">
        <v>2.5</v>
      </c>
      <c r="M198" s="199">
        <v>2.7</v>
      </c>
      <c r="N198" s="199">
        <v>3.3</v>
      </c>
      <c r="O198" s="199">
        <v>3.3</v>
      </c>
      <c r="P198" s="199">
        <v>3</v>
      </c>
      <c r="Q198" s="199">
        <v>3.2</v>
      </c>
      <c r="R198" s="67">
        <v>0.4</v>
      </c>
    </row>
    <row r="199" spans="1:18">
      <c r="A199" s="117"/>
      <c r="B199" s="107" t="s">
        <v>159</v>
      </c>
      <c r="C199" s="116"/>
      <c r="D199" s="199">
        <v>2.9</v>
      </c>
      <c r="E199" s="199">
        <v>3.2</v>
      </c>
      <c r="F199" s="199">
        <v>5</v>
      </c>
      <c r="G199" s="199">
        <v>4.7</v>
      </c>
      <c r="H199" s="199">
        <v>5.7</v>
      </c>
      <c r="I199" s="199">
        <v>4.8</v>
      </c>
      <c r="J199" s="67">
        <v>0.8</v>
      </c>
      <c r="K199" s="200"/>
      <c r="L199" s="199">
        <v>15</v>
      </c>
      <c r="M199" s="199">
        <v>22.3</v>
      </c>
      <c r="N199" s="199">
        <v>13.3</v>
      </c>
      <c r="O199" s="199">
        <v>13.4</v>
      </c>
      <c r="P199" s="199">
        <v>16.3</v>
      </c>
      <c r="Q199" s="199">
        <v>13.7</v>
      </c>
      <c r="R199" s="67">
        <v>1.6</v>
      </c>
    </row>
    <row r="200" spans="1:18">
      <c r="A200" s="104"/>
      <c r="B200" s="164" t="s">
        <v>163</v>
      </c>
      <c r="C200" s="165"/>
      <c r="D200" s="67">
        <v>0.8</v>
      </c>
      <c r="E200" s="67">
        <v>1.9</v>
      </c>
      <c r="F200" s="67">
        <v>12.5</v>
      </c>
      <c r="G200" s="67">
        <v>15.2</v>
      </c>
      <c r="H200" s="67">
        <v>1.2</v>
      </c>
      <c r="I200" s="67">
        <v>16.399999999999999</v>
      </c>
      <c r="J200" s="166"/>
      <c r="K200" s="200"/>
      <c r="L200" s="67">
        <v>0.1</v>
      </c>
      <c r="M200" s="67">
        <v>0.1</v>
      </c>
      <c r="N200" s="67">
        <v>10.1</v>
      </c>
      <c r="O200" s="67">
        <v>10.3</v>
      </c>
      <c r="P200" s="67">
        <v>1.1000000000000001</v>
      </c>
      <c r="Q200" s="67">
        <v>11.3</v>
      </c>
      <c r="R200" s="166"/>
    </row>
    <row r="201" spans="1:18">
      <c r="A201" s="117"/>
      <c r="B201" s="164"/>
      <c r="C201" s="165"/>
      <c r="D201" s="182"/>
      <c r="E201" s="182"/>
      <c r="F201" s="182"/>
      <c r="G201" s="182"/>
      <c r="H201" s="182"/>
      <c r="I201" s="182"/>
      <c r="J201" s="166"/>
      <c r="K201" s="156"/>
      <c r="L201" s="166"/>
      <c r="M201" s="166"/>
      <c r="N201" s="166"/>
      <c r="O201" s="166"/>
      <c r="P201" s="166"/>
      <c r="Q201" s="166"/>
      <c r="R201" s="166"/>
    </row>
    <row r="202" spans="1:18">
      <c r="B202" s="203" t="s">
        <v>118</v>
      </c>
      <c r="C202" s="118">
        <v>6</v>
      </c>
      <c r="D202" s="182"/>
      <c r="E202" s="182"/>
      <c r="F202" s="182"/>
      <c r="G202" s="182"/>
      <c r="H202" s="182"/>
      <c r="I202" s="182"/>
      <c r="J202" s="166"/>
      <c r="K202" s="156"/>
      <c r="L202" s="166"/>
      <c r="M202" s="166"/>
      <c r="N202" s="166"/>
      <c r="O202" s="166"/>
      <c r="P202" s="166"/>
      <c r="Q202" s="166"/>
      <c r="R202" s="166"/>
    </row>
    <row r="203" spans="1:18">
      <c r="A203" s="117"/>
      <c r="B203" s="107" t="s">
        <v>141</v>
      </c>
      <c r="C203" s="116"/>
      <c r="D203" s="199">
        <v>93.9</v>
      </c>
      <c r="E203" s="199">
        <v>92.3</v>
      </c>
      <c r="F203" s="199">
        <v>87.8</v>
      </c>
      <c r="G203" s="199">
        <v>88.8</v>
      </c>
      <c r="H203" s="199">
        <v>85.8</v>
      </c>
      <c r="I203" s="199">
        <v>88.6</v>
      </c>
      <c r="J203" s="67">
        <v>18.7</v>
      </c>
      <c r="K203" s="200"/>
      <c r="L203" s="199">
        <v>94.8</v>
      </c>
      <c r="M203" s="199">
        <v>89.4</v>
      </c>
      <c r="N203" s="199">
        <v>93.8</v>
      </c>
      <c r="O203" s="199">
        <v>93.7</v>
      </c>
      <c r="P203" s="199">
        <v>86.4</v>
      </c>
      <c r="Q203" s="199">
        <v>92.8</v>
      </c>
      <c r="R203" s="67">
        <v>10.7</v>
      </c>
    </row>
    <row r="204" spans="1:18">
      <c r="A204" s="117"/>
      <c r="B204" s="107" t="s">
        <v>142</v>
      </c>
      <c r="C204" s="116"/>
      <c r="D204" s="199">
        <v>1.8</v>
      </c>
      <c r="E204" s="199">
        <v>1.4</v>
      </c>
      <c r="F204" s="199">
        <v>1.5</v>
      </c>
      <c r="G204" s="199">
        <v>1.5</v>
      </c>
      <c r="H204" s="199">
        <v>0.9</v>
      </c>
      <c r="I204" s="199">
        <v>1.5</v>
      </c>
      <c r="J204" s="67">
        <v>0.3</v>
      </c>
      <c r="K204" s="200"/>
      <c r="L204" s="199">
        <v>0.9</v>
      </c>
      <c r="M204" s="199">
        <v>2.6</v>
      </c>
      <c r="N204" s="199">
        <v>0.7</v>
      </c>
      <c r="O204" s="199">
        <v>0.8</v>
      </c>
      <c r="P204" s="199">
        <v>0.9</v>
      </c>
      <c r="Q204" s="199">
        <v>0.8</v>
      </c>
      <c r="R204" s="67">
        <v>0.1</v>
      </c>
    </row>
    <row r="205" spans="1:18">
      <c r="A205" s="117"/>
      <c r="B205" s="107" t="s">
        <v>143</v>
      </c>
      <c r="C205" s="116"/>
      <c r="D205" s="199">
        <v>2</v>
      </c>
      <c r="E205" s="199">
        <v>2.7</v>
      </c>
      <c r="F205" s="199">
        <v>5</v>
      </c>
      <c r="G205" s="199">
        <v>4.5</v>
      </c>
      <c r="H205" s="199">
        <v>5.8</v>
      </c>
      <c r="I205" s="199">
        <v>4.5999999999999996</v>
      </c>
      <c r="J205" s="67">
        <v>1</v>
      </c>
      <c r="K205" s="200"/>
      <c r="L205" s="199">
        <v>0.9</v>
      </c>
      <c r="M205" s="199">
        <v>3.3</v>
      </c>
      <c r="N205" s="199">
        <v>2.9</v>
      </c>
      <c r="O205" s="199">
        <v>2.9</v>
      </c>
      <c r="P205" s="199">
        <v>5.0999999999999996</v>
      </c>
      <c r="Q205" s="199">
        <v>3.2</v>
      </c>
      <c r="R205" s="67">
        <v>0.4</v>
      </c>
    </row>
    <row r="206" spans="1:18">
      <c r="A206" s="117"/>
      <c r="B206" s="107" t="s">
        <v>144</v>
      </c>
      <c r="C206" s="116"/>
      <c r="D206" s="199">
        <v>0.1</v>
      </c>
      <c r="E206" s="199">
        <v>0.2</v>
      </c>
      <c r="F206" s="199">
        <v>0.3</v>
      </c>
      <c r="G206" s="199">
        <v>0.2</v>
      </c>
      <c r="H206" s="199">
        <v>0.6</v>
      </c>
      <c r="I206" s="199">
        <v>0.3</v>
      </c>
      <c r="J206" s="67">
        <v>0.1</v>
      </c>
      <c r="K206" s="200"/>
      <c r="L206" s="199">
        <v>0</v>
      </c>
      <c r="M206" s="199" t="s">
        <v>30</v>
      </c>
      <c r="N206" s="199">
        <v>0.1</v>
      </c>
      <c r="O206" s="199">
        <v>0.1</v>
      </c>
      <c r="P206" s="199">
        <v>0.4</v>
      </c>
      <c r="Q206" s="199">
        <v>0.1</v>
      </c>
      <c r="R206" s="67" t="s">
        <v>30</v>
      </c>
    </row>
    <row r="207" spans="1:18">
      <c r="A207" s="117"/>
      <c r="B207" s="107" t="s">
        <v>145</v>
      </c>
      <c r="C207" s="116"/>
      <c r="D207" s="199">
        <v>0.1</v>
      </c>
      <c r="E207" s="199">
        <v>0.1</v>
      </c>
      <c r="F207" s="199">
        <v>0.1</v>
      </c>
      <c r="G207" s="199">
        <v>0.1</v>
      </c>
      <c r="H207" s="199">
        <v>0.2</v>
      </c>
      <c r="I207" s="199">
        <v>0.1</v>
      </c>
      <c r="J207" s="67" t="s">
        <v>30</v>
      </c>
      <c r="K207" s="200"/>
      <c r="L207" s="199">
        <v>0.9</v>
      </c>
      <c r="M207" s="199" t="s">
        <v>30</v>
      </c>
      <c r="N207" s="199">
        <v>0.1</v>
      </c>
      <c r="O207" s="199">
        <v>0.1</v>
      </c>
      <c r="P207" s="199">
        <v>0.2</v>
      </c>
      <c r="Q207" s="199">
        <v>0.1</v>
      </c>
      <c r="R207" s="67" t="s">
        <v>30</v>
      </c>
    </row>
    <row r="208" spans="1:18">
      <c r="A208" s="117"/>
      <c r="B208" s="107" t="s">
        <v>146</v>
      </c>
      <c r="C208" s="116"/>
      <c r="D208" s="199">
        <v>0.1</v>
      </c>
      <c r="E208" s="199">
        <v>0.2</v>
      </c>
      <c r="F208" s="199">
        <v>0.3</v>
      </c>
      <c r="G208" s="199">
        <v>0.3</v>
      </c>
      <c r="H208" s="199">
        <v>0.3</v>
      </c>
      <c r="I208" s="199">
        <v>0.3</v>
      </c>
      <c r="J208" s="67">
        <v>0.1</v>
      </c>
      <c r="K208" s="200"/>
      <c r="L208" s="199" t="s">
        <v>30</v>
      </c>
      <c r="M208" s="199" t="s">
        <v>30</v>
      </c>
      <c r="N208" s="199">
        <v>0.1</v>
      </c>
      <c r="O208" s="199">
        <v>0.1</v>
      </c>
      <c r="P208" s="199">
        <v>0.7</v>
      </c>
      <c r="Q208" s="199">
        <v>0.2</v>
      </c>
      <c r="R208" s="67" t="s">
        <v>30</v>
      </c>
    </row>
    <row r="209" spans="1:18">
      <c r="A209" s="117"/>
      <c r="B209" s="107" t="s">
        <v>147</v>
      </c>
      <c r="C209" s="116"/>
      <c r="D209" s="199">
        <v>0.2</v>
      </c>
      <c r="E209" s="199">
        <v>0.2</v>
      </c>
      <c r="F209" s="199">
        <v>0.4</v>
      </c>
      <c r="G209" s="199">
        <v>0.3</v>
      </c>
      <c r="H209" s="199">
        <v>0.7</v>
      </c>
      <c r="I209" s="199">
        <v>0.4</v>
      </c>
      <c r="J209" s="67">
        <v>0.1</v>
      </c>
      <c r="K209" s="200"/>
      <c r="L209" s="199">
        <v>0.9</v>
      </c>
      <c r="M209" s="199">
        <v>1.3</v>
      </c>
      <c r="N209" s="199">
        <v>0.2</v>
      </c>
      <c r="O209" s="199">
        <v>0.2</v>
      </c>
      <c r="P209" s="199">
        <v>0.4</v>
      </c>
      <c r="Q209" s="199">
        <v>0.2</v>
      </c>
      <c r="R209" s="67" t="s">
        <v>30</v>
      </c>
    </row>
    <row r="210" spans="1:18">
      <c r="A210" s="117"/>
      <c r="B210" s="107" t="s">
        <v>148</v>
      </c>
      <c r="C210" s="116"/>
      <c r="D210" s="199">
        <v>0.2</v>
      </c>
      <c r="E210" s="199">
        <v>0.4</v>
      </c>
      <c r="F210" s="199">
        <v>0.9</v>
      </c>
      <c r="G210" s="199">
        <v>0.8</v>
      </c>
      <c r="H210" s="199">
        <v>1</v>
      </c>
      <c r="I210" s="199">
        <v>0.8</v>
      </c>
      <c r="J210" s="67">
        <v>0.2</v>
      </c>
      <c r="K210" s="200"/>
      <c r="L210" s="199">
        <v>0.9</v>
      </c>
      <c r="M210" s="199" t="s">
        <v>30</v>
      </c>
      <c r="N210" s="199">
        <v>0.7</v>
      </c>
      <c r="O210" s="199">
        <v>0.7</v>
      </c>
      <c r="P210" s="199">
        <v>1.5</v>
      </c>
      <c r="Q210" s="199">
        <v>0.8</v>
      </c>
      <c r="R210" s="67">
        <v>0.1</v>
      </c>
    </row>
    <row r="211" spans="1:18">
      <c r="A211" s="117"/>
      <c r="B211" s="107" t="s">
        <v>149</v>
      </c>
      <c r="C211" s="116"/>
      <c r="D211" s="199" t="s">
        <v>30</v>
      </c>
      <c r="E211" s="199" t="s">
        <v>30</v>
      </c>
      <c r="F211" s="199">
        <v>0.4</v>
      </c>
      <c r="G211" s="199">
        <v>0.4</v>
      </c>
      <c r="H211" s="199">
        <v>0.5</v>
      </c>
      <c r="I211" s="199">
        <v>0.4</v>
      </c>
      <c r="J211" s="67">
        <v>0.1</v>
      </c>
      <c r="K211" s="200"/>
      <c r="L211" s="199" t="s">
        <v>30</v>
      </c>
      <c r="M211" s="199" t="s">
        <v>30</v>
      </c>
      <c r="N211" s="199">
        <v>0.2</v>
      </c>
      <c r="O211" s="199">
        <v>0.2</v>
      </c>
      <c r="P211" s="199">
        <v>0.4</v>
      </c>
      <c r="Q211" s="199">
        <v>0.2</v>
      </c>
      <c r="R211" s="67" t="s">
        <v>30</v>
      </c>
    </row>
    <row r="212" spans="1:18">
      <c r="A212" s="117"/>
      <c r="B212" s="107" t="s">
        <v>150</v>
      </c>
      <c r="C212" s="116"/>
      <c r="D212" s="199" t="s">
        <v>30</v>
      </c>
      <c r="E212" s="199" t="s">
        <v>30</v>
      </c>
      <c r="F212" s="199">
        <v>0.1</v>
      </c>
      <c r="G212" s="199">
        <v>0.1</v>
      </c>
      <c r="H212" s="199" t="s">
        <v>30</v>
      </c>
      <c r="I212" s="199">
        <v>0.1</v>
      </c>
      <c r="J212" s="67" t="s">
        <v>30</v>
      </c>
      <c r="K212" s="200"/>
      <c r="L212" s="199" t="s">
        <v>30</v>
      </c>
      <c r="M212" s="199" t="s">
        <v>30</v>
      </c>
      <c r="N212" s="199" t="s">
        <v>30</v>
      </c>
      <c r="O212" s="199" t="s">
        <v>30</v>
      </c>
      <c r="P212" s="199">
        <v>0.2</v>
      </c>
      <c r="Q212" s="199">
        <v>0.1</v>
      </c>
      <c r="R212" s="67" t="s">
        <v>30</v>
      </c>
    </row>
    <row r="213" spans="1:18">
      <c r="A213" s="117"/>
      <c r="B213" s="107" t="s">
        <v>151</v>
      </c>
      <c r="C213" s="116"/>
      <c r="D213" s="199">
        <v>0.3</v>
      </c>
      <c r="E213" s="199">
        <v>0.1</v>
      </c>
      <c r="F213" s="199">
        <v>0.4</v>
      </c>
      <c r="G213" s="199">
        <v>0.4</v>
      </c>
      <c r="H213" s="199">
        <v>0.3</v>
      </c>
      <c r="I213" s="199">
        <v>0.4</v>
      </c>
      <c r="J213" s="67">
        <v>0.1</v>
      </c>
      <c r="K213" s="200"/>
      <c r="L213" s="199" t="s">
        <v>30</v>
      </c>
      <c r="M213" s="199" t="s">
        <v>30</v>
      </c>
      <c r="N213" s="199">
        <v>0.1</v>
      </c>
      <c r="O213" s="199">
        <v>0.1</v>
      </c>
      <c r="P213" s="199">
        <v>0.6</v>
      </c>
      <c r="Q213" s="199">
        <v>0.2</v>
      </c>
      <c r="R213" s="67" t="s">
        <v>30</v>
      </c>
    </row>
    <row r="214" spans="1:18">
      <c r="A214" s="117"/>
      <c r="B214" s="107" t="s">
        <v>152</v>
      </c>
      <c r="C214" s="116"/>
      <c r="D214" s="199">
        <v>0.6</v>
      </c>
      <c r="E214" s="199">
        <v>1.3</v>
      </c>
      <c r="F214" s="199">
        <v>1.2</v>
      </c>
      <c r="G214" s="199">
        <v>1.1000000000000001</v>
      </c>
      <c r="H214" s="199">
        <v>2</v>
      </c>
      <c r="I214" s="199">
        <v>1.2</v>
      </c>
      <c r="J214" s="67">
        <v>0.3</v>
      </c>
      <c r="K214" s="200"/>
      <c r="L214" s="199">
        <v>0.9</v>
      </c>
      <c r="M214" s="199">
        <v>2</v>
      </c>
      <c r="N214" s="199">
        <v>0.4</v>
      </c>
      <c r="O214" s="199">
        <v>0.4</v>
      </c>
      <c r="P214" s="199">
        <v>1.3</v>
      </c>
      <c r="Q214" s="199">
        <v>0.5</v>
      </c>
      <c r="R214" s="67">
        <v>0.1</v>
      </c>
    </row>
    <row r="215" spans="1:18">
      <c r="A215" s="117"/>
      <c r="B215" s="107" t="s">
        <v>153</v>
      </c>
      <c r="C215" s="116"/>
      <c r="D215" s="199">
        <v>0.6</v>
      </c>
      <c r="E215" s="199">
        <v>0.4</v>
      </c>
      <c r="F215" s="199">
        <v>0.6</v>
      </c>
      <c r="G215" s="199">
        <v>0.6</v>
      </c>
      <c r="H215" s="199">
        <v>0.7</v>
      </c>
      <c r="I215" s="199">
        <v>0.6</v>
      </c>
      <c r="J215" s="67">
        <v>0.1</v>
      </c>
      <c r="K215" s="200"/>
      <c r="L215" s="199" t="s">
        <v>30</v>
      </c>
      <c r="M215" s="199">
        <v>0.7</v>
      </c>
      <c r="N215" s="199">
        <v>0.2</v>
      </c>
      <c r="O215" s="199">
        <v>0.2</v>
      </c>
      <c r="P215" s="199">
        <v>0.5</v>
      </c>
      <c r="Q215" s="199">
        <v>0.2</v>
      </c>
      <c r="R215" s="67" t="s">
        <v>30</v>
      </c>
    </row>
    <row r="216" spans="1:18">
      <c r="A216" s="117"/>
      <c r="B216" s="107" t="s">
        <v>154</v>
      </c>
      <c r="C216" s="116"/>
      <c r="D216" s="199">
        <v>0.1</v>
      </c>
      <c r="E216" s="199">
        <v>0.3</v>
      </c>
      <c r="F216" s="199">
        <v>0.3</v>
      </c>
      <c r="G216" s="199">
        <v>0.3</v>
      </c>
      <c r="H216" s="199">
        <v>0.5</v>
      </c>
      <c r="I216" s="199">
        <v>0.3</v>
      </c>
      <c r="J216" s="67">
        <v>0.1</v>
      </c>
      <c r="K216" s="200"/>
      <c r="L216" s="199" t="s">
        <v>30</v>
      </c>
      <c r="M216" s="199">
        <v>0.7</v>
      </c>
      <c r="N216" s="199">
        <v>0.1</v>
      </c>
      <c r="O216" s="199">
        <v>0.1</v>
      </c>
      <c r="P216" s="199">
        <v>0.2</v>
      </c>
      <c r="Q216" s="199">
        <v>0.1</v>
      </c>
      <c r="R216" s="67" t="s">
        <v>30</v>
      </c>
    </row>
    <row r="217" spans="1:18">
      <c r="A217" s="117"/>
      <c r="B217" s="107" t="s">
        <v>155</v>
      </c>
      <c r="C217" s="116"/>
      <c r="D217" s="199" t="s">
        <v>30</v>
      </c>
      <c r="E217" s="199" t="s">
        <v>30</v>
      </c>
      <c r="F217" s="199">
        <v>0.1</v>
      </c>
      <c r="G217" s="199">
        <v>0.1</v>
      </c>
      <c r="H217" s="199">
        <v>0.1</v>
      </c>
      <c r="I217" s="199">
        <v>0.1</v>
      </c>
      <c r="J217" s="67" t="s">
        <v>30</v>
      </c>
      <c r="K217" s="200"/>
      <c r="L217" s="199" t="s">
        <v>30</v>
      </c>
      <c r="M217" s="199" t="s">
        <v>30</v>
      </c>
      <c r="N217" s="199">
        <v>0.1</v>
      </c>
      <c r="O217" s="199">
        <v>0.1</v>
      </c>
      <c r="P217" s="199">
        <v>0.2</v>
      </c>
      <c r="Q217" s="199">
        <v>0.1</v>
      </c>
      <c r="R217" s="67" t="s">
        <v>30</v>
      </c>
    </row>
    <row r="218" spans="1:18">
      <c r="A218" s="117"/>
      <c r="B218" s="107" t="s">
        <v>156</v>
      </c>
      <c r="C218" s="116"/>
      <c r="D218" s="199">
        <v>0.1</v>
      </c>
      <c r="E218" s="199">
        <v>0.5</v>
      </c>
      <c r="F218" s="199">
        <v>0.4</v>
      </c>
      <c r="G218" s="199">
        <v>0.4</v>
      </c>
      <c r="H218" s="199">
        <v>0.6</v>
      </c>
      <c r="I218" s="199">
        <v>0.4</v>
      </c>
      <c r="J218" s="67">
        <v>0.1</v>
      </c>
      <c r="K218" s="200"/>
      <c r="L218" s="199" t="s">
        <v>30</v>
      </c>
      <c r="M218" s="199" t="s">
        <v>30</v>
      </c>
      <c r="N218" s="199">
        <v>0.3</v>
      </c>
      <c r="O218" s="199">
        <v>0.3</v>
      </c>
      <c r="P218" s="199">
        <v>0.9</v>
      </c>
      <c r="Q218" s="199">
        <v>0.4</v>
      </c>
      <c r="R218" s="67" t="s">
        <v>30</v>
      </c>
    </row>
    <row r="219" spans="1:18">
      <c r="A219" s="117"/>
      <c r="B219" s="107" t="s">
        <v>157</v>
      </c>
      <c r="C219" s="116"/>
      <c r="D219" s="199">
        <v>96.7</v>
      </c>
      <c r="E219" s="199">
        <v>95.5</v>
      </c>
      <c r="F219" s="199">
        <v>93.7</v>
      </c>
      <c r="G219" s="199">
        <v>94.1</v>
      </c>
      <c r="H219" s="199">
        <v>92.9</v>
      </c>
      <c r="I219" s="199">
        <v>94</v>
      </c>
      <c r="J219" s="67">
        <v>21.1</v>
      </c>
      <c r="K219" s="200"/>
      <c r="L219" s="199">
        <v>80.400000000000006</v>
      </c>
      <c r="M219" s="199">
        <v>73.3</v>
      </c>
      <c r="N219" s="199">
        <v>82.4</v>
      </c>
      <c r="O219" s="199">
        <v>82.3</v>
      </c>
      <c r="P219" s="199">
        <v>78.7</v>
      </c>
      <c r="Q219" s="199">
        <v>81.8</v>
      </c>
      <c r="R219" s="67">
        <v>11.5</v>
      </c>
    </row>
    <row r="220" spans="1:18">
      <c r="A220" s="117"/>
      <c r="B220" s="107" t="s">
        <v>158</v>
      </c>
      <c r="C220" s="116"/>
      <c r="D220" s="199">
        <v>0.6</v>
      </c>
      <c r="E220" s="199">
        <v>1</v>
      </c>
      <c r="F220" s="199">
        <v>1</v>
      </c>
      <c r="G220" s="199">
        <v>0.9</v>
      </c>
      <c r="H220" s="199">
        <v>0.8</v>
      </c>
      <c r="I220" s="199">
        <v>0.9</v>
      </c>
      <c r="J220" s="67">
        <v>0.2</v>
      </c>
      <c r="K220" s="200"/>
      <c r="L220" s="199">
        <v>2.8</v>
      </c>
      <c r="M220" s="199">
        <v>2.9</v>
      </c>
      <c r="N220" s="199">
        <v>3.3</v>
      </c>
      <c r="O220" s="199">
        <v>3.3</v>
      </c>
      <c r="P220" s="199">
        <v>3.4</v>
      </c>
      <c r="Q220" s="199">
        <v>3.3</v>
      </c>
      <c r="R220" s="67">
        <v>0.5</v>
      </c>
    </row>
    <row r="221" spans="1:18">
      <c r="A221" s="117"/>
      <c r="B221" s="107" t="s">
        <v>159</v>
      </c>
      <c r="C221" s="116"/>
      <c r="D221" s="199">
        <v>2.7</v>
      </c>
      <c r="E221" s="199">
        <v>3.5</v>
      </c>
      <c r="F221" s="199">
        <v>5.4</v>
      </c>
      <c r="G221" s="199">
        <v>5</v>
      </c>
      <c r="H221" s="199">
        <v>6.3</v>
      </c>
      <c r="I221" s="199">
        <v>5.0999999999999996</v>
      </c>
      <c r="J221" s="67">
        <v>1.1000000000000001</v>
      </c>
      <c r="K221" s="200"/>
      <c r="L221" s="199">
        <v>16.8</v>
      </c>
      <c r="M221" s="199">
        <v>23.8</v>
      </c>
      <c r="N221" s="199">
        <v>14.2</v>
      </c>
      <c r="O221" s="199">
        <v>14.4</v>
      </c>
      <c r="P221" s="199">
        <v>17.8</v>
      </c>
      <c r="Q221" s="199">
        <v>14.8</v>
      </c>
      <c r="R221" s="67">
        <v>2.1</v>
      </c>
    </row>
    <row r="222" spans="1:18">
      <c r="A222" s="104"/>
      <c r="B222" s="164" t="s">
        <v>161</v>
      </c>
      <c r="C222" s="165"/>
      <c r="D222" s="67">
        <v>1.3</v>
      </c>
      <c r="E222" s="67">
        <v>2.6</v>
      </c>
      <c r="F222" s="67">
        <v>16.600000000000001</v>
      </c>
      <c r="G222" s="67">
        <v>20.5</v>
      </c>
      <c r="H222" s="67">
        <v>1.9</v>
      </c>
      <c r="I222" s="67">
        <v>22.4</v>
      </c>
      <c r="J222" s="166"/>
      <c r="K222" s="200"/>
      <c r="L222" s="67">
        <v>0.1</v>
      </c>
      <c r="M222" s="67">
        <v>0.2</v>
      </c>
      <c r="N222" s="67">
        <v>11.9</v>
      </c>
      <c r="O222" s="67">
        <v>12.3</v>
      </c>
      <c r="P222" s="67">
        <v>1.8</v>
      </c>
      <c r="Q222" s="67">
        <v>14.1</v>
      </c>
      <c r="R222" s="166"/>
    </row>
    <row r="223" spans="1:18">
      <c r="A223" s="113"/>
      <c r="B223" s="167"/>
      <c r="C223" s="168"/>
      <c r="D223" s="169"/>
      <c r="E223" s="169"/>
      <c r="F223" s="169"/>
      <c r="G223" s="169"/>
      <c r="H223" s="169"/>
      <c r="I223" s="169"/>
      <c r="J223" s="169"/>
      <c r="K223" s="209"/>
      <c r="L223" s="169"/>
      <c r="M223" s="169"/>
      <c r="N223" s="169"/>
      <c r="O223" s="169"/>
      <c r="P223" s="169"/>
      <c r="Q223" s="169"/>
      <c r="R223" s="209"/>
    </row>
    <row r="224" spans="1:18">
      <c r="A224" s="104"/>
      <c r="B224" s="104"/>
      <c r="L224" s="171"/>
      <c r="M224" s="171"/>
      <c r="N224" s="171"/>
      <c r="O224" s="171"/>
      <c r="P224" s="171"/>
      <c r="R224" s="142" t="s">
        <v>25</v>
      </c>
    </row>
    <row r="225" spans="1:18">
      <c r="A225" s="211"/>
      <c r="B225" s="104"/>
      <c r="D225" s="171"/>
      <c r="E225" s="171"/>
      <c r="F225" s="171"/>
      <c r="G225" s="171"/>
      <c r="H225" s="171"/>
      <c r="I225" s="171"/>
      <c r="J225" s="171"/>
      <c r="K225" s="171"/>
      <c r="L225" s="171"/>
      <c r="M225" s="171"/>
      <c r="N225" s="212"/>
      <c r="O225" s="212"/>
      <c r="P225" s="212"/>
      <c r="Q225" s="104"/>
      <c r="R225" s="104"/>
    </row>
    <row r="226" spans="1:18" ht="39" customHeight="1" thickBot="1">
      <c r="A226" s="1048" t="s">
        <v>162</v>
      </c>
      <c r="B226" s="1048"/>
      <c r="C226" s="1048"/>
      <c r="D226" s="1048"/>
      <c r="E226" s="1048"/>
      <c r="F226" s="1048"/>
      <c r="G226" s="1048"/>
      <c r="H226" s="1048"/>
      <c r="I226" s="1048"/>
      <c r="J226" s="1048"/>
      <c r="K226" s="1048"/>
      <c r="L226" s="1048"/>
      <c r="M226" s="1048"/>
      <c r="N226" s="1048"/>
      <c r="O226" s="1048"/>
      <c r="P226" s="1048"/>
      <c r="Q226" s="1048"/>
      <c r="R226" s="1048"/>
    </row>
    <row r="227" spans="1:18">
      <c r="A227" s="138" t="str">
        <f>"November 2013"</f>
        <v>November 2013</v>
      </c>
      <c r="B227" s="138"/>
      <c r="D227" s="118"/>
      <c r="E227" s="138"/>
      <c r="F227" s="138"/>
      <c r="G227" s="138"/>
      <c r="H227" s="138"/>
      <c r="I227" s="138"/>
      <c r="J227" s="138"/>
      <c r="K227" s="138"/>
      <c r="L227" s="138"/>
      <c r="M227" s="138"/>
      <c r="N227" s="138"/>
      <c r="O227" s="138"/>
      <c r="P227" s="138"/>
      <c r="Q227" s="156"/>
      <c r="R227" s="156" t="s">
        <v>134</v>
      </c>
    </row>
    <row r="228" spans="1:18">
      <c r="A228" s="138" t="s">
        <v>3</v>
      </c>
      <c r="B228" s="138"/>
      <c r="D228" s="116"/>
      <c r="E228" s="179"/>
      <c r="F228" s="179"/>
      <c r="G228" s="179"/>
      <c r="H228" s="179"/>
      <c r="I228" s="179"/>
      <c r="J228" s="179"/>
      <c r="K228" s="179"/>
      <c r="L228" s="179"/>
      <c r="M228" s="179"/>
      <c r="N228" s="179"/>
      <c r="O228" s="179"/>
      <c r="P228" s="179"/>
      <c r="Q228" s="178"/>
      <c r="R228" s="179"/>
    </row>
    <row r="229" spans="1:18">
      <c r="A229" s="106"/>
      <c r="B229" s="106"/>
      <c r="C229" s="116"/>
      <c r="D229" s="1050" t="s">
        <v>35</v>
      </c>
      <c r="E229" s="1050"/>
      <c r="F229" s="1050"/>
      <c r="G229" s="1050"/>
      <c r="H229" s="1050"/>
      <c r="I229" s="1050"/>
      <c r="J229" s="1050"/>
      <c r="L229" s="1059"/>
      <c r="M229" s="1059"/>
      <c r="N229" s="1059"/>
      <c r="O229" s="1059"/>
      <c r="P229" s="1059"/>
      <c r="Q229" s="1059"/>
      <c r="R229" s="1059"/>
    </row>
    <row r="230" spans="1:18">
      <c r="A230" s="106"/>
      <c r="B230" s="106"/>
      <c r="C230" s="116"/>
      <c r="D230" s="1064" t="s">
        <v>100</v>
      </c>
      <c r="E230" s="1062" t="s">
        <v>135</v>
      </c>
      <c r="F230" s="1062" t="s">
        <v>136</v>
      </c>
      <c r="G230" s="1062" t="s">
        <v>103</v>
      </c>
      <c r="H230" s="1062" t="s">
        <v>137</v>
      </c>
      <c r="I230" s="1062" t="s">
        <v>138</v>
      </c>
      <c r="J230" s="1062" t="s">
        <v>139</v>
      </c>
      <c r="K230" s="108"/>
      <c r="L230" s="1069"/>
      <c r="M230" s="1068"/>
      <c r="N230" s="1068"/>
      <c r="O230" s="1068"/>
      <c r="P230" s="1068"/>
      <c r="Q230" s="1068"/>
      <c r="R230" s="1068"/>
    </row>
    <row r="231" spans="1:18" ht="28.5" customHeight="1">
      <c r="A231" s="106"/>
      <c r="B231" s="106"/>
      <c r="C231" s="116" t="s">
        <v>87</v>
      </c>
      <c r="D231" s="1065"/>
      <c r="E231" s="1063"/>
      <c r="F231" s="1063"/>
      <c r="G231" s="1063"/>
      <c r="H231" s="1063"/>
      <c r="I231" s="1063"/>
      <c r="J231" s="1063"/>
      <c r="K231" s="107"/>
      <c r="L231" s="1069"/>
      <c r="M231" s="1068"/>
      <c r="N231" s="1068"/>
      <c r="O231" s="1068"/>
      <c r="P231" s="1068"/>
      <c r="Q231" s="1068"/>
      <c r="R231" s="1068"/>
    </row>
    <row r="232" spans="1:18">
      <c r="A232" s="106"/>
      <c r="B232" s="106"/>
      <c r="C232" s="116"/>
      <c r="D232" s="157"/>
      <c r="E232" s="157"/>
      <c r="F232" s="196" t="s">
        <v>140</v>
      </c>
      <c r="G232" s="157"/>
      <c r="H232" s="157"/>
      <c r="I232" s="157"/>
      <c r="J232" s="197"/>
      <c r="K232" s="106"/>
      <c r="L232" s="180"/>
      <c r="M232" s="180"/>
      <c r="N232" s="214"/>
      <c r="O232" s="180"/>
      <c r="P232" s="180"/>
      <c r="Q232" s="163"/>
      <c r="R232" s="161"/>
    </row>
    <row r="233" spans="1:18">
      <c r="B233" s="203" t="s">
        <v>106</v>
      </c>
      <c r="D233" s="166"/>
      <c r="E233" s="215"/>
      <c r="F233" s="166"/>
      <c r="G233" s="166"/>
      <c r="H233" s="215"/>
      <c r="I233" s="215"/>
      <c r="J233" s="183"/>
      <c r="L233" s="216"/>
      <c r="M233" s="216"/>
      <c r="N233" s="216"/>
      <c r="O233" s="216"/>
      <c r="P233" s="216"/>
      <c r="Q233" s="216"/>
      <c r="R233" s="217"/>
    </row>
    <row r="234" spans="1:18">
      <c r="A234" s="117"/>
      <c r="B234" s="107" t="s">
        <v>141</v>
      </c>
      <c r="C234" s="116"/>
      <c r="D234" s="199">
        <v>94.3</v>
      </c>
      <c r="E234" s="199">
        <v>91.5</v>
      </c>
      <c r="F234" s="199">
        <v>87</v>
      </c>
      <c r="G234" s="199">
        <v>88.1</v>
      </c>
      <c r="H234" s="199">
        <v>79.8</v>
      </c>
      <c r="I234" s="199">
        <v>87.6</v>
      </c>
      <c r="J234" s="67">
        <v>102.7</v>
      </c>
      <c r="L234" s="216"/>
      <c r="M234" s="216"/>
      <c r="N234" s="216"/>
      <c r="O234" s="216"/>
      <c r="P234" s="216"/>
      <c r="Q234" s="216"/>
    </row>
    <row r="235" spans="1:18">
      <c r="A235" s="117"/>
      <c r="B235" s="107" t="s">
        <v>142</v>
      </c>
      <c r="C235" s="116"/>
      <c r="D235" s="199">
        <v>2</v>
      </c>
      <c r="E235" s="199">
        <v>1.8</v>
      </c>
      <c r="F235" s="199">
        <v>2</v>
      </c>
      <c r="G235" s="199">
        <v>2</v>
      </c>
      <c r="H235" s="199">
        <v>2.4</v>
      </c>
      <c r="I235" s="199">
        <v>2</v>
      </c>
      <c r="J235" s="67">
        <v>2.2999999999999998</v>
      </c>
      <c r="L235" s="216"/>
      <c r="M235" s="216"/>
      <c r="N235" s="216"/>
      <c r="O235" s="216"/>
      <c r="P235" s="216"/>
      <c r="Q235" s="216"/>
    </row>
    <row r="236" spans="1:18">
      <c r="A236" s="117"/>
      <c r="B236" s="107" t="s">
        <v>143</v>
      </c>
      <c r="C236" s="116"/>
      <c r="D236" s="199">
        <v>1.6</v>
      </c>
      <c r="E236" s="199">
        <v>2.2000000000000002</v>
      </c>
      <c r="F236" s="199">
        <v>3.2</v>
      </c>
      <c r="G236" s="199">
        <v>3</v>
      </c>
      <c r="H236" s="199">
        <v>6.2</v>
      </c>
      <c r="I236" s="199">
        <v>3.1</v>
      </c>
      <c r="J236" s="67">
        <v>3.7</v>
      </c>
      <c r="L236" s="216"/>
      <c r="M236" s="216"/>
      <c r="N236" s="216"/>
      <c r="O236" s="216"/>
      <c r="P236" s="216"/>
      <c r="Q236" s="216"/>
    </row>
    <row r="237" spans="1:18">
      <c r="A237" s="117"/>
      <c r="B237" s="107" t="s">
        <v>144</v>
      </c>
      <c r="C237" s="116"/>
      <c r="D237" s="199" t="s">
        <v>30</v>
      </c>
      <c r="E237" s="199">
        <v>0.1</v>
      </c>
      <c r="F237" s="199">
        <v>0.2</v>
      </c>
      <c r="G237" s="199">
        <v>0.2</v>
      </c>
      <c r="H237" s="199">
        <v>0.6</v>
      </c>
      <c r="I237" s="199">
        <v>0.2</v>
      </c>
      <c r="J237" s="67">
        <v>0.3</v>
      </c>
      <c r="L237" s="216"/>
      <c r="M237" s="216"/>
      <c r="N237" s="216"/>
      <c r="O237" s="216"/>
      <c r="P237" s="216"/>
      <c r="Q237" s="216"/>
    </row>
    <row r="238" spans="1:18">
      <c r="A238" s="117"/>
      <c r="B238" s="107" t="s">
        <v>145</v>
      </c>
      <c r="C238" s="116"/>
      <c r="D238" s="199" t="s">
        <v>30</v>
      </c>
      <c r="E238" s="199">
        <v>0.1</v>
      </c>
      <c r="F238" s="199">
        <v>0.1</v>
      </c>
      <c r="G238" s="199">
        <v>0.1</v>
      </c>
      <c r="H238" s="199">
        <v>0.2</v>
      </c>
      <c r="I238" s="199">
        <v>0.1</v>
      </c>
      <c r="J238" s="67">
        <v>0.1</v>
      </c>
      <c r="L238" s="216"/>
      <c r="M238" s="216"/>
      <c r="N238" s="216"/>
      <c r="O238" s="216"/>
      <c r="P238" s="216"/>
      <c r="Q238" s="216"/>
    </row>
    <row r="239" spans="1:18">
      <c r="A239" s="117"/>
      <c r="B239" s="107" t="s">
        <v>146</v>
      </c>
      <c r="C239" s="116"/>
      <c r="D239" s="199">
        <v>0.2</v>
      </c>
      <c r="E239" s="199">
        <v>0.2</v>
      </c>
      <c r="F239" s="199">
        <v>0.3</v>
      </c>
      <c r="G239" s="199">
        <v>0.3</v>
      </c>
      <c r="H239" s="199">
        <v>0.4</v>
      </c>
      <c r="I239" s="199">
        <v>0.3</v>
      </c>
      <c r="J239" s="67">
        <v>0.4</v>
      </c>
      <c r="L239" s="216"/>
      <c r="M239" s="216"/>
      <c r="N239" s="216"/>
      <c r="O239" s="216"/>
      <c r="P239" s="216"/>
      <c r="Q239" s="216"/>
    </row>
    <row r="240" spans="1:18">
      <c r="A240" s="117"/>
      <c r="B240" s="107" t="s">
        <v>147</v>
      </c>
      <c r="C240" s="116"/>
      <c r="D240" s="199">
        <v>0.2</v>
      </c>
      <c r="E240" s="199">
        <v>0.3</v>
      </c>
      <c r="F240" s="199">
        <v>0.4</v>
      </c>
      <c r="G240" s="199">
        <v>0.4</v>
      </c>
      <c r="H240" s="199">
        <v>0.7</v>
      </c>
      <c r="I240" s="199">
        <v>0.4</v>
      </c>
      <c r="J240" s="67">
        <v>0.4</v>
      </c>
      <c r="L240" s="216"/>
      <c r="M240" s="216"/>
      <c r="N240" s="216"/>
      <c r="O240" s="216"/>
      <c r="P240" s="216"/>
      <c r="Q240" s="216"/>
    </row>
    <row r="241" spans="1:18">
      <c r="A241" s="117"/>
      <c r="B241" s="107" t="s">
        <v>148</v>
      </c>
      <c r="C241" s="116"/>
      <c r="D241" s="199">
        <v>0.5</v>
      </c>
      <c r="E241" s="199">
        <v>1</v>
      </c>
      <c r="F241" s="199">
        <v>1.5</v>
      </c>
      <c r="G241" s="199">
        <v>1.4</v>
      </c>
      <c r="H241" s="199">
        <v>1.4</v>
      </c>
      <c r="I241" s="199">
        <v>1.4</v>
      </c>
      <c r="J241" s="67">
        <v>1.6</v>
      </c>
      <c r="L241" s="216"/>
      <c r="M241" s="216"/>
      <c r="N241" s="216"/>
      <c r="O241" s="216"/>
      <c r="P241" s="216"/>
      <c r="Q241" s="216"/>
    </row>
    <row r="242" spans="1:18">
      <c r="A242" s="117"/>
      <c r="B242" s="107" t="s">
        <v>149</v>
      </c>
      <c r="C242" s="116"/>
      <c r="D242" s="199">
        <v>0.2</v>
      </c>
      <c r="E242" s="199">
        <v>0.5</v>
      </c>
      <c r="F242" s="199">
        <v>0.9</v>
      </c>
      <c r="G242" s="199">
        <v>0.8</v>
      </c>
      <c r="H242" s="199">
        <v>1</v>
      </c>
      <c r="I242" s="199">
        <v>0.9</v>
      </c>
      <c r="J242" s="67">
        <v>1</v>
      </c>
      <c r="L242" s="216"/>
      <c r="M242" s="216"/>
      <c r="N242" s="216"/>
      <c r="O242" s="216"/>
      <c r="P242" s="216"/>
      <c r="Q242" s="216"/>
    </row>
    <row r="243" spans="1:18">
      <c r="A243" s="117"/>
      <c r="B243" s="107" t="s">
        <v>150</v>
      </c>
      <c r="C243" s="116"/>
      <c r="D243" s="199" t="s">
        <v>30</v>
      </c>
      <c r="E243" s="199">
        <v>0.2</v>
      </c>
      <c r="F243" s="199">
        <v>0.5</v>
      </c>
      <c r="G243" s="199">
        <v>0.4</v>
      </c>
      <c r="H243" s="199">
        <v>0.6</v>
      </c>
      <c r="I243" s="199">
        <v>0.4</v>
      </c>
      <c r="J243" s="67">
        <v>0.5</v>
      </c>
      <c r="L243" s="216"/>
      <c r="M243" s="216"/>
      <c r="N243" s="216"/>
      <c r="O243" s="216"/>
      <c r="P243" s="216"/>
      <c r="Q243" s="216"/>
    </row>
    <row r="244" spans="1:18">
      <c r="A244" s="117"/>
      <c r="B244" s="107" t="s">
        <v>151</v>
      </c>
      <c r="C244" s="116"/>
      <c r="D244" s="199">
        <v>0.1</v>
      </c>
      <c r="E244" s="199">
        <v>0.3</v>
      </c>
      <c r="F244" s="199">
        <v>0.6</v>
      </c>
      <c r="G244" s="199">
        <v>0.5</v>
      </c>
      <c r="H244" s="199">
        <v>0.7</v>
      </c>
      <c r="I244" s="199">
        <v>0.5</v>
      </c>
      <c r="J244" s="67">
        <v>0.6</v>
      </c>
      <c r="L244" s="216"/>
      <c r="M244" s="216"/>
      <c r="N244" s="216"/>
      <c r="O244" s="216"/>
      <c r="P244" s="216"/>
      <c r="Q244" s="216"/>
    </row>
    <row r="245" spans="1:18">
      <c r="A245" s="117"/>
      <c r="B245" s="107" t="s">
        <v>152</v>
      </c>
      <c r="C245" s="116"/>
      <c r="D245" s="199">
        <v>0.4</v>
      </c>
      <c r="E245" s="199">
        <v>0.6</v>
      </c>
      <c r="F245" s="199">
        <v>0.9</v>
      </c>
      <c r="G245" s="199">
        <v>0.8</v>
      </c>
      <c r="H245" s="199">
        <v>2.4</v>
      </c>
      <c r="I245" s="199">
        <v>0.9</v>
      </c>
      <c r="J245" s="67">
        <v>1.1000000000000001</v>
      </c>
      <c r="L245" s="216"/>
      <c r="M245" s="216"/>
      <c r="N245" s="216"/>
      <c r="O245" s="216"/>
      <c r="P245" s="216"/>
      <c r="Q245" s="216"/>
    </row>
    <row r="246" spans="1:18">
      <c r="A246" s="204"/>
      <c r="B246" s="107" t="s">
        <v>153</v>
      </c>
      <c r="C246" s="116"/>
      <c r="D246" s="199">
        <v>0.1</v>
      </c>
      <c r="E246" s="199">
        <v>0.4</v>
      </c>
      <c r="F246" s="199">
        <v>1.3</v>
      </c>
      <c r="G246" s="199">
        <v>1.1000000000000001</v>
      </c>
      <c r="H246" s="199">
        <v>1.5</v>
      </c>
      <c r="I246" s="199">
        <v>1.1000000000000001</v>
      </c>
      <c r="J246" s="67">
        <v>1.3</v>
      </c>
      <c r="L246" s="216"/>
      <c r="M246" s="216"/>
      <c r="N246" s="216"/>
      <c r="O246" s="216"/>
      <c r="P246" s="216"/>
      <c r="Q246" s="216"/>
    </row>
    <row r="247" spans="1:18">
      <c r="A247" s="117"/>
      <c r="B247" s="107" t="s">
        <v>154</v>
      </c>
      <c r="C247" s="116"/>
      <c r="D247" s="199">
        <v>0.1</v>
      </c>
      <c r="E247" s="199">
        <v>0.2</v>
      </c>
      <c r="F247" s="199">
        <v>0.3</v>
      </c>
      <c r="G247" s="199">
        <v>0.3</v>
      </c>
      <c r="H247" s="199">
        <v>0.7</v>
      </c>
      <c r="I247" s="199">
        <v>0.3</v>
      </c>
      <c r="J247" s="67">
        <v>0.4</v>
      </c>
      <c r="L247" s="216"/>
      <c r="M247" s="216"/>
      <c r="N247" s="216"/>
      <c r="O247" s="216"/>
      <c r="P247" s="216"/>
      <c r="Q247" s="216"/>
    </row>
    <row r="248" spans="1:18">
      <c r="A248" s="117"/>
      <c r="B248" s="107" t="s">
        <v>155</v>
      </c>
      <c r="C248" s="116"/>
      <c r="D248" s="199" t="s">
        <v>30</v>
      </c>
      <c r="E248" s="199">
        <v>0.1</v>
      </c>
      <c r="F248" s="199">
        <v>0.1</v>
      </c>
      <c r="G248" s="199">
        <v>0.1</v>
      </c>
      <c r="H248" s="199">
        <v>0.1</v>
      </c>
      <c r="I248" s="199">
        <v>0.1</v>
      </c>
      <c r="J248" s="67">
        <v>0.2</v>
      </c>
      <c r="L248" s="216"/>
      <c r="M248" s="216"/>
      <c r="N248" s="216"/>
      <c r="O248" s="216"/>
      <c r="P248" s="216"/>
      <c r="Q248" s="216"/>
    </row>
    <row r="249" spans="1:18">
      <c r="A249" s="117"/>
      <c r="B249" s="107" t="s">
        <v>156</v>
      </c>
      <c r="C249" s="116"/>
      <c r="D249" s="199">
        <v>0.2</v>
      </c>
      <c r="E249" s="199">
        <v>0.5</v>
      </c>
      <c r="F249" s="199">
        <v>0.6</v>
      </c>
      <c r="G249" s="199">
        <v>0.6</v>
      </c>
      <c r="H249" s="199">
        <v>1.1000000000000001</v>
      </c>
      <c r="I249" s="199">
        <v>0.6</v>
      </c>
      <c r="J249" s="67">
        <v>0.7</v>
      </c>
      <c r="L249" s="216"/>
      <c r="M249" s="216"/>
      <c r="N249" s="216"/>
      <c r="O249" s="216"/>
      <c r="P249" s="216"/>
      <c r="Q249" s="216"/>
    </row>
    <row r="250" spans="1:18">
      <c r="A250" s="117"/>
      <c r="B250" s="107" t="s">
        <v>157</v>
      </c>
      <c r="C250" s="116"/>
      <c r="D250" s="199">
        <v>96.5</v>
      </c>
      <c r="E250" s="199">
        <v>96.4</v>
      </c>
      <c r="F250" s="199">
        <v>94.3</v>
      </c>
      <c r="G250" s="199">
        <v>94.7</v>
      </c>
      <c r="H250" s="199">
        <v>89.2</v>
      </c>
      <c r="I250" s="199">
        <v>94.4</v>
      </c>
      <c r="J250" s="67">
        <v>117.2</v>
      </c>
      <c r="L250" s="216"/>
      <c r="M250" s="216"/>
      <c r="N250" s="216"/>
      <c r="O250" s="216"/>
      <c r="P250" s="216"/>
      <c r="Q250" s="216"/>
    </row>
    <row r="251" spans="1:18">
      <c r="A251" s="117"/>
      <c r="B251" s="107" t="s">
        <v>158</v>
      </c>
      <c r="C251" s="116"/>
      <c r="D251" s="199">
        <v>0.7</v>
      </c>
      <c r="E251" s="199">
        <v>0.6</v>
      </c>
      <c r="F251" s="199">
        <v>1</v>
      </c>
      <c r="G251" s="199">
        <v>0.9</v>
      </c>
      <c r="H251" s="199">
        <v>2</v>
      </c>
      <c r="I251" s="199">
        <v>1</v>
      </c>
      <c r="J251" s="67">
        <v>1.2</v>
      </c>
      <c r="L251" s="216"/>
      <c r="M251" s="216"/>
      <c r="N251" s="216"/>
      <c r="O251" s="216"/>
      <c r="P251" s="216"/>
      <c r="Q251" s="216"/>
    </row>
    <row r="252" spans="1:18">
      <c r="A252" s="117"/>
      <c r="B252" s="107" t="s">
        <v>159</v>
      </c>
      <c r="C252" s="116"/>
      <c r="D252" s="199">
        <v>2.8</v>
      </c>
      <c r="E252" s="199">
        <v>3</v>
      </c>
      <c r="F252" s="199">
        <v>4.7</v>
      </c>
      <c r="G252" s="199">
        <v>4.4000000000000004</v>
      </c>
      <c r="H252" s="199">
        <v>8.8000000000000007</v>
      </c>
      <c r="I252" s="199">
        <v>4.5999999999999996</v>
      </c>
      <c r="J252" s="67">
        <v>5.8</v>
      </c>
      <c r="L252" s="216"/>
      <c r="M252" s="216"/>
      <c r="N252" s="216"/>
      <c r="O252" s="216"/>
      <c r="P252" s="216"/>
      <c r="Q252" s="216"/>
    </row>
    <row r="253" spans="1:18">
      <c r="A253" s="104"/>
      <c r="B253" s="164" t="s">
        <v>161</v>
      </c>
      <c r="C253" s="165"/>
      <c r="D253" s="67">
        <v>7.5</v>
      </c>
      <c r="E253" s="67">
        <v>13.8</v>
      </c>
      <c r="F253" s="67">
        <v>96.2</v>
      </c>
      <c r="G253" s="67">
        <v>117.5</v>
      </c>
      <c r="H253" s="67">
        <v>6.7</v>
      </c>
      <c r="I253" s="67">
        <v>124.2</v>
      </c>
      <c r="J253" s="166"/>
      <c r="K253" s="218"/>
      <c r="L253" s="182"/>
      <c r="M253" s="183"/>
      <c r="N253" s="182"/>
      <c r="O253" s="182"/>
      <c r="P253" s="182"/>
      <c r="Q253" s="182"/>
      <c r="R253" s="183"/>
    </row>
    <row r="254" spans="1:18">
      <c r="A254" s="117"/>
      <c r="B254" s="164"/>
      <c r="C254" s="165"/>
      <c r="D254" s="166"/>
      <c r="E254" s="166"/>
      <c r="F254" s="166"/>
      <c r="G254" s="166"/>
      <c r="H254" s="166"/>
      <c r="I254" s="166"/>
      <c r="J254" s="166"/>
      <c r="L254" s="216"/>
      <c r="M254" s="216"/>
      <c r="N254" s="216"/>
      <c r="O254" s="216"/>
      <c r="P254" s="216"/>
      <c r="Q254" s="216"/>
    </row>
    <row r="255" spans="1:18">
      <c r="B255" s="203" t="s">
        <v>117</v>
      </c>
      <c r="D255" s="166"/>
      <c r="E255" s="166"/>
      <c r="F255" s="166"/>
      <c r="G255" s="166"/>
      <c r="H255" s="166"/>
      <c r="I255" s="166"/>
      <c r="J255" s="166"/>
      <c r="L255" s="216"/>
      <c r="M255" s="216"/>
      <c r="N255" s="216"/>
      <c r="O255" s="216"/>
      <c r="P255" s="216"/>
      <c r="Q255" s="216"/>
    </row>
    <row r="256" spans="1:18">
      <c r="A256" s="117"/>
      <c r="B256" s="107" t="s">
        <v>141</v>
      </c>
      <c r="C256" s="116"/>
      <c r="D256" s="199">
        <v>93.7</v>
      </c>
      <c r="E256" s="199">
        <v>91.2</v>
      </c>
      <c r="F256" s="199">
        <v>88</v>
      </c>
      <c r="G256" s="199">
        <v>88.5</v>
      </c>
      <c r="H256" s="199">
        <v>77.900000000000006</v>
      </c>
      <c r="I256" s="199">
        <v>88.1</v>
      </c>
      <c r="J256" s="67">
        <v>317</v>
      </c>
      <c r="L256" s="216"/>
      <c r="M256" s="216"/>
      <c r="N256" s="216"/>
      <c r="O256" s="216"/>
      <c r="P256" s="216"/>
      <c r="Q256" s="216"/>
    </row>
    <row r="257" spans="1:17">
      <c r="A257" s="117"/>
      <c r="B257" s="107" t="s">
        <v>142</v>
      </c>
      <c r="C257" s="116"/>
      <c r="D257" s="199">
        <v>1.7</v>
      </c>
      <c r="E257" s="199">
        <v>1.7</v>
      </c>
      <c r="F257" s="199">
        <v>1.5</v>
      </c>
      <c r="G257" s="199">
        <v>1.5</v>
      </c>
      <c r="H257" s="199">
        <v>2</v>
      </c>
      <c r="I257" s="199">
        <v>1.6</v>
      </c>
      <c r="J257" s="67">
        <v>5.6</v>
      </c>
      <c r="L257" s="216"/>
      <c r="M257" s="216"/>
      <c r="N257" s="216"/>
      <c r="O257" s="216"/>
      <c r="P257" s="216"/>
      <c r="Q257" s="216"/>
    </row>
    <row r="258" spans="1:17">
      <c r="A258" s="117"/>
      <c r="B258" s="107" t="s">
        <v>143</v>
      </c>
      <c r="C258" s="116"/>
      <c r="D258" s="199">
        <v>1.5</v>
      </c>
      <c r="E258" s="199">
        <v>2.2000000000000002</v>
      </c>
      <c r="F258" s="199">
        <v>3.6</v>
      </c>
      <c r="G258" s="199">
        <v>3.4</v>
      </c>
      <c r="H258" s="199">
        <v>9.3000000000000007</v>
      </c>
      <c r="I258" s="199">
        <v>3.6</v>
      </c>
      <c r="J258" s="67">
        <v>12.9</v>
      </c>
      <c r="L258" s="216"/>
      <c r="M258" s="216"/>
      <c r="N258" s="216"/>
      <c r="O258" s="216"/>
      <c r="P258" s="216"/>
      <c r="Q258" s="216"/>
    </row>
    <row r="259" spans="1:17">
      <c r="A259" s="117"/>
      <c r="B259" s="107" t="s">
        <v>144</v>
      </c>
      <c r="C259" s="116"/>
      <c r="D259" s="199">
        <v>0.2</v>
      </c>
      <c r="E259" s="199">
        <v>0.2</v>
      </c>
      <c r="F259" s="199">
        <v>0.2</v>
      </c>
      <c r="G259" s="199">
        <v>0.2</v>
      </c>
      <c r="H259" s="199">
        <v>0.5</v>
      </c>
      <c r="I259" s="199">
        <v>0.2</v>
      </c>
      <c r="J259" s="67">
        <v>0.9</v>
      </c>
      <c r="L259" s="216"/>
      <c r="M259" s="216"/>
      <c r="N259" s="216"/>
      <c r="O259" s="216"/>
      <c r="P259" s="216"/>
      <c r="Q259" s="216"/>
    </row>
    <row r="260" spans="1:17">
      <c r="A260" s="117"/>
      <c r="B260" s="107" t="s">
        <v>145</v>
      </c>
      <c r="C260" s="116"/>
      <c r="D260" s="199">
        <v>0.1</v>
      </c>
      <c r="E260" s="199">
        <v>0.1</v>
      </c>
      <c r="F260" s="199">
        <v>0.1</v>
      </c>
      <c r="G260" s="199">
        <v>0.1</v>
      </c>
      <c r="H260" s="199">
        <v>0.2</v>
      </c>
      <c r="I260" s="199">
        <v>0.1</v>
      </c>
      <c r="J260" s="67">
        <v>0.4</v>
      </c>
      <c r="L260" s="216"/>
      <c r="M260" s="216"/>
      <c r="N260" s="216"/>
      <c r="O260" s="216"/>
      <c r="P260" s="216"/>
      <c r="Q260" s="216"/>
    </row>
    <row r="261" spans="1:17">
      <c r="A261" s="117"/>
      <c r="B261" s="107" t="s">
        <v>146</v>
      </c>
      <c r="C261" s="116"/>
      <c r="D261" s="199">
        <v>0.2</v>
      </c>
      <c r="E261" s="199">
        <v>0.2</v>
      </c>
      <c r="F261" s="199">
        <v>0.3</v>
      </c>
      <c r="G261" s="199">
        <v>0.3</v>
      </c>
      <c r="H261" s="199">
        <v>0.4</v>
      </c>
      <c r="I261" s="199">
        <v>0.3</v>
      </c>
      <c r="J261" s="67">
        <v>1</v>
      </c>
      <c r="L261" s="216"/>
      <c r="M261" s="216"/>
      <c r="N261" s="216"/>
      <c r="O261" s="216"/>
      <c r="P261" s="216"/>
      <c r="Q261" s="216"/>
    </row>
    <row r="262" spans="1:17">
      <c r="A262" s="117"/>
      <c r="B262" s="107" t="s">
        <v>147</v>
      </c>
      <c r="C262" s="116"/>
      <c r="D262" s="199">
        <v>0.2</v>
      </c>
      <c r="E262" s="199">
        <v>0.3</v>
      </c>
      <c r="F262" s="199">
        <v>0.4</v>
      </c>
      <c r="G262" s="199">
        <v>0.4</v>
      </c>
      <c r="H262" s="199">
        <v>0.7</v>
      </c>
      <c r="I262" s="199">
        <v>0.4</v>
      </c>
      <c r="J262" s="67">
        <v>1.4</v>
      </c>
      <c r="L262" s="216"/>
      <c r="M262" s="216"/>
      <c r="N262" s="216"/>
      <c r="O262" s="216"/>
      <c r="P262" s="216"/>
      <c r="Q262" s="216"/>
    </row>
    <row r="263" spans="1:17">
      <c r="A263" s="117"/>
      <c r="B263" s="107" t="s">
        <v>148</v>
      </c>
      <c r="C263" s="116"/>
      <c r="D263" s="199">
        <v>0.8</v>
      </c>
      <c r="E263" s="199">
        <v>1.2</v>
      </c>
      <c r="F263" s="199">
        <v>1.8</v>
      </c>
      <c r="G263" s="199">
        <v>1.7</v>
      </c>
      <c r="H263" s="199">
        <v>2.1</v>
      </c>
      <c r="I263" s="199">
        <v>1.7</v>
      </c>
      <c r="J263" s="67">
        <v>6.1</v>
      </c>
      <c r="L263" s="216"/>
      <c r="M263" s="216"/>
      <c r="N263" s="216"/>
      <c r="O263" s="216"/>
      <c r="P263" s="216"/>
      <c r="Q263" s="216"/>
    </row>
    <row r="264" spans="1:17">
      <c r="A264" s="117"/>
      <c r="B264" s="107" t="s">
        <v>149</v>
      </c>
      <c r="C264" s="116"/>
      <c r="D264" s="199">
        <v>0.3</v>
      </c>
      <c r="E264" s="199">
        <v>0.5</v>
      </c>
      <c r="F264" s="199">
        <v>0.9</v>
      </c>
      <c r="G264" s="199">
        <v>0.8</v>
      </c>
      <c r="H264" s="199">
        <v>1.2</v>
      </c>
      <c r="I264" s="199">
        <v>0.8</v>
      </c>
      <c r="J264" s="67">
        <v>3</v>
      </c>
      <c r="L264" s="216"/>
      <c r="M264" s="216"/>
      <c r="N264" s="216"/>
      <c r="O264" s="216"/>
      <c r="P264" s="216"/>
      <c r="Q264" s="216"/>
    </row>
    <row r="265" spans="1:17">
      <c r="A265" s="117"/>
      <c r="B265" s="107" t="s">
        <v>150</v>
      </c>
      <c r="C265" s="116"/>
      <c r="D265" s="199" t="s">
        <v>30</v>
      </c>
      <c r="E265" s="199">
        <v>0.1</v>
      </c>
      <c r="F265" s="199">
        <v>0.4</v>
      </c>
      <c r="G265" s="199">
        <v>0.3</v>
      </c>
      <c r="H265" s="199">
        <v>0.5</v>
      </c>
      <c r="I265" s="199">
        <v>0.4</v>
      </c>
      <c r="J265" s="67">
        <v>1.3</v>
      </c>
      <c r="L265" s="216"/>
      <c r="M265" s="216"/>
      <c r="N265" s="216"/>
      <c r="O265" s="216"/>
      <c r="P265" s="216"/>
      <c r="Q265" s="216"/>
    </row>
    <row r="266" spans="1:17">
      <c r="A266" s="117"/>
      <c r="B266" s="107" t="s">
        <v>151</v>
      </c>
      <c r="C266" s="116"/>
      <c r="D266" s="199">
        <v>0.2</v>
      </c>
      <c r="E266" s="199">
        <v>0.4</v>
      </c>
      <c r="F266" s="199">
        <v>0.5</v>
      </c>
      <c r="G266" s="199">
        <v>0.5</v>
      </c>
      <c r="H266" s="199">
        <v>0.6</v>
      </c>
      <c r="I266" s="199">
        <v>0.5</v>
      </c>
      <c r="J266" s="67">
        <v>1.7</v>
      </c>
      <c r="L266" s="216"/>
      <c r="M266" s="216"/>
      <c r="N266" s="216"/>
      <c r="O266" s="216"/>
      <c r="P266" s="216"/>
      <c r="Q266" s="216"/>
    </row>
    <row r="267" spans="1:17">
      <c r="A267" s="117"/>
      <c r="B267" s="107" t="s">
        <v>152</v>
      </c>
      <c r="C267" s="116"/>
      <c r="D267" s="199">
        <v>0.8</v>
      </c>
      <c r="E267" s="199">
        <v>1.1000000000000001</v>
      </c>
      <c r="F267" s="199">
        <v>0.9</v>
      </c>
      <c r="G267" s="199">
        <v>0.9</v>
      </c>
      <c r="H267" s="199">
        <v>1.7</v>
      </c>
      <c r="I267" s="199">
        <v>1</v>
      </c>
      <c r="J267" s="67">
        <v>3.5</v>
      </c>
      <c r="L267" s="216"/>
      <c r="M267" s="216"/>
      <c r="N267" s="216"/>
      <c r="O267" s="216"/>
      <c r="P267" s="216"/>
      <c r="Q267" s="216"/>
    </row>
    <row r="268" spans="1:17">
      <c r="A268" s="117"/>
      <c r="B268" s="107" t="s">
        <v>153</v>
      </c>
      <c r="C268" s="116"/>
      <c r="D268" s="199">
        <v>0.2</v>
      </c>
      <c r="E268" s="199">
        <v>0.3</v>
      </c>
      <c r="F268" s="199">
        <v>0.5</v>
      </c>
      <c r="G268" s="199">
        <v>0.5</v>
      </c>
      <c r="H268" s="199">
        <v>0.8</v>
      </c>
      <c r="I268" s="199">
        <v>0.5</v>
      </c>
      <c r="J268" s="67">
        <v>1.9</v>
      </c>
      <c r="L268" s="216"/>
      <c r="M268" s="216"/>
      <c r="N268" s="216"/>
      <c r="O268" s="216"/>
      <c r="P268" s="216"/>
      <c r="Q268" s="216"/>
    </row>
    <row r="269" spans="1:17">
      <c r="A269" s="117"/>
      <c r="B269" s="107" t="s">
        <v>154</v>
      </c>
      <c r="C269" s="116"/>
      <c r="D269" s="199">
        <v>0.1</v>
      </c>
      <c r="E269" s="199">
        <v>0.2</v>
      </c>
      <c r="F269" s="199">
        <v>0.2</v>
      </c>
      <c r="G269" s="199">
        <v>0.2</v>
      </c>
      <c r="H269" s="199">
        <v>0.5</v>
      </c>
      <c r="I269" s="199">
        <v>0.2</v>
      </c>
      <c r="J269" s="67">
        <v>0.8</v>
      </c>
      <c r="L269" s="216"/>
      <c r="M269" s="216"/>
      <c r="N269" s="216"/>
      <c r="O269" s="216"/>
      <c r="P269" s="216"/>
      <c r="Q269" s="216"/>
    </row>
    <row r="270" spans="1:17">
      <c r="A270" s="117"/>
      <c r="B270" s="107" t="s">
        <v>155</v>
      </c>
      <c r="C270" s="116"/>
      <c r="D270" s="199" t="s">
        <v>30</v>
      </c>
      <c r="E270" s="199">
        <v>0.1</v>
      </c>
      <c r="F270" s="199">
        <v>0.2</v>
      </c>
      <c r="G270" s="199">
        <v>0.1</v>
      </c>
      <c r="H270" s="199">
        <v>0.5</v>
      </c>
      <c r="I270" s="199">
        <v>0.2</v>
      </c>
      <c r="J270" s="67">
        <v>0.6</v>
      </c>
      <c r="L270" s="216"/>
      <c r="M270" s="216"/>
      <c r="N270" s="216"/>
      <c r="O270" s="216"/>
      <c r="P270" s="216"/>
      <c r="Q270" s="216"/>
    </row>
    <row r="271" spans="1:17">
      <c r="A271" s="117"/>
      <c r="B271" s="107" t="s">
        <v>156</v>
      </c>
      <c r="C271" s="116"/>
      <c r="D271" s="199">
        <v>0.2</v>
      </c>
      <c r="E271" s="199">
        <v>0.3</v>
      </c>
      <c r="F271" s="199">
        <v>0.5</v>
      </c>
      <c r="G271" s="199">
        <v>0.5</v>
      </c>
      <c r="H271" s="199">
        <v>1.2</v>
      </c>
      <c r="I271" s="199">
        <v>0.5</v>
      </c>
      <c r="J271" s="67">
        <v>1.8</v>
      </c>
      <c r="L271" s="216"/>
      <c r="M271" s="216"/>
      <c r="N271" s="216"/>
      <c r="O271" s="216"/>
      <c r="P271" s="216"/>
      <c r="Q271" s="216"/>
    </row>
    <row r="272" spans="1:17">
      <c r="A272" s="117"/>
      <c r="B272" s="107" t="s">
        <v>157</v>
      </c>
      <c r="C272" s="116"/>
      <c r="D272" s="199">
        <v>97.3</v>
      </c>
      <c r="E272" s="199">
        <v>96.6</v>
      </c>
      <c r="F272" s="199">
        <v>95.1</v>
      </c>
      <c r="G272" s="199">
        <v>95.3</v>
      </c>
      <c r="H272" s="199">
        <v>91.5</v>
      </c>
      <c r="I272" s="199">
        <v>95.1</v>
      </c>
      <c r="J272" s="67">
        <v>359.9</v>
      </c>
      <c r="L272" s="216"/>
      <c r="M272" s="216"/>
      <c r="N272" s="216"/>
      <c r="O272" s="216"/>
      <c r="P272" s="216"/>
      <c r="Q272" s="216"/>
    </row>
    <row r="273" spans="1:18">
      <c r="A273" s="117"/>
      <c r="B273" s="107" t="s">
        <v>158</v>
      </c>
      <c r="C273" s="116"/>
      <c r="D273" s="199">
        <v>0.4</v>
      </c>
      <c r="E273" s="199">
        <v>0.5</v>
      </c>
      <c r="F273" s="199">
        <v>0.7</v>
      </c>
      <c r="G273" s="199">
        <v>0.7</v>
      </c>
      <c r="H273" s="199">
        <v>1.2</v>
      </c>
      <c r="I273" s="199">
        <v>0.7</v>
      </c>
      <c r="J273" s="67">
        <v>2.7</v>
      </c>
      <c r="L273" s="216"/>
      <c r="M273" s="216"/>
      <c r="N273" s="216"/>
      <c r="O273" s="216"/>
      <c r="P273" s="216"/>
      <c r="Q273" s="216"/>
    </row>
    <row r="274" spans="1:18">
      <c r="A274" s="117"/>
      <c r="B274" s="107" t="s">
        <v>159</v>
      </c>
      <c r="C274" s="116"/>
      <c r="D274" s="199">
        <v>2.2999999999999998</v>
      </c>
      <c r="E274" s="199">
        <v>2.9</v>
      </c>
      <c r="F274" s="199">
        <v>4.2</v>
      </c>
      <c r="G274" s="199">
        <v>4</v>
      </c>
      <c r="H274" s="199">
        <v>7.3</v>
      </c>
      <c r="I274" s="199">
        <v>4.2</v>
      </c>
      <c r="J274" s="67">
        <v>15.7</v>
      </c>
      <c r="L274" s="216"/>
      <c r="M274" s="216"/>
      <c r="N274" s="216"/>
      <c r="O274" s="216"/>
      <c r="P274" s="216"/>
      <c r="Q274" s="216"/>
    </row>
    <row r="275" spans="1:18">
      <c r="A275" s="104"/>
      <c r="B275" s="164" t="s">
        <v>163</v>
      </c>
      <c r="C275" s="165"/>
      <c r="D275" s="67">
        <v>14.4</v>
      </c>
      <c r="E275" s="67">
        <v>28.7</v>
      </c>
      <c r="F275" s="67">
        <v>320.89999999999998</v>
      </c>
      <c r="G275" s="67">
        <v>364</v>
      </c>
      <c r="H275" s="67">
        <v>14.3</v>
      </c>
      <c r="I275" s="67">
        <v>378.2</v>
      </c>
      <c r="J275" s="166"/>
      <c r="K275" s="218"/>
      <c r="L275" s="182"/>
      <c r="M275" s="183"/>
      <c r="N275" s="182"/>
      <c r="O275" s="182"/>
      <c r="P275" s="182"/>
      <c r="Q275" s="182"/>
      <c r="R275" s="183"/>
    </row>
    <row r="276" spans="1:18">
      <c r="A276" s="117"/>
      <c r="B276" s="164"/>
      <c r="C276" s="165"/>
      <c r="D276" s="166"/>
      <c r="E276" s="166"/>
      <c r="F276" s="166"/>
      <c r="G276" s="166"/>
      <c r="H276" s="166"/>
      <c r="I276" s="166"/>
      <c r="J276" s="166"/>
      <c r="L276" s="216"/>
      <c r="M276" s="216"/>
      <c r="N276" s="216"/>
      <c r="O276" s="216"/>
      <c r="P276" s="216"/>
      <c r="Q276" s="216"/>
    </row>
    <row r="277" spans="1:18">
      <c r="B277" s="203" t="s">
        <v>118</v>
      </c>
      <c r="C277" s="118">
        <v>6</v>
      </c>
      <c r="D277" s="166"/>
      <c r="E277" s="166"/>
      <c r="F277" s="166"/>
      <c r="G277" s="166"/>
      <c r="H277" s="166"/>
      <c r="I277" s="166"/>
      <c r="J277" s="166"/>
      <c r="L277" s="216"/>
      <c r="M277" s="216"/>
      <c r="N277" s="216"/>
      <c r="O277" s="216"/>
      <c r="P277" s="216"/>
      <c r="Q277" s="216"/>
    </row>
    <row r="278" spans="1:18">
      <c r="A278" s="117"/>
      <c r="B278" s="107" t="s">
        <v>141</v>
      </c>
      <c r="C278" s="116"/>
      <c r="D278" s="199">
        <v>93.9</v>
      </c>
      <c r="E278" s="199">
        <v>91.3</v>
      </c>
      <c r="F278" s="199">
        <v>87.8</v>
      </c>
      <c r="G278" s="199">
        <v>88.4</v>
      </c>
      <c r="H278" s="199">
        <v>78.5</v>
      </c>
      <c r="I278" s="199">
        <v>88</v>
      </c>
      <c r="J278" s="67">
        <v>419.9</v>
      </c>
      <c r="L278" s="216"/>
      <c r="M278" s="216"/>
      <c r="N278" s="216"/>
      <c r="O278" s="216"/>
      <c r="P278" s="216"/>
      <c r="Q278" s="216"/>
    </row>
    <row r="279" spans="1:18">
      <c r="A279" s="117"/>
      <c r="B279" s="107" t="s">
        <v>142</v>
      </c>
      <c r="C279" s="116"/>
      <c r="D279" s="199">
        <v>1.8</v>
      </c>
      <c r="E279" s="199">
        <v>1.7</v>
      </c>
      <c r="F279" s="199">
        <v>1.6</v>
      </c>
      <c r="G279" s="199">
        <v>1.6</v>
      </c>
      <c r="H279" s="199">
        <v>2.1</v>
      </c>
      <c r="I279" s="199">
        <v>1.7</v>
      </c>
      <c r="J279" s="67">
        <v>7.9</v>
      </c>
      <c r="L279" s="216"/>
      <c r="M279" s="216"/>
      <c r="N279" s="216"/>
      <c r="O279" s="216"/>
      <c r="P279" s="216"/>
      <c r="Q279" s="216"/>
    </row>
    <row r="280" spans="1:18">
      <c r="A280" s="117"/>
      <c r="B280" s="107" t="s">
        <v>143</v>
      </c>
      <c r="C280" s="116"/>
      <c r="D280" s="199">
        <v>1.6</v>
      </c>
      <c r="E280" s="199">
        <v>2.2000000000000002</v>
      </c>
      <c r="F280" s="199">
        <v>3.5</v>
      </c>
      <c r="G280" s="199">
        <v>3.3</v>
      </c>
      <c r="H280" s="199">
        <v>8.3000000000000007</v>
      </c>
      <c r="I280" s="199">
        <v>3.5</v>
      </c>
      <c r="J280" s="67">
        <v>16.600000000000001</v>
      </c>
      <c r="L280" s="216"/>
      <c r="M280" s="216"/>
      <c r="N280" s="216"/>
      <c r="O280" s="216"/>
      <c r="P280" s="216"/>
      <c r="Q280" s="216"/>
    </row>
    <row r="281" spans="1:18">
      <c r="A281" s="117"/>
      <c r="B281" s="107" t="s">
        <v>144</v>
      </c>
      <c r="C281" s="116"/>
      <c r="D281" s="199">
        <v>0.1</v>
      </c>
      <c r="E281" s="199">
        <v>0.2</v>
      </c>
      <c r="F281" s="199">
        <v>0.2</v>
      </c>
      <c r="G281" s="199">
        <v>0.2</v>
      </c>
      <c r="H281" s="199">
        <v>0.6</v>
      </c>
      <c r="I281" s="199">
        <v>0.2</v>
      </c>
      <c r="J281" s="67">
        <v>1.2</v>
      </c>
      <c r="L281" s="216"/>
      <c r="M281" s="216"/>
      <c r="N281" s="216"/>
      <c r="O281" s="216"/>
      <c r="P281" s="216"/>
      <c r="Q281" s="216"/>
    </row>
    <row r="282" spans="1:18">
      <c r="A282" s="117"/>
      <c r="B282" s="107" t="s">
        <v>145</v>
      </c>
      <c r="C282" s="116"/>
      <c r="D282" s="199">
        <v>0.1</v>
      </c>
      <c r="E282" s="199">
        <v>0.1</v>
      </c>
      <c r="F282" s="199">
        <v>0.1</v>
      </c>
      <c r="G282" s="199">
        <v>0.1</v>
      </c>
      <c r="H282" s="199">
        <v>0.2</v>
      </c>
      <c r="I282" s="199">
        <v>0.1</v>
      </c>
      <c r="J282" s="67">
        <v>0.5</v>
      </c>
      <c r="L282" s="216"/>
      <c r="M282" s="216"/>
      <c r="N282" s="216"/>
      <c r="O282" s="216"/>
      <c r="P282" s="216"/>
      <c r="Q282" s="216"/>
    </row>
    <row r="283" spans="1:18">
      <c r="A283" s="117"/>
      <c r="B283" s="107" t="s">
        <v>146</v>
      </c>
      <c r="C283" s="116"/>
      <c r="D283" s="199">
        <v>0.2</v>
      </c>
      <c r="E283" s="199">
        <v>0.2</v>
      </c>
      <c r="F283" s="199">
        <v>0.3</v>
      </c>
      <c r="G283" s="199">
        <v>0.3</v>
      </c>
      <c r="H283" s="199">
        <v>0.4</v>
      </c>
      <c r="I283" s="199">
        <v>0.3</v>
      </c>
      <c r="J283" s="67">
        <v>1.3</v>
      </c>
      <c r="L283" s="216"/>
      <c r="M283" s="216"/>
      <c r="N283" s="216"/>
      <c r="O283" s="216"/>
      <c r="P283" s="216"/>
      <c r="Q283" s="216"/>
    </row>
    <row r="284" spans="1:18">
      <c r="A284" s="117"/>
      <c r="B284" s="107" t="s">
        <v>147</v>
      </c>
      <c r="C284" s="116"/>
      <c r="D284" s="199">
        <v>0.2</v>
      </c>
      <c r="E284" s="199">
        <v>0.3</v>
      </c>
      <c r="F284" s="199">
        <v>0.4</v>
      </c>
      <c r="G284" s="199">
        <v>0.4</v>
      </c>
      <c r="H284" s="199">
        <v>0.7</v>
      </c>
      <c r="I284" s="199">
        <v>0.4</v>
      </c>
      <c r="J284" s="67">
        <v>1.9</v>
      </c>
      <c r="L284" s="216"/>
      <c r="M284" s="216"/>
      <c r="N284" s="216"/>
      <c r="O284" s="216"/>
      <c r="P284" s="216"/>
      <c r="Q284" s="216"/>
    </row>
    <row r="285" spans="1:18">
      <c r="A285" s="117"/>
      <c r="B285" s="107" t="s">
        <v>148</v>
      </c>
      <c r="C285" s="116"/>
      <c r="D285" s="199">
        <v>0.7</v>
      </c>
      <c r="E285" s="199">
        <v>1.1000000000000001</v>
      </c>
      <c r="F285" s="199">
        <v>1.7</v>
      </c>
      <c r="G285" s="199">
        <v>1.6</v>
      </c>
      <c r="H285" s="199">
        <v>1.9</v>
      </c>
      <c r="I285" s="199">
        <v>1.6</v>
      </c>
      <c r="J285" s="67">
        <v>7.7</v>
      </c>
      <c r="L285" s="216"/>
      <c r="M285" s="216"/>
      <c r="N285" s="216"/>
      <c r="O285" s="216"/>
      <c r="P285" s="216"/>
      <c r="Q285" s="216"/>
    </row>
    <row r="286" spans="1:18">
      <c r="A286" s="117"/>
      <c r="B286" s="107" t="s">
        <v>149</v>
      </c>
      <c r="C286" s="116"/>
      <c r="D286" s="199">
        <v>0.3</v>
      </c>
      <c r="E286" s="199">
        <v>0.5</v>
      </c>
      <c r="F286" s="199">
        <v>0.9</v>
      </c>
      <c r="G286" s="199">
        <v>0.8</v>
      </c>
      <c r="H286" s="199">
        <v>1.2</v>
      </c>
      <c r="I286" s="199">
        <v>0.8</v>
      </c>
      <c r="J286" s="67">
        <v>4</v>
      </c>
      <c r="L286" s="216"/>
      <c r="M286" s="216"/>
      <c r="N286" s="216"/>
      <c r="O286" s="216"/>
      <c r="P286" s="216"/>
      <c r="Q286" s="216"/>
    </row>
    <row r="287" spans="1:18">
      <c r="A287" s="117"/>
      <c r="B287" s="107" t="s">
        <v>150</v>
      </c>
      <c r="C287" s="116"/>
      <c r="D287" s="199" t="s">
        <v>30</v>
      </c>
      <c r="E287" s="199">
        <v>0.1</v>
      </c>
      <c r="F287" s="199">
        <v>0.4</v>
      </c>
      <c r="G287" s="199">
        <v>0.4</v>
      </c>
      <c r="H287" s="199">
        <v>0.5</v>
      </c>
      <c r="I287" s="199">
        <v>0.4</v>
      </c>
      <c r="J287" s="67">
        <v>1.8</v>
      </c>
      <c r="L287" s="216"/>
      <c r="M287" s="216"/>
      <c r="N287" s="216"/>
      <c r="O287" s="216"/>
      <c r="P287" s="216"/>
      <c r="Q287" s="216"/>
    </row>
    <row r="288" spans="1:18">
      <c r="A288" s="117"/>
      <c r="B288" s="107" t="s">
        <v>151</v>
      </c>
      <c r="C288" s="116"/>
      <c r="D288" s="199">
        <v>0.1</v>
      </c>
      <c r="E288" s="199">
        <v>0.3</v>
      </c>
      <c r="F288" s="199">
        <v>0.5</v>
      </c>
      <c r="G288" s="199">
        <v>0.5</v>
      </c>
      <c r="H288" s="199">
        <v>0.6</v>
      </c>
      <c r="I288" s="199">
        <v>0.5</v>
      </c>
      <c r="J288" s="67">
        <v>2.4</v>
      </c>
      <c r="L288" s="216"/>
      <c r="M288" s="216"/>
      <c r="N288" s="216"/>
      <c r="O288" s="216"/>
      <c r="P288" s="216"/>
      <c r="Q288" s="216"/>
    </row>
    <row r="289" spans="1:19">
      <c r="A289" s="117"/>
      <c r="B289" s="107" t="s">
        <v>152</v>
      </c>
      <c r="C289" s="116"/>
      <c r="D289" s="199">
        <v>0.6</v>
      </c>
      <c r="E289" s="199">
        <v>1</v>
      </c>
      <c r="F289" s="199">
        <v>0.9</v>
      </c>
      <c r="G289" s="199">
        <v>0.9</v>
      </c>
      <c r="H289" s="199">
        <v>1.9</v>
      </c>
      <c r="I289" s="199">
        <v>1</v>
      </c>
      <c r="J289" s="67">
        <v>4.5999999999999996</v>
      </c>
      <c r="L289" s="216"/>
      <c r="M289" s="216"/>
      <c r="N289" s="216"/>
      <c r="O289" s="216"/>
      <c r="P289" s="216"/>
      <c r="Q289" s="216"/>
    </row>
    <row r="290" spans="1:19">
      <c r="A290" s="117"/>
      <c r="B290" s="107" t="s">
        <v>153</v>
      </c>
      <c r="C290" s="116"/>
      <c r="D290" s="199">
        <v>0.2</v>
      </c>
      <c r="E290" s="199">
        <v>0.3</v>
      </c>
      <c r="F290" s="199">
        <v>0.7</v>
      </c>
      <c r="G290" s="199">
        <v>0.7</v>
      </c>
      <c r="H290" s="199">
        <v>1</v>
      </c>
      <c r="I290" s="199">
        <v>0.7</v>
      </c>
      <c r="J290" s="67">
        <v>3.2</v>
      </c>
      <c r="L290" s="216"/>
      <c r="M290" s="216"/>
      <c r="N290" s="216"/>
      <c r="O290" s="216"/>
      <c r="P290" s="216"/>
      <c r="Q290" s="216"/>
    </row>
    <row r="291" spans="1:19">
      <c r="A291" s="117"/>
      <c r="B291" s="107" t="s">
        <v>154</v>
      </c>
      <c r="C291" s="116"/>
      <c r="D291" s="199">
        <v>0.1</v>
      </c>
      <c r="E291" s="199">
        <v>0.2</v>
      </c>
      <c r="F291" s="199">
        <v>0.3</v>
      </c>
      <c r="G291" s="199">
        <v>0.2</v>
      </c>
      <c r="H291" s="199">
        <v>0.6</v>
      </c>
      <c r="I291" s="199">
        <v>0.3</v>
      </c>
      <c r="J291" s="67">
        <v>1.2</v>
      </c>
      <c r="L291" s="216"/>
      <c r="M291" s="216"/>
      <c r="N291" s="216"/>
      <c r="O291" s="216"/>
      <c r="P291" s="216"/>
      <c r="Q291" s="216"/>
    </row>
    <row r="292" spans="1:19">
      <c r="A292" s="117"/>
      <c r="B292" s="107" t="s">
        <v>155</v>
      </c>
      <c r="C292" s="116"/>
      <c r="D292" s="199" t="s">
        <v>30</v>
      </c>
      <c r="E292" s="199">
        <v>0.1</v>
      </c>
      <c r="F292" s="199">
        <v>0.2</v>
      </c>
      <c r="G292" s="199">
        <v>0.1</v>
      </c>
      <c r="H292" s="199">
        <v>0.4</v>
      </c>
      <c r="I292" s="199">
        <v>0.2</v>
      </c>
      <c r="J292" s="67">
        <v>0.7</v>
      </c>
      <c r="L292" s="216"/>
      <c r="M292" s="216"/>
      <c r="N292" s="216"/>
      <c r="O292" s="216"/>
      <c r="P292" s="216"/>
      <c r="Q292" s="216"/>
    </row>
    <row r="293" spans="1:19">
      <c r="A293" s="117"/>
      <c r="B293" s="107" t="s">
        <v>156</v>
      </c>
      <c r="C293" s="116"/>
      <c r="D293" s="199">
        <v>0.2</v>
      </c>
      <c r="E293" s="199">
        <v>0.4</v>
      </c>
      <c r="F293" s="199">
        <v>0.5</v>
      </c>
      <c r="G293" s="199">
        <v>0.5</v>
      </c>
      <c r="H293" s="199">
        <v>1.2</v>
      </c>
      <c r="I293" s="199">
        <v>0.5</v>
      </c>
      <c r="J293" s="67">
        <v>2.5</v>
      </c>
      <c r="L293" s="216"/>
      <c r="M293" s="216"/>
      <c r="N293" s="216"/>
      <c r="O293" s="216"/>
      <c r="P293" s="216"/>
      <c r="Q293" s="216"/>
    </row>
    <row r="294" spans="1:19">
      <c r="A294" s="117"/>
      <c r="B294" s="107" t="s">
        <v>157</v>
      </c>
      <c r="C294" s="116"/>
      <c r="D294" s="199">
        <v>97</v>
      </c>
      <c r="E294" s="199">
        <v>96.5</v>
      </c>
      <c r="F294" s="199">
        <v>94.9</v>
      </c>
      <c r="G294" s="199">
        <v>95.1</v>
      </c>
      <c r="H294" s="199">
        <v>90.6</v>
      </c>
      <c r="I294" s="199">
        <v>95</v>
      </c>
      <c r="J294" s="67">
        <v>477.3</v>
      </c>
      <c r="L294" s="216"/>
      <c r="M294" s="216"/>
      <c r="N294" s="216"/>
      <c r="O294" s="216"/>
      <c r="P294" s="216"/>
      <c r="Q294" s="216"/>
    </row>
    <row r="295" spans="1:19">
      <c r="A295" s="117"/>
      <c r="B295" s="107" t="s">
        <v>158</v>
      </c>
      <c r="C295" s="116"/>
      <c r="D295" s="199">
        <v>0.5</v>
      </c>
      <c r="E295" s="199">
        <v>0.5</v>
      </c>
      <c r="F295" s="199">
        <v>0.8</v>
      </c>
      <c r="G295" s="199">
        <v>0.7</v>
      </c>
      <c r="H295" s="199">
        <v>1.4</v>
      </c>
      <c r="I295" s="199">
        <v>0.8</v>
      </c>
      <c r="J295" s="67">
        <v>3.9</v>
      </c>
      <c r="K295" s="219"/>
      <c r="L295" s="163"/>
      <c r="M295" s="163"/>
      <c r="N295" s="163"/>
      <c r="O295" s="163"/>
      <c r="P295" s="163"/>
      <c r="Q295" s="163"/>
      <c r="R295" s="219"/>
    </row>
    <row r="296" spans="1:19">
      <c r="A296" s="117"/>
      <c r="B296" s="107" t="s">
        <v>159</v>
      </c>
      <c r="C296" s="116"/>
      <c r="D296" s="199">
        <v>2.5</v>
      </c>
      <c r="E296" s="199">
        <v>2.9</v>
      </c>
      <c r="F296" s="199">
        <v>4.3</v>
      </c>
      <c r="G296" s="199">
        <v>4.0999999999999996</v>
      </c>
      <c r="H296" s="199">
        <v>8</v>
      </c>
      <c r="I296" s="199">
        <v>4.3</v>
      </c>
      <c r="J296" s="67">
        <v>21.5</v>
      </c>
      <c r="L296" s="216"/>
      <c r="M296" s="216"/>
      <c r="N296" s="216"/>
      <c r="O296" s="216"/>
      <c r="P296" s="216"/>
      <c r="Q296" s="216"/>
    </row>
    <row r="297" spans="1:19">
      <c r="A297" s="104"/>
      <c r="B297" s="164" t="s">
        <v>161</v>
      </c>
      <c r="C297" s="165"/>
      <c r="D297" s="67">
        <v>21.9</v>
      </c>
      <c r="E297" s="67">
        <v>42.4</v>
      </c>
      <c r="F297" s="67">
        <v>417.3</v>
      </c>
      <c r="G297" s="67">
        <v>481.6</v>
      </c>
      <c r="H297" s="67">
        <v>21.1</v>
      </c>
      <c r="I297" s="67">
        <v>502.7</v>
      </c>
      <c r="J297" s="166"/>
      <c r="K297" s="218"/>
      <c r="L297" s="182"/>
      <c r="M297" s="183"/>
      <c r="N297" s="182"/>
      <c r="O297" s="182"/>
      <c r="P297" s="182"/>
      <c r="Q297" s="182"/>
      <c r="R297" s="183"/>
    </row>
    <row r="298" spans="1:19">
      <c r="A298" s="113"/>
      <c r="B298" s="113"/>
      <c r="C298" s="120"/>
      <c r="D298" s="169"/>
      <c r="E298" s="169"/>
      <c r="F298" s="169"/>
      <c r="G298" s="169"/>
      <c r="H298" s="169"/>
      <c r="I298" s="169"/>
      <c r="J298" s="169"/>
      <c r="L298" s="216"/>
      <c r="M298" s="216"/>
      <c r="N298" s="216"/>
      <c r="O298" s="216"/>
      <c r="P298" s="216"/>
      <c r="Q298" s="216"/>
    </row>
    <row r="299" spans="1:19">
      <c r="A299" s="106"/>
      <c r="B299" s="106"/>
      <c r="C299" s="116"/>
      <c r="D299" s="180"/>
      <c r="E299" s="180"/>
      <c r="F299" s="180"/>
      <c r="G299" s="180"/>
      <c r="H299" s="180"/>
      <c r="J299" s="142" t="s">
        <v>94</v>
      </c>
      <c r="L299" s="216"/>
      <c r="M299" s="216"/>
      <c r="N299" s="216"/>
      <c r="O299" s="216"/>
      <c r="P299" s="216"/>
      <c r="Q299" s="216"/>
    </row>
    <row r="300" spans="1:19">
      <c r="A300" s="220" t="s">
        <v>6</v>
      </c>
      <c r="B300" s="106"/>
      <c r="C300" s="116"/>
      <c r="D300" s="180"/>
      <c r="E300" s="180"/>
      <c r="F300" s="180"/>
      <c r="G300" s="180"/>
      <c r="H300" s="180"/>
      <c r="J300" s="107"/>
      <c r="L300" s="216"/>
      <c r="M300" s="216"/>
      <c r="N300" s="216"/>
      <c r="O300" s="216"/>
      <c r="P300" s="216"/>
      <c r="Q300" s="216"/>
    </row>
    <row r="301" spans="1:19">
      <c r="A301" s="106" t="str">
        <f>"1."</f>
        <v>1.</v>
      </c>
      <c r="B301" s="106" t="s">
        <v>164</v>
      </c>
      <c r="C301" s="116"/>
      <c r="D301" s="180"/>
      <c r="E301" s="180"/>
      <c r="F301" s="180"/>
      <c r="G301" s="180"/>
      <c r="H301" s="180"/>
      <c r="I301" s="180"/>
      <c r="J301" s="221" t="str">
        <f>"6."</f>
        <v>6.</v>
      </c>
      <c r="K301" s="144" t="s">
        <v>165</v>
      </c>
      <c r="M301" s="216"/>
      <c r="N301" s="216"/>
      <c r="O301" s="216"/>
      <c r="P301" s="216"/>
      <c r="Q301" s="216"/>
      <c r="R301" s="216"/>
      <c r="S301" s="135"/>
    </row>
    <row r="302" spans="1:19">
      <c r="A302" s="106" t="str">
        <f>"2."</f>
        <v>2.</v>
      </c>
      <c r="B302" s="124" t="s">
        <v>166</v>
      </c>
      <c r="C302" s="144"/>
      <c r="D302" s="144"/>
      <c r="E302" s="144"/>
      <c r="F302" s="144"/>
      <c r="G302" s="144"/>
      <c r="H302" s="144"/>
      <c r="I302" s="144"/>
      <c r="J302" s="221"/>
      <c r="K302" s="104" t="s">
        <v>167</v>
      </c>
      <c r="L302" s="144"/>
      <c r="M302" s="144"/>
      <c r="N302" s="144"/>
      <c r="O302" s="144"/>
      <c r="P302" s="144"/>
      <c r="Q302" s="144"/>
      <c r="R302" s="144"/>
      <c r="S302" s="144"/>
    </row>
    <row r="303" spans="1:19">
      <c r="A303" s="106" t="str">
        <f>"3."</f>
        <v>3.</v>
      </c>
      <c r="B303" s="124" t="s">
        <v>168</v>
      </c>
      <c r="C303" s="144"/>
      <c r="D303" s="144"/>
      <c r="E303" s="144"/>
      <c r="F303" s="144"/>
      <c r="G303" s="144"/>
      <c r="H303" s="144"/>
      <c r="I303" s="144"/>
      <c r="J303" s="221"/>
      <c r="S303" s="135"/>
    </row>
    <row r="304" spans="1:19">
      <c r="A304" s="106"/>
      <c r="B304" s="124" t="s">
        <v>169</v>
      </c>
      <c r="C304" s="144"/>
      <c r="D304" s="144"/>
      <c r="E304" s="144"/>
      <c r="F304" s="144"/>
      <c r="G304" s="144"/>
      <c r="H304" s="144"/>
      <c r="I304" s="144"/>
      <c r="J304" s="221"/>
      <c r="K304" s="117" t="s">
        <v>128</v>
      </c>
      <c r="L304" s="117"/>
      <c r="M304" s="118"/>
      <c r="N304" s="117"/>
      <c r="O304" s="117"/>
      <c r="P304" s="117"/>
      <c r="Q304" s="117"/>
      <c r="R304" s="104"/>
      <c r="S304" s="104"/>
    </row>
    <row r="305" spans="1:19">
      <c r="A305" s="106"/>
      <c r="B305" s="124" t="s">
        <v>170</v>
      </c>
      <c r="C305" s="144"/>
      <c r="D305" s="144"/>
      <c r="E305" s="144"/>
      <c r="F305" s="144"/>
      <c r="G305" s="144"/>
      <c r="H305" s="144"/>
      <c r="I305" s="144"/>
      <c r="J305" s="221"/>
      <c r="K305" s="222" t="str">
        <f>"-  Nil or negligible."</f>
        <v>-  Nil or negligible.</v>
      </c>
      <c r="L305" s="117"/>
      <c r="M305" s="118"/>
      <c r="N305" s="117"/>
      <c r="O305" s="117"/>
      <c r="P305" s="117"/>
      <c r="Q305" s="117"/>
      <c r="R305" s="104"/>
      <c r="S305" s="104"/>
    </row>
    <row r="306" spans="1:19">
      <c r="A306" s="106"/>
      <c r="B306" s="124" t="s">
        <v>71</v>
      </c>
      <c r="C306" s="144"/>
      <c r="D306" s="144"/>
      <c r="E306" s="144"/>
      <c r="F306" s="144"/>
      <c r="G306" s="144"/>
      <c r="H306" s="144"/>
      <c r="I306" s="144"/>
      <c r="J306" s="223"/>
      <c r="K306" s="222" t="s">
        <v>131</v>
      </c>
      <c r="L306" s="222"/>
      <c r="M306" s="222"/>
      <c r="N306" s="222"/>
      <c r="O306" s="222"/>
      <c r="P306" s="222"/>
      <c r="Q306" s="222"/>
      <c r="R306" s="222"/>
      <c r="S306" s="222"/>
    </row>
    <row r="307" spans="1:19">
      <c r="A307" s="106" t="str">
        <f>"4."</f>
        <v>4.</v>
      </c>
      <c r="B307" s="106" t="s">
        <v>722</v>
      </c>
      <c r="C307" s="116"/>
      <c r="D307" s="180"/>
      <c r="E307" s="180"/>
      <c r="F307" s="180"/>
      <c r="G307" s="180"/>
      <c r="H307" s="180"/>
      <c r="I307" s="180"/>
      <c r="J307" s="121"/>
      <c r="K307" s="222" t="s">
        <v>132</v>
      </c>
      <c r="L307" s="222"/>
      <c r="M307" s="224"/>
      <c r="N307" s="222"/>
      <c r="O307" s="222"/>
      <c r="P307" s="222"/>
      <c r="Q307" s="222"/>
      <c r="R307" s="222"/>
      <c r="S307" s="222"/>
    </row>
    <row r="308" spans="1:19">
      <c r="A308" s="106" t="str">
        <f>"5."</f>
        <v>5.</v>
      </c>
      <c r="B308" s="770" t="s">
        <v>668</v>
      </c>
      <c r="C308" s="117"/>
      <c r="D308" s="117"/>
      <c r="E308" s="117"/>
      <c r="F308" s="117"/>
      <c r="G308" s="117"/>
      <c r="H308" s="117"/>
      <c r="I308" s="117"/>
      <c r="M308" s="118"/>
      <c r="S308" s="135"/>
    </row>
    <row r="309" spans="1:19">
      <c r="A309" s="117"/>
      <c r="B309" s="117"/>
      <c r="C309" s="117"/>
      <c r="D309" s="117"/>
      <c r="E309" s="117"/>
      <c r="F309" s="117"/>
      <c r="G309" s="117"/>
      <c r="H309" s="117"/>
      <c r="I309" s="117"/>
      <c r="K309" s="148" t="s">
        <v>92</v>
      </c>
      <c r="L309" s="117"/>
      <c r="M309" s="117"/>
      <c r="N309" s="117"/>
      <c r="O309" s="117"/>
      <c r="P309" s="117"/>
      <c r="Q309" s="117"/>
      <c r="R309" s="117"/>
      <c r="S309" s="135"/>
    </row>
    <row r="310" spans="1:19">
      <c r="C310" s="135"/>
      <c r="N310" s="144"/>
      <c r="O310" s="144"/>
      <c r="P310" s="144"/>
      <c r="Q310" s="144"/>
    </row>
    <row r="311" spans="1:19">
      <c r="C311" s="135"/>
      <c r="N311" s="104"/>
      <c r="O311" s="104"/>
    </row>
    <row r="312" spans="1:19">
      <c r="C312" s="135"/>
      <c r="N312" s="104"/>
      <c r="O312" s="104"/>
    </row>
  </sheetData>
  <mergeCells count="68">
    <mergeCell ref="Q230:Q231"/>
    <mergeCell ref="R230:R231"/>
    <mergeCell ref="J230:J231"/>
    <mergeCell ref="L230:L231"/>
    <mergeCell ref="M230:M231"/>
    <mergeCell ref="N230:N231"/>
    <mergeCell ref="O230:O231"/>
    <mergeCell ref="P230:P231"/>
    <mergeCell ref="D230:D231"/>
    <mergeCell ref="E230:E231"/>
    <mergeCell ref="F230:F231"/>
    <mergeCell ref="G230:G231"/>
    <mergeCell ref="H230:H231"/>
    <mergeCell ref="I230:I231"/>
    <mergeCell ref="P155:P156"/>
    <mergeCell ref="Q155:Q156"/>
    <mergeCell ref="R155:R156"/>
    <mergeCell ref="A226:R226"/>
    <mergeCell ref="D229:J229"/>
    <mergeCell ref="L229:R229"/>
    <mergeCell ref="I155:I156"/>
    <mergeCell ref="J155:J156"/>
    <mergeCell ref="L155:L156"/>
    <mergeCell ref="M155:M156"/>
    <mergeCell ref="N155:N156"/>
    <mergeCell ref="O155:O156"/>
    <mergeCell ref="D155:D156"/>
    <mergeCell ref="E155:E156"/>
    <mergeCell ref="F155:F156"/>
    <mergeCell ref="Q5:Q6"/>
    <mergeCell ref="G155:G156"/>
    <mergeCell ref="H155:H156"/>
    <mergeCell ref="J80:J81"/>
    <mergeCell ref="L80:L81"/>
    <mergeCell ref="M80:M81"/>
    <mergeCell ref="Q80:Q81"/>
    <mergeCell ref="A151:R151"/>
    <mergeCell ref="D154:J154"/>
    <mergeCell ref="L154:R154"/>
    <mergeCell ref="N80:N81"/>
    <mergeCell ref="O80:O81"/>
    <mergeCell ref="P80:P81"/>
    <mergeCell ref="A76:R76"/>
    <mergeCell ref="D79:J79"/>
    <mergeCell ref="L79:R79"/>
    <mergeCell ref="M5:M6"/>
    <mergeCell ref="N5:N6"/>
    <mergeCell ref="D80:D81"/>
    <mergeCell ref="E80:E81"/>
    <mergeCell ref="F80:F81"/>
    <mergeCell ref="G80:G81"/>
    <mergeCell ref="H80:H81"/>
    <mergeCell ref="O5:O6"/>
    <mergeCell ref="P5:P6"/>
    <mergeCell ref="I80:I81"/>
    <mergeCell ref="R80:R81"/>
    <mergeCell ref="A1:R1"/>
    <mergeCell ref="D4:J4"/>
    <mergeCell ref="L4:R4"/>
    <mergeCell ref="D5:D6"/>
    <mergeCell ref="E5:E6"/>
    <mergeCell ref="F5:F6"/>
    <mergeCell ref="G5:G6"/>
    <mergeCell ref="H5:H6"/>
    <mergeCell ref="I5:I6"/>
    <mergeCell ref="J5:J6"/>
    <mergeCell ref="R5:R6"/>
    <mergeCell ref="L5:L6"/>
  </mergeCells>
  <pageMargins left="0.7" right="0.7" top="0.75" bottom="0.75" header="0.3" footer="0.3"/>
  <pageSetup paperSize="9" scale="59" orientation="portrait" r:id="rId1"/>
  <rowBreaks count="3" manualBreakCount="3">
    <brk id="75" max="18" man="1"/>
    <brk id="150" max="18" man="1"/>
    <brk id="225"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showGridLines="0" topLeftCell="A271" zoomScaleNormal="100" workbookViewId="0">
      <selection activeCell="R31" sqref="R31"/>
    </sheetView>
  </sheetViews>
  <sheetFormatPr defaultRowHeight="14.4"/>
  <cols>
    <col min="1" max="1" width="2.33203125" style="135" customWidth="1"/>
    <col min="2" max="2" width="20.5546875" style="135" customWidth="1"/>
    <col min="3" max="3" width="4.33203125" style="243" customWidth="1"/>
    <col min="4" max="4" width="8.109375" style="135" customWidth="1"/>
    <col min="5" max="5" width="6.33203125" style="135" customWidth="1"/>
    <col min="6" max="6" width="5.88671875" style="135" customWidth="1"/>
    <col min="7" max="7" width="7.33203125" style="135" customWidth="1"/>
    <col min="8" max="8" width="5" style="135" customWidth="1"/>
    <col min="9" max="9" width="6.6640625" style="135" customWidth="1"/>
    <col min="10" max="10" width="9.6640625" style="135" customWidth="1"/>
    <col min="11" max="11" width="1.6640625" style="135" customWidth="1"/>
    <col min="12" max="12" width="8.109375" style="135" customWidth="1"/>
    <col min="13" max="13" width="7.109375" style="135" customWidth="1"/>
    <col min="14" max="14" width="7.33203125" style="135" customWidth="1"/>
    <col min="15" max="15" width="7" style="135" customWidth="1"/>
    <col min="16" max="16" width="5.109375" style="135" customWidth="1"/>
    <col min="17" max="17" width="6.5546875" style="135" customWidth="1"/>
    <col min="18" max="18" width="9.5546875" style="135" customWidth="1"/>
    <col min="19" max="19" width="11.109375" style="135"/>
  </cols>
  <sheetData>
    <row r="1" spans="1:19" ht="39" customHeight="1" thickBot="1">
      <c r="A1" s="1048" t="s">
        <v>171</v>
      </c>
      <c r="B1" s="1048"/>
      <c r="C1" s="1048"/>
      <c r="D1" s="1048"/>
      <c r="E1" s="1048"/>
      <c r="F1" s="1048"/>
      <c r="G1" s="1048"/>
      <c r="H1" s="1048"/>
      <c r="I1" s="1048"/>
      <c r="J1" s="1048"/>
      <c r="K1" s="1048"/>
      <c r="L1" s="1048"/>
      <c r="M1" s="1048"/>
      <c r="N1" s="1048"/>
      <c r="O1" s="1048"/>
      <c r="P1" s="1048"/>
      <c r="Q1" s="1048"/>
      <c r="R1" s="1048"/>
      <c r="S1" s="149"/>
    </row>
    <row r="2" spans="1:19">
      <c r="A2" s="138" t="str">
        <f>"November 2013"</f>
        <v>November 2013</v>
      </c>
      <c r="B2" s="138"/>
      <c r="C2" s="118"/>
      <c r="D2" s="118"/>
      <c r="E2" s="138"/>
      <c r="F2" s="138"/>
      <c r="G2" s="138"/>
      <c r="H2" s="138"/>
      <c r="I2" s="138"/>
      <c r="J2" s="138"/>
      <c r="K2" s="138"/>
      <c r="L2" s="138"/>
      <c r="M2" s="138"/>
      <c r="N2" s="138"/>
      <c r="O2" s="138"/>
      <c r="P2" s="138"/>
      <c r="Q2" s="156"/>
      <c r="R2" s="156" t="s">
        <v>134</v>
      </c>
      <c r="S2" s="138"/>
    </row>
    <row r="3" spans="1:19">
      <c r="A3" s="138" t="s">
        <v>3</v>
      </c>
      <c r="B3" s="138"/>
      <c r="C3" s="118"/>
      <c r="D3" s="116"/>
      <c r="E3" s="179"/>
      <c r="F3" s="179"/>
      <c r="G3" s="179"/>
      <c r="H3" s="179"/>
      <c r="I3" s="179"/>
      <c r="J3" s="179"/>
      <c r="K3" s="179"/>
      <c r="L3" s="179"/>
      <c r="M3" s="179"/>
      <c r="N3" s="179"/>
      <c r="O3" s="179"/>
      <c r="P3" s="179"/>
      <c r="Q3" s="178"/>
      <c r="R3" s="179"/>
      <c r="S3" s="138"/>
    </row>
    <row r="4" spans="1:19">
      <c r="A4" s="106"/>
      <c r="B4" s="106"/>
      <c r="C4" s="213"/>
      <c r="D4" s="1050" t="s">
        <v>7</v>
      </c>
      <c r="E4" s="1070"/>
      <c r="F4" s="1070"/>
      <c r="G4" s="1070"/>
      <c r="H4" s="1070"/>
      <c r="I4" s="1070"/>
      <c r="J4" s="1070"/>
      <c r="K4" s="106"/>
      <c r="L4" s="1050" t="s">
        <v>21</v>
      </c>
      <c r="M4" s="1070"/>
      <c r="N4" s="1070"/>
      <c r="O4" s="1070"/>
      <c r="P4" s="1070"/>
      <c r="Q4" s="1070"/>
      <c r="R4" s="1070"/>
      <c r="S4" s="104"/>
    </row>
    <row r="5" spans="1:19">
      <c r="A5" s="106"/>
      <c r="B5" s="106"/>
      <c r="C5" s="213"/>
      <c r="D5" s="1066" t="s">
        <v>172</v>
      </c>
      <c r="E5" s="1062" t="s">
        <v>173</v>
      </c>
      <c r="F5" s="1062" t="s">
        <v>174</v>
      </c>
      <c r="G5" s="1062" t="s">
        <v>175</v>
      </c>
      <c r="H5" s="1062" t="s">
        <v>176</v>
      </c>
      <c r="I5" s="1062" t="s">
        <v>177</v>
      </c>
      <c r="J5" s="1066" t="s">
        <v>178</v>
      </c>
      <c r="K5" s="108"/>
      <c r="L5" s="1066" t="s">
        <v>172</v>
      </c>
      <c r="M5" s="1062" t="s">
        <v>173</v>
      </c>
      <c r="N5" s="1062" t="s">
        <v>174</v>
      </c>
      <c r="O5" s="1062" t="s">
        <v>175</v>
      </c>
      <c r="P5" s="1062" t="s">
        <v>176</v>
      </c>
      <c r="Q5" s="1062" t="s">
        <v>177</v>
      </c>
      <c r="R5" s="1066" t="s">
        <v>178</v>
      </c>
      <c r="S5" s="104"/>
    </row>
    <row r="6" spans="1:19" ht="30" customHeight="1">
      <c r="A6" s="106"/>
      <c r="B6" s="106"/>
      <c r="C6" s="116" t="s">
        <v>87</v>
      </c>
      <c r="D6" s="1067"/>
      <c r="E6" s="1063"/>
      <c r="F6" s="1063"/>
      <c r="G6" s="1063"/>
      <c r="H6" s="1063"/>
      <c r="I6" s="1063"/>
      <c r="J6" s="1067"/>
      <c r="K6" s="107"/>
      <c r="L6" s="1067"/>
      <c r="M6" s="1063"/>
      <c r="N6" s="1063"/>
      <c r="O6" s="1063"/>
      <c r="P6" s="1063"/>
      <c r="Q6" s="1063"/>
      <c r="R6" s="1067"/>
      <c r="S6" s="104"/>
    </row>
    <row r="7" spans="1:19">
      <c r="A7" s="225"/>
      <c r="B7" s="226"/>
      <c r="C7" s="227"/>
      <c r="D7" s="161" t="s">
        <v>88</v>
      </c>
      <c r="E7" s="161" t="s">
        <v>96</v>
      </c>
      <c r="F7" s="161" t="s">
        <v>105</v>
      </c>
      <c r="G7" s="161" t="s">
        <v>140</v>
      </c>
      <c r="H7" s="161" t="s">
        <v>179</v>
      </c>
      <c r="I7" s="161"/>
      <c r="J7" s="161"/>
      <c r="K7" s="214"/>
      <c r="L7" s="161" t="s">
        <v>88</v>
      </c>
      <c r="M7" s="161" t="s">
        <v>96</v>
      </c>
      <c r="N7" s="161" t="s">
        <v>105</v>
      </c>
      <c r="O7" s="161" t="s">
        <v>140</v>
      </c>
      <c r="P7" s="161" t="s">
        <v>179</v>
      </c>
      <c r="Q7" s="228"/>
      <c r="R7" s="228"/>
      <c r="S7" s="229"/>
    </row>
    <row r="8" spans="1:19">
      <c r="A8" s="230"/>
      <c r="B8" s="198" t="s">
        <v>106</v>
      </c>
      <c r="C8" s="231"/>
      <c r="D8" s="106"/>
      <c r="E8" s="106"/>
      <c r="F8" s="106"/>
      <c r="G8" s="106"/>
      <c r="H8" s="106"/>
      <c r="I8" s="106"/>
      <c r="J8" s="106"/>
      <c r="K8" s="163"/>
      <c r="L8" s="163"/>
      <c r="M8" s="163"/>
      <c r="N8" s="163"/>
      <c r="O8" s="163"/>
      <c r="P8" s="163"/>
      <c r="Q8" s="163"/>
      <c r="R8" s="163"/>
      <c r="S8" s="104"/>
    </row>
    <row r="9" spans="1:19">
      <c r="A9" s="104"/>
      <c r="B9" s="107" t="s">
        <v>141</v>
      </c>
      <c r="C9" s="213"/>
      <c r="D9" s="232">
        <v>80.2</v>
      </c>
      <c r="E9" s="232">
        <v>86.7</v>
      </c>
      <c r="F9" s="232">
        <v>84.9</v>
      </c>
      <c r="G9" s="232">
        <v>84.9</v>
      </c>
      <c r="H9" s="232">
        <v>88.5</v>
      </c>
      <c r="I9" s="232">
        <v>85.6</v>
      </c>
      <c r="J9" s="67">
        <v>23</v>
      </c>
      <c r="K9" s="233"/>
      <c r="L9" s="232">
        <v>85.2</v>
      </c>
      <c r="M9" s="232">
        <v>89.3</v>
      </c>
      <c r="N9" s="232">
        <v>85.4</v>
      </c>
      <c r="O9" s="232">
        <v>83.7</v>
      </c>
      <c r="P9" s="232">
        <v>87.2</v>
      </c>
      <c r="Q9" s="232">
        <v>86.8</v>
      </c>
      <c r="R9" s="67">
        <v>3</v>
      </c>
      <c r="S9" s="104"/>
    </row>
    <row r="10" spans="1:19">
      <c r="A10" s="104"/>
      <c r="B10" s="107" t="s">
        <v>142</v>
      </c>
      <c r="C10" s="213"/>
      <c r="D10" s="232">
        <v>0.7</v>
      </c>
      <c r="E10" s="232">
        <v>1.4</v>
      </c>
      <c r="F10" s="232">
        <v>0.6</v>
      </c>
      <c r="G10" s="232">
        <v>0.8</v>
      </c>
      <c r="H10" s="232">
        <v>1.2</v>
      </c>
      <c r="I10" s="232">
        <v>1</v>
      </c>
      <c r="J10" s="67">
        <v>0.3</v>
      </c>
      <c r="K10" s="233"/>
      <c r="L10" s="232">
        <v>0.7</v>
      </c>
      <c r="M10" s="232">
        <v>0.8</v>
      </c>
      <c r="N10" s="232">
        <v>1.5</v>
      </c>
      <c r="O10" s="232" t="s">
        <v>30</v>
      </c>
      <c r="P10" s="232">
        <v>0.8</v>
      </c>
      <c r="Q10" s="232">
        <v>0.8</v>
      </c>
      <c r="R10" s="67" t="s">
        <v>30</v>
      </c>
      <c r="S10" s="104"/>
    </row>
    <row r="11" spans="1:19">
      <c r="A11" s="104"/>
      <c r="B11" s="107" t="s">
        <v>180</v>
      </c>
      <c r="C11" s="213"/>
      <c r="D11" s="232">
        <v>3.1</v>
      </c>
      <c r="E11" s="232">
        <v>3.2</v>
      </c>
      <c r="F11" s="232">
        <v>1.8</v>
      </c>
      <c r="G11" s="232">
        <v>2.4</v>
      </c>
      <c r="H11" s="232">
        <v>2.6</v>
      </c>
      <c r="I11" s="232">
        <v>2.8</v>
      </c>
      <c r="J11" s="67">
        <v>0.8</v>
      </c>
      <c r="K11" s="233"/>
      <c r="L11" s="232">
        <v>1.7</v>
      </c>
      <c r="M11" s="232">
        <v>3.1</v>
      </c>
      <c r="N11" s="232">
        <v>2.4</v>
      </c>
      <c r="O11" s="232" t="s">
        <v>30</v>
      </c>
      <c r="P11" s="232">
        <v>3.3</v>
      </c>
      <c r="Q11" s="232">
        <v>2.7</v>
      </c>
      <c r="R11" s="67">
        <v>0.1</v>
      </c>
      <c r="S11" s="104"/>
    </row>
    <row r="12" spans="1:19">
      <c r="A12" s="104"/>
      <c r="B12" s="107" t="s">
        <v>144</v>
      </c>
      <c r="C12" s="213"/>
      <c r="D12" s="232">
        <v>1.1000000000000001</v>
      </c>
      <c r="E12" s="232">
        <v>0.3</v>
      </c>
      <c r="F12" s="232">
        <v>0.4</v>
      </c>
      <c r="G12" s="232">
        <v>0.5</v>
      </c>
      <c r="H12" s="232">
        <v>0.5</v>
      </c>
      <c r="I12" s="232">
        <v>0.6</v>
      </c>
      <c r="J12" s="67">
        <v>0.2</v>
      </c>
      <c r="K12" s="233"/>
      <c r="L12" s="232">
        <v>1.1000000000000001</v>
      </c>
      <c r="M12" s="232">
        <v>0.6</v>
      </c>
      <c r="N12" s="232" t="s">
        <v>30</v>
      </c>
      <c r="O12" s="232">
        <v>2</v>
      </c>
      <c r="P12" s="232">
        <v>0.5</v>
      </c>
      <c r="Q12" s="232">
        <v>0.7</v>
      </c>
      <c r="R12" s="67" t="s">
        <v>30</v>
      </c>
      <c r="S12" s="104"/>
    </row>
    <row r="13" spans="1:19">
      <c r="A13" s="104"/>
      <c r="B13" s="107" t="s">
        <v>145</v>
      </c>
      <c r="C13" s="213"/>
      <c r="D13" s="232">
        <v>0.2</v>
      </c>
      <c r="E13" s="232">
        <v>0.1</v>
      </c>
      <c r="F13" s="232" t="s">
        <v>30</v>
      </c>
      <c r="G13" s="232" t="s">
        <v>30</v>
      </c>
      <c r="H13" s="232">
        <v>0.1</v>
      </c>
      <c r="I13" s="232">
        <v>0.1</v>
      </c>
      <c r="J13" s="67" t="s">
        <v>30</v>
      </c>
      <c r="K13" s="233"/>
      <c r="L13" s="232">
        <v>0.1</v>
      </c>
      <c r="M13" s="232" t="s">
        <v>30</v>
      </c>
      <c r="N13" s="232">
        <v>0.5</v>
      </c>
      <c r="O13" s="232" t="s">
        <v>30</v>
      </c>
      <c r="P13" s="232">
        <v>0.1</v>
      </c>
      <c r="Q13" s="232">
        <v>0.1</v>
      </c>
      <c r="R13" s="67" t="s">
        <v>30</v>
      </c>
      <c r="S13" s="104"/>
    </row>
    <row r="14" spans="1:19">
      <c r="A14" s="104"/>
      <c r="B14" s="107" t="s">
        <v>146</v>
      </c>
      <c r="C14" s="213"/>
      <c r="D14" s="232">
        <v>0.4</v>
      </c>
      <c r="E14" s="232">
        <v>0.4</v>
      </c>
      <c r="F14" s="232">
        <v>0.1</v>
      </c>
      <c r="G14" s="232" t="s">
        <v>30</v>
      </c>
      <c r="H14" s="232">
        <v>0.2</v>
      </c>
      <c r="I14" s="232">
        <v>0.2</v>
      </c>
      <c r="J14" s="67">
        <v>0.1</v>
      </c>
      <c r="K14" s="233"/>
      <c r="L14" s="232">
        <v>0.6</v>
      </c>
      <c r="M14" s="232" t="s">
        <v>30</v>
      </c>
      <c r="N14" s="232">
        <v>0.5</v>
      </c>
      <c r="O14" s="232" t="s">
        <v>30</v>
      </c>
      <c r="P14" s="232">
        <v>0.1</v>
      </c>
      <c r="Q14" s="232">
        <v>0.3</v>
      </c>
      <c r="R14" s="67" t="s">
        <v>30</v>
      </c>
      <c r="S14" s="104"/>
    </row>
    <row r="15" spans="1:19">
      <c r="A15" s="104"/>
      <c r="B15" s="107" t="s">
        <v>147</v>
      </c>
      <c r="C15" s="213"/>
      <c r="D15" s="232">
        <v>0.8</v>
      </c>
      <c r="E15" s="232">
        <v>0.5</v>
      </c>
      <c r="F15" s="232">
        <v>0.4</v>
      </c>
      <c r="G15" s="232">
        <v>0.3</v>
      </c>
      <c r="H15" s="232">
        <v>0.3</v>
      </c>
      <c r="I15" s="232">
        <v>0.5</v>
      </c>
      <c r="J15" s="67">
        <v>0.1</v>
      </c>
      <c r="K15" s="233"/>
      <c r="L15" s="232">
        <v>0.3</v>
      </c>
      <c r="M15" s="232" t="s">
        <v>30</v>
      </c>
      <c r="N15" s="232" t="s">
        <v>30</v>
      </c>
      <c r="O15" s="232">
        <v>2</v>
      </c>
      <c r="P15" s="232">
        <v>0.5</v>
      </c>
      <c r="Q15" s="232">
        <v>0.3</v>
      </c>
      <c r="R15" s="67" t="s">
        <v>30</v>
      </c>
      <c r="S15" s="104"/>
    </row>
    <row r="16" spans="1:19">
      <c r="A16" s="104"/>
      <c r="B16" s="107" t="s">
        <v>148</v>
      </c>
      <c r="C16" s="213"/>
      <c r="D16" s="232">
        <v>1.2</v>
      </c>
      <c r="E16" s="232">
        <v>1.4</v>
      </c>
      <c r="F16" s="232">
        <v>3.2</v>
      </c>
      <c r="G16" s="232">
        <v>1.3</v>
      </c>
      <c r="H16" s="232">
        <v>0.9</v>
      </c>
      <c r="I16" s="232">
        <v>1.2</v>
      </c>
      <c r="J16" s="67">
        <v>0.3</v>
      </c>
      <c r="K16" s="233"/>
      <c r="L16" s="232">
        <v>1.3</v>
      </c>
      <c r="M16" s="232">
        <v>1</v>
      </c>
      <c r="N16" s="232">
        <v>2.4</v>
      </c>
      <c r="O16" s="232" t="s">
        <v>30</v>
      </c>
      <c r="P16" s="232">
        <v>1.5</v>
      </c>
      <c r="Q16" s="232">
        <v>1.4</v>
      </c>
      <c r="R16" s="67" t="s">
        <v>30</v>
      </c>
      <c r="S16" s="104"/>
    </row>
    <row r="17" spans="1:19">
      <c r="A17" s="104"/>
      <c r="B17" s="107" t="s">
        <v>149</v>
      </c>
      <c r="C17" s="213"/>
      <c r="D17" s="232">
        <v>1.9</v>
      </c>
      <c r="E17" s="232">
        <v>0.6</v>
      </c>
      <c r="F17" s="232">
        <v>1.6</v>
      </c>
      <c r="G17" s="232">
        <v>2.1</v>
      </c>
      <c r="H17" s="232">
        <v>0.4</v>
      </c>
      <c r="I17" s="232">
        <v>0.9</v>
      </c>
      <c r="J17" s="67">
        <v>0.3</v>
      </c>
      <c r="K17" s="233"/>
      <c r="L17" s="232">
        <v>2</v>
      </c>
      <c r="M17" s="232">
        <v>1.9</v>
      </c>
      <c r="N17" s="232">
        <v>2.9</v>
      </c>
      <c r="O17" s="232" t="s">
        <v>30</v>
      </c>
      <c r="P17" s="232">
        <v>0.5</v>
      </c>
      <c r="Q17" s="232">
        <v>1.3</v>
      </c>
      <c r="R17" s="67" t="s">
        <v>30</v>
      </c>
      <c r="S17" s="104"/>
    </row>
    <row r="18" spans="1:19">
      <c r="A18" s="104"/>
      <c r="B18" s="107" t="s">
        <v>150</v>
      </c>
      <c r="C18" s="213"/>
      <c r="D18" s="232">
        <v>1.4</v>
      </c>
      <c r="E18" s="232">
        <v>0.6</v>
      </c>
      <c r="F18" s="232">
        <v>1.1000000000000001</v>
      </c>
      <c r="G18" s="232">
        <v>1.6</v>
      </c>
      <c r="H18" s="232">
        <v>0.3</v>
      </c>
      <c r="I18" s="232">
        <v>0.7</v>
      </c>
      <c r="J18" s="67">
        <v>0.2</v>
      </c>
      <c r="K18" s="233"/>
      <c r="L18" s="232">
        <v>1.4</v>
      </c>
      <c r="M18" s="232">
        <v>0.4</v>
      </c>
      <c r="N18" s="232">
        <v>0.5</v>
      </c>
      <c r="O18" s="232" t="s">
        <v>30</v>
      </c>
      <c r="P18" s="232">
        <v>0.4</v>
      </c>
      <c r="Q18" s="232">
        <v>0.7</v>
      </c>
      <c r="R18" s="67" t="s">
        <v>30</v>
      </c>
      <c r="S18" s="104"/>
    </row>
    <row r="19" spans="1:19">
      <c r="A19" s="104"/>
      <c r="B19" s="107" t="s">
        <v>151</v>
      </c>
      <c r="C19" s="213"/>
      <c r="D19" s="232">
        <v>0.6</v>
      </c>
      <c r="E19" s="232">
        <v>0.2</v>
      </c>
      <c r="F19" s="232">
        <v>1.2</v>
      </c>
      <c r="G19" s="232">
        <v>0.5</v>
      </c>
      <c r="H19" s="232">
        <v>0.5</v>
      </c>
      <c r="I19" s="232">
        <v>0.5</v>
      </c>
      <c r="J19" s="67">
        <v>0.1</v>
      </c>
      <c r="K19" s="233"/>
      <c r="L19" s="232">
        <v>0.4</v>
      </c>
      <c r="M19" s="232">
        <v>0.2</v>
      </c>
      <c r="N19" s="232">
        <v>1</v>
      </c>
      <c r="O19" s="232" t="s">
        <v>30</v>
      </c>
      <c r="P19" s="232">
        <v>0.6</v>
      </c>
      <c r="Q19" s="232">
        <v>0.5</v>
      </c>
      <c r="R19" s="67" t="s">
        <v>30</v>
      </c>
      <c r="S19" s="104"/>
    </row>
    <row r="20" spans="1:19">
      <c r="A20" s="104"/>
      <c r="B20" s="107" t="s">
        <v>152</v>
      </c>
      <c r="C20" s="213"/>
      <c r="D20" s="232">
        <v>4.5</v>
      </c>
      <c r="E20" s="232">
        <v>2.5</v>
      </c>
      <c r="F20" s="232">
        <v>1.8</v>
      </c>
      <c r="G20" s="232">
        <v>2.1</v>
      </c>
      <c r="H20" s="232">
        <v>2</v>
      </c>
      <c r="I20" s="232">
        <v>2.8</v>
      </c>
      <c r="J20" s="67">
        <v>0.7</v>
      </c>
      <c r="K20" s="233"/>
      <c r="L20" s="232">
        <v>2.8</v>
      </c>
      <c r="M20" s="232">
        <v>1.1000000000000001</v>
      </c>
      <c r="N20" s="232">
        <v>2.9</v>
      </c>
      <c r="O20" s="232">
        <v>8.1999999999999993</v>
      </c>
      <c r="P20" s="232">
        <v>2.2000000000000002</v>
      </c>
      <c r="Q20" s="232">
        <v>2.2999999999999998</v>
      </c>
      <c r="R20" s="67">
        <v>0.1</v>
      </c>
      <c r="S20" s="104"/>
    </row>
    <row r="21" spans="1:19">
      <c r="A21" s="104"/>
      <c r="B21" s="107" t="s">
        <v>153</v>
      </c>
      <c r="C21" s="213"/>
      <c r="D21" s="232">
        <v>2.1</v>
      </c>
      <c r="E21" s="232">
        <v>1</v>
      </c>
      <c r="F21" s="232">
        <v>1.1000000000000001</v>
      </c>
      <c r="G21" s="232">
        <v>1.6</v>
      </c>
      <c r="H21" s="232">
        <v>1.3</v>
      </c>
      <c r="I21" s="232">
        <v>1.5</v>
      </c>
      <c r="J21" s="67">
        <v>0.4</v>
      </c>
      <c r="K21" s="233"/>
      <c r="L21" s="232">
        <v>1.5</v>
      </c>
      <c r="M21" s="232">
        <v>0.4</v>
      </c>
      <c r="N21" s="232" t="s">
        <v>30</v>
      </c>
      <c r="O21" s="232" t="s">
        <v>30</v>
      </c>
      <c r="P21" s="232">
        <v>0.8</v>
      </c>
      <c r="Q21" s="232">
        <v>0.9</v>
      </c>
      <c r="R21" s="67" t="s">
        <v>30</v>
      </c>
      <c r="S21" s="104"/>
    </row>
    <row r="22" spans="1:19">
      <c r="A22" s="104"/>
      <c r="B22" s="107" t="s">
        <v>154</v>
      </c>
      <c r="C22" s="213"/>
      <c r="D22" s="232">
        <v>0.9</v>
      </c>
      <c r="E22" s="232">
        <v>0.4</v>
      </c>
      <c r="F22" s="232">
        <v>0.2</v>
      </c>
      <c r="G22" s="232">
        <v>0.5</v>
      </c>
      <c r="H22" s="232">
        <v>0.4</v>
      </c>
      <c r="I22" s="232">
        <v>0.5</v>
      </c>
      <c r="J22" s="67">
        <v>0.1</v>
      </c>
      <c r="K22" s="233"/>
      <c r="L22" s="232">
        <v>0.4</v>
      </c>
      <c r="M22" s="232" t="s">
        <v>30</v>
      </c>
      <c r="N22" s="232" t="s">
        <v>30</v>
      </c>
      <c r="O22" s="232">
        <v>2</v>
      </c>
      <c r="P22" s="232">
        <v>0.5</v>
      </c>
      <c r="Q22" s="232">
        <v>0.4</v>
      </c>
      <c r="R22" s="67" t="s">
        <v>30</v>
      </c>
      <c r="S22" s="104"/>
    </row>
    <row r="23" spans="1:19">
      <c r="A23" s="104"/>
      <c r="B23" s="107" t="s">
        <v>155</v>
      </c>
      <c r="C23" s="213"/>
      <c r="D23" s="232">
        <v>0.1</v>
      </c>
      <c r="E23" s="232">
        <v>0.1</v>
      </c>
      <c r="F23" s="232">
        <v>0.5</v>
      </c>
      <c r="G23" s="232" t="s">
        <v>30</v>
      </c>
      <c r="H23" s="232">
        <v>0.1</v>
      </c>
      <c r="I23" s="232">
        <v>0.1</v>
      </c>
      <c r="J23" s="67" t="s">
        <v>30</v>
      </c>
      <c r="K23" s="233"/>
      <c r="L23" s="232" t="s">
        <v>30</v>
      </c>
      <c r="M23" s="232">
        <v>0.2</v>
      </c>
      <c r="N23" s="232" t="s">
        <v>30</v>
      </c>
      <c r="O23" s="232" t="s">
        <v>30</v>
      </c>
      <c r="P23" s="232">
        <v>0.1</v>
      </c>
      <c r="Q23" s="232">
        <v>0.1</v>
      </c>
      <c r="R23" s="67" t="s">
        <v>30</v>
      </c>
      <c r="S23" s="104"/>
    </row>
    <row r="24" spans="1:19">
      <c r="A24" s="104"/>
      <c r="B24" s="107" t="s">
        <v>181</v>
      </c>
      <c r="C24" s="213"/>
      <c r="D24" s="232">
        <v>1</v>
      </c>
      <c r="E24" s="232">
        <v>0.6</v>
      </c>
      <c r="F24" s="232">
        <v>1.1000000000000001</v>
      </c>
      <c r="G24" s="232">
        <v>1.3</v>
      </c>
      <c r="H24" s="232">
        <v>0.7</v>
      </c>
      <c r="I24" s="232">
        <v>0.8</v>
      </c>
      <c r="J24" s="67">
        <v>0.2</v>
      </c>
      <c r="K24" s="233"/>
      <c r="L24" s="232">
        <v>0.5</v>
      </c>
      <c r="M24" s="232">
        <v>1.1000000000000001</v>
      </c>
      <c r="N24" s="232" t="s">
        <v>30</v>
      </c>
      <c r="O24" s="232">
        <v>2</v>
      </c>
      <c r="P24" s="232">
        <v>1</v>
      </c>
      <c r="Q24" s="232">
        <v>0.8</v>
      </c>
      <c r="R24" s="67" t="s">
        <v>30</v>
      </c>
      <c r="S24" s="104"/>
    </row>
    <row r="25" spans="1:19">
      <c r="A25" s="104"/>
      <c r="B25" s="107" t="s">
        <v>157</v>
      </c>
      <c r="C25" s="213"/>
      <c r="D25" s="232">
        <v>94.6</v>
      </c>
      <c r="E25" s="232">
        <v>94.8</v>
      </c>
      <c r="F25" s="232">
        <v>95</v>
      </c>
      <c r="G25" s="232">
        <v>89.8</v>
      </c>
      <c r="H25" s="232">
        <v>95.9</v>
      </c>
      <c r="I25" s="232">
        <v>95.3</v>
      </c>
      <c r="J25" s="67">
        <v>26.9</v>
      </c>
      <c r="K25" s="233"/>
      <c r="L25" s="232">
        <v>91.8</v>
      </c>
      <c r="M25" s="232">
        <v>92.6</v>
      </c>
      <c r="N25" s="232">
        <v>92.8</v>
      </c>
      <c r="O25" s="232">
        <v>90.7</v>
      </c>
      <c r="P25" s="232">
        <v>95.3</v>
      </c>
      <c r="Q25" s="232">
        <v>93.6</v>
      </c>
      <c r="R25" s="67">
        <v>3.5</v>
      </c>
      <c r="S25" s="104"/>
    </row>
    <row r="26" spans="1:19">
      <c r="A26" s="104"/>
      <c r="B26" s="107" t="s">
        <v>158</v>
      </c>
      <c r="C26" s="213"/>
      <c r="D26" s="232">
        <v>0.5</v>
      </c>
      <c r="E26" s="232">
        <v>0.4</v>
      </c>
      <c r="F26" s="232">
        <v>0.9</v>
      </c>
      <c r="G26" s="232">
        <v>0.5</v>
      </c>
      <c r="H26" s="232">
        <v>0.6</v>
      </c>
      <c r="I26" s="232">
        <v>0.6</v>
      </c>
      <c r="J26" s="67">
        <v>0.2</v>
      </c>
      <c r="K26" s="233"/>
      <c r="L26" s="232">
        <v>0.4</v>
      </c>
      <c r="M26" s="232">
        <v>1.1000000000000001</v>
      </c>
      <c r="N26" s="232">
        <v>0.9</v>
      </c>
      <c r="O26" s="232" t="s">
        <v>30</v>
      </c>
      <c r="P26" s="232">
        <v>0.4</v>
      </c>
      <c r="Q26" s="232">
        <v>0.5</v>
      </c>
      <c r="R26" s="67" t="s">
        <v>30</v>
      </c>
      <c r="S26" s="104"/>
    </row>
    <row r="27" spans="1:19">
      <c r="A27" s="104"/>
      <c r="B27" s="107" t="s">
        <v>182</v>
      </c>
      <c r="C27" s="213"/>
      <c r="D27" s="232">
        <v>4.8</v>
      </c>
      <c r="E27" s="232">
        <v>4.8</v>
      </c>
      <c r="F27" s="232">
        <v>4</v>
      </c>
      <c r="G27" s="232">
        <v>9.6999999999999993</v>
      </c>
      <c r="H27" s="232">
        <v>3.5</v>
      </c>
      <c r="I27" s="232">
        <v>4.2</v>
      </c>
      <c r="J27" s="67">
        <v>1.2</v>
      </c>
      <c r="K27" s="233"/>
      <c r="L27" s="232">
        <v>7.8</v>
      </c>
      <c r="M27" s="232">
        <v>6.4</v>
      </c>
      <c r="N27" s="232">
        <v>6.3</v>
      </c>
      <c r="O27" s="232">
        <v>9.3000000000000007</v>
      </c>
      <c r="P27" s="232">
        <v>4.3</v>
      </c>
      <c r="Q27" s="232">
        <v>5.9</v>
      </c>
      <c r="R27" s="67">
        <v>0.2</v>
      </c>
      <c r="S27" s="104"/>
    </row>
    <row r="28" spans="1:19">
      <c r="A28" s="104"/>
      <c r="B28" s="164" t="s">
        <v>161</v>
      </c>
      <c r="C28" s="234"/>
      <c r="D28" s="202">
        <v>8.1999999999999993</v>
      </c>
      <c r="E28" s="202">
        <v>3.9</v>
      </c>
      <c r="F28" s="202">
        <v>1.4</v>
      </c>
      <c r="G28" s="202">
        <v>0.4</v>
      </c>
      <c r="H28" s="202">
        <v>14.3</v>
      </c>
      <c r="I28" s="202">
        <v>28.3</v>
      </c>
      <c r="J28" s="202"/>
      <c r="K28" s="233"/>
      <c r="L28" s="202">
        <v>1.1000000000000001</v>
      </c>
      <c r="M28" s="202">
        <v>0.6</v>
      </c>
      <c r="N28" s="202">
        <v>0.2</v>
      </c>
      <c r="O28" s="232" t="s">
        <v>30</v>
      </c>
      <c r="P28" s="202">
        <v>1.8</v>
      </c>
      <c r="Q28" s="202">
        <v>3.8</v>
      </c>
      <c r="R28" s="202"/>
      <c r="S28" s="104"/>
    </row>
    <row r="29" spans="1:19">
      <c r="A29" s="104"/>
      <c r="B29" s="104"/>
      <c r="C29" s="235"/>
      <c r="D29" s="236"/>
      <c r="E29" s="236"/>
      <c r="F29" s="236"/>
      <c r="G29" s="236"/>
      <c r="H29" s="236"/>
      <c r="I29" s="236"/>
      <c r="J29" s="202"/>
      <c r="K29" s="236"/>
      <c r="L29" s="236"/>
      <c r="M29" s="236"/>
      <c r="N29" s="236"/>
      <c r="O29" s="236"/>
      <c r="P29" s="236"/>
      <c r="Q29" s="236"/>
      <c r="R29" s="202"/>
      <c r="S29" s="104"/>
    </row>
    <row r="30" spans="1:19">
      <c r="A30" s="104"/>
      <c r="B30" s="203" t="s">
        <v>117</v>
      </c>
      <c r="C30" s="237"/>
      <c r="D30" s="193"/>
      <c r="E30" s="193"/>
      <c r="F30" s="193"/>
      <c r="G30" s="193"/>
      <c r="H30" s="193"/>
      <c r="I30" s="193"/>
      <c r="J30" s="140"/>
      <c r="K30" s="236"/>
      <c r="L30" s="236"/>
      <c r="M30" s="236"/>
      <c r="N30" s="236"/>
      <c r="O30" s="236"/>
      <c r="P30" s="236"/>
      <c r="Q30" s="236"/>
      <c r="R30" s="202"/>
      <c r="S30" s="104"/>
    </row>
    <row r="31" spans="1:19">
      <c r="A31" s="204"/>
      <c r="B31" s="107" t="s">
        <v>141</v>
      </c>
      <c r="C31" s="213"/>
      <c r="D31" s="232">
        <v>87.5</v>
      </c>
      <c r="E31" s="232">
        <v>92.1</v>
      </c>
      <c r="F31" s="232">
        <v>90.5</v>
      </c>
      <c r="G31" s="232">
        <v>83.3</v>
      </c>
      <c r="H31" s="232">
        <v>85.2</v>
      </c>
      <c r="I31" s="232">
        <v>87.1</v>
      </c>
      <c r="J31" s="67">
        <v>338.1</v>
      </c>
      <c r="K31" s="233"/>
      <c r="L31" s="232">
        <v>88.7</v>
      </c>
      <c r="M31" s="232">
        <v>92.6</v>
      </c>
      <c r="N31" s="232">
        <v>91.8</v>
      </c>
      <c r="O31" s="232">
        <v>88.7</v>
      </c>
      <c r="P31" s="232">
        <v>86.8</v>
      </c>
      <c r="Q31" s="232">
        <v>88.5</v>
      </c>
      <c r="R31" s="67">
        <v>40.799999999999997</v>
      </c>
      <c r="S31" s="104"/>
    </row>
    <row r="32" spans="1:19">
      <c r="A32" s="204"/>
      <c r="B32" s="107" t="s">
        <v>142</v>
      </c>
      <c r="C32" s="213"/>
      <c r="D32" s="232">
        <v>0.7</v>
      </c>
      <c r="E32" s="232">
        <v>1</v>
      </c>
      <c r="F32" s="232">
        <v>0.7</v>
      </c>
      <c r="G32" s="232">
        <v>0.9</v>
      </c>
      <c r="H32" s="232">
        <v>0.8</v>
      </c>
      <c r="I32" s="232">
        <v>0.8</v>
      </c>
      <c r="J32" s="67">
        <v>3.1</v>
      </c>
      <c r="K32" s="233"/>
      <c r="L32" s="232">
        <v>0.6</v>
      </c>
      <c r="M32" s="232">
        <v>0.7</v>
      </c>
      <c r="N32" s="232" t="s">
        <v>30</v>
      </c>
      <c r="O32" s="232">
        <v>0.5</v>
      </c>
      <c r="P32" s="232">
        <v>0.6</v>
      </c>
      <c r="Q32" s="232">
        <v>0.6</v>
      </c>
      <c r="R32" s="67">
        <v>0.3</v>
      </c>
      <c r="S32" s="104"/>
    </row>
    <row r="33" spans="1:19">
      <c r="A33" s="204"/>
      <c r="B33" s="107" t="s">
        <v>180</v>
      </c>
      <c r="C33" s="213"/>
      <c r="D33" s="232">
        <v>2.6</v>
      </c>
      <c r="E33" s="232">
        <v>1.7</v>
      </c>
      <c r="F33" s="232">
        <v>3.1</v>
      </c>
      <c r="G33" s="232">
        <v>2.7</v>
      </c>
      <c r="H33" s="232">
        <v>2.6</v>
      </c>
      <c r="I33" s="232">
        <v>2.5</v>
      </c>
      <c r="J33" s="67">
        <v>9.8000000000000007</v>
      </c>
      <c r="K33" s="233"/>
      <c r="L33" s="232">
        <v>2.5</v>
      </c>
      <c r="M33" s="232">
        <v>1.7</v>
      </c>
      <c r="N33" s="232">
        <v>1.6</v>
      </c>
      <c r="O33" s="232">
        <v>2.4</v>
      </c>
      <c r="P33" s="232">
        <v>2.5</v>
      </c>
      <c r="Q33" s="232">
        <v>2.4</v>
      </c>
      <c r="R33" s="67">
        <v>1.1000000000000001</v>
      </c>
      <c r="S33" s="104"/>
    </row>
    <row r="34" spans="1:19">
      <c r="A34" s="204"/>
      <c r="B34" s="107" t="s">
        <v>144</v>
      </c>
      <c r="C34" s="213"/>
      <c r="D34" s="232">
        <v>0.3</v>
      </c>
      <c r="E34" s="232">
        <v>0.2</v>
      </c>
      <c r="F34" s="232" t="s">
        <v>30</v>
      </c>
      <c r="G34" s="232">
        <v>0.4</v>
      </c>
      <c r="H34" s="232">
        <v>0.2</v>
      </c>
      <c r="I34" s="232">
        <v>0.3</v>
      </c>
      <c r="J34" s="67">
        <v>1.2</v>
      </c>
      <c r="K34" s="233"/>
      <c r="L34" s="232">
        <v>0.3</v>
      </c>
      <c r="M34" s="232">
        <v>0.2</v>
      </c>
      <c r="N34" s="232">
        <v>0.5</v>
      </c>
      <c r="O34" s="232">
        <v>0.3</v>
      </c>
      <c r="P34" s="232">
        <v>0.2</v>
      </c>
      <c r="Q34" s="232">
        <v>0.3</v>
      </c>
      <c r="R34" s="67">
        <v>0.1</v>
      </c>
      <c r="S34" s="104"/>
    </row>
    <row r="35" spans="1:19">
      <c r="A35" s="204"/>
      <c r="B35" s="107" t="s">
        <v>145</v>
      </c>
      <c r="C35" s="213"/>
      <c r="D35" s="232">
        <v>0.1</v>
      </c>
      <c r="E35" s="232" t="s">
        <v>30</v>
      </c>
      <c r="F35" s="232" t="s">
        <v>30</v>
      </c>
      <c r="G35" s="232">
        <v>0.1</v>
      </c>
      <c r="H35" s="232">
        <v>0.1</v>
      </c>
      <c r="I35" s="232">
        <v>0.1</v>
      </c>
      <c r="J35" s="67">
        <v>0.3</v>
      </c>
      <c r="K35" s="233"/>
      <c r="L35" s="232">
        <v>0.1</v>
      </c>
      <c r="M35" s="232">
        <v>0.1</v>
      </c>
      <c r="N35" s="232" t="s">
        <v>30</v>
      </c>
      <c r="O35" s="232" t="s">
        <v>30</v>
      </c>
      <c r="P35" s="232">
        <v>0.1</v>
      </c>
      <c r="Q35" s="232">
        <v>0.1</v>
      </c>
      <c r="R35" s="67" t="s">
        <v>30</v>
      </c>
      <c r="S35" s="104"/>
    </row>
    <row r="36" spans="1:19">
      <c r="A36" s="204"/>
      <c r="B36" s="107" t="s">
        <v>146</v>
      </c>
      <c r="C36" s="213"/>
      <c r="D36" s="232">
        <v>0.1</v>
      </c>
      <c r="E36" s="232">
        <v>0.2</v>
      </c>
      <c r="F36" s="232" t="s">
        <v>30</v>
      </c>
      <c r="G36" s="232">
        <v>0.1</v>
      </c>
      <c r="H36" s="232">
        <v>0.1</v>
      </c>
      <c r="I36" s="232">
        <v>0.1</v>
      </c>
      <c r="J36" s="67">
        <v>0.5</v>
      </c>
      <c r="K36" s="233"/>
      <c r="L36" s="232">
        <v>0.2</v>
      </c>
      <c r="M36" s="232">
        <v>0.1</v>
      </c>
      <c r="N36" s="232" t="s">
        <v>30</v>
      </c>
      <c r="O36" s="232">
        <v>0.1</v>
      </c>
      <c r="P36" s="232">
        <v>0.1</v>
      </c>
      <c r="Q36" s="232">
        <v>0.1</v>
      </c>
      <c r="R36" s="67">
        <v>0.1</v>
      </c>
      <c r="S36" s="104"/>
    </row>
    <row r="37" spans="1:19">
      <c r="A37" s="204"/>
      <c r="B37" s="107" t="s">
        <v>147</v>
      </c>
      <c r="C37" s="213"/>
      <c r="D37" s="232">
        <v>0.3</v>
      </c>
      <c r="E37" s="232">
        <v>0.2</v>
      </c>
      <c r="F37" s="232" t="s">
        <v>30</v>
      </c>
      <c r="G37" s="232">
        <v>0.3</v>
      </c>
      <c r="H37" s="232">
        <v>0.3</v>
      </c>
      <c r="I37" s="232">
        <v>0.3</v>
      </c>
      <c r="J37" s="67">
        <v>1.1000000000000001</v>
      </c>
      <c r="K37" s="233"/>
      <c r="L37" s="232">
        <v>0.3</v>
      </c>
      <c r="M37" s="232">
        <v>0.1</v>
      </c>
      <c r="N37" s="232" t="s">
        <v>30</v>
      </c>
      <c r="O37" s="232">
        <v>0.4</v>
      </c>
      <c r="P37" s="232">
        <v>0.2</v>
      </c>
      <c r="Q37" s="232">
        <v>0.3</v>
      </c>
      <c r="R37" s="67">
        <v>0.1</v>
      </c>
      <c r="S37" s="104"/>
    </row>
    <row r="38" spans="1:19">
      <c r="A38" s="204"/>
      <c r="B38" s="107" t="s">
        <v>148</v>
      </c>
      <c r="C38" s="213"/>
      <c r="D38" s="232">
        <v>2.2999999999999998</v>
      </c>
      <c r="E38" s="232">
        <v>1.4</v>
      </c>
      <c r="F38" s="232">
        <v>2.4</v>
      </c>
      <c r="G38" s="232">
        <v>3.2</v>
      </c>
      <c r="H38" s="232">
        <v>3</v>
      </c>
      <c r="I38" s="232">
        <v>2.5</v>
      </c>
      <c r="J38" s="67">
        <v>9.5</v>
      </c>
      <c r="K38" s="233"/>
      <c r="L38" s="232">
        <v>2.2000000000000002</v>
      </c>
      <c r="M38" s="232">
        <v>1.3</v>
      </c>
      <c r="N38" s="232">
        <v>2.2000000000000002</v>
      </c>
      <c r="O38" s="232">
        <v>1.7</v>
      </c>
      <c r="P38" s="232">
        <v>2.6</v>
      </c>
      <c r="Q38" s="232">
        <v>2.2000000000000002</v>
      </c>
      <c r="R38" s="67">
        <v>1</v>
      </c>
      <c r="S38" s="104"/>
    </row>
    <row r="39" spans="1:19">
      <c r="A39" s="204"/>
      <c r="B39" s="107" t="s">
        <v>149</v>
      </c>
      <c r="C39" s="213"/>
      <c r="D39" s="232">
        <v>1.9</v>
      </c>
      <c r="E39" s="232">
        <v>0.6</v>
      </c>
      <c r="F39" s="232">
        <v>1</v>
      </c>
      <c r="G39" s="232">
        <v>2.5</v>
      </c>
      <c r="H39" s="232">
        <v>2.4</v>
      </c>
      <c r="I39" s="232">
        <v>1.9</v>
      </c>
      <c r="J39" s="67">
        <v>7.5</v>
      </c>
      <c r="K39" s="233"/>
      <c r="L39" s="232">
        <v>1.9</v>
      </c>
      <c r="M39" s="232">
        <v>0.8</v>
      </c>
      <c r="N39" s="232" t="s">
        <v>30</v>
      </c>
      <c r="O39" s="232">
        <v>1.8</v>
      </c>
      <c r="P39" s="232">
        <v>2.6</v>
      </c>
      <c r="Q39" s="232">
        <v>2</v>
      </c>
      <c r="R39" s="67">
        <v>0.9</v>
      </c>
      <c r="S39" s="104"/>
    </row>
    <row r="40" spans="1:19">
      <c r="A40" s="204"/>
      <c r="B40" s="107" t="s">
        <v>150</v>
      </c>
      <c r="C40" s="213"/>
      <c r="D40" s="232">
        <v>0.9</v>
      </c>
      <c r="E40" s="232">
        <v>0.3</v>
      </c>
      <c r="F40" s="232">
        <v>0.1</v>
      </c>
      <c r="G40" s="232">
        <v>1.5</v>
      </c>
      <c r="H40" s="232">
        <v>1.1000000000000001</v>
      </c>
      <c r="I40" s="232">
        <v>0.9</v>
      </c>
      <c r="J40" s="67">
        <v>3.5</v>
      </c>
      <c r="K40" s="233"/>
      <c r="L40" s="232">
        <v>0.5</v>
      </c>
      <c r="M40" s="232">
        <v>0.3</v>
      </c>
      <c r="N40" s="232">
        <v>0.5</v>
      </c>
      <c r="O40" s="232">
        <v>1</v>
      </c>
      <c r="P40" s="232">
        <v>0.6</v>
      </c>
      <c r="Q40" s="232">
        <v>0.5</v>
      </c>
      <c r="R40" s="67">
        <v>0.3</v>
      </c>
      <c r="S40" s="104"/>
    </row>
    <row r="41" spans="1:19">
      <c r="A41" s="204"/>
      <c r="B41" s="107" t="s">
        <v>151</v>
      </c>
      <c r="C41" s="213"/>
      <c r="D41" s="232">
        <v>0.6</v>
      </c>
      <c r="E41" s="232">
        <v>0.3</v>
      </c>
      <c r="F41" s="232">
        <v>0.5</v>
      </c>
      <c r="G41" s="232">
        <v>0.7</v>
      </c>
      <c r="H41" s="232">
        <v>0.9</v>
      </c>
      <c r="I41" s="232">
        <v>0.7</v>
      </c>
      <c r="J41" s="67">
        <v>2.7</v>
      </c>
      <c r="K41" s="233"/>
      <c r="L41" s="232">
        <v>0.6</v>
      </c>
      <c r="M41" s="232">
        <v>0.3</v>
      </c>
      <c r="N41" s="232" t="s">
        <v>30</v>
      </c>
      <c r="O41" s="232">
        <v>0.3</v>
      </c>
      <c r="P41" s="232">
        <v>0.6</v>
      </c>
      <c r="Q41" s="232">
        <v>0.6</v>
      </c>
      <c r="R41" s="67">
        <v>0.3</v>
      </c>
      <c r="S41" s="104"/>
    </row>
    <row r="42" spans="1:19">
      <c r="A42" s="204"/>
      <c r="B42" s="107" t="s">
        <v>152</v>
      </c>
      <c r="C42" s="213"/>
      <c r="D42" s="232">
        <v>1.2</v>
      </c>
      <c r="E42" s="232">
        <v>1.2</v>
      </c>
      <c r="F42" s="232">
        <v>0.8</v>
      </c>
      <c r="G42" s="232">
        <v>2</v>
      </c>
      <c r="H42" s="232">
        <v>1.1000000000000001</v>
      </c>
      <c r="I42" s="232">
        <v>1.2</v>
      </c>
      <c r="J42" s="67">
        <v>4.8</v>
      </c>
      <c r="K42" s="233"/>
      <c r="L42" s="232">
        <v>1</v>
      </c>
      <c r="M42" s="232">
        <v>1</v>
      </c>
      <c r="N42" s="232">
        <v>1.1000000000000001</v>
      </c>
      <c r="O42" s="232">
        <v>1.2</v>
      </c>
      <c r="P42" s="232">
        <v>1.1000000000000001</v>
      </c>
      <c r="Q42" s="232">
        <v>1.1000000000000001</v>
      </c>
      <c r="R42" s="67">
        <v>0.5</v>
      </c>
      <c r="S42" s="104"/>
    </row>
    <row r="43" spans="1:19">
      <c r="A43" s="204"/>
      <c r="B43" s="107" t="s">
        <v>153</v>
      </c>
      <c r="C43" s="213"/>
      <c r="D43" s="232">
        <v>0.5</v>
      </c>
      <c r="E43" s="232">
        <v>0.3</v>
      </c>
      <c r="F43" s="232">
        <v>0.2</v>
      </c>
      <c r="G43" s="232">
        <v>0.9</v>
      </c>
      <c r="H43" s="232">
        <v>0.9</v>
      </c>
      <c r="I43" s="232">
        <v>0.6</v>
      </c>
      <c r="J43" s="67">
        <v>2.4</v>
      </c>
      <c r="K43" s="233"/>
      <c r="L43" s="232">
        <v>0.5</v>
      </c>
      <c r="M43" s="232">
        <v>0.2</v>
      </c>
      <c r="N43" s="232" t="s">
        <v>30</v>
      </c>
      <c r="O43" s="232">
        <v>0.6</v>
      </c>
      <c r="P43" s="232">
        <v>1</v>
      </c>
      <c r="Q43" s="232">
        <v>0.6</v>
      </c>
      <c r="R43" s="67">
        <v>0.3</v>
      </c>
      <c r="S43" s="104"/>
    </row>
    <row r="44" spans="1:19">
      <c r="A44" s="204"/>
      <c r="B44" s="107" t="s">
        <v>154</v>
      </c>
      <c r="C44" s="213"/>
      <c r="D44" s="232">
        <v>0.2</v>
      </c>
      <c r="E44" s="232">
        <v>0.1</v>
      </c>
      <c r="F44" s="232" t="s">
        <v>30</v>
      </c>
      <c r="G44" s="232">
        <v>0.4</v>
      </c>
      <c r="H44" s="232">
        <v>0.3</v>
      </c>
      <c r="I44" s="232">
        <v>0.2</v>
      </c>
      <c r="J44" s="67">
        <v>1</v>
      </c>
      <c r="K44" s="233"/>
      <c r="L44" s="232">
        <v>0.1</v>
      </c>
      <c r="M44" s="232">
        <v>0.1</v>
      </c>
      <c r="N44" s="232" t="s">
        <v>30</v>
      </c>
      <c r="O44" s="232">
        <v>0.5</v>
      </c>
      <c r="P44" s="232">
        <v>0.2</v>
      </c>
      <c r="Q44" s="232">
        <v>0.2</v>
      </c>
      <c r="R44" s="67">
        <v>0.1</v>
      </c>
      <c r="S44" s="104"/>
    </row>
    <row r="45" spans="1:19">
      <c r="A45" s="204"/>
      <c r="B45" s="107" t="s">
        <v>155</v>
      </c>
      <c r="C45" s="213"/>
      <c r="D45" s="232">
        <v>0.1</v>
      </c>
      <c r="E45" s="232">
        <v>0.1</v>
      </c>
      <c r="F45" s="232">
        <v>0.2</v>
      </c>
      <c r="G45" s="232">
        <v>0.1</v>
      </c>
      <c r="H45" s="232">
        <v>0.2</v>
      </c>
      <c r="I45" s="232">
        <v>0.1</v>
      </c>
      <c r="J45" s="67">
        <v>0.5</v>
      </c>
      <c r="K45" s="233"/>
      <c r="L45" s="232">
        <v>0.1</v>
      </c>
      <c r="M45" s="232">
        <v>0.1</v>
      </c>
      <c r="N45" s="232">
        <v>0.5</v>
      </c>
      <c r="O45" s="232">
        <v>0.1</v>
      </c>
      <c r="P45" s="232">
        <v>0.1</v>
      </c>
      <c r="Q45" s="232">
        <v>0.1</v>
      </c>
      <c r="R45" s="67" t="s">
        <v>30</v>
      </c>
      <c r="S45" s="104"/>
    </row>
    <row r="46" spans="1:19">
      <c r="A46" s="204"/>
      <c r="B46" s="107" t="s">
        <v>181</v>
      </c>
      <c r="C46" s="213"/>
      <c r="D46" s="232">
        <v>0.6</v>
      </c>
      <c r="E46" s="232">
        <v>0.3</v>
      </c>
      <c r="F46" s="232">
        <v>0.4</v>
      </c>
      <c r="G46" s="232">
        <v>0.7</v>
      </c>
      <c r="H46" s="232">
        <v>0.7</v>
      </c>
      <c r="I46" s="232">
        <v>0.6</v>
      </c>
      <c r="J46" s="67">
        <v>2.2999999999999998</v>
      </c>
      <c r="K46" s="233"/>
      <c r="L46" s="232">
        <v>0.5</v>
      </c>
      <c r="M46" s="232">
        <v>0.3</v>
      </c>
      <c r="N46" s="232">
        <v>1.6</v>
      </c>
      <c r="O46" s="232">
        <v>0.4</v>
      </c>
      <c r="P46" s="232">
        <v>0.7</v>
      </c>
      <c r="Q46" s="232">
        <v>0.5</v>
      </c>
      <c r="R46" s="67">
        <v>0.3</v>
      </c>
      <c r="S46" s="104"/>
    </row>
    <row r="47" spans="1:19">
      <c r="A47" s="204"/>
      <c r="B47" s="107" t="s">
        <v>157</v>
      </c>
      <c r="C47" s="213"/>
      <c r="D47" s="232">
        <v>96.4</v>
      </c>
      <c r="E47" s="232">
        <v>97</v>
      </c>
      <c r="F47" s="232">
        <v>97.9</v>
      </c>
      <c r="G47" s="232">
        <v>94.8</v>
      </c>
      <c r="H47" s="232">
        <v>95.4</v>
      </c>
      <c r="I47" s="232">
        <v>96.1</v>
      </c>
      <c r="J47" s="67">
        <v>388.4</v>
      </c>
      <c r="K47" s="233"/>
      <c r="L47" s="232">
        <v>95</v>
      </c>
      <c r="M47" s="232">
        <v>96.1</v>
      </c>
      <c r="N47" s="232">
        <v>96.8</v>
      </c>
      <c r="O47" s="232">
        <v>94.1</v>
      </c>
      <c r="P47" s="232">
        <v>94.6</v>
      </c>
      <c r="Q47" s="232">
        <v>95</v>
      </c>
      <c r="R47" s="67">
        <v>46.1</v>
      </c>
      <c r="S47" s="104"/>
    </row>
    <row r="48" spans="1:19">
      <c r="A48" s="204"/>
      <c r="B48" s="107" t="s">
        <v>158</v>
      </c>
      <c r="C48" s="213"/>
      <c r="D48" s="232">
        <v>0.5</v>
      </c>
      <c r="E48" s="232">
        <v>0.4</v>
      </c>
      <c r="F48" s="232">
        <v>0.6</v>
      </c>
      <c r="G48" s="232">
        <v>0.5</v>
      </c>
      <c r="H48" s="232">
        <v>0.5</v>
      </c>
      <c r="I48" s="232">
        <v>0.5</v>
      </c>
      <c r="J48" s="67">
        <v>1.9</v>
      </c>
      <c r="K48" s="233"/>
      <c r="L48" s="232">
        <v>0.6</v>
      </c>
      <c r="M48" s="232">
        <v>0.3</v>
      </c>
      <c r="N48" s="232">
        <v>0.5</v>
      </c>
      <c r="O48" s="232">
        <v>0.3</v>
      </c>
      <c r="P48" s="232">
        <v>0.5</v>
      </c>
      <c r="Q48" s="232">
        <v>0.5</v>
      </c>
      <c r="R48" s="67">
        <v>0.2</v>
      </c>
      <c r="S48" s="104"/>
    </row>
    <row r="49" spans="1:19">
      <c r="A49" s="204"/>
      <c r="B49" s="107" t="s">
        <v>182</v>
      </c>
      <c r="C49" s="213"/>
      <c r="D49" s="232">
        <v>3.2</v>
      </c>
      <c r="E49" s="232">
        <v>2.5</v>
      </c>
      <c r="F49" s="232">
        <v>1.4</v>
      </c>
      <c r="G49" s="232">
        <v>4.5999999999999996</v>
      </c>
      <c r="H49" s="232">
        <v>4.0999999999999996</v>
      </c>
      <c r="I49" s="232">
        <v>3.5</v>
      </c>
      <c r="J49" s="67">
        <v>14.1</v>
      </c>
      <c r="K49" s="233"/>
      <c r="L49" s="232">
        <v>4.4000000000000004</v>
      </c>
      <c r="M49" s="232">
        <v>3.6</v>
      </c>
      <c r="N49" s="232">
        <v>2.7</v>
      </c>
      <c r="O49" s="232">
        <v>5.7</v>
      </c>
      <c r="P49" s="232">
        <v>4.9000000000000004</v>
      </c>
      <c r="Q49" s="232">
        <v>4.5</v>
      </c>
      <c r="R49" s="67">
        <v>2.2000000000000002</v>
      </c>
      <c r="S49" s="104"/>
    </row>
    <row r="50" spans="1:19">
      <c r="A50" s="104"/>
      <c r="B50" s="164" t="s">
        <v>161</v>
      </c>
      <c r="C50" s="234"/>
      <c r="D50" s="202">
        <v>207.5</v>
      </c>
      <c r="E50" s="202">
        <v>44.9</v>
      </c>
      <c r="F50" s="202">
        <v>1.3</v>
      </c>
      <c r="G50" s="202">
        <v>20.2</v>
      </c>
      <c r="H50" s="202">
        <v>130.4</v>
      </c>
      <c r="I50" s="202">
        <v>404.3</v>
      </c>
      <c r="J50" s="202"/>
      <c r="K50" s="233"/>
      <c r="L50" s="202">
        <v>24.7</v>
      </c>
      <c r="M50" s="202">
        <v>5.5</v>
      </c>
      <c r="N50" s="202">
        <v>0.2</v>
      </c>
      <c r="O50" s="202">
        <v>2.2000000000000002</v>
      </c>
      <c r="P50" s="202">
        <v>16</v>
      </c>
      <c r="Q50" s="202">
        <v>48.6</v>
      </c>
      <c r="R50" s="202"/>
      <c r="S50" s="104"/>
    </row>
    <row r="51" spans="1:19">
      <c r="A51" s="104"/>
      <c r="B51" s="104"/>
      <c r="C51" s="235"/>
      <c r="D51" s="236"/>
      <c r="E51" s="236"/>
      <c r="F51" s="236"/>
      <c r="G51" s="236"/>
      <c r="H51" s="236"/>
      <c r="I51" s="236"/>
      <c r="J51" s="202"/>
      <c r="K51" s="236"/>
      <c r="L51" s="236"/>
      <c r="M51" s="236"/>
      <c r="N51" s="236"/>
      <c r="O51" s="236"/>
      <c r="P51" s="236"/>
      <c r="Q51" s="236"/>
      <c r="R51" s="202"/>
      <c r="S51" s="104"/>
    </row>
    <row r="52" spans="1:19">
      <c r="A52" s="104"/>
      <c r="B52" s="203" t="s">
        <v>118</v>
      </c>
      <c r="C52" s="165">
        <v>7</v>
      </c>
      <c r="D52" s="193"/>
      <c r="E52" s="193"/>
      <c r="F52" s="193"/>
      <c r="G52" s="193"/>
      <c r="H52" s="193"/>
      <c r="I52" s="193"/>
      <c r="J52" s="140"/>
      <c r="K52" s="236"/>
      <c r="L52" s="236"/>
      <c r="M52" s="236"/>
      <c r="N52" s="236"/>
      <c r="O52" s="236"/>
      <c r="P52" s="236"/>
      <c r="Q52" s="236"/>
      <c r="R52" s="202"/>
      <c r="S52" s="104"/>
    </row>
    <row r="53" spans="1:19">
      <c r="A53" s="204"/>
      <c r="B53" s="107" t="s">
        <v>141</v>
      </c>
      <c r="C53" s="213"/>
      <c r="D53" s="232">
        <v>87.2</v>
      </c>
      <c r="E53" s="232">
        <v>91.6</v>
      </c>
      <c r="F53" s="232">
        <v>87.6</v>
      </c>
      <c r="G53" s="232">
        <v>83.4</v>
      </c>
      <c r="H53" s="232">
        <v>85.5</v>
      </c>
      <c r="I53" s="232">
        <v>87</v>
      </c>
      <c r="J53" s="67">
        <v>361.3</v>
      </c>
      <c r="K53" s="233"/>
      <c r="L53" s="232">
        <v>88.5</v>
      </c>
      <c r="M53" s="232">
        <v>92.3</v>
      </c>
      <c r="N53" s="232">
        <v>88.4</v>
      </c>
      <c r="O53" s="232">
        <v>88.5</v>
      </c>
      <c r="P53" s="232">
        <v>86.8</v>
      </c>
      <c r="Q53" s="232">
        <v>88.4</v>
      </c>
      <c r="R53" s="67">
        <v>43.9</v>
      </c>
      <c r="S53" s="104"/>
    </row>
    <row r="54" spans="1:19">
      <c r="A54" s="204"/>
      <c r="B54" s="107" t="s">
        <v>142</v>
      </c>
      <c r="C54" s="213"/>
      <c r="D54" s="232">
        <v>0.7</v>
      </c>
      <c r="E54" s="232">
        <v>1</v>
      </c>
      <c r="F54" s="232">
        <v>0.7</v>
      </c>
      <c r="G54" s="232">
        <v>0.9</v>
      </c>
      <c r="H54" s="232">
        <v>0.9</v>
      </c>
      <c r="I54" s="232">
        <v>0.8</v>
      </c>
      <c r="J54" s="67">
        <v>3.4</v>
      </c>
      <c r="K54" s="233"/>
      <c r="L54" s="232">
        <v>0.6</v>
      </c>
      <c r="M54" s="232">
        <v>0.7</v>
      </c>
      <c r="N54" s="232">
        <v>0.8</v>
      </c>
      <c r="O54" s="232">
        <v>0.5</v>
      </c>
      <c r="P54" s="232">
        <v>0.7</v>
      </c>
      <c r="Q54" s="232">
        <v>0.6</v>
      </c>
      <c r="R54" s="67">
        <v>0.3</v>
      </c>
      <c r="S54" s="104"/>
    </row>
    <row r="55" spans="1:19">
      <c r="A55" s="204"/>
      <c r="B55" s="107" t="s">
        <v>180</v>
      </c>
      <c r="C55" s="213"/>
      <c r="D55" s="232">
        <v>2.6</v>
      </c>
      <c r="E55" s="232">
        <v>1.8</v>
      </c>
      <c r="F55" s="232">
        <v>2.5</v>
      </c>
      <c r="G55" s="232">
        <v>2.7</v>
      </c>
      <c r="H55" s="232">
        <v>2.6</v>
      </c>
      <c r="I55" s="232">
        <v>2.5</v>
      </c>
      <c r="J55" s="67">
        <v>10.5</v>
      </c>
      <c r="K55" s="233"/>
      <c r="L55" s="232">
        <v>2.4</v>
      </c>
      <c r="M55" s="232">
        <v>1.8</v>
      </c>
      <c r="N55" s="232">
        <v>2.1</v>
      </c>
      <c r="O55" s="232">
        <v>2.2999999999999998</v>
      </c>
      <c r="P55" s="232">
        <v>2.6</v>
      </c>
      <c r="Q55" s="232">
        <v>2.4</v>
      </c>
      <c r="R55" s="67">
        <v>1.2</v>
      </c>
      <c r="S55" s="104"/>
    </row>
    <row r="56" spans="1:19">
      <c r="A56" s="204"/>
      <c r="B56" s="107" t="s">
        <v>144</v>
      </c>
      <c r="C56" s="213"/>
      <c r="D56" s="232">
        <v>0.4</v>
      </c>
      <c r="E56" s="232">
        <v>0.2</v>
      </c>
      <c r="F56" s="232">
        <v>0.2</v>
      </c>
      <c r="G56" s="232">
        <v>0.4</v>
      </c>
      <c r="H56" s="232">
        <v>0.3</v>
      </c>
      <c r="I56" s="232">
        <v>0.3</v>
      </c>
      <c r="J56" s="67">
        <v>1.3</v>
      </c>
      <c r="K56" s="233"/>
      <c r="L56" s="232">
        <v>0.3</v>
      </c>
      <c r="M56" s="232">
        <v>0.3</v>
      </c>
      <c r="N56" s="232">
        <v>0.3</v>
      </c>
      <c r="O56" s="232">
        <v>0.3</v>
      </c>
      <c r="P56" s="232">
        <v>0.2</v>
      </c>
      <c r="Q56" s="232">
        <v>0.3</v>
      </c>
      <c r="R56" s="67">
        <v>0.1</v>
      </c>
      <c r="S56" s="104"/>
    </row>
    <row r="57" spans="1:19">
      <c r="A57" s="204"/>
      <c r="B57" s="107" t="s">
        <v>145</v>
      </c>
      <c r="C57" s="213"/>
      <c r="D57" s="232">
        <v>0.1</v>
      </c>
      <c r="E57" s="232" t="s">
        <v>30</v>
      </c>
      <c r="F57" s="232" t="s">
        <v>30</v>
      </c>
      <c r="G57" s="232">
        <v>0.1</v>
      </c>
      <c r="H57" s="232">
        <v>0.1</v>
      </c>
      <c r="I57" s="232">
        <v>0.1</v>
      </c>
      <c r="J57" s="67">
        <v>0.3</v>
      </c>
      <c r="K57" s="233"/>
      <c r="L57" s="232">
        <v>0.1</v>
      </c>
      <c r="M57" s="232">
        <v>0.1</v>
      </c>
      <c r="N57" s="232">
        <v>0.3</v>
      </c>
      <c r="O57" s="232" t="s">
        <v>30</v>
      </c>
      <c r="P57" s="232">
        <v>0.1</v>
      </c>
      <c r="Q57" s="232">
        <v>0.1</v>
      </c>
      <c r="R57" s="67" t="s">
        <v>30</v>
      </c>
      <c r="S57" s="104"/>
    </row>
    <row r="58" spans="1:19">
      <c r="A58" s="204"/>
      <c r="B58" s="107" t="s">
        <v>146</v>
      </c>
      <c r="C58" s="213"/>
      <c r="D58" s="232">
        <v>0.1</v>
      </c>
      <c r="E58" s="232">
        <v>0.2</v>
      </c>
      <c r="F58" s="232" t="s">
        <v>30</v>
      </c>
      <c r="G58" s="232">
        <v>0.1</v>
      </c>
      <c r="H58" s="232">
        <v>0.1</v>
      </c>
      <c r="I58" s="232">
        <v>0.1</v>
      </c>
      <c r="J58" s="67">
        <v>0.6</v>
      </c>
      <c r="K58" s="233"/>
      <c r="L58" s="232">
        <v>0.2</v>
      </c>
      <c r="M58" s="232">
        <v>0.1</v>
      </c>
      <c r="N58" s="232">
        <v>0.3</v>
      </c>
      <c r="O58" s="232">
        <v>0.1</v>
      </c>
      <c r="P58" s="232">
        <v>0.1</v>
      </c>
      <c r="Q58" s="232">
        <v>0.1</v>
      </c>
      <c r="R58" s="67">
        <v>0.1</v>
      </c>
      <c r="S58" s="104"/>
    </row>
    <row r="59" spans="1:19">
      <c r="A59" s="204"/>
      <c r="B59" s="107" t="s">
        <v>147</v>
      </c>
      <c r="C59" s="213"/>
      <c r="D59" s="232">
        <v>0.3</v>
      </c>
      <c r="E59" s="232">
        <v>0.3</v>
      </c>
      <c r="F59" s="232">
        <v>0.2</v>
      </c>
      <c r="G59" s="232">
        <v>0.3</v>
      </c>
      <c r="H59" s="232">
        <v>0.3</v>
      </c>
      <c r="I59" s="232">
        <v>0.3</v>
      </c>
      <c r="J59" s="67">
        <v>1.2</v>
      </c>
      <c r="K59" s="233"/>
      <c r="L59" s="232">
        <v>0.3</v>
      </c>
      <c r="M59" s="232">
        <v>0.1</v>
      </c>
      <c r="N59" s="232" t="s">
        <v>30</v>
      </c>
      <c r="O59" s="232">
        <v>0.4</v>
      </c>
      <c r="P59" s="232">
        <v>0.3</v>
      </c>
      <c r="Q59" s="232">
        <v>0.3</v>
      </c>
      <c r="R59" s="67">
        <v>0.1</v>
      </c>
      <c r="S59" s="104"/>
    </row>
    <row r="60" spans="1:19">
      <c r="A60" s="204"/>
      <c r="B60" s="107" t="s">
        <v>148</v>
      </c>
      <c r="C60" s="213"/>
      <c r="D60" s="232">
        <v>2.2999999999999998</v>
      </c>
      <c r="E60" s="232">
        <v>1.4</v>
      </c>
      <c r="F60" s="232">
        <v>2.8</v>
      </c>
      <c r="G60" s="232">
        <v>3.1</v>
      </c>
      <c r="H60" s="232">
        <v>2.7</v>
      </c>
      <c r="I60" s="232">
        <v>2.4</v>
      </c>
      <c r="J60" s="67">
        <v>9.9</v>
      </c>
      <c r="K60" s="233"/>
      <c r="L60" s="232">
        <v>2.2000000000000002</v>
      </c>
      <c r="M60" s="232">
        <v>1.3</v>
      </c>
      <c r="N60" s="232">
        <v>2.2999999999999998</v>
      </c>
      <c r="O60" s="232">
        <v>1.6</v>
      </c>
      <c r="P60" s="232">
        <v>2.5</v>
      </c>
      <c r="Q60" s="232">
        <v>2.1</v>
      </c>
      <c r="R60" s="67">
        <v>1.1000000000000001</v>
      </c>
      <c r="S60" s="104"/>
    </row>
    <row r="61" spans="1:19">
      <c r="A61" s="204"/>
      <c r="B61" s="107" t="s">
        <v>149</v>
      </c>
      <c r="C61" s="213"/>
      <c r="D61" s="232">
        <v>1.9</v>
      </c>
      <c r="E61" s="232">
        <v>0.6</v>
      </c>
      <c r="F61" s="232">
        <v>1.3</v>
      </c>
      <c r="G61" s="232">
        <v>2.5</v>
      </c>
      <c r="H61" s="232">
        <v>2.2000000000000002</v>
      </c>
      <c r="I61" s="232">
        <v>1.9</v>
      </c>
      <c r="J61" s="67">
        <v>7.8</v>
      </c>
      <c r="K61" s="233"/>
      <c r="L61" s="232">
        <v>1.9</v>
      </c>
      <c r="M61" s="232">
        <v>0.9</v>
      </c>
      <c r="N61" s="232">
        <v>1.5</v>
      </c>
      <c r="O61" s="232">
        <v>1.8</v>
      </c>
      <c r="P61" s="232">
        <v>2.4</v>
      </c>
      <c r="Q61" s="232">
        <v>1.9</v>
      </c>
      <c r="R61" s="67">
        <v>1</v>
      </c>
      <c r="S61" s="104"/>
    </row>
    <row r="62" spans="1:19">
      <c r="A62" s="204"/>
      <c r="B62" s="107" t="s">
        <v>150</v>
      </c>
      <c r="C62" s="213"/>
      <c r="D62" s="232">
        <v>0.9</v>
      </c>
      <c r="E62" s="232">
        <v>0.3</v>
      </c>
      <c r="F62" s="232">
        <v>0.6</v>
      </c>
      <c r="G62" s="232">
        <v>1.5</v>
      </c>
      <c r="H62" s="232">
        <v>1</v>
      </c>
      <c r="I62" s="232">
        <v>0.9</v>
      </c>
      <c r="J62" s="67">
        <v>3.7</v>
      </c>
      <c r="K62" s="233"/>
      <c r="L62" s="232">
        <v>0.6</v>
      </c>
      <c r="M62" s="232">
        <v>0.3</v>
      </c>
      <c r="N62" s="232">
        <v>0.5</v>
      </c>
      <c r="O62" s="232">
        <v>1</v>
      </c>
      <c r="P62" s="232">
        <v>0.6</v>
      </c>
      <c r="Q62" s="232">
        <v>0.6</v>
      </c>
      <c r="R62" s="67">
        <v>0.3</v>
      </c>
      <c r="S62" s="104"/>
    </row>
    <row r="63" spans="1:19">
      <c r="A63" s="204"/>
      <c r="B63" s="107" t="s">
        <v>151</v>
      </c>
      <c r="C63" s="213"/>
      <c r="D63" s="232">
        <v>0.6</v>
      </c>
      <c r="E63" s="232">
        <v>0.3</v>
      </c>
      <c r="F63" s="232">
        <v>0.9</v>
      </c>
      <c r="G63" s="232">
        <v>0.7</v>
      </c>
      <c r="H63" s="232">
        <v>0.9</v>
      </c>
      <c r="I63" s="232">
        <v>0.7</v>
      </c>
      <c r="J63" s="67">
        <v>2.8</v>
      </c>
      <c r="K63" s="233"/>
      <c r="L63" s="232">
        <v>0.6</v>
      </c>
      <c r="M63" s="232">
        <v>0.3</v>
      </c>
      <c r="N63" s="232">
        <v>0.5</v>
      </c>
      <c r="O63" s="232">
        <v>0.3</v>
      </c>
      <c r="P63" s="232">
        <v>0.6</v>
      </c>
      <c r="Q63" s="232">
        <v>0.6</v>
      </c>
      <c r="R63" s="67">
        <v>0.3</v>
      </c>
      <c r="S63" s="104"/>
    </row>
    <row r="64" spans="1:19">
      <c r="A64" s="204"/>
      <c r="B64" s="107" t="s">
        <v>152</v>
      </c>
      <c r="C64" s="213"/>
      <c r="D64" s="232">
        <v>1.3</v>
      </c>
      <c r="E64" s="232">
        <v>1.3</v>
      </c>
      <c r="F64" s="232">
        <v>1.3</v>
      </c>
      <c r="G64" s="232">
        <v>2</v>
      </c>
      <c r="H64" s="232">
        <v>1.2</v>
      </c>
      <c r="I64" s="232">
        <v>1.3</v>
      </c>
      <c r="J64" s="67">
        <v>5.5</v>
      </c>
      <c r="K64" s="233"/>
      <c r="L64" s="232">
        <v>1.1000000000000001</v>
      </c>
      <c r="M64" s="232">
        <v>1</v>
      </c>
      <c r="N64" s="232">
        <v>2.1</v>
      </c>
      <c r="O64" s="232">
        <v>1.4</v>
      </c>
      <c r="P64" s="232">
        <v>1.2</v>
      </c>
      <c r="Q64" s="232">
        <v>1.2</v>
      </c>
      <c r="R64" s="67">
        <v>0.6</v>
      </c>
      <c r="S64" s="104"/>
    </row>
    <row r="65" spans="1:19">
      <c r="A65" s="204"/>
      <c r="B65" s="107" t="s">
        <v>153</v>
      </c>
      <c r="C65" s="213"/>
      <c r="D65" s="232">
        <v>0.6</v>
      </c>
      <c r="E65" s="232">
        <v>0.3</v>
      </c>
      <c r="F65" s="232">
        <v>0.7</v>
      </c>
      <c r="G65" s="232">
        <v>0.9</v>
      </c>
      <c r="H65" s="232">
        <v>0.9</v>
      </c>
      <c r="I65" s="232">
        <v>0.7</v>
      </c>
      <c r="J65" s="67">
        <v>2.8</v>
      </c>
      <c r="K65" s="233"/>
      <c r="L65" s="232">
        <v>0.5</v>
      </c>
      <c r="M65" s="232">
        <v>0.3</v>
      </c>
      <c r="N65" s="232" t="s">
        <v>30</v>
      </c>
      <c r="O65" s="232">
        <v>0.6</v>
      </c>
      <c r="P65" s="232">
        <v>0.9</v>
      </c>
      <c r="Q65" s="232">
        <v>0.6</v>
      </c>
      <c r="R65" s="67">
        <v>0.3</v>
      </c>
      <c r="S65" s="104"/>
    </row>
    <row r="66" spans="1:19">
      <c r="A66" s="204"/>
      <c r="B66" s="107" t="s">
        <v>154</v>
      </c>
      <c r="C66" s="213"/>
      <c r="D66" s="232">
        <v>0.3</v>
      </c>
      <c r="E66" s="232">
        <v>0.2</v>
      </c>
      <c r="F66" s="232">
        <v>0.1</v>
      </c>
      <c r="G66" s="232">
        <v>0.4</v>
      </c>
      <c r="H66" s="232">
        <v>0.3</v>
      </c>
      <c r="I66" s="232">
        <v>0.3</v>
      </c>
      <c r="J66" s="67">
        <v>1.1000000000000001</v>
      </c>
      <c r="K66" s="233"/>
      <c r="L66" s="232">
        <v>0.2</v>
      </c>
      <c r="M66" s="232">
        <v>0.1</v>
      </c>
      <c r="N66" s="232" t="s">
        <v>30</v>
      </c>
      <c r="O66" s="232">
        <v>0.5</v>
      </c>
      <c r="P66" s="232">
        <v>0.2</v>
      </c>
      <c r="Q66" s="232">
        <v>0.2</v>
      </c>
      <c r="R66" s="67">
        <v>0.1</v>
      </c>
      <c r="S66" s="104"/>
    </row>
    <row r="67" spans="1:19">
      <c r="A67" s="204"/>
      <c r="B67" s="107" t="s">
        <v>155</v>
      </c>
      <c r="C67" s="213"/>
      <c r="D67" s="232">
        <v>0.1</v>
      </c>
      <c r="E67" s="232">
        <v>0.1</v>
      </c>
      <c r="F67" s="232">
        <v>0.3</v>
      </c>
      <c r="G67" s="232">
        <v>0.1</v>
      </c>
      <c r="H67" s="232">
        <v>0.2</v>
      </c>
      <c r="I67" s="232">
        <v>0.1</v>
      </c>
      <c r="J67" s="67">
        <v>0.5</v>
      </c>
      <c r="K67" s="233"/>
      <c r="L67" s="232">
        <v>0.1</v>
      </c>
      <c r="M67" s="232">
        <v>0.1</v>
      </c>
      <c r="N67" s="232">
        <v>0.3</v>
      </c>
      <c r="O67" s="232">
        <v>0.1</v>
      </c>
      <c r="P67" s="232">
        <v>0.1</v>
      </c>
      <c r="Q67" s="232">
        <v>0.1</v>
      </c>
      <c r="R67" s="67" t="s">
        <v>30</v>
      </c>
      <c r="S67" s="104"/>
    </row>
    <row r="68" spans="1:19">
      <c r="A68" s="204"/>
      <c r="B68" s="107" t="s">
        <v>181</v>
      </c>
      <c r="C68" s="213"/>
      <c r="D68" s="232">
        <v>0.6</v>
      </c>
      <c r="E68" s="232">
        <v>0.3</v>
      </c>
      <c r="F68" s="232">
        <v>0.8</v>
      </c>
      <c r="G68" s="232">
        <v>0.7</v>
      </c>
      <c r="H68" s="232">
        <v>0.7</v>
      </c>
      <c r="I68" s="232">
        <v>0.6</v>
      </c>
      <c r="J68" s="67">
        <v>2.6</v>
      </c>
      <c r="K68" s="233"/>
      <c r="L68" s="232">
        <v>0.5</v>
      </c>
      <c r="M68" s="232">
        <v>0.3</v>
      </c>
      <c r="N68" s="232">
        <v>0.8</v>
      </c>
      <c r="O68" s="232">
        <v>0.4</v>
      </c>
      <c r="P68" s="232">
        <v>0.7</v>
      </c>
      <c r="Q68" s="232">
        <v>0.6</v>
      </c>
      <c r="R68" s="67">
        <v>0.3</v>
      </c>
      <c r="S68" s="104"/>
    </row>
    <row r="69" spans="1:19">
      <c r="A69" s="204"/>
      <c r="B69" s="107" t="s">
        <v>157</v>
      </c>
      <c r="C69" s="213"/>
      <c r="D69" s="232">
        <v>96.3</v>
      </c>
      <c r="E69" s="232">
        <v>96.8</v>
      </c>
      <c r="F69" s="232">
        <v>96.4</v>
      </c>
      <c r="G69" s="232">
        <v>94.7</v>
      </c>
      <c r="H69" s="232">
        <v>95.5</v>
      </c>
      <c r="I69" s="232">
        <v>96</v>
      </c>
      <c r="J69" s="67">
        <v>415.4</v>
      </c>
      <c r="K69" s="233"/>
      <c r="L69" s="232">
        <v>94.9</v>
      </c>
      <c r="M69" s="232">
        <v>95.8</v>
      </c>
      <c r="N69" s="232">
        <v>94.6</v>
      </c>
      <c r="O69" s="232">
        <v>94</v>
      </c>
      <c r="P69" s="232">
        <v>94.7</v>
      </c>
      <c r="Q69" s="232">
        <v>94.9</v>
      </c>
      <c r="R69" s="67">
        <v>49.7</v>
      </c>
      <c r="S69" s="104"/>
    </row>
    <row r="70" spans="1:19">
      <c r="A70" s="204"/>
      <c r="B70" s="107" t="s">
        <v>158</v>
      </c>
      <c r="C70" s="213"/>
      <c r="D70" s="232">
        <v>0.5</v>
      </c>
      <c r="E70" s="232">
        <v>0.4</v>
      </c>
      <c r="F70" s="232">
        <v>0.8</v>
      </c>
      <c r="G70" s="232">
        <v>0.5</v>
      </c>
      <c r="H70" s="232">
        <v>0.5</v>
      </c>
      <c r="I70" s="232">
        <v>0.5</v>
      </c>
      <c r="J70" s="67">
        <v>2</v>
      </c>
      <c r="K70" s="233"/>
      <c r="L70" s="232">
        <v>0.6</v>
      </c>
      <c r="M70" s="232">
        <v>0.4</v>
      </c>
      <c r="N70" s="232">
        <v>0.7</v>
      </c>
      <c r="O70" s="232">
        <v>0.3</v>
      </c>
      <c r="P70" s="232">
        <v>0.5</v>
      </c>
      <c r="Q70" s="232">
        <v>0.5</v>
      </c>
      <c r="R70" s="67">
        <v>0.3</v>
      </c>
      <c r="S70" s="104"/>
    </row>
    <row r="71" spans="1:19">
      <c r="A71" s="204"/>
      <c r="B71" s="107" t="s">
        <v>182</v>
      </c>
      <c r="C71" s="213"/>
      <c r="D71" s="232">
        <v>3.2</v>
      </c>
      <c r="E71" s="232">
        <v>2.7</v>
      </c>
      <c r="F71" s="232">
        <v>2.8</v>
      </c>
      <c r="G71" s="232">
        <v>4.8</v>
      </c>
      <c r="H71" s="232">
        <v>4</v>
      </c>
      <c r="I71" s="232">
        <v>3.5</v>
      </c>
      <c r="J71" s="67">
        <v>15.2</v>
      </c>
      <c r="K71" s="233"/>
      <c r="L71" s="232">
        <v>4.5999999999999996</v>
      </c>
      <c r="M71" s="232">
        <v>3.8</v>
      </c>
      <c r="N71" s="232">
        <v>4.5999999999999996</v>
      </c>
      <c r="O71" s="232">
        <v>5.7</v>
      </c>
      <c r="P71" s="232">
        <v>4.8</v>
      </c>
      <c r="Q71" s="232">
        <v>4.5999999999999996</v>
      </c>
      <c r="R71" s="67">
        <v>2.4</v>
      </c>
      <c r="S71" s="104"/>
    </row>
    <row r="72" spans="1:19">
      <c r="A72" s="104"/>
      <c r="B72" s="164" t="s">
        <v>161</v>
      </c>
      <c r="C72" s="234"/>
      <c r="D72" s="202">
        <v>215.8</v>
      </c>
      <c r="E72" s="202">
        <v>48.8</v>
      </c>
      <c r="F72" s="202">
        <v>2.7</v>
      </c>
      <c r="G72" s="202">
        <v>20.6</v>
      </c>
      <c r="H72" s="202">
        <v>144.80000000000001</v>
      </c>
      <c r="I72" s="202">
        <v>432.6</v>
      </c>
      <c r="J72" s="202"/>
      <c r="K72" s="200"/>
      <c r="L72" s="202">
        <v>25.8</v>
      </c>
      <c r="M72" s="202">
        <v>6.1</v>
      </c>
      <c r="N72" s="202">
        <v>0.4</v>
      </c>
      <c r="O72" s="202">
        <v>2.2000000000000002</v>
      </c>
      <c r="P72" s="202">
        <v>17.8</v>
      </c>
      <c r="Q72" s="202">
        <v>52.3</v>
      </c>
      <c r="R72" s="202"/>
      <c r="S72" s="104"/>
    </row>
    <row r="73" spans="1:19">
      <c r="A73" s="113"/>
      <c r="B73" s="167"/>
      <c r="C73" s="238"/>
      <c r="D73" s="239"/>
      <c r="E73" s="239"/>
      <c r="F73" s="239"/>
      <c r="G73" s="240"/>
      <c r="H73" s="240"/>
      <c r="I73" s="239"/>
      <c r="J73" s="239"/>
      <c r="K73" s="241"/>
      <c r="L73" s="239"/>
      <c r="M73" s="239"/>
      <c r="N73" s="239"/>
      <c r="O73" s="239"/>
      <c r="P73" s="239"/>
      <c r="Q73" s="239"/>
      <c r="R73" s="239"/>
      <c r="S73" s="106"/>
    </row>
    <row r="74" spans="1:19">
      <c r="A74" s="104"/>
      <c r="B74" s="104"/>
      <c r="C74" s="235"/>
      <c r="D74" s="171"/>
      <c r="E74" s="171"/>
      <c r="F74" s="171"/>
      <c r="G74" s="171"/>
      <c r="H74" s="171"/>
      <c r="I74" s="171"/>
      <c r="J74" s="171"/>
      <c r="K74" s="171"/>
      <c r="L74" s="171"/>
      <c r="M74" s="171"/>
      <c r="N74" s="171"/>
      <c r="O74" s="104"/>
      <c r="P74" s="104"/>
      <c r="Q74" s="104"/>
      <c r="R74" s="142" t="s">
        <v>25</v>
      </c>
      <c r="S74" s="242"/>
    </row>
    <row r="75" spans="1:19">
      <c r="A75" s="211"/>
    </row>
    <row r="76" spans="1:19" ht="38.25" customHeight="1" thickBot="1">
      <c r="A76" s="1048" t="s">
        <v>183</v>
      </c>
      <c r="B76" s="1048"/>
      <c r="C76" s="1048"/>
      <c r="D76" s="1048"/>
      <c r="E76" s="1048"/>
      <c r="F76" s="1048"/>
      <c r="G76" s="1048"/>
      <c r="H76" s="1048"/>
      <c r="I76" s="1048"/>
      <c r="J76" s="1048"/>
      <c r="K76" s="1048"/>
      <c r="L76" s="1048"/>
      <c r="M76" s="1048"/>
      <c r="N76" s="1048"/>
      <c r="O76" s="1048"/>
      <c r="P76" s="1048"/>
      <c r="Q76" s="1048"/>
      <c r="R76" s="1048"/>
      <c r="S76" s="149"/>
    </row>
    <row r="77" spans="1:19">
      <c r="A77" s="138" t="str">
        <f>"November 2013"</f>
        <v>November 2013</v>
      </c>
      <c r="B77" s="138"/>
      <c r="C77" s="118"/>
      <c r="D77" s="118"/>
      <c r="E77" s="138"/>
      <c r="F77" s="138"/>
      <c r="G77" s="138"/>
      <c r="H77" s="138"/>
      <c r="I77" s="138"/>
      <c r="J77" s="138"/>
      <c r="K77" s="138"/>
      <c r="L77" s="138"/>
      <c r="M77" s="138"/>
      <c r="N77" s="138"/>
      <c r="O77" s="138"/>
      <c r="P77" s="138"/>
      <c r="Q77" s="156"/>
      <c r="R77" s="156" t="s">
        <v>134</v>
      </c>
      <c r="S77" s="138"/>
    </row>
    <row r="78" spans="1:19">
      <c r="A78" s="138" t="s">
        <v>3</v>
      </c>
      <c r="B78" s="138"/>
      <c r="C78" s="118"/>
      <c r="D78" s="116"/>
      <c r="E78" s="179"/>
      <c r="F78" s="179"/>
      <c r="G78" s="179"/>
      <c r="H78" s="179"/>
      <c r="I78" s="179"/>
      <c r="J78" s="179"/>
      <c r="K78" s="179"/>
      <c r="L78" s="179"/>
      <c r="M78" s="179"/>
      <c r="N78" s="179"/>
      <c r="O78" s="179"/>
      <c r="P78" s="179"/>
      <c r="Q78" s="178"/>
      <c r="R78" s="179"/>
      <c r="S78" s="138"/>
    </row>
    <row r="79" spans="1:19">
      <c r="A79" s="106"/>
      <c r="B79" s="106"/>
      <c r="C79" s="213"/>
      <c r="D79" s="1050" t="s">
        <v>23</v>
      </c>
      <c r="E79" s="1050"/>
      <c r="F79" s="1050"/>
      <c r="G79" s="1050"/>
      <c r="H79" s="1050"/>
      <c r="I79" s="1050"/>
      <c r="J79" s="1050"/>
      <c r="K79" s="106"/>
      <c r="L79" s="1050" t="s">
        <v>24</v>
      </c>
      <c r="M79" s="1050"/>
      <c r="N79" s="1050"/>
      <c r="O79" s="1050"/>
      <c r="P79" s="1050"/>
      <c r="Q79" s="1050"/>
      <c r="R79" s="1050"/>
      <c r="S79" s="104"/>
    </row>
    <row r="80" spans="1:19" ht="15.75" customHeight="1">
      <c r="A80" s="106"/>
      <c r="B80" s="106"/>
      <c r="C80" s="213"/>
      <c r="D80" s="1066" t="s">
        <v>172</v>
      </c>
      <c r="E80" s="1062" t="s">
        <v>173</v>
      </c>
      <c r="F80" s="1062" t="s">
        <v>174</v>
      </c>
      <c r="G80" s="1062" t="s">
        <v>175</v>
      </c>
      <c r="H80" s="1062" t="s">
        <v>176</v>
      </c>
      <c r="I80" s="1062" t="s">
        <v>177</v>
      </c>
      <c r="J80" s="1066" t="s">
        <v>178</v>
      </c>
      <c r="K80" s="108"/>
      <c r="L80" s="1066" t="s">
        <v>172</v>
      </c>
      <c r="M80" s="1062" t="s">
        <v>173</v>
      </c>
      <c r="N80" s="1062" t="s">
        <v>174</v>
      </c>
      <c r="O80" s="1062" t="s">
        <v>175</v>
      </c>
      <c r="P80" s="1062" t="s">
        <v>176</v>
      </c>
      <c r="Q80" s="1062" t="s">
        <v>177</v>
      </c>
      <c r="R80" s="1066" t="s">
        <v>178</v>
      </c>
      <c r="S80" s="104"/>
    </row>
    <row r="81" spans="1:19" ht="32.25" customHeight="1">
      <c r="A81" s="106"/>
      <c r="B81" s="106"/>
      <c r="C81" s="116" t="s">
        <v>87</v>
      </c>
      <c r="D81" s="1067"/>
      <c r="E81" s="1063"/>
      <c r="F81" s="1063"/>
      <c r="G81" s="1063"/>
      <c r="H81" s="1063"/>
      <c r="I81" s="1063"/>
      <c r="J81" s="1067"/>
      <c r="K81" s="107"/>
      <c r="L81" s="1067"/>
      <c r="M81" s="1063"/>
      <c r="N81" s="1063"/>
      <c r="O81" s="1063"/>
      <c r="P81" s="1063"/>
      <c r="Q81" s="1063"/>
      <c r="R81" s="1067"/>
      <c r="S81" s="104"/>
    </row>
    <row r="82" spans="1:19">
      <c r="A82" s="225"/>
      <c r="B82" s="226"/>
      <c r="C82" s="227"/>
      <c r="D82" s="161" t="s">
        <v>88</v>
      </c>
      <c r="E82" s="161" t="s">
        <v>96</v>
      </c>
      <c r="F82" s="161" t="s">
        <v>105</v>
      </c>
      <c r="G82" s="161" t="s">
        <v>140</v>
      </c>
      <c r="H82" s="161" t="s">
        <v>179</v>
      </c>
      <c r="I82" s="161"/>
      <c r="J82" s="161"/>
      <c r="K82" s="214"/>
      <c r="L82" s="161" t="s">
        <v>88</v>
      </c>
      <c r="M82" s="161" t="s">
        <v>96</v>
      </c>
      <c r="N82" s="161" t="s">
        <v>105</v>
      </c>
      <c r="O82" s="161" t="s">
        <v>140</v>
      </c>
      <c r="P82" s="161" t="s">
        <v>179</v>
      </c>
      <c r="Q82" s="214"/>
      <c r="R82" s="214"/>
      <c r="S82" s="229"/>
    </row>
    <row r="83" spans="1:19">
      <c r="A83" s="230"/>
      <c r="B83" s="198" t="s">
        <v>106</v>
      </c>
      <c r="D83" s="107"/>
      <c r="E83" s="107"/>
      <c r="F83" s="107"/>
      <c r="G83" s="107"/>
      <c r="H83" s="107"/>
      <c r="I83" s="107"/>
      <c r="J83" s="107"/>
      <c r="K83" s="180"/>
      <c r="L83" s="180"/>
      <c r="M83" s="180"/>
      <c r="N83" s="180"/>
      <c r="O83" s="180"/>
      <c r="P83" s="180"/>
      <c r="Q83" s="180"/>
      <c r="R83" s="180"/>
    </row>
    <row r="84" spans="1:19">
      <c r="A84" s="104"/>
      <c r="B84" s="107" t="s">
        <v>141</v>
      </c>
      <c r="C84" s="213"/>
      <c r="D84" s="232">
        <v>78.3</v>
      </c>
      <c r="E84" s="232">
        <v>88.6</v>
      </c>
      <c r="F84" s="232">
        <v>87.2</v>
      </c>
      <c r="G84" s="232">
        <v>83</v>
      </c>
      <c r="H84" s="232">
        <v>86.8</v>
      </c>
      <c r="I84" s="232">
        <v>84.8</v>
      </c>
      <c r="J84" s="67">
        <v>15.5</v>
      </c>
      <c r="K84" s="200"/>
      <c r="L84" s="232">
        <v>81.599999999999994</v>
      </c>
      <c r="M84" s="232">
        <v>90</v>
      </c>
      <c r="N84" s="232">
        <v>88.2</v>
      </c>
      <c r="O84" s="232">
        <v>87</v>
      </c>
      <c r="P84" s="232">
        <v>87.2</v>
      </c>
      <c r="Q84" s="232">
        <v>86.6</v>
      </c>
      <c r="R84" s="67">
        <v>22</v>
      </c>
    </row>
    <row r="85" spans="1:19">
      <c r="A85" s="104"/>
      <c r="B85" s="107" t="s">
        <v>142</v>
      </c>
      <c r="C85" s="213"/>
      <c r="D85" s="232">
        <v>0.7</v>
      </c>
      <c r="E85" s="232">
        <v>1.6</v>
      </c>
      <c r="F85" s="232">
        <v>0.5</v>
      </c>
      <c r="G85" s="232">
        <v>2</v>
      </c>
      <c r="H85" s="232">
        <v>1.4</v>
      </c>
      <c r="I85" s="232">
        <v>1</v>
      </c>
      <c r="J85" s="67">
        <v>0.2</v>
      </c>
      <c r="K85" s="200"/>
      <c r="L85" s="232">
        <v>0.7</v>
      </c>
      <c r="M85" s="232">
        <v>0.8</v>
      </c>
      <c r="N85" s="232">
        <v>0.4</v>
      </c>
      <c r="O85" s="232">
        <v>0.9</v>
      </c>
      <c r="P85" s="232">
        <v>0.9</v>
      </c>
      <c r="Q85" s="232">
        <v>0.7</v>
      </c>
      <c r="R85" s="67">
        <v>0.2</v>
      </c>
    </row>
    <row r="86" spans="1:19">
      <c r="A86" s="104"/>
      <c r="B86" s="107" t="s">
        <v>180</v>
      </c>
      <c r="C86" s="213"/>
      <c r="D86" s="232">
        <v>3.7</v>
      </c>
      <c r="E86" s="232">
        <v>2.1</v>
      </c>
      <c r="F86" s="232">
        <v>2.7</v>
      </c>
      <c r="G86" s="232">
        <v>2.2999999999999998</v>
      </c>
      <c r="H86" s="232">
        <v>3.9</v>
      </c>
      <c r="I86" s="232">
        <v>3.2</v>
      </c>
      <c r="J86" s="67">
        <v>0.6</v>
      </c>
      <c r="K86" s="200"/>
      <c r="L86" s="232">
        <v>4.4000000000000004</v>
      </c>
      <c r="M86" s="232">
        <v>2.2999999999999998</v>
      </c>
      <c r="N86" s="232">
        <v>2.8</v>
      </c>
      <c r="O86" s="232">
        <v>2.2000000000000002</v>
      </c>
      <c r="P86" s="232">
        <v>3.7</v>
      </c>
      <c r="Q86" s="232">
        <v>3.3</v>
      </c>
      <c r="R86" s="67">
        <v>0.8</v>
      </c>
    </row>
    <row r="87" spans="1:19">
      <c r="A87" s="104"/>
      <c r="B87" s="107" t="s">
        <v>144</v>
      </c>
      <c r="C87" s="213"/>
      <c r="D87" s="232">
        <v>0.8</v>
      </c>
      <c r="E87" s="232">
        <v>0.2</v>
      </c>
      <c r="F87" s="232">
        <v>0.3</v>
      </c>
      <c r="G87" s="232">
        <v>0.5</v>
      </c>
      <c r="H87" s="232">
        <v>0.2</v>
      </c>
      <c r="I87" s="232">
        <v>0.4</v>
      </c>
      <c r="J87" s="67">
        <v>0.1</v>
      </c>
      <c r="K87" s="200"/>
      <c r="L87" s="232">
        <v>0.9</v>
      </c>
      <c r="M87" s="232">
        <v>0.2</v>
      </c>
      <c r="N87" s="232">
        <v>0.3</v>
      </c>
      <c r="O87" s="232">
        <v>0.5</v>
      </c>
      <c r="P87" s="232">
        <v>0.2</v>
      </c>
      <c r="Q87" s="232">
        <v>0.4</v>
      </c>
      <c r="R87" s="67">
        <v>0.1</v>
      </c>
    </row>
    <row r="88" spans="1:19">
      <c r="A88" s="104"/>
      <c r="B88" s="107" t="s">
        <v>145</v>
      </c>
      <c r="C88" s="213"/>
      <c r="D88" s="232">
        <v>0.3</v>
      </c>
      <c r="E88" s="232">
        <v>0.1</v>
      </c>
      <c r="F88" s="232">
        <v>0.1</v>
      </c>
      <c r="G88" s="232">
        <v>0.3</v>
      </c>
      <c r="H88" s="232">
        <v>0.2</v>
      </c>
      <c r="I88" s="232">
        <v>0.2</v>
      </c>
      <c r="J88" s="67" t="s">
        <v>30</v>
      </c>
      <c r="K88" s="200"/>
      <c r="L88" s="232">
        <v>0.1</v>
      </c>
      <c r="M88" s="232" t="s">
        <v>30</v>
      </c>
      <c r="N88" s="232">
        <v>0.1</v>
      </c>
      <c r="O88" s="232">
        <v>0.2</v>
      </c>
      <c r="P88" s="232">
        <v>0.1</v>
      </c>
      <c r="Q88" s="232">
        <v>0.1</v>
      </c>
      <c r="R88" s="67" t="s">
        <v>30</v>
      </c>
    </row>
    <row r="89" spans="1:19">
      <c r="A89" s="104"/>
      <c r="B89" s="107" t="s">
        <v>146</v>
      </c>
      <c r="C89" s="213"/>
      <c r="D89" s="232">
        <v>0.3</v>
      </c>
      <c r="E89" s="232">
        <v>0.1</v>
      </c>
      <c r="F89" s="232">
        <v>0.2</v>
      </c>
      <c r="G89" s="232" t="s">
        <v>30</v>
      </c>
      <c r="H89" s="232">
        <v>0.1</v>
      </c>
      <c r="I89" s="232">
        <v>0.2</v>
      </c>
      <c r="J89" s="67" t="s">
        <v>30</v>
      </c>
      <c r="K89" s="200"/>
      <c r="L89" s="232">
        <v>0.4</v>
      </c>
      <c r="M89" s="232">
        <v>0.2</v>
      </c>
      <c r="N89" s="232">
        <v>0.2</v>
      </c>
      <c r="O89" s="232">
        <v>0.1</v>
      </c>
      <c r="P89" s="232">
        <v>0.1</v>
      </c>
      <c r="Q89" s="232">
        <v>0.2</v>
      </c>
      <c r="R89" s="67">
        <v>0.1</v>
      </c>
    </row>
    <row r="90" spans="1:19">
      <c r="A90" s="104"/>
      <c r="B90" s="107" t="s">
        <v>147</v>
      </c>
      <c r="C90" s="213"/>
      <c r="D90" s="232">
        <v>0.7</v>
      </c>
      <c r="E90" s="232">
        <v>0.3</v>
      </c>
      <c r="F90" s="232">
        <v>0.3</v>
      </c>
      <c r="G90" s="232">
        <v>0.6</v>
      </c>
      <c r="H90" s="232">
        <v>0.2</v>
      </c>
      <c r="I90" s="232">
        <v>0.4</v>
      </c>
      <c r="J90" s="67">
        <v>0.1</v>
      </c>
      <c r="K90" s="200"/>
      <c r="L90" s="232">
        <v>0.5</v>
      </c>
      <c r="M90" s="232">
        <v>0.4</v>
      </c>
      <c r="N90" s="232">
        <v>0.4</v>
      </c>
      <c r="O90" s="232">
        <v>0.6</v>
      </c>
      <c r="P90" s="232">
        <v>0.3</v>
      </c>
      <c r="Q90" s="232">
        <v>0.4</v>
      </c>
      <c r="R90" s="67">
        <v>0.1</v>
      </c>
    </row>
    <row r="91" spans="1:19">
      <c r="A91" s="104"/>
      <c r="B91" s="107" t="s">
        <v>148</v>
      </c>
      <c r="C91" s="213"/>
      <c r="D91" s="232">
        <v>1.4</v>
      </c>
      <c r="E91" s="232">
        <v>1.2</v>
      </c>
      <c r="F91" s="232">
        <v>2.6</v>
      </c>
      <c r="G91" s="232">
        <v>0.9</v>
      </c>
      <c r="H91" s="232">
        <v>1</v>
      </c>
      <c r="I91" s="232">
        <v>1.5</v>
      </c>
      <c r="J91" s="67">
        <v>0.3</v>
      </c>
      <c r="K91" s="200"/>
      <c r="L91" s="232">
        <v>1.3</v>
      </c>
      <c r="M91" s="232">
        <v>1.4</v>
      </c>
      <c r="N91" s="232">
        <v>2</v>
      </c>
      <c r="O91" s="232">
        <v>1.4</v>
      </c>
      <c r="P91" s="232">
        <v>1.1000000000000001</v>
      </c>
      <c r="Q91" s="232">
        <v>1.4</v>
      </c>
      <c r="R91" s="67">
        <v>0.4</v>
      </c>
    </row>
    <row r="92" spans="1:19">
      <c r="A92" s="104"/>
      <c r="B92" s="107" t="s">
        <v>149</v>
      </c>
      <c r="C92" s="213"/>
      <c r="D92" s="232">
        <v>2.2999999999999998</v>
      </c>
      <c r="E92" s="232">
        <v>0.6</v>
      </c>
      <c r="F92" s="232">
        <v>1.2</v>
      </c>
      <c r="G92" s="232">
        <v>1.8</v>
      </c>
      <c r="H92" s="232">
        <v>0.5</v>
      </c>
      <c r="I92" s="232">
        <v>1.2</v>
      </c>
      <c r="J92" s="67">
        <v>0.2</v>
      </c>
      <c r="K92" s="200"/>
      <c r="L92" s="232">
        <v>1.4</v>
      </c>
      <c r="M92" s="232">
        <v>0.7</v>
      </c>
      <c r="N92" s="232">
        <v>0.9</v>
      </c>
      <c r="O92" s="232">
        <v>0.4</v>
      </c>
      <c r="P92" s="232">
        <v>0.4</v>
      </c>
      <c r="Q92" s="232">
        <v>0.8</v>
      </c>
      <c r="R92" s="67">
        <v>0.2</v>
      </c>
    </row>
    <row r="93" spans="1:19">
      <c r="A93" s="104"/>
      <c r="B93" s="107" t="s">
        <v>150</v>
      </c>
      <c r="C93" s="213"/>
      <c r="D93" s="232">
        <v>2.1</v>
      </c>
      <c r="E93" s="232">
        <v>1.3</v>
      </c>
      <c r="F93" s="232">
        <v>0.6</v>
      </c>
      <c r="G93" s="232">
        <v>1.1000000000000001</v>
      </c>
      <c r="H93" s="232">
        <v>0.3</v>
      </c>
      <c r="I93" s="232">
        <v>1</v>
      </c>
      <c r="J93" s="67">
        <v>0.2</v>
      </c>
      <c r="K93" s="200"/>
      <c r="L93" s="232">
        <v>0.5</v>
      </c>
      <c r="M93" s="232">
        <v>0.4</v>
      </c>
      <c r="N93" s="232">
        <v>0.2</v>
      </c>
      <c r="O93" s="232">
        <v>0.4</v>
      </c>
      <c r="P93" s="232">
        <v>0.1</v>
      </c>
      <c r="Q93" s="232">
        <v>0.3</v>
      </c>
      <c r="R93" s="67">
        <v>0.1</v>
      </c>
    </row>
    <row r="94" spans="1:19">
      <c r="A94" s="104"/>
      <c r="B94" s="107" t="s">
        <v>151</v>
      </c>
      <c r="C94" s="213"/>
      <c r="D94" s="232">
        <v>0.7</v>
      </c>
      <c r="E94" s="232">
        <v>0.4</v>
      </c>
      <c r="F94" s="232">
        <v>0.9</v>
      </c>
      <c r="G94" s="232">
        <v>0.8</v>
      </c>
      <c r="H94" s="232">
        <v>0.5</v>
      </c>
      <c r="I94" s="232">
        <v>0.7</v>
      </c>
      <c r="J94" s="67">
        <v>0.1</v>
      </c>
      <c r="K94" s="200"/>
      <c r="L94" s="232">
        <v>0.6</v>
      </c>
      <c r="M94" s="232">
        <v>0.6</v>
      </c>
      <c r="N94" s="232">
        <v>0.9</v>
      </c>
      <c r="O94" s="232">
        <v>0.7</v>
      </c>
      <c r="P94" s="232">
        <v>0.6</v>
      </c>
      <c r="Q94" s="232">
        <v>0.7</v>
      </c>
      <c r="R94" s="67">
        <v>0.2</v>
      </c>
    </row>
    <row r="95" spans="1:19">
      <c r="A95" s="104"/>
      <c r="B95" s="107" t="s">
        <v>152</v>
      </c>
      <c r="C95" s="213"/>
      <c r="D95" s="232">
        <v>3.8</v>
      </c>
      <c r="E95" s="232">
        <v>1.9</v>
      </c>
      <c r="F95" s="232">
        <v>1.1000000000000001</v>
      </c>
      <c r="G95" s="232">
        <v>4.9000000000000004</v>
      </c>
      <c r="H95" s="232">
        <v>1.7</v>
      </c>
      <c r="I95" s="232">
        <v>2.2000000000000002</v>
      </c>
      <c r="J95" s="67">
        <v>0.4</v>
      </c>
      <c r="K95" s="200"/>
      <c r="L95" s="232">
        <v>3.2</v>
      </c>
      <c r="M95" s="232">
        <v>1.1000000000000001</v>
      </c>
      <c r="N95" s="232">
        <v>1.2</v>
      </c>
      <c r="O95" s="232">
        <v>3.3</v>
      </c>
      <c r="P95" s="232">
        <v>1.3</v>
      </c>
      <c r="Q95" s="232">
        <v>1.7</v>
      </c>
      <c r="R95" s="67">
        <v>0.4</v>
      </c>
    </row>
    <row r="96" spans="1:19">
      <c r="A96" s="104"/>
      <c r="B96" s="107" t="s">
        <v>153</v>
      </c>
      <c r="C96" s="213"/>
      <c r="D96" s="232">
        <v>2.5</v>
      </c>
      <c r="E96" s="232">
        <v>0.7</v>
      </c>
      <c r="F96" s="232">
        <v>1</v>
      </c>
      <c r="G96" s="232">
        <v>1.1000000000000001</v>
      </c>
      <c r="H96" s="232">
        <v>1.7</v>
      </c>
      <c r="I96" s="232">
        <v>1.6</v>
      </c>
      <c r="J96" s="67">
        <v>0.3</v>
      </c>
      <c r="K96" s="200"/>
      <c r="L96" s="232">
        <v>2</v>
      </c>
      <c r="M96" s="232">
        <v>0.9</v>
      </c>
      <c r="N96" s="232">
        <v>0.8</v>
      </c>
      <c r="O96" s="232">
        <v>1</v>
      </c>
      <c r="P96" s="232">
        <v>2</v>
      </c>
      <c r="Q96" s="232">
        <v>1.5</v>
      </c>
      <c r="R96" s="67">
        <v>0.4</v>
      </c>
    </row>
    <row r="97" spans="1:18">
      <c r="A97" s="104"/>
      <c r="B97" s="107" t="s">
        <v>154</v>
      </c>
      <c r="C97" s="213"/>
      <c r="D97" s="232">
        <v>1.2</v>
      </c>
      <c r="E97" s="232">
        <v>0.2</v>
      </c>
      <c r="F97" s="232">
        <v>0.4</v>
      </c>
      <c r="G97" s="232">
        <v>0.5</v>
      </c>
      <c r="H97" s="232">
        <v>0.6</v>
      </c>
      <c r="I97" s="232">
        <v>0.6</v>
      </c>
      <c r="J97" s="67">
        <v>0.1</v>
      </c>
      <c r="K97" s="200"/>
      <c r="L97" s="232">
        <v>1.2</v>
      </c>
      <c r="M97" s="232">
        <v>0.3</v>
      </c>
      <c r="N97" s="232">
        <v>0.3</v>
      </c>
      <c r="O97" s="232">
        <v>0.9</v>
      </c>
      <c r="P97" s="232">
        <v>0.5</v>
      </c>
      <c r="Q97" s="232">
        <v>0.6</v>
      </c>
      <c r="R97" s="67">
        <v>0.2</v>
      </c>
    </row>
    <row r="98" spans="1:18">
      <c r="A98" s="104"/>
      <c r="B98" s="107" t="s">
        <v>155</v>
      </c>
      <c r="C98" s="213"/>
      <c r="D98" s="232">
        <v>0.2</v>
      </c>
      <c r="E98" s="232">
        <v>0.2</v>
      </c>
      <c r="F98" s="232">
        <v>0.3</v>
      </c>
      <c r="G98" s="232" t="s">
        <v>30</v>
      </c>
      <c r="H98" s="232">
        <v>0.1</v>
      </c>
      <c r="I98" s="232">
        <v>0.2</v>
      </c>
      <c r="J98" s="67" t="s">
        <v>30</v>
      </c>
      <c r="K98" s="200"/>
      <c r="L98" s="232">
        <v>0.2</v>
      </c>
      <c r="M98" s="232">
        <v>0.1</v>
      </c>
      <c r="N98" s="232">
        <v>0.3</v>
      </c>
      <c r="O98" s="232" t="s">
        <v>30</v>
      </c>
      <c r="P98" s="232">
        <v>0.2</v>
      </c>
      <c r="Q98" s="232">
        <v>0.2</v>
      </c>
      <c r="R98" s="67">
        <v>0.1</v>
      </c>
    </row>
    <row r="99" spans="1:18">
      <c r="A99" s="104"/>
      <c r="B99" s="107" t="s">
        <v>181</v>
      </c>
      <c r="C99" s="213"/>
      <c r="D99" s="232">
        <v>1.1000000000000001</v>
      </c>
      <c r="E99" s="232">
        <v>0.5</v>
      </c>
      <c r="F99" s="232">
        <v>0.5</v>
      </c>
      <c r="G99" s="232">
        <v>0.3</v>
      </c>
      <c r="H99" s="232">
        <v>0.9</v>
      </c>
      <c r="I99" s="232">
        <v>0.8</v>
      </c>
      <c r="J99" s="67">
        <v>0.1</v>
      </c>
      <c r="K99" s="200"/>
      <c r="L99" s="232">
        <v>0.9</v>
      </c>
      <c r="M99" s="232">
        <v>0.6</v>
      </c>
      <c r="N99" s="232">
        <v>0.9</v>
      </c>
      <c r="O99" s="232">
        <v>0.4</v>
      </c>
      <c r="P99" s="232">
        <v>1.2</v>
      </c>
      <c r="Q99" s="232">
        <v>0.9</v>
      </c>
      <c r="R99" s="67">
        <v>0.2</v>
      </c>
    </row>
    <row r="100" spans="1:18">
      <c r="A100" s="104"/>
      <c r="B100" s="107" t="s">
        <v>157</v>
      </c>
      <c r="C100" s="213"/>
      <c r="D100" s="232">
        <v>93.3</v>
      </c>
      <c r="E100" s="232">
        <v>93.6</v>
      </c>
      <c r="F100" s="232">
        <v>93.4</v>
      </c>
      <c r="G100" s="232">
        <v>92.6</v>
      </c>
      <c r="H100" s="232">
        <v>95</v>
      </c>
      <c r="I100" s="232">
        <v>93.9</v>
      </c>
      <c r="J100" s="67">
        <v>18.3</v>
      </c>
      <c r="K100" s="200"/>
      <c r="L100" s="232">
        <v>92.7</v>
      </c>
      <c r="M100" s="232">
        <v>95.3</v>
      </c>
      <c r="N100" s="232">
        <v>94.6</v>
      </c>
      <c r="O100" s="232">
        <v>94.8</v>
      </c>
      <c r="P100" s="232">
        <v>94.9</v>
      </c>
      <c r="Q100" s="232">
        <v>94.4</v>
      </c>
      <c r="R100" s="67">
        <v>25.4</v>
      </c>
    </row>
    <row r="101" spans="1:18">
      <c r="A101" s="104"/>
      <c r="B101" s="107" t="s">
        <v>158</v>
      </c>
      <c r="C101" s="213"/>
      <c r="D101" s="232">
        <v>1</v>
      </c>
      <c r="E101" s="232">
        <v>1.1000000000000001</v>
      </c>
      <c r="F101" s="232">
        <v>1</v>
      </c>
      <c r="G101" s="232">
        <v>1.3</v>
      </c>
      <c r="H101" s="232">
        <v>0.7</v>
      </c>
      <c r="I101" s="232">
        <v>0.9</v>
      </c>
      <c r="J101" s="67">
        <v>0.2</v>
      </c>
      <c r="K101" s="200"/>
      <c r="L101" s="232">
        <v>1</v>
      </c>
      <c r="M101" s="232">
        <v>0.6</v>
      </c>
      <c r="N101" s="232">
        <v>1.1000000000000001</v>
      </c>
      <c r="O101" s="232">
        <v>1.2</v>
      </c>
      <c r="P101" s="232">
        <v>0.9</v>
      </c>
      <c r="Q101" s="232">
        <v>0.9</v>
      </c>
      <c r="R101" s="67">
        <v>0.3</v>
      </c>
    </row>
    <row r="102" spans="1:18">
      <c r="A102" s="104"/>
      <c r="B102" s="107" t="s">
        <v>182</v>
      </c>
      <c r="C102" s="213"/>
      <c r="D102" s="232">
        <v>5.6</v>
      </c>
      <c r="E102" s="232">
        <v>5.3</v>
      </c>
      <c r="F102" s="232">
        <v>5.6</v>
      </c>
      <c r="G102" s="232">
        <v>6.1</v>
      </c>
      <c r="H102" s="232">
        <v>4.2</v>
      </c>
      <c r="I102" s="232">
        <v>5.2</v>
      </c>
      <c r="J102" s="67">
        <v>1</v>
      </c>
      <c r="K102" s="200"/>
      <c r="L102" s="232">
        <v>6.3</v>
      </c>
      <c r="M102" s="232">
        <v>4.2</v>
      </c>
      <c r="N102" s="232">
        <v>4.3</v>
      </c>
      <c r="O102" s="232">
        <v>4</v>
      </c>
      <c r="P102" s="232">
        <v>4.3</v>
      </c>
      <c r="Q102" s="232">
        <v>4.7</v>
      </c>
      <c r="R102" s="67">
        <v>1.3</v>
      </c>
    </row>
    <row r="103" spans="1:18">
      <c r="A103" s="104"/>
      <c r="B103" s="164" t="s">
        <v>161</v>
      </c>
      <c r="C103" s="234"/>
      <c r="D103" s="202">
        <v>5</v>
      </c>
      <c r="E103" s="202">
        <v>2.4</v>
      </c>
      <c r="F103" s="202">
        <v>5.3</v>
      </c>
      <c r="G103" s="202">
        <v>0.9</v>
      </c>
      <c r="H103" s="202">
        <v>5.9</v>
      </c>
      <c r="I103" s="202">
        <v>19.5</v>
      </c>
      <c r="J103" s="202"/>
      <c r="K103" s="200"/>
      <c r="L103" s="202">
        <v>5.9</v>
      </c>
      <c r="M103" s="202">
        <v>3.6</v>
      </c>
      <c r="N103" s="202">
        <v>7.4</v>
      </c>
      <c r="O103" s="202">
        <v>1.2</v>
      </c>
      <c r="P103" s="202">
        <v>8.6999999999999993</v>
      </c>
      <c r="Q103" s="202">
        <v>26.9</v>
      </c>
      <c r="R103" s="202"/>
    </row>
    <row r="104" spans="1:18">
      <c r="A104" s="104"/>
      <c r="B104" s="104"/>
      <c r="C104" s="235"/>
      <c r="D104" s="164"/>
      <c r="E104" s="164"/>
      <c r="F104" s="164"/>
      <c r="G104" s="164"/>
      <c r="H104" s="164"/>
      <c r="I104" s="164"/>
      <c r="J104" s="202"/>
      <c r="K104" s="164"/>
      <c r="L104" s="164"/>
      <c r="M104" s="164"/>
      <c r="N104" s="164"/>
      <c r="O104" s="164"/>
      <c r="P104" s="164"/>
      <c r="Q104" s="164"/>
      <c r="R104" s="202"/>
    </row>
    <row r="105" spans="1:18">
      <c r="A105" s="104"/>
      <c r="B105" s="203" t="s">
        <v>117</v>
      </c>
      <c r="D105" s="236"/>
      <c r="E105" s="108"/>
      <c r="F105" s="108"/>
      <c r="G105" s="108"/>
      <c r="H105" s="108"/>
      <c r="I105" s="108"/>
      <c r="J105" s="140"/>
      <c r="K105" s="164"/>
      <c r="L105" s="236"/>
      <c r="M105" s="164"/>
      <c r="N105" s="164"/>
      <c r="O105" s="164"/>
      <c r="P105" s="164"/>
      <c r="Q105" s="164"/>
      <c r="R105" s="202"/>
    </row>
    <row r="106" spans="1:18">
      <c r="A106" s="204"/>
      <c r="B106" s="107" t="s">
        <v>141</v>
      </c>
      <c r="C106" s="213"/>
      <c r="D106" s="232">
        <v>85.5</v>
      </c>
      <c r="E106" s="232">
        <v>91.2</v>
      </c>
      <c r="F106" s="232">
        <v>89.4</v>
      </c>
      <c r="G106" s="232">
        <v>89.8</v>
      </c>
      <c r="H106" s="232">
        <v>85.5</v>
      </c>
      <c r="I106" s="232">
        <v>87.6</v>
      </c>
      <c r="J106" s="67">
        <v>58.2</v>
      </c>
      <c r="K106" s="200"/>
      <c r="L106" s="232">
        <v>87.3</v>
      </c>
      <c r="M106" s="232">
        <v>92.3</v>
      </c>
      <c r="N106" s="232">
        <v>90</v>
      </c>
      <c r="O106" s="232">
        <v>91.5</v>
      </c>
      <c r="P106" s="232">
        <v>87.9</v>
      </c>
      <c r="Q106" s="232">
        <v>89.3</v>
      </c>
      <c r="R106" s="67">
        <v>81.8</v>
      </c>
    </row>
    <row r="107" spans="1:18">
      <c r="A107" s="204"/>
      <c r="B107" s="107" t="s">
        <v>142</v>
      </c>
      <c r="C107" s="213"/>
      <c r="D107" s="232">
        <v>0.8</v>
      </c>
      <c r="E107" s="232">
        <v>0.9</v>
      </c>
      <c r="F107" s="232">
        <v>0.9</v>
      </c>
      <c r="G107" s="232">
        <v>0.9</v>
      </c>
      <c r="H107" s="232">
        <v>1.1000000000000001</v>
      </c>
      <c r="I107" s="232">
        <v>0.9</v>
      </c>
      <c r="J107" s="67">
        <v>0.6</v>
      </c>
      <c r="K107" s="200"/>
      <c r="L107" s="232">
        <v>0.7</v>
      </c>
      <c r="M107" s="232">
        <v>0.9</v>
      </c>
      <c r="N107" s="232">
        <v>0.7</v>
      </c>
      <c r="O107" s="232">
        <v>0.8</v>
      </c>
      <c r="P107" s="232">
        <v>0.7</v>
      </c>
      <c r="Q107" s="232">
        <v>0.8</v>
      </c>
      <c r="R107" s="67">
        <v>0.7</v>
      </c>
    </row>
    <row r="108" spans="1:18">
      <c r="A108" s="204"/>
      <c r="B108" s="107" t="s">
        <v>180</v>
      </c>
      <c r="C108" s="213"/>
      <c r="D108" s="232">
        <v>4.0999999999999996</v>
      </c>
      <c r="E108" s="232">
        <v>2</v>
      </c>
      <c r="F108" s="232">
        <v>2.8</v>
      </c>
      <c r="G108" s="232">
        <v>2.5</v>
      </c>
      <c r="H108" s="232">
        <v>3.2</v>
      </c>
      <c r="I108" s="232">
        <v>3.2</v>
      </c>
      <c r="J108" s="67">
        <v>2.1</v>
      </c>
      <c r="K108" s="200"/>
      <c r="L108" s="232">
        <v>4.8</v>
      </c>
      <c r="M108" s="232">
        <v>1.9</v>
      </c>
      <c r="N108" s="232">
        <v>3.2</v>
      </c>
      <c r="O108" s="232">
        <v>2.2999999999999998</v>
      </c>
      <c r="P108" s="232">
        <v>3.3</v>
      </c>
      <c r="Q108" s="232">
        <v>3.3</v>
      </c>
      <c r="R108" s="67">
        <v>3.1</v>
      </c>
    </row>
    <row r="109" spans="1:18">
      <c r="A109" s="204"/>
      <c r="B109" s="107" t="s">
        <v>144</v>
      </c>
      <c r="C109" s="213"/>
      <c r="D109" s="232">
        <v>0.4</v>
      </c>
      <c r="E109" s="232">
        <v>0.2</v>
      </c>
      <c r="F109" s="232">
        <v>0.3</v>
      </c>
      <c r="G109" s="232">
        <v>0.3</v>
      </c>
      <c r="H109" s="232">
        <v>0.2</v>
      </c>
      <c r="I109" s="232">
        <v>0.3</v>
      </c>
      <c r="J109" s="67">
        <v>0.2</v>
      </c>
      <c r="K109" s="200"/>
      <c r="L109" s="232">
        <v>0.3</v>
      </c>
      <c r="M109" s="232">
        <v>0.2</v>
      </c>
      <c r="N109" s="232">
        <v>0.1</v>
      </c>
      <c r="O109" s="232">
        <v>0.3</v>
      </c>
      <c r="P109" s="232">
        <v>0.2</v>
      </c>
      <c r="Q109" s="232">
        <v>0.2</v>
      </c>
      <c r="R109" s="67">
        <v>0.2</v>
      </c>
    </row>
    <row r="110" spans="1:18">
      <c r="A110" s="204"/>
      <c r="B110" s="107" t="s">
        <v>145</v>
      </c>
      <c r="C110" s="213"/>
      <c r="D110" s="232">
        <v>0.1</v>
      </c>
      <c r="E110" s="232" t="s">
        <v>30</v>
      </c>
      <c r="F110" s="232" t="s">
        <v>30</v>
      </c>
      <c r="G110" s="232">
        <v>0.1</v>
      </c>
      <c r="H110" s="232">
        <v>0.2</v>
      </c>
      <c r="I110" s="232">
        <v>0.1</v>
      </c>
      <c r="J110" s="67">
        <v>0.1</v>
      </c>
      <c r="K110" s="200"/>
      <c r="L110" s="232">
        <v>0.1</v>
      </c>
      <c r="M110" s="232">
        <v>0.1</v>
      </c>
      <c r="N110" s="232">
        <v>0.1</v>
      </c>
      <c r="O110" s="232">
        <v>0.1</v>
      </c>
      <c r="P110" s="232">
        <v>0.1</v>
      </c>
      <c r="Q110" s="232">
        <v>0.1</v>
      </c>
      <c r="R110" s="67">
        <v>0.1</v>
      </c>
    </row>
    <row r="111" spans="1:18">
      <c r="A111" s="204"/>
      <c r="B111" s="107" t="s">
        <v>146</v>
      </c>
      <c r="C111" s="213"/>
      <c r="D111" s="232">
        <v>0.2</v>
      </c>
      <c r="E111" s="232">
        <v>0.1</v>
      </c>
      <c r="F111" s="232">
        <v>0.1</v>
      </c>
      <c r="G111" s="232">
        <v>0.1</v>
      </c>
      <c r="H111" s="232">
        <v>0.1</v>
      </c>
      <c r="I111" s="232">
        <v>0.1</v>
      </c>
      <c r="J111" s="67">
        <v>0.1</v>
      </c>
      <c r="K111" s="200"/>
      <c r="L111" s="232">
        <v>0.2</v>
      </c>
      <c r="M111" s="232">
        <v>0.2</v>
      </c>
      <c r="N111" s="232">
        <v>0.1</v>
      </c>
      <c r="O111" s="232">
        <v>0.2</v>
      </c>
      <c r="P111" s="232">
        <v>0.1</v>
      </c>
      <c r="Q111" s="232">
        <v>0.2</v>
      </c>
      <c r="R111" s="67">
        <v>0.2</v>
      </c>
    </row>
    <row r="112" spans="1:18">
      <c r="A112" s="204"/>
      <c r="B112" s="107" t="s">
        <v>147</v>
      </c>
      <c r="C112" s="213"/>
      <c r="D112" s="232">
        <v>0.3</v>
      </c>
      <c r="E112" s="232">
        <v>0.3</v>
      </c>
      <c r="F112" s="232">
        <v>0.4</v>
      </c>
      <c r="G112" s="232">
        <v>0.2</v>
      </c>
      <c r="H112" s="232">
        <v>0.3</v>
      </c>
      <c r="I112" s="232">
        <v>0.3</v>
      </c>
      <c r="J112" s="67">
        <v>0.2</v>
      </c>
      <c r="K112" s="200"/>
      <c r="L112" s="232">
        <v>0.4</v>
      </c>
      <c r="M112" s="232">
        <v>0.2</v>
      </c>
      <c r="N112" s="232">
        <v>0.3</v>
      </c>
      <c r="O112" s="232">
        <v>0.2</v>
      </c>
      <c r="P112" s="232">
        <v>0.1</v>
      </c>
      <c r="Q112" s="232">
        <v>0.3</v>
      </c>
      <c r="R112" s="67">
        <v>0.3</v>
      </c>
    </row>
    <row r="113" spans="1:18">
      <c r="A113" s="204"/>
      <c r="B113" s="107" t="s">
        <v>148</v>
      </c>
      <c r="C113" s="213"/>
      <c r="D113" s="232">
        <v>2</v>
      </c>
      <c r="E113" s="232">
        <v>1.6</v>
      </c>
      <c r="F113" s="232">
        <v>2.2999999999999998</v>
      </c>
      <c r="G113" s="232">
        <v>1.5</v>
      </c>
      <c r="H113" s="232">
        <v>2.8</v>
      </c>
      <c r="I113" s="232">
        <v>2</v>
      </c>
      <c r="J113" s="67">
        <v>1.4</v>
      </c>
      <c r="K113" s="200"/>
      <c r="L113" s="232">
        <v>1.5</v>
      </c>
      <c r="M113" s="232">
        <v>1.4</v>
      </c>
      <c r="N113" s="232">
        <v>1.8</v>
      </c>
      <c r="O113" s="232">
        <v>1.4</v>
      </c>
      <c r="P113" s="232">
        <v>2.2000000000000002</v>
      </c>
      <c r="Q113" s="232">
        <v>1.7</v>
      </c>
      <c r="R113" s="67">
        <v>1.5</v>
      </c>
    </row>
    <row r="114" spans="1:18">
      <c r="A114" s="204"/>
      <c r="B114" s="107" t="s">
        <v>149</v>
      </c>
      <c r="C114" s="213"/>
      <c r="D114" s="232">
        <v>1.2</v>
      </c>
      <c r="E114" s="232">
        <v>0.5</v>
      </c>
      <c r="F114" s="232">
        <v>0.5</v>
      </c>
      <c r="G114" s="232">
        <v>0.7</v>
      </c>
      <c r="H114" s="232">
        <v>0.9</v>
      </c>
      <c r="I114" s="232">
        <v>0.9</v>
      </c>
      <c r="J114" s="67">
        <v>0.6</v>
      </c>
      <c r="K114" s="200"/>
      <c r="L114" s="232">
        <v>0.8</v>
      </c>
      <c r="M114" s="232">
        <v>0.4</v>
      </c>
      <c r="N114" s="232">
        <v>0.4</v>
      </c>
      <c r="O114" s="232">
        <v>0.4</v>
      </c>
      <c r="P114" s="232">
        <v>0.7</v>
      </c>
      <c r="Q114" s="232">
        <v>0.6</v>
      </c>
      <c r="R114" s="67">
        <v>0.5</v>
      </c>
    </row>
    <row r="115" spans="1:18">
      <c r="A115" s="204"/>
      <c r="B115" s="107" t="s">
        <v>150</v>
      </c>
      <c r="C115" s="213"/>
      <c r="D115" s="232">
        <v>0.9</v>
      </c>
      <c r="E115" s="232">
        <v>0.5</v>
      </c>
      <c r="F115" s="232">
        <v>0.3</v>
      </c>
      <c r="G115" s="232">
        <v>0.4</v>
      </c>
      <c r="H115" s="232">
        <v>0.4</v>
      </c>
      <c r="I115" s="232">
        <v>0.6</v>
      </c>
      <c r="J115" s="67">
        <v>0.4</v>
      </c>
      <c r="K115" s="200"/>
      <c r="L115" s="232">
        <v>0.2</v>
      </c>
      <c r="M115" s="232">
        <v>0.2</v>
      </c>
      <c r="N115" s="232">
        <v>0.2</v>
      </c>
      <c r="O115" s="232">
        <v>0.1</v>
      </c>
      <c r="P115" s="232">
        <v>0.1</v>
      </c>
      <c r="Q115" s="232">
        <v>0.2</v>
      </c>
      <c r="R115" s="67">
        <v>0.1</v>
      </c>
    </row>
    <row r="116" spans="1:18">
      <c r="A116" s="204"/>
      <c r="B116" s="107" t="s">
        <v>151</v>
      </c>
      <c r="C116" s="213"/>
      <c r="D116" s="232">
        <v>0.7</v>
      </c>
      <c r="E116" s="232">
        <v>0.3</v>
      </c>
      <c r="F116" s="232">
        <v>0.8</v>
      </c>
      <c r="G116" s="232">
        <v>0.4</v>
      </c>
      <c r="H116" s="232">
        <v>1</v>
      </c>
      <c r="I116" s="232">
        <v>0.7</v>
      </c>
      <c r="J116" s="67">
        <v>0.4</v>
      </c>
      <c r="K116" s="200"/>
      <c r="L116" s="232">
        <v>0.5</v>
      </c>
      <c r="M116" s="232">
        <v>0.3</v>
      </c>
      <c r="N116" s="232">
        <v>0.8</v>
      </c>
      <c r="O116" s="232">
        <v>0.3</v>
      </c>
      <c r="P116" s="232">
        <v>0.9</v>
      </c>
      <c r="Q116" s="232">
        <v>0.5</v>
      </c>
      <c r="R116" s="67">
        <v>0.5</v>
      </c>
    </row>
    <row r="117" spans="1:18">
      <c r="A117" s="204"/>
      <c r="B117" s="107" t="s">
        <v>152</v>
      </c>
      <c r="C117" s="213"/>
      <c r="D117" s="232">
        <v>1.9</v>
      </c>
      <c r="E117" s="232">
        <v>1.4</v>
      </c>
      <c r="F117" s="232">
        <v>0.8</v>
      </c>
      <c r="G117" s="232">
        <v>1.8</v>
      </c>
      <c r="H117" s="232">
        <v>1.6</v>
      </c>
      <c r="I117" s="232">
        <v>1.6</v>
      </c>
      <c r="J117" s="67">
        <v>1.1000000000000001</v>
      </c>
      <c r="K117" s="200"/>
      <c r="L117" s="232">
        <v>1.4</v>
      </c>
      <c r="M117" s="232">
        <v>1</v>
      </c>
      <c r="N117" s="232">
        <v>0.6</v>
      </c>
      <c r="O117" s="232">
        <v>1.2</v>
      </c>
      <c r="P117" s="232">
        <v>1</v>
      </c>
      <c r="Q117" s="232">
        <v>1.1000000000000001</v>
      </c>
      <c r="R117" s="67">
        <v>1</v>
      </c>
    </row>
    <row r="118" spans="1:18">
      <c r="A118" s="204"/>
      <c r="B118" s="107" t="s">
        <v>153</v>
      </c>
      <c r="C118" s="213"/>
      <c r="D118" s="232">
        <v>0.7</v>
      </c>
      <c r="E118" s="232">
        <v>0.3</v>
      </c>
      <c r="F118" s="232">
        <v>0.5</v>
      </c>
      <c r="G118" s="232">
        <v>0.5</v>
      </c>
      <c r="H118" s="232">
        <v>1.3</v>
      </c>
      <c r="I118" s="232">
        <v>0.7</v>
      </c>
      <c r="J118" s="67">
        <v>0.5</v>
      </c>
      <c r="K118" s="200"/>
      <c r="L118" s="232">
        <v>0.6</v>
      </c>
      <c r="M118" s="232">
        <v>0.3</v>
      </c>
      <c r="N118" s="232">
        <v>0.5</v>
      </c>
      <c r="O118" s="232">
        <v>0.4</v>
      </c>
      <c r="P118" s="232">
        <v>1.3</v>
      </c>
      <c r="Q118" s="232">
        <v>0.6</v>
      </c>
      <c r="R118" s="67">
        <v>0.6</v>
      </c>
    </row>
    <row r="119" spans="1:18">
      <c r="A119" s="204"/>
      <c r="B119" s="107" t="s">
        <v>154</v>
      </c>
      <c r="C119" s="213"/>
      <c r="D119" s="232">
        <v>0.4</v>
      </c>
      <c r="E119" s="232">
        <v>0.2</v>
      </c>
      <c r="F119" s="232">
        <v>0.2</v>
      </c>
      <c r="G119" s="232">
        <v>0.3</v>
      </c>
      <c r="H119" s="232">
        <v>0.4</v>
      </c>
      <c r="I119" s="232">
        <v>0.3</v>
      </c>
      <c r="J119" s="67">
        <v>0.2</v>
      </c>
      <c r="K119" s="200"/>
      <c r="L119" s="232">
        <v>0.4</v>
      </c>
      <c r="M119" s="232">
        <v>0.2</v>
      </c>
      <c r="N119" s="232">
        <v>0.1</v>
      </c>
      <c r="O119" s="232">
        <v>0.3</v>
      </c>
      <c r="P119" s="232">
        <v>0.4</v>
      </c>
      <c r="Q119" s="232">
        <v>0.3</v>
      </c>
      <c r="R119" s="67">
        <v>0.3</v>
      </c>
    </row>
    <row r="120" spans="1:18">
      <c r="A120" s="204"/>
      <c r="B120" s="107" t="s">
        <v>155</v>
      </c>
      <c r="C120" s="213"/>
      <c r="D120" s="232">
        <v>0.1</v>
      </c>
      <c r="E120" s="232">
        <v>0.1</v>
      </c>
      <c r="F120" s="232">
        <v>0.2</v>
      </c>
      <c r="G120" s="232">
        <v>0.1</v>
      </c>
      <c r="H120" s="232">
        <v>0.3</v>
      </c>
      <c r="I120" s="232">
        <v>0.2</v>
      </c>
      <c r="J120" s="67">
        <v>0.1</v>
      </c>
      <c r="K120" s="200"/>
      <c r="L120" s="232">
        <v>0.1</v>
      </c>
      <c r="M120" s="232">
        <v>0.2</v>
      </c>
      <c r="N120" s="232">
        <v>0.4</v>
      </c>
      <c r="O120" s="232">
        <v>0.1</v>
      </c>
      <c r="P120" s="232">
        <v>0.2</v>
      </c>
      <c r="Q120" s="232">
        <v>0.2</v>
      </c>
      <c r="R120" s="67">
        <v>0.2</v>
      </c>
    </row>
    <row r="121" spans="1:18">
      <c r="A121" s="204"/>
      <c r="B121" s="107" t="s">
        <v>181</v>
      </c>
      <c r="C121" s="213"/>
      <c r="D121" s="232">
        <v>0.6</v>
      </c>
      <c r="E121" s="232">
        <v>0.3</v>
      </c>
      <c r="F121" s="232">
        <v>0.5</v>
      </c>
      <c r="G121" s="232">
        <v>0.5</v>
      </c>
      <c r="H121" s="232">
        <v>0.8</v>
      </c>
      <c r="I121" s="232">
        <v>0.6</v>
      </c>
      <c r="J121" s="67">
        <v>0.4</v>
      </c>
      <c r="K121" s="200"/>
      <c r="L121" s="232">
        <v>0.6</v>
      </c>
      <c r="M121" s="232">
        <v>0.4</v>
      </c>
      <c r="N121" s="232">
        <v>0.7</v>
      </c>
      <c r="O121" s="232">
        <v>0.4</v>
      </c>
      <c r="P121" s="232">
        <v>0.8</v>
      </c>
      <c r="Q121" s="232">
        <v>0.6</v>
      </c>
      <c r="R121" s="67">
        <v>0.5</v>
      </c>
    </row>
    <row r="122" spans="1:18">
      <c r="A122" s="204"/>
      <c r="B122" s="107" t="s">
        <v>157</v>
      </c>
      <c r="C122" s="213"/>
      <c r="D122" s="232">
        <v>94.5</v>
      </c>
      <c r="E122" s="232">
        <v>95.9</v>
      </c>
      <c r="F122" s="232">
        <v>95.1</v>
      </c>
      <c r="G122" s="232">
        <v>95</v>
      </c>
      <c r="H122" s="232">
        <v>93.5</v>
      </c>
      <c r="I122" s="232">
        <v>94.7</v>
      </c>
      <c r="J122" s="67">
        <v>66.5</v>
      </c>
      <c r="K122" s="200"/>
      <c r="L122" s="232">
        <v>94.8</v>
      </c>
      <c r="M122" s="232">
        <v>96.4</v>
      </c>
      <c r="N122" s="232">
        <v>95.5</v>
      </c>
      <c r="O122" s="232">
        <v>96.1</v>
      </c>
      <c r="P122" s="232">
        <v>94.1</v>
      </c>
      <c r="Q122" s="232">
        <v>95.2</v>
      </c>
      <c r="R122" s="67">
        <v>91.6</v>
      </c>
    </row>
    <row r="123" spans="1:18">
      <c r="A123" s="204"/>
      <c r="B123" s="107" t="s">
        <v>158</v>
      </c>
      <c r="C123" s="213"/>
      <c r="D123" s="232">
        <v>0.7</v>
      </c>
      <c r="E123" s="232">
        <v>0.5</v>
      </c>
      <c r="F123" s="232">
        <v>0.6</v>
      </c>
      <c r="G123" s="232">
        <v>0.8</v>
      </c>
      <c r="H123" s="232">
        <v>0.7</v>
      </c>
      <c r="I123" s="232">
        <v>0.7</v>
      </c>
      <c r="J123" s="67">
        <v>0.5</v>
      </c>
      <c r="K123" s="200"/>
      <c r="L123" s="232">
        <v>0.8</v>
      </c>
      <c r="M123" s="232">
        <v>0.6</v>
      </c>
      <c r="N123" s="232">
        <v>0.8</v>
      </c>
      <c r="O123" s="232">
        <v>0.7</v>
      </c>
      <c r="P123" s="232">
        <v>0.8</v>
      </c>
      <c r="Q123" s="232">
        <v>0.7</v>
      </c>
      <c r="R123" s="67">
        <v>0.7</v>
      </c>
    </row>
    <row r="124" spans="1:18">
      <c r="A124" s="204"/>
      <c r="B124" s="107" t="s">
        <v>182</v>
      </c>
      <c r="C124" s="213"/>
      <c r="D124" s="232">
        <v>4.8</v>
      </c>
      <c r="E124" s="232">
        <v>3.5</v>
      </c>
      <c r="F124" s="232">
        <v>4.3</v>
      </c>
      <c r="G124" s="232">
        <v>4.2</v>
      </c>
      <c r="H124" s="232">
        <v>5.8</v>
      </c>
      <c r="I124" s="232">
        <v>4.5999999999999996</v>
      </c>
      <c r="J124" s="67">
        <v>3.2</v>
      </c>
      <c r="K124" s="200"/>
      <c r="L124" s="232">
        <v>4.4000000000000004</v>
      </c>
      <c r="M124" s="232">
        <v>3.1</v>
      </c>
      <c r="N124" s="232">
        <v>3.7</v>
      </c>
      <c r="O124" s="232">
        <v>3.2</v>
      </c>
      <c r="P124" s="232">
        <v>5.0999999999999996</v>
      </c>
      <c r="Q124" s="232">
        <v>4.0999999999999996</v>
      </c>
      <c r="R124" s="67">
        <v>3.9</v>
      </c>
    </row>
    <row r="125" spans="1:18">
      <c r="A125" s="104"/>
      <c r="B125" s="164" t="s">
        <v>161</v>
      </c>
      <c r="C125" s="234"/>
      <c r="D125" s="202">
        <v>25.9</v>
      </c>
      <c r="E125" s="202">
        <v>16.7</v>
      </c>
      <c r="F125" s="202">
        <v>5.6</v>
      </c>
      <c r="G125" s="202">
        <v>5.8</v>
      </c>
      <c r="H125" s="202">
        <v>16.2</v>
      </c>
      <c r="I125" s="202">
        <v>70.2</v>
      </c>
      <c r="J125" s="202"/>
      <c r="K125" s="200"/>
      <c r="L125" s="202">
        <v>32.1</v>
      </c>
      <c r="M125" s="202">
        <v>23.9</v>
      </c>
      <c r="N125" s="202">
        <v>8</v>
      </c>
      <c r="O125" s="202">
        <v>8.4</v>
      </c>
      <c r="P125" s="202">
        <v>23.8</v>
      </c>
      <c r="Q125" s="202">
        <v>96.2</v>
      </c>
      <c r="R125" s="202"/>
    </row>
    <row r="126" spans="1:18">
      <c r="A126" s="104"/>
      <c r="B126" s="104"/>
      <c r="C126" s="235"/>
      <c r="D126" s="164"/>
      <c r="E126" s="164"/>
      <c r="F126" s="164"/>
      <c r="G126" s="164"/>
      <c r="H126" s="164"/>
      <c r="I126" s="164"/>
      <c r="J126" s="202"/>
      <c r="K126" s="164"/>
      <c r="L126" s="164"/>
      <c r="M126" s="164"/>
      <c r="N126" s="164"/>
      <c r="O126" s="164"/>
      <c r="P126" s="164"/>
      <c r="Q126" s="164"/>
      <c r="R126" s="202"/>
    </row>
    <row r="127" spans="1:18">
      <c r="A127" s="104"/>
      <c r="B127" s="203" t="s">
        <v>118</v>
      </c>
      <c r="C127" s="165">
        <v>7</v>
      </c>
      <c r="D127" s="108"/>
      <c r="E127" s="108"/>
      <c r="F127" s="108"/>
      <c r="G127" s="108"/>
      <c r="H127" s="108"/>
      <c r="I127" s="108"/>
      <c r="J127" s="140"/>
      <c r="K127" s="164"/>
      <c r="L127" s="164"/>
      <c r="M127" s="164"/>
      <c r="N127" s="164"/>
      <c r="O127" s="164"/>
      <c r="P127" s="164"/>
      <c r="Q127" s="164"/>
      <c r="R127" s="202"/>
    </row>
    <row r="128" spans="1:18">
      <c r="A128" s="204"/>
      <c r="B128" s="107" t="s">
        <v>141</v>
      </c>
      <c r="C128" s="213"/>
      <c r="D128" s="232">
        <v>84.4</v>
      </c>
      <c r="E128" s="232">
        <v>90.9</v>
      </c>
      <c r="F128" s="232">
        <v>88.4</v>
      </c>
      <c r="G128" s="232">
        <v>89</v>
      </c>
      <c r="H128" s="232">
        <v>85.9</v>
      </c>
      <c r="I128" s="232">
        <v>87</v>
      </c>
      <c r="J128" s="67">
        <v>73.8</v>
      </c>
      <c r="K128" s="200"/>
      <c r="L128" s="232">
        <v>86.4</v>
      </c>
      <c r="M128" s="232">
        <v>92</v>
      </c>
      <c r="N128" s="232">
        <v>89.1</v>
      </c>
      <c r="O128" s="232">
        <v>91</v>
      </c>
      <c r="P128" s="232">
        <v>87.7</v>
      </c>
      <c r="Q128" s="232">
        <v>88.7</v>
      </c>
      <c r="R128" s="67">
        <v>103.9</v>
      </c>
    </row>
    <row r="129" spans="1:18">
      <c r="A129" s="204"/>
      <c r="B129" s="107" t="s">
        <v>142</v>
      </c>
      <c r="C129" s="213"/>
      <c r="D129" s="232">
        <v>0.8</v>
      </c>
      <c r="E129" s="232">
        <v>1</v>
      </c>
      <c r="F129" s="232">
        <v>0.7</v>
      </c>
      <c r="G129" s="232">
        <v>1</v>
      </c>
      <c r="H129" s="232">
        <v>1.2</v>
      </c>
      <c r="I129" s="232">
        <v>0.9</v>
      </c>
      <c r="J129" s="67">
        <v>0.8</v>
      </c>
      <c r="K129" s="200"/>
      <c r="L129" s="232">
        <v>0.7</v>
      </c>
      <c r="M129" s="232">
        <v>0.9</v>
      </c>
      <c r="N129" s="232">
        <v>0.6</v>
      </c>
      <c r="O129" s="232">
        <v>0.8</v>
      </c>
      <c r="P129" s="232">
        <v>0.8</v>
      </c>
      <c r="Q129" s="232">
        <v>0.7</v>
      </c>
      <c r="R129" s="67">
        <v>0.9</v>
      </c>
    </row>
    <row r="130" spans="1:18">
      <c r="A130" s="204"/>
      <c r="B130" s="107" t="s">
        <v>180</v>
      </c>
      <c r="C130" s="213"/>
      <c r="D130" s="232">
        <v>4</v>
      </c>
      <c r="E130" s="232">
        <v>2</v>
      </c>
      <c r="F130" s="232">
        <v>2.7</v>
      </c>
      <c r="G130" s="232">
        <v>2.5</v>
      </c>
      <c r="H130" s="232">
        <v>3.4</v>
      </c>
      <c r="I130" s="232">
        <v>3.2</v>
      </c>
      <c r="J130" s="67">
        <v>2.7</v>
      </c>
      <c r="K130" s="200"/>
      <c r="L130" s="232">
        <v>4.7</v>
      </c>
      <c r="M130" s="232">
        <v>2</v>
      </c>
      <c r="N130" s="232">
        <v>3</v>
      </c>
      <c r="O130" s="232">
        <v>2.2999999999999998</v>
      </c>
      <c r="P130" s="232">
        <v>3.4</v>
      </c>
      <c r="Q130" s="232">
        <v>3.3</v>
      </c>
      <c r="R130" s="67">
        <v>3.9</v>
      </c>
    </row>
    <row r="131" spans="1:18">
      <c r="A131" s="204"/>
      <c r="B131" s="107" t="s">
        <v>144</v>
      </c>
      <c r="C131" s="213"/>
      <c r="D131" s="232">
        <v>0.4</v>
      </c>
      <c r="E131" s="232">
        <v>0.2</v>
      </c>
      <c r="F131" s="232">
        <v>0.3</v>
      </c>
      <c r="G131" s="232">
        <v>0.3</v>
      </c>
      <c r="H131" s="232">
        <v>0.2</v>
      </c>
      <c r="I131" s="232">
        <v>0.3</v>
      </c>
      <c r="J131" s="67">
        <v>0.3</v>
      </c>
      <c r="K131" s="200"/>
      <c r="L131" s="232">
        <v>0.4</v>
      </c>
      <c r="M131" s="232">
        <v>0.2</v>
      </c>
      <c r="N131" s="232">
        <v>0.2</v>
      </c>
      <c r="O131" s="232">
        <v>0.3</v>
      </c>
      <c r="P131" s="232">
        <v>0.2</v>
      </c>
      <c r="Q131" s="232">
        <v>0.3</v>
      </c>
      <c r="R131" s="67">
        <v>0.3</v>
      </c>
    </row>
    <row r="132" spans="1:18">
      <c r="A132" s="204"/>
      <c r="B132" s="107" t="s">
        <v>145</v>
      </c>
      <c r="C132" s="213"/>
      <c r="D132" s="232">
        <v>0.1</v>
      </c>
      <c r="E132" s="232" t="s">
        <v>30</v>
      </c>
      <c r="F132" s="232">
        <v>0.1</v>
      </c>
      <c r="G132" s="232">
        <v>0.1</v>
      </c>
      <c r="H132" s="232">
        <v>0.2</v>
      </c>
      <c r="I132" s="232">
        <v>0.1</v>
      </c>
      <c r="J132" s="67">
        <v>0.1</v>
      </c>
      <c r="K132" s="200"/>
      <c r="L132" s="232">
        <v>0.1</v>
      </c>
      <c r="M132" s="232" t="s">
        <v>30</v>
      </c>
      <c r="N132" s="232">
        <v>0.1</v>
      </c>
      <c r="O132" s="232">
        <v>0.1</v>
      </c>
      <c r="P132" s="232">
        <v>0.1</v>
      </c>
      <c r="Q132" s="232">
        <v>0.1</v>
      </c>
      <c r="R132" s="67">
        <v>0.1</v>
      </c>
    </row>
    <row r="133" spans="1:18">
      <c r="A133" s="204"/>
      <c r="B133" s="107" t="s">
        <v>146</v>
      </c>
      <c r="C133" s="213"/>
      <c r="D133" s="232">
        <v>0.2</v>
      </c>
      <c r="E133" s="232">
        <v>0.1</v>
      </c>
      <c r="F133" s="232">
        <v>0.2</v>
      </c>
      <c r="G133" s="232">
        <v>0.1</v>
      </c>
      <c r="H133" s="232">
        <v>0.1</v>
      </c>
      <c r="I133" s="232">
        <v>0.1</v>
      </c>
      <c r="J133" s="67">
        <v>0.1</v>
      </c>
      <c r="K133" s="200"/>
      <c r="L133" s="232">
        <v>0.2</v>
      </c>
      <c r="M133" s="232">
        <v>0.2</v>
      </c>
      <c r="N133" s="232">
        <v>0.2</v>
      </c>
      <c r="O133" s="232">
        <v>0.2</v>
      </c>
      <c r="P133" s="232">
        <v>0.1</v>
      </c>
      <c r="Q133" s="232">
        <v>0.2</v>
      </c>
      <c r="R133" s="67">
        <v>0.2</v>
      </c>
    </row>
    <row r="134" spans="1:18">
      <c r="A134" s="204"/>
      <c r="B134" s="107" t="s">
        <v>147</v>
      </c>
      <c r="C134" s="213"/>
      <c r="D134" s="232">
        <v>0.4</v>
      </c>
      <c r="E134" s="232">
        <v>0.3</v>
      </c>
      <c r="F134" s="232">
        <v>0.3</v>
      </c>
      <c r="G134" s="232">
        <v>0.3</v>
      </c>
      <c r="H134" s="232">
        <v>0.3</v>
      </c>
      <c r="I134" s="232">
        <v>0.3</v>
      </c>
      <c r="J134" s="67">
        <v>0.3</v>
      </c>
      <c r="K134" s="200"/>
      <c r="L134" s="232">
        <v>0.4</v>
      </c>
      <c r="M134" s="232">
        <v>0.2</v>
      </c>
      <c r="N134" s="232">
        <v>0.3</v>
      </c>
      <c r="O134" s="232">
        <v>0.3</v>
      </c>
      <c r="P134" s="232">
        <v>0.2</v>
      </c>
      <c r="Q134" s="232">
        <v>0.3</v>
      </c>
      <c r="R134" s="67">
        <v>0.4</v>
      </c>
    </row>
    <row r="135" spans="1:18">
      <c r="A135" s="204"/>
      <c r="B135" s="107" t="s">
        <v>148</v>
      </c>
      <c r="C135" s="213"/>
      <c r="D135" s="232">
        <v>1.9</v>
      </c>
      <c r="E135" s="232">
        <v>1.5</v>
      </c>
      <c r="F135" s="232">
        <v>2.4</v>
      </c>
      <c r="G135" s="232">
        <v>1.4</v>
      </c>
      <c r="H135" s="232">
        <v>2.2999999999999998</v>
      </c>
      <c r="I135" s="232">
        <v>1.9</v>
      </c>
      <c r="J135" s="67">
        <v>1.6</v>
      </c>
      <c r="K135" s="200"/>
      <c r="L135" s="232">
        <v>1.5</v>
      </c>
      <c r="M135" s="232">
        <v>1.4</v>
      </c>
      <c r="N135" s="232">
        <v>1.9</v>
      </c>
      <c r="O135" s="232">
        <v>1.4</v>
      </c>
      <c r="P135" s="232">
        <v>1.9</v>
      </c>
      <c r="Q135" s="232">
        <v>1.6</v>
      </c>
      <c r="R135" s="67">
        <v>1.9</v>
      </c>
    </row>
    <row r="136" spans="1:18">
      <c r="A136" s="204"/>
      <c r="B136" s="107" t="s">
        <v>149</v>
      </c>
      <c r="C136" s="213"/>
      <c r="D136" s="232">
        <v>1.4</v>
      </c>
      <c r="E136" s="232">
        <v>0.5</v>
      </c>
      <c r="F136" s="232">
        <v>0.8</v>
      </c>
      <c r="G136" s="232">
        <v>0.9</v>
      </c>
      <c r="H136" s="232">
        <v>0.8</v>
      </c>
      <c r="I136" s="232">
        <v>0.9</v>
      </c>
      <c r="J136" s="67">
        <v>0.8</v>
      </c>
      <c r="K136" s="200"/>
      <c r="L136" s="232">
        <v>0.9</v>
      </c>
      <c r="M136" s="232">
        <v>0.4</v>
      </c>
      <c r="N136" s="232">
        <v>0.7</v>
      </c>
      <c r="O136" s="232">
        <v>0.4</v>
      </c>
      <c r="P136" s="232">
        <v>0.6</v>
      </c>
      <c r="Q136" s="232">
        <v>0.6</v>
      </c>
      <c r="R136" s="67">
        <v>0.7</v>
      </c>
    </row>
    <row r="137" spans="1:18">
      <c r="A137" s="204"/>
      <c r="B137" s="107" t="s">
        <v>150</v>
      </c>
      <c r="C137" s="213"/>
      <c r="D137" s="232">
        <v>1.1000000000000001</v>
      </c>
      <c r="E137" s="232">
        <v>0.6</v>
      </c>
      <c r="F137" s="232">
        <v>0.4</v>
      </c>
      <c r="G137" s="232">
        <v>0.5</v>
      </c>
      <c r="H137" s="232">
        <v>0.4</v>
      </c>
      <c r="I137" s="232">
        <v>0.7</v>
      </c>
      <c r="J137" s="67">
        <v>0.6</v>
      </c>
      <c r="K137" s="200"/>
      <c r="L137" s="232">
        <v>0.3</v>
      </c>
      <c r="M137" s="232">
        <v>0.2</v>
      </c>
      <c r="N137" s="232">
        <v>0.2</v>
      </c>
      <c r="O137" s="232">
        <v>0.2</v>
      </c>
      <c r="P137" s="232">
        <v>0.1</v>
      </c>
      <c r="Q137" s="232">
        <v>0.2</v>
      </c>
      <c r="R137" s="67">
        <v>0.2</v>
      </c>
    </row>
    <row r="138" spans="1:18">
      <c r="A138" s="204"/>
      <c r="B138" s="107" t="s">
        <v>151</v>
      </c>
      <c r="C138" s="213"/>
      <c r="D138" s="232">
        <v>0.7</v>
      </c>
      <c r="E138" s="232">
        <v>0.3</v>
      </c>
      <c r="F138" s="232">
        <v>0.9</v>
      </c>
      <c r="G138" s="232">
        <v>0.4</v>
      </c>
      <c r="H138" s="232">
        <v>0.9</v>
      </c>
      <c r="I138" s="232">
        <v>0.7</v>
      </c>
      <c r="J138" s="67">
        <v>0.6</v>
      </c>
      <c r="K138" s="200"/>
      <c r="L138" s="232">
        <v>0.5</v>
      </c>
      <c r="M138" s="232">
        <v>0.4</v>
      </c>
      <c r="N138" s="232">
        <v>0.9</v>
      </c>
      <c r="O138" s="232">
        <v>0.4</v>
      </c>
      <c r="P138" s="232">
        <v>0.8</v>
      </c>
      <c r="Q138" s="232">
        <v>0.6</v>
      </c>
      <c r="R138" s="67">
        <v>0.7</v>
      </c>
    </row>
    <row r="139" spans="1:18">
      <c r="A139" s="204"/>
      <c r="B139" s="107" t="s">
        <v>152</v>
      </c>
      <c r="C139" s="213"/>
      <c r="D139" s="232">
        <v>2.2000000000000002</v>
      </c>
      <c r="E139" s="232">
        <v>1.4</v>
      </c>
      <c r="F139" s="232">
        <v>0.9</v>
      </c>
      <c r="G139" s="232">
        <v>2.2000000000000002</v>
      </c>
      <c r="H139" s="232">
        <v>1.6</v>
      </c>
      <c r="I139" s="232">
        <v>1.7</v>
      </c>
      <c r="J139" s="67">
        <v>1.5</v>
      </c>
      <c r="K139" s="200"/>
      <c r="L139" s="232">
        <v>1.7</v>
      </c>
      <c r="M139" s="232">
        <v>1</v>
      </c>
      <c r="N139" s="232">
        <v>0.9</v>
      </c>
      <c r="O139" s="232">
        <v>1.5</v>
      </c>
      <c r="P139" s="232">
        <v>1.1000000000000001</v>
      </c>
      <c r="Q139" s="232">
        <v>1.3</v>
      </c>
      <c r="R139" s="67">
        <v>1.5</v>
      </c>
    </row>
    <row r="140" spans="1:18">
      <c r="A140" s="204"/>
      <c r="B140" s="107" t="s">
        <v>153</v>
      </c>
      <c r="C140" s="213"/>
      <c r="D140" s="232">
        <v>0.9</v>
      </c>
      <c r="E140" s="232">
        <v>0.3</v>
      </c>
      <c r="F140" s="232">
        <v>0.8</v>
      </c>
      <c r="G140" s="232">
        <v>0.5</v>
      </c>
      <c r="H140" s="232">
        <v>1.4</v>
      </c>
      <c r="I140" s="232">
        <v>0.9</v>
      </c>
      <c r="J140" s="67">
        <v>0.7</v>
      </c>
      <c r="K140" s="200"/>
      <c r="L140" s="232">
        <v>0.8</v>
      </c>
      <c r="M140" s="232">
        <v>0.3</v>
      </c>
      <c r="N140" s="232">
        <v>0.7</v>
      </c>
      <c r="O140" s="232">
        <v>0.5</v>
      </c>
      <c r="P140" s="232">
        <v>1.5</v>
      </c>
      <c r="Q140" s="232">
        <v>0.8</v>
      </c>
      <c r="R140" s="67">
        <v>1</v>
      </c>
    </row>
    <row r="141" spans="1:18">
      <c r="A141" s="204"/>
      <c r="B141" s="107" t="s">
        <v>154</v>
      </c>
      <c r="C141" s="213"/>
      <c r="D141" s="232">
        <v>0.5</v>
      </c>
      <c r="E141" s="232">
        <v>0.2</v>
      </c>
      <c r="F141" s="232">
        <v>0.3</v>
      </c>
      <c r="G141" s="232">
        <v>0.3</v>
      </c>
      <c r="H141" s="232">
        <v>0.5</v>
      </c>
      <c r="I141" s="232">
        <v>0.4</v>
      </c>
      <c r="J141" s="67">
        <v>0.3</v>
      </c>
      <c r="K141" s="200"/>
      <c r="L141" s="232">
        <v>0.5</v>
      </c>
      <c r="M141" s="232">
        <v>0.2</v>
      </c>
      <c r="N141" s="232">
        <v>0.2</v>
      </c>
      <c r="O141" s="232">
        <v>0.4</v>
      </c>
      <c r="P141" s="232">
        <v>0.4</v>
      </c>
      <c r="Q141" s="232">
        <v>0.4</v>
      </c>
      <c r="R141" s="67">
        <v>0.4</v>
      </c>
    </row>
    <row r="142" spans="1:18">
      <c r="A142" s="204"/>
      <c r="B142" s="107" t="s">
        <v>155</v>
      </c>
      <c r="C142" s="213"/>
      <c r="D142" s="232">
        <v>0.1</v>
      </c>
      <c r="E142" s="232">
        <v>0.1</v>
      </c>
      <c r="F142" s="232">
        <v>0.3</v>
      </c>
      <c r="G142" s="232">
        <v>0.1</v>
      </c>
      <c r="H142" s="232">
        <v>0.2</v>
      </c>
      <c r="I142" s="232">
        <v>0.2</v>
      </c>
      <c r="J142" s="67">
        <v>0.1</v>
      </c>
      <c r="K142" s="200"/>
      <c r="L142" s="232">
        <v>0.1</v>
      </c>
      <c r="M142" s="232">
        <v>0.2</v>
      </c>
      <c r="N142" s="232">
        <v>0.4</v>
      </c>
      <c r="O142" s="232">
        <v>0.1</v>
      </c>
      <c r="P142" s="232">
        <v>0.2</v>
      </c>
      <c r="Q142" s="232">
        <v>0.2</v>
      </c>
      <c r="R142" s="67">
        <v>0.2</v>
      </c>
    </row>
    <row r="143" spans="1:18">
      <c r="A143" s="204"/>
      <c r="B143" s="107" t="s">
        <v>181</v>
      </c>
      <c r="C143" s="213"/>
      <c r="D143" s="232">
        <v>0.7</v>
      </c>
      <c r="E143" s="232">
        <v>0.3</v>
      </c>
      <c r="F143" s="232">
        <v>0.5</v>
      </c>
      <c r="G143" s="232">
        <v>0.4</v>
      </c>
      <c r="H143" s="232">
        <v>0.8</v>
      </c>
      <c r="I143" s="232">
        <v>0.6</v>
      </c>
      <c r="J143" s="67">
        <v>0.5</v>
      </c>
      <c r="K143" s="200"/>
      <c r="L143" s="232">
        <v>0.6</v>
      </c>
      <c r="M143" s="232">
        <v>0.4</v>
      </c>
      <c r="N143" s="232">
        <v>0.8</v>
      </c>
      <c r="O143" s="232">
        <v>0.4</v>
      </c>
      <c r="P143" s="232">
        <v>0.9</v>
      </c>
      <c r="Q143" s="232">
        <v>0.7</v>
      </c>
      <c r="R143" s="67">
        <v>0.8</v>
      </c>
    </row>
    <row r="144" spans="1:18">
      <c r="A144" s="204"/>
      <c r="B144" s="107" t="s">
        <v>157</v>
      </c>
      <c r="C144" s="213"/>
      <c r="D144" s="232">
        <v>94.3</v>
      </c>
      <c r="E144" s="232">
        <v>95.6</v>
      </c>
      <c r="F144" s="232">
        <v>94.3</v>
      </c>
      <c r="G144" s="232">
        <v>94.7</v>
      </c>
      <c r="H144" s="232">
        <v>93.9</v>
      </c>
      <c r="I144" s="232">
        <v>94.5</v>
      </c>
      <c r="J144" s="67">
        <v>84.8</v>
      </c>
      <c r="K144" s="200"/>
      <c r="L144" s="232">
        <v>94.5</v>
      </c>
      <c r="M144" s="232">
        <v>96.2</v>
      </c>
      <c r="N144" s="232">
        <v>95</v>
      </c>
      <c r="O144" s="232">
        <v>95.9</v>
      </c>
      <c r="P144" s="232">
        <v>94.3</v>
      </c>
      <c r="Q144" s="232">
        <v>95</v>
      </c>
      <c r="R144" s="67">
        <v>117.1</v>
      </c>
    </row>
    <row r="145" spans="1:19">
      <c r="A145" s="204"/>
      <c r="B145" s="107" t="s">
        <v>158</v>
      </c>
      <c r="C145" s="213"/>
      <c r="D145" s="232">
        <v>0.8</v>
      </c>
      <c r="E145" s="232">
        <v>0.6</v>
      </c>
      <c r="F145" s="232">
        <v>0.8</v>
      </c>
      <c r="G145" s="232">
        <v>0.9</v>
      </c>
      <c r="H145" s="232">
        <v>0.7</v>
      </c>
      <c r="I145" s="232">
        <v>0.7</v>
      </c>
      <c r="J145" s="67">
        <v>0.7</v>
      </c>
      <c r="K145" s="200"/>
      <c r="L145" s="232">
        <v>0.9</v>
      </c>
      <c r="M145" s="232">
        <v>0.6</v>
      </c>
      <c r="N145" s="232">
        <v>1</v>
      </c>
      <c r="O145" s="232">
        <v>0.8</v>
      </c>
      <c r="P145" s="232">
        <v>0.9</v>
      </c>
      <c r="Q145" s="232">
        <v>0.8</v>
      </c>
      <c r="R145" s="67">
        <v>1</v>
      </c>
    </row>
    <row r="146" spans="1:19">
      <c r="A146" s="204"/>
      <c r="B146" s="107" t="s">
        <v>182</v>
      </c>
      <c r="C146" s="213"/>
      <c r="D146" s="232">
        <v>4.9000000000000004</v>
      </c>
      <c r="E146" s="232">
        <v>3.8</v>
      </c>
      <c r="F146" s="232">
        <v>4.9000000000000004</v>
      </c>
      <c r="G146" s="232">
        <v>4.4000000000000004</v>
      </c>
      <c r="H146" s="232">
        <v>5.4</v>
      </c>
      <c r="I146" s="232">
        <v>4.7</v>
      </c>
      <c r="J146" s="67">
        <v>4.3</v>
      </c>
      <c r="K146" s="200"/>
      <c r="L146" s="232">
        <v>4.7</v>
      </c>
      <c r="M146" s="232">
        <v>3.2</v>
      </c>
      <c r="N146" s="232">
        <v>4</v>
      </c>
      <c r="O146" s="232">
        <v>3.3</v>
      </c>
      <c r="P146" s="232">
        <v>4.9000000000000004</v>
      </c>
      <c r="Q146" s="232">
        <v>4.2</v>
      </c>
      <c r="R146" s="67">
        <v>5.2</v>
      </c>
    </row>
    <row r="147" spans="1:19">
      <c r="A147" s="104"/>
      <c r="B147" s="164" t="s">
        <v>161</v>
      </c>
      <c r="C147" s="234"/>
      <c r="D147" s="202">
        <v>30.9</v>
      </c>
      <c r="E147" s="202">
        <v>19.2</v>
      </c>
      <c r="F147" s="202">
        <v>10.9</v>
      </c>
      <c r="G147" s="202">
        <v>6.7</v>
      </c>
      <c r="H147" s="202">
        <v>22.1</v>
      </c>
      <c r="I147" s="202">
        <v>89.7</v>
      </c>
      <c r="J147" s="202"/>
      <c r="K147" s="200"/>
      <c r="L147" s="202">
        <v>38</v>
      </c>
      <c r="M147" s="202">
        <v>27.5</v>
      </c>
      <c r="N147" s="202">
        <v>15.4</v>
      </c>
      <c r="O147" s="202">
        <v>9.6999999999999993</v>
      </c>
      <c r="P147" s="202">
        <v>32.6</v>
      </c>
      <c r="Q147" s="202">
        <v>123.2</v>
      </c>
      <c r="R147" s="202"/>
    </row>
    <row r="148" spans="1:19">
      <c r="A148" s="209"/>
      <c r="B148" s="113"/>
      <c r="C148" s="244"/>
      <c r="D148" s="169"/>
      <c r="E148" s="169"/>
      <c r="F148" s="169"/>
      <c r="G148" s="169"/>
      <c r="H148" s="169"/>
      <c r="I148" s="169"/>
      <c r="J148" s="169"/>
      <c r="K148" s="245"/>
      <c r="L148" s="169"/>
      <c r="M148" s="169"/>
      <c r="N148" s="169"/>
      <c r="O148" s="169"/>
      <c r="P148" s="169"/>
      <c r="Q148" s="169"/>
      <c r="R148" s="169"/>
    </row>
    <row r="149" spans="1:19">
      <c r="B149" s="104"/>
      <c r="C149" s="235"/>
      <c r="D149" s="171"/>
      <c r="E149" s="171"/>
      <c r="F149" s="171"/>
      <c r="G149" s="171"/>
      <c r="H149" s="171"/>
      <c r="I149" s="171"/>
      <c r="J149" s="246"/>
      <c r="K149" s="210"/>
      <c r="L149" s="210"/>
      <c r="M149" s="210"/>
      <c r="N149" s="210"/>
      <c r="O149" s="210"/>
      <c r="P149" s="247"/>
      <c r="R149" s="142" t="s">
        <v>25</v>
      </c>
    </row>
    <row r="150" spans="1:19">
      <c r="A150" s="211"/>
    </row>
    <row r="151" spans="1:19" ht="39" customHeight="1" thickBot="1">
      <c r="A151" s="1048" t="s">
        <v>183</v>
      </c>
      <c r="B151" s="1048"/>
      <c r="C151" s="1048"/>
      <c r="D151" s="1048"/>
      <c r="E151" s="1048"/>
      <c r="F151" s="1048"/>
      <c r="G151" s="1048"/>
      <c r="H151" s="1048"/>
      <c r="I151" s="1048"/>
      <c r="J151" s="1048"/>
      <c r="K151" s="1048"/>
      <c r="L151" s="1048"/>
      <c r="M151" s="1048"/>
      <c r="N151" s="1048"/>
      <c r="O151" s="1048"/>
      <c r="P151" s="1048"/>
      <c r="Q151" s="1048"/>
      <c r="R151" s="1048"/>
      <c r="S151" s="149"/>
    </row>
    <row r="152" spans="1:19">
      <c r="A152" s="138" t="str">
        <f>"November 2013"</f>
        <v>November 2013</v>
      </c>
      <c r="B152" s="138"/>
      <c r="C152" s="118"/>
      <c r="D152" s="118"/>
      <c r="E152" s="138"/>
      <c r="F152" s="138"/>
      <c r="G152" s="138"/>
      <c r="H152" s="138"/>
      <c r="I152" s="138"/>
      <c r="J152" s="138"/>
      <c r="K152" s="138"/>
      <c r="L152" s="138"/>
      <c r="M152" s="138"/>
      <c r="N152" s="138"/>
      <c r="O152" s="138"/>
      <c r="P152" s="138"/>
      <c r="Q152" s="156"/>
      <c r="R152" s="156" t="s">
        <v>134</v>
      </c>
      <c r="S152" s="138"/>
    </row>
    <row r="153" spans="1:19">
      <c r="A153" s="138" t="s">
        <v>3</v>
      </c>
      <c r="B153" s="138"/>
      <c r="C153" s="118"/>
      <c r="D153" s="116"/>
      <c r="E153" s="179"/>
      <c r="F153" s="179"/>
      <c r="G153" s="179"/>
      <c r="H153" s="179"/>
      <c r="I153" s="179"/>
      <c r="J153" s="179"/>
      <c r="K153" s="179"/>
      <c r="L153" s="179"/>
      <c r="M153" s="179"/>
      <c r="N153" s="179"/>
      <c r="O153" s="179"/>
      <c r="P153" s="179"/>
      <c r="Q153" s="178"/>
      <c r="R153" s="179"/>
      <c r="S153" s="138"/>
    </row>
    <row r="154" spans="1:19">
      <c r="A154" s="106"/>
      <c r="B154" s="106"/>
      <c r="C154" s="213"/>
      <c r="D154" s="1050" t="s">
        <v>120</v>
      </c>
      <c r="E154" s="1050"/>
      <c r="F154" s="1050"/>
      <c r="G154" s="1050"/>
      <c r="H154" s="1050"/>
      <c r="I154" s="1050"/>
      <c r="J154" s="1050"/>
      <c r="K154" s="106"/>
      <c r="L154" s="1050" t="s">
        <v>31</v>
      </c>
      <c r="M154" s="1050"/>
      <c r="N154" s="1050"/>
      <c r="O154" s="1050"/>
      <c r="P154" s="1050"/>
      <c r="Q154" s="1050"/>
      <c r="R154" s="1050"/>
      <c r="S154" s="104"/>
    </row>
    <row r="155" spans="1:19">
      <c r="A155" s="106"/>
      <c r="B155" s="106"/>
      <c r="C155" s="213"/>
      <c r="D155" s="1066" t="s">
        <v>172</v>
      </c>
      <c r="E155" s="1062" t="s">
        <v>173</v>
      </c>
      <c r="F155" s="1062" t="s">
        <v>174</v>
      </c>
      <c r="G155" s="1062" t="s">
        <v>175</v>
      </c>
      <c r="H155" s="1062" t="s">
        <v>176</v>
      </c>
      <c r="I155" s="1062" t="s">
        <v>177</v>
      </c>
      <c r="J155" s="1066" t="s">
        <v>178</v>
      </c>
      <c r="K155" s="108"/>
      <c r="L155" s="1066" t="s">
        <v>172</v>
      </c>
      <c r="M155" s="1062" t="s">
        <v>173</v>
      </c>
      <c r="N155" s="1062" t="s">
        <v>174</v>
      </c>
      <c r="O155" s="1062" t="s">
        <v>175</v>
      </c>
      <c r="P155" s="1062" t="s">
        <v>176</v>
      </c>
      <c r="Q155" s="1062" t="s">
        <v>177</v>
      </c>
      <c r="R155" s="1066" t="s">
        <v>178</v>
      </c>
      <c r="S155" s="104"/>
    </row>
    <row r="156" spans="1:19" ht="29.25" customHeight="1">
      <c r="A156" s="106"/>
      <c r="B156" s="106"/>
      <c r="C156" s="116" t="s">
        <v>87</v>
      </c>
      <c r="D156" s="1067"/>
      <c r="E156" s="1063"/>
      <c r="F156" s="1063"/>
      <c r="G156" s="1063"/>
      <c r="H156" s="1063"/>
      <c r="I156" s="1063"/>
      <c r="J156" s="1067"/>
      <c r="K156" s="107"/>
      <c r="L156" s="1067"/>
      <c r="M156" s="1063"/>
      <c r="N156" s="1063"/>
      <c r="O156" s="1063"/>
      <c r="P156" s="1063"/>
      <c r="Q156" s="1063"/>
      <c r="R156" s="1067"/>
      <c r="S156" s="104"/>
    </row>
    <row r="157" spans="1:19">
      <c r="A157" s="225"/>
      <c r="B157" s="226"/>
      <c r="C157" s="227"/>
      <c r="D157" s="161" t="s">
        <v>88</v>
      </c>
      <c r="E157" s="161" t="s">
        <v>96</v>
      </c>
      <c r="F157" s="161" t="s">
        <v>105</v>
      </c>
      <c r="G157" s="161" t="s">
        <v>140</v>
      </c>
      <c r="H157" s="161" t="s">
        <v>179</v>
      </c>
      <c r="I157" s="161"/>
      <c r="J157" s="161"/>
      <c r="K157" s="214"/>
      <c r="L157" s="161" t="s">
        <v>88</v>
      </c>
      <c r="M157" s="161" t="s">
        <v>96</v>
      </c>
      <c r="N157" s="161" t="s">
        <v>105</v>
      </c>
      <c r="O157" s="161" t="s">
        <v>140</v>
      </c>
      <c r="P157" s="161" t="s">
        <v>179</v>
      </c>
      <c r="Q157" s="214"/>
      <c r="R157" s="214"/>
      <c r="S157" s="229"/>
    </row>
    <row r="158" spans="1:19">
      <c r="A158" s="230"/>
      <c r="B158" s="198" t="s">
        <v>106</v>
      </c>
      <c r="D158" s="107"/>
      <c r="E158" s="107"/>
      <c r="F158" s="107"/>
      <c r="G158" s="107"/>
      <c r="H158" s="107"/>
      <c r="I158" s="107"/>
      <c r="J158" s="107"/>
      <c r="K158" s="180"/>
      <c r="L158" s="180"/>
      <c r="M158" s="180"/>
      <c r="N158" s="180"/>
      <c r="O158" s="180"/>
      <c r="P158" s="180"/>
      <c r="Q158" s="180"/>
      <c r="R158" s="180"/>
    </row>
    <row r="159" spans="1:19">
      <c r="A159" s="104"/>
      <c r="B159" s="107" t="s">
        <v>141</v>
      </c>
      <c r="C159" s="213"/>
      <c r="D159" s="232">
        <v>82.1</v>
      </c>
      <c r="E159" s="232">
        <v>87.8</v>
      </c>
      <c r="F159" s="232">
        <v>87</v>
      </c>
      <c r="G159" s="232">
        <v>85.5</v>
      </c>
      <c r="H159" s="232">
        <v>89.2</v>
      </c>
      <c r="I159" s="232">
        <v>84.7</v>
      </c>
      <c r="J159" s="67">
        <v>6.5</v>
      </c>
      <c r="K159" s="200"/>
      <c r="L159" s="232">
        <v>75.5</v>
      </c>
      <c r="M159" s="232">
        <v>83.2</v>
      </c>
      <c r="N159" s="232">
        <v>85.9</v>
      </c>
      <c r="O159" s="232">
        <v>78.8</v>
      </c>
      <c r="P159" s="232">
        <v>76.2</v>
      </c>
      <c r="Q159" s="232">
        <v>77.8</v>
      </c>
      <c r="R159" s="67">
        <v>1.8</v>
      </c>
    </row>
    <row r="160" spans="1:19">
      <c r="A160" s="104"/>
      <c r="B160" s="107" t="s">
        <v>142</v>
      </c>
      <c r="C160" s="213"/>
      <c r="D160" s="232">
        <v>1</v>
      </c>
      <c r="E160" s="232">
        <v>2.1</v>
      </c>
      <c r="F160" s="232">
        <v>0.4</v>
      </c>
      <c r="G160" s="232">
        <v>0.4</v>
      </c>
      <c r="H160" s="232">
        <v>0.9</v>
      </c>
      <c r="I160" s="232">
        <v>1</v>
      </c>
      <c r="J160" s="67">
        <v>0.1</v>
      </c>
      <c r="K160" s="200"/>
      <c r="L160" s="232">
        <v>0.9</v>
      </c>
      <c r="M160" s="232">
        <v>0.9</v>
      </c>
      <c r="N160" s="232" t="s">
        <v>30</v>
      </c>
      <c r="O160" s="232">
        <v>1.5</v>
      </c>
      <c r="P160" s="232">
        <v>0.4</v>
      </c>
      <c r="Q160" s="232">
        <v>0.6</v>
      </c>
      <c r="R160" s="67" t="s">
        <v>30</v>
      </c>
    </row>
    <row r="161" spans="1:18">
      <c r="A161" s="104"/>
      <c r="B161" s="107" t="s">
        <v>180</v>
      </c>
      <c r="C161" s="213"/>
      <c r="D161" s="232">
        <v>2.9</v>
      </c>
      <c r="E161" s="232">
        <v>1.2</v>
      </c>
      <c r="F161" s="232">
        <v>2.5</v>
      </c>
      <c r="G161" s="232">
        <v>3.4</v>
      </c>
      <c r="H161" s="232">
        <v>3.6</v>
      </c>
      <c r="I161" s="232">
        <v>2.9</v>
      </c>
      <c r="J161" s="67">
        <v>0.2</v>
      </c>
      <c r="K161" s="200"/>
      <c r="L161" s="232">
        <v>3.6</v>
      </c>
      <c r="M161" s="232">
        <v>2.7</v>
      </c>
      <c r="N161" s="232">
        <v>3.1</v>
      </c>
      <c r="O161" s="232">
        <v>1.5</v>
      </c>
      <c r="P161" s="232">
        <v>2.6</v>
      </c>
      <c r="Q161" s="232">
        <v>2.7</v>
      </c>
      <c r="R161" s="67">
        <v>0.1</v>
      </c>
    </row>
    <row r="162" spans="1:18">
      <c r="A162" s="104"/>
      <c r="B162" s="107" t="s">
        <v>144</v>
      </c>
      <c r="C162" s="213"/>
      <c r="D162" s="232">
        <v>1.4</v>
      </c>
      <c r="E162" s="232">
        <v>0.3</v>
      </c>
      <c r="F162" s="232">
        <v>0.4</v>
      </c>
      <c r="G162" s="232">
        <v>0.6</v>
      </c>
      <c r="H162" s="232">
        <v>0.2</v>
      </c>
      <c r="I162" s="232">
        <v>0.9</v>
      </c>
      <c r="J162" s="67">
        <v>0.1</v>
      </c>
      <c r="K162" s="200"/>
      <c r="L162" s="232">
        <v>0.9</v>
      </c>
      <c r="M162" s="232">
        <v>0.6</v>
      </c>
      <c r="N162" s="232" t="s">
        <v>30</v>
      </c>
      <c r="O162" s="232">
        <v>2.2999999999999998</v>
      </c>
      <c r="P162" s="232">
        <v>0.4</v>
      </c>
      <c r="Q162" s="232">
        <v>0.6</v>
      </c>
      <c r="R162" s="67" t="s">
        <v>30</v>
      </c>
    </row>
    <row r="163" spans="1:18">
      <c r="A163" s="104"/>
      <c r="B163" s="107" t="s">
        <v>145</v>
      </c>
      <c r="C163" s="213"/>
      <c r="D163" s="232">
        <v>0.2</v>
      </c>
      <c r="E163" s="232" t="s">
        <v>30</v>
      </c>
      <c r="F163" s="232" t="s">
        <v>30</v>
      </c>
      <c r="G163" s="232">
        <v>0.4</v>
      </c>
      <c r="H163" s="232">
        <v>0.2</v>
      </c>
      <c r="I163" s="232">
        <v>0.2</v>
      </c>
      <c r="J163" s="67" t="s">
        <v>30</v>
      </c>
      <c r="K163" s="200"/>
      <c r="L163" s="232">
        <v>0.3</v>
      </c>
      <c r="M163" s="232">
        <v>0.9</v>
      </c>
      <c r="N163" s="232" t="s">
        <v>30</v>
      </c>
      <c r="O163" s="232" t="s">
        <v>30</v>
      </c>
      <c r="P163" s="232">
        <v>0.2</v>
      </c>
      <c r="Q163" s="232">
        <v>0.3</v>
      </c>
      <c r="R163" s="67" t="s">
        <v>30</v>
      </c>
    </row>
    <row r="164" spans="1:18">
      <c r="A164" s="104"/>
      <c r="B164" s="107" t="s">
        <v>146</v>
      </c>
      <c r="C164" s="213"/>
      <c r="D164" s="232">
        <v>0.3</v>
      </c>
      <c r="E164" s="232">
        <v>0.2</v>
      </c>
      <c r="F164" s="232">
        <v>0.4</v>
      </c>
      <c r="G164" s="232">
        <v>0.4</v>
      </c>
      <c r="H164" s="232">
        <v>0.5</v>
      </c>
      <c r="I164" s="232">
        <v>0.3</v>
      </c>
      <c r="J164" s="67" t="s">
        <v>30</v>
      </c>
      <c r="K164" s="200"/>
      <c r="L164" s="232">
        <v>0.3</v>
      </c>
      <c r="M164" s="232">
        <v>0.3</v>
      </c>
      <c r="N164" s="232" t="s">
        <v>30</v>
      </c>
      <c r="O164" s="232">
        <v>0.8</v>
      </c>
      <c r="P164" s="232">
        <v>0.1</v>
      </c>
      <c r="Q164" s="232">
        <v>0.2</v>
      </c>
      <c r="R164" s="67" t="s">
        <v>30</v>
      </c>
    </row>
    <row r="165" spans="1:18">
      <c r="A165" s="104"/>
      <c r="B165" s="107" t="s">
        <v>147</v>
      </c>
      <c r="C165" s="213"/>
      <c r="D165" s="232">
        <v>0.7</v>
      </c>
      <c r="E165" s="232">
        <v>0.5</v>
      </c>
      <c r="F165" s="232">
        <v>0.2</v>
      </c>
      <c r="G165" s="232">
        <v>0.6</v>
      </c>
      <c r="H165" s="232">
        <v>0.1</v>
      </c>
      <c r="I165" s="232">
        <v>0.5</v>
      </c>
      <c r="J165" s="67" t="s">
        <v>30</v>
      </c>
      <c r="K165" s="200"/>
      <c r="L165" s="232">
        <v>0.9</v>
      </c>
      <c r="M165" s="232">
        <v>0.3</v>
      </c>
      <c r="N165" s="232">
        <v>0.8</v>
      </c>
      <c r="O165" s="232" t="s">
        <v>30</v>
      </c>
      <c r="P165" s="232">
        <v>0.1</v>
      </c>
      <c r="Q165" s="232">
        <v>0.3</v>
      </c>
      <c r="R165" s="67" t="s">
        <v>30</v>
      </c>
    </row>
    <row r="166" spans="1:18">
      <c r="A166" s="104"/>
      <c r="B166" s="107" t="s">
        <v>148</v>
      </c>
      <c r="C166" s="213"/>
      <c r="D166" s="232">
        <v>0.9</v>
      </c>
      <c r="E166" s="232">
        <v>1.8</v>
      </c>
      <c r="F166" s="232">
        <v>2.8</v>
      </c>
      <c r="G166" s="232">
        <v>1.4</v>
      </c>
      <c r="H166" s="232">
        <v>0.5</v>
      </c>
      <c r="I166" s="232">
        <v>1</v>
      </c>
      <c r="J166" s="67">
        <v>0.1</v>
      </c>
      <c r="K166" s="200"/>
      <c r="L166" s="232">
        <v>3</v>
      </c>
      <c r="M166" s="232">
        <v>2.7</v>
      </c>
      <c r="N166" s="232">
        <v>0.8</v>
      </c>
      <c r="O166" s="232">
        <v>4.5</v>
      </c>
      <c r="P166" s="232">
        <v>2</v>
      </c>
      <c r="Q166" s="232">
        <v>2.2999999999999998</v>
      </c>
      <c r="R166" s="67">
        <v>0.1</v>
      </c>
    </row>
    <row r="167" spans="1:18">
      <c r="A167" s="104"/>
      <c r="B167" s="107" t="s">
        <v>149</v>
      </c>
      <c r="C167" s="213"/>
      <c r="D167" s="232">
        <v>1.1000000000000001</v>
      </c>
      <c r="E167" s="232">
        <v>0.8</v>
      </c>
      <c r="F167" s="232">
        <v>0.2</v>
      </c>
      <c r="G167" s="232">
        <v>0.2</v>
      </c>
      <c r="H167" s="232">
        <v>0.6</v>
      </c>
      <c r="I167" s="232">
        <v>0.8</v>
      </c>
      <c r="J167" s="67">
        <v>0.1</v>
      </c>
      <c r="K167" s="200"/>
      <c r="L167" s="232">
        <v>3</v>
      </c>
      <c r="M167" s="232">
        <v>1.8</v>
      </c>
      <c r="N167" s="232">
        <v>3.9</v>
      </c>
      <c r="O167" s="232">
        <v>0.8</v>
      </c>
      <c r="P167" s="232">
        <v>0.8</v>
      </c>
      <c r="Q167" s="232">
        <v>1.4</v>
      </c>
      <c r="R167" s="67" t="s">
        <v>30</v>
      </c>
    </row>
    <row r="168" spans="1:18">
      <c r="A168" s="104"/>
      <c r="B168" s="107" t="s">
        <v>150</v>
      </c>
      <c r="C168" s="213"/>
      <c r="D168" s="232">
        <v>0.5</v>
      </c>
      <c r="E168" s="232">
        <v>0.5</v>
      </c>
      <c r="F168" s="232">
        <v>0.6</v>
      </c>
      <c r="G168" s="232" t="s">
        <v>30</v>
      </c>
      <c r="H168" s="232">
        <v>0.2</v>
      </c>
      <c r="I168" s="232">
        <v>0.4</v>
      </c>
      <c r="J168" s="67" t="s">
        <v>30</v>
      </c>
      <c r="K168" s="200"/>
      <c r="L168" s="232">
        <v>3.3</v>
      </c>
      <c r="M168" s="232">
        <v>0.3</v>
      </c>
      <c r="N168" s="232">
        <v>0.8</v>
      </c>
      <c r="O168" s="232" t="s">
        <v>30</v>
      </c>
      <c r="P168" s="232">
        <v>1.8</v>
      </c>
      <c r="Q168" s="232">
        <v>1.6</v>
      </c>
      <c r="R168" s="67" t="s">
        <v>30</v>
      </c>
    </row>
    <row r="169" spans="1:18">
      <c r="A169" s="104"/>
      <c r="B169" s="107" t="s">
        <v>151</v>
      </c>
      <c r="C169" s="213"/>
      <c r="D169" s="232">
        <v>0.5</v>
      </c>
      <c r="E169" s="232">
        <v>0.6</v>
      </c>
      <c r="F169" s="232">
        <v>1.5</v>
      </c>
      <c r="G169" s="232">
        <v>0.2</v>
      </c>
      <c r="H169" s="232">
        <v>0.5</v>
      </c>
      <c r="I169" s="232">
        <v>0.5</v>
      </c>
      <c r="J169" s="67" t="s">
        <v>30</v>
      </c>
      <c r="K169" s="200"/>
      <c r="L169" s="232">
        <v>0.6</v>
      </c>
      <c r="M169" s="232">
        <v>0.3</v>
      </c>
      <c r="N169" s="232" t="s">
        <v>30</v>
      </c>
      <c r="O169" s="232" t="s">
        <v>30</v>
      </c>
      <c r="P169" s="232">
        <v>1.2</v>
      </c>
      <c r="Q169" s="232">
        <v>0.9</v>
      </c>
      <c r="R169" s="67" t="s">
        <v>30</v>
      </c>
    </row>
    <row r="170" spans="1:18">
      <c r="A170" s="104"/>
      <c r="B170" s="107" t="s">
        <v>152</v>
      </c>
      <c r="C170" s="213"/>
      <c r="D170" s="232">
        <v>4.3</v>
      </c>
      <c r="E170" s="232">
        <v>2</v>
      </c>
      <c r="F170" s="232">
        <v>1.9</v>
      </c>
      <c r="G170" s="232">
        <v>2.8</v>
      </c>
      <c r="H170" s="232">
        <v>1.6</v>
      </c>
      <c r="I170" s="232">
        <v>3.2</v>
      </c>
      <c r="J170" s="67">
        <v>0.3</v>
      </c>
      <c r="K170" s="200"/>
      <c r="L170" s="232">
        <v>3.3</v>
      </c>
      <c r="M170" s="232">
        <v>3</v>
      </c>
      <c r="N170" s="232">
        <v>2.2999999999999998</v>
      </c>
      <c r="O170" s="232">
        <v>5.3</v>
      </c>
      <c r="P170" s="232">
        <v>4.4000000000000004</v>
      </c>
      <c r="Q170" s="232">
        <v>4</v>
      </c>
      <c r="R170" s="67">
        <v>0.1</v>
      </c>
    </row>
    <row r="171" spans="1:18">
      <c r="A171" s="104"/>
      <c r="B171" s="107" t="s">
        <v>153</v>
      </c>
      <c r="C171" s="213"/>
      <c r="D171" s="232">
        <v>2.1</v>
      </c>
      <c r="E171" s="232">
        <v>0.8</v>
      </c>
      <c r="F171" s="232">
        <v>0.4</v>
      </c>
      <c r="G171" s="232">
        <v>1.8</v>
      </c>
      <c r="H171" s="232">
        <v>1</v>
      </c>
      <c r="I171" s="232">
        <v>1.6</v>
      </c>
      <c r="J171" s="67">
        <v>0.1</v>
      </c>
      <c r="K171" s="200"/>
      <c r="L171" s="232">
        <v>1.5</v>
      </c>
      <c r="M171" s="232">
        <v>1.8</v>
      </c>
      <c r="N171" s="232" t="s">
        <v>30</v>
      </c>
      <c r="O171" s="232">
        <v>3</v>
      </c>
      <c r="P171" s="232">
        <v>7.5</v>
      </c>
      <c r="Q171" s="232">
        <v>5.2</v>
      </c>
      <c r="R171" s="67">
        <v>0.1</v>
      </c>
    </row>
    <row r="172" spans="1:18">
      <c r="A172" s="104"/>
      <c r="B172" s="107" t="s">
        <v>154</v>
      </c>
      <c r="C172" s="213"/>
      <c r="D172" s="232">
        <v>1.2</v>
      </c>
      <c r="E172" s="232">
        <v>0.6</v>
      </c>
      <c r="F172" s="232">
        <v>1.1000000000000001</v>
      </c>
      <c r="G172" s="232">
        <v>1.8</v>
      </c>
      <c r="H172" s="232">
        <v>0.3</v>
      </c>
      <c r="I172" s="232">
        <v>1</v>
      </c>
      <c r="J172" s="67">
        <v>0.1</v>
      </c>
      <c r="K172" s="200"/>
      <c r="L172" s="232">
        <v>1.5</v>
      </c>
      <c r="M172" s="232">
        <v>0.3</v>
      </c>
      <c r="N172" s="232">
        <v>0.8</v>
      </c>
      <c r="O172" s="232">
        <v>1.5</v>
      </c>
      <c r="P172" s="232">
        <v>0.8</v>
      </c>
      <c r="Q172" s="232">
        <v>0.9</v>
      </c>
      <c r="R172" s="67" t="s">
        <v>30</v>
      </c>
    </row>
    <row r="173" spans="1:18">
      <c r="A173" s="104"/>
      <c r="B173" s="107" t="s">
        <v>155</v>
      </c>
      <c r="C173" s="213"/>
      <c r="D173" s="232">
        <v>0.1</v>
      </c>
      <c r="E173" s="232">
        <v>0.2</v>
      </c>
      <c r="F173" s="232" t="s">
        <v>30</v>
      </c>
      <c r="G173" s="232" t="s">
        <v>30</v>
      </c>
      <c r="H173" s="232">
        <v>0.2</v>
      </c>
      <c r="I173" s="232">
        <v>0.1</v>
      </c>
      <c r="J173" s="67" t="s">
        <v>30</v>
      </c>
      <c r="K173" s="200"/>
      <c r="L173" s="232">
        <v>0.3</v>
      </c>
      <c r="M173" s="232" t="s">
        <v>30</v>
      </c>
      <c r="N173" s="232">
        <v>0.8</v>
      </c>
      <c r="O173" s="232" t="s">
        <v>30</v>
      </c>
      <c r="P173" s="232">
        <v>0.4</v>
      </c>
      <c r="Q173" s="232">
        <v>0.3</v>
      </c>
      <c r="R173" s="67" t="s">
        <v>30</v>
      </c>
    </row>
    <row r="174" spans="1:18">
      <c r="A174" s="104"/>
      <c r="B174" s="107" t="s">
        <v>181</v>
      </c>
      <c r="C174" s="213"/>
      <c r="D174" s="232">
        <v>0.8</v>
      </c>
      <c r="E174" s="232">
        <v>0.9</v>
      </c>
      <c r="F174" s="232">
        <v>0.4</v>
      </c>
      <c r="G174" s="232">
        <v>0.6</v>
      </c>
      <c r="H174" s="232">
        <v>0.6</v>
      </c>
      <c r="I174" s="232">
        <v>0.7</v>
      </c>
      <c r="J174" s="67">
        <v>0.1</v>
      </c>
      <c r="K174" s="200"/>
      <c r="L174" s="232">
        <v>0.9</v>
      </c>
      <c r="M174" s="232">
        <v>0.6</v>
      </c>
      <c r="N174" s="232">
        <v>0.8</v>
      </c>
      <c r="O174" s="232" t="s">
        <v>30</v>
      </c>
      <c r="P174" s="232">
        <v>1.1000000000000001</v>
      </c>
      <c r="Q174" s="232">
        <v>0.9</v>
      </c>
      <c r="R174" s="67" t="s">
        <v>30</v>
      </c>
    </row>
    <row r="175" spans="1:18">
      <c r="A175" s="104"/>
      <c r="B175" s="107" t="s">
        <v>157</v>
      </c>
      <c r="C175" s="213"/>
      <c r="D175" s="232">
        <v>92.4</v>
      </c>
      <c r="E175" s="232">
        <v>94.9</v>
      </c>
      <c r="F175" s="232">
        <v>91.5</v>
      </c>
      <c r="G175" s="232">
        <v>93.7</v>
      </c>
      <c r="H175" s="232">
        <v>94.8</v>
      </c>
      <c r="I175" s="232">
        <v>93.1</v>
      </c>
      <c r="J175" s="67">
        <v>7.7</v>
      </c>
      <c r="K175" s="200"/>
      <c r="L175" s="232">
        <v>75.400000000000006</v>
      </c>
      <c r="M175" s="232">
        <v>81.599999999999994</v>
      </c>
      <c r="N175" s="232">
        <v>91.4</v>
      </c>
      <c r="O175" s="232">
        <v>75.400000000000006</v>
      </c>
      <c r="P175" s="232">
        <v>83.5</v>
      </c>
      <c r="Q175" s="232">
        <v>81.900000000000006</v>
      </c>
      <c r="R175" s="67">
        <v>2.2999999999999998</v>
      </c>
    </row>
    <row r="176" spans="1:18">
      <c r="A176" s="104"/>
      <c r="B176" s="107" t="s">
        <v>158</v>
      </c>
      <c r="C176" s="213"/>
      <c r="D176" s="232">
        <v>0.8</v>
      </c>
      <c r="E176" s="232">
        <v>1.1000000000000001</v>
      </c>
      <c r="F176" s="232">
        <v>1.4</v>
      </c>
      <c r="G176" s="232">
        <v>1.9</v>
      </c>
      <c r="H176" s="232">
        <v>0.7</v>
      </c>
      <c r="I176" s="232">
        <v>0.9</v>
      </c>
      <c r="J176" s="67">
        <v>0.1</v>
      </c>
      <c r="K176" s="200"/>
      <c r="L176" s="232">
        <v>6.4</v>
      </c>
      <c r="M176" s="232">
        <v>4.5</v>
      </c>
      <c r="N176" s="232">
        <v>2.9</v>
      </c>
      <c r="O176" s="232">
        <v>9.6999999999999993</v>
      </c>
      <c r="P176" s="232">
        <v>2.8</v>
      </c>
      <c r="Q176" s="232">
        <v>4</v>
      </c>
      <c r="R176" s="67">
        <v>0.1</v>
      </c>
    </row>
    <row r="177" spans="1:18">
      <c r="A177" s="104"/>
      <c r="B177" s="107" t="s">
        <v>182</v>
      </c>
      <c r="C177" s="213"/>
      <c r="D177" s="232">
        <v>6.8</v>
      </c>
      <c r="E177" s="232">
        <v>4</v>
      </c>
      <c r="F177" s="232">
        <v>7.2</v>
      </c>
      <c r="G177" s="232">
        <v>4.5</v>
      </c>
      <c r="H177" s="232">
        <v>4.5</v>
      </c>
      <c r="I177" s="232">
        <v>5.9</v>
      </c>
      <c r="J177" s="67">
        <v>0.5</v>
      </c>
      <c r="K177" s="200"/>
      <c r="L177" s="232">
        <v>18.2</v>
      </c>
      <c r="M177" s="232">
        <v>13.9</v>
      </c>
      <c r="N177" s="232">
        <v>5.7</v>
      </c>
      <c r="O177" s="232">
        <v>14.9</v>
      </c>
      <c r="P177" s="232">
        <v>13.6</v>
      </c>
      <c r="Q177" s="232">
        <v>14.1</v>
      </c>
      <c r="R177" s="67">
        <v>0.4</v>
      </c>
    </row>
    <row r="178" spans="1:18">
      <c r="A178" s="104"/>
      <c r="B178" s="164" t="s">
        <v>161</v>
      </c>
      <c r="C178" s="234"/>
      <c r="D178" s="202">
        <v>4.7</v>
      </c>
      <c r="E178" s="202">
        <v>0.7</v>
      </c>
      <c r="F178" s="202">
        <v>0.5</v>
      </c>
      <c r="G178" s="202">
        <v>0.5</v>
      </c>
      <c r="H178" s="202">
        <v>1.8</v>
      </c>
      <c r="I178" s="202">
        <v>8.3000000000000007</v>
      </c>
      <c r="J178" s="202"/>
      <c r="K178" s="200"/>
      <c r="L178" s="202">
        <v>0.4</v>
      </c>
      <c r="M178" s="202">
        <v>0.4</v>
      </c>
      <c r="N178" s="202">
        <v>0.1</v>
      </c>
      <c r="O178" s="202">
        <v>0.2</v>
      </c>
      <c r="P178" s="202">
        <v>1.7</v>
      </c>
      <c r="Q178" s="202">
        <v>2.9</v>
      </c>
      <c r="R178" s="202"/>
    </row>
    <row r="179" spans="1:18">
      <c r="A179" s="104"/>
      <c r="B179" s="104"/>
      <c r="C179" s="234"/>
      <c r="D179" s="164"/>
      <c r="E179" s="164"/>
      <c r="F179" s="164"/>
      <c r="G179" s="164"/>
      <c r="H179" s="164"/>
      <c r="I179" s="164"/>
      <c r="J179" s="202"/>
      <c r="K179" s="164"/>
      <c r="L179" s="164"/>
      <c r="M179" s="164"/>
      <c r="N179" s="164"/>
      <c r="O179" s="164"/>
      <c r="P179" s="164"/>
      <c r="Q179" s="164"/>
      <c r="R179" s="202"/>
    </row>
    <row r="180" spans="1:18">
      <c r="A180" s="104"/>
      <c r="B180" s="203" t="s">
        <v>117</v>
      </c>
      <c r="D180" s="236"/>
      <c r="E180" s="108"/>
      <c r="F180" s="108"/>
      <c r="G180" s="108"/>
      <c r="H180" s="108"/>
      <c r="I180" s="108"/>
      <c r="J180" s="140"/>
      <c r="K180" s="164"/>
      <c r="L180" s="164"/>
      <c r="M180" s="164"/>
      <c r="N180" s="164"/>
      <c r="O180" s="164"/>
      <c r="P180" s="164"/>
      <c r="Q180" s="164"/>
      <c r="R180" s="202"/>
    </row>
    <row r="181" spans="1:18">
      <c r="A181" s="204"/>
      <c r="B181" s="107" t="s">
        <v>141</v>
      </c>
      <c r="C181" s="213"/>
      <c r="D181" s="232">
        <v>89.4</v>
      </c>
      <c r="E181" s="232">
        <v>92.1</v>
      </c>
      <c r="F181" s="232">
        <v>88</v>
      </c>
      <c r="G181" s="232">
        <v>88</v>
      </c>
      <c r="H181" s="232">
        <v>85.8</v>
      </c>
      <c r="I181" s="232">
        <v>89</v>
      </c>
      <c r="J181" s="67">
        <v>42</v>
      </c>
      <c r="K181" s="200"/>
      <c r="L181" s="232">
        <v>87.2</v>
      </c>
      <c r="M181" s="232">
        <v>87.8</v>
      </c>
      <c r="N181" s="232">
        <v>81.099999999999994</v>
      </c>
      <c r="O181" s="232">
        <v>89</v>
      </c>
      <c r="P181" s="232">
        <v>85.7</v>
      </c>
      <c r="Q181" s="232">
        <v>86.1</v>
      </c>
      <c r="R181" s="67">
        <v>25</v>
      </c>
    </row>
    <row r="182" spans="1:18">
      <c r="A182" s="204"/>
      <c r="B182" s="107" t="s">
        <v>142</v>
      </c>
      <c r="C182" s="213"/>
      <c r="D182" s="232">
        <v>0.8</v>
      </c>
      <c r="E182" s="232">
        <v>1</v>
      </c>
      <c r="F182" s="232">
        <v>2.2000000000000002</v>
      </c>
      <c r="G182" s="232">
        <v>1.2</v>
      </c>
      <c r="H182" s="232">
        <v>1</v>
      </c>
      <c r="I182" s="232">
        <v>0.9</v>
      </c>
      <c r="J182" s="67">
        <v>0.4</v>
      </c>
      <c r="K182" s="200"/>
      <c r="L182" s="232">
        <v>0.6</v>
      </c>
      <c r="M182" s="232">
        <v>1.1000000000000001</v>
      </c>
      <c r="N182" s="232">
        <v>2.7</v>
      </c>
      <c r="O182" s="232">
        <v>1.1000000000000001</v>
      </c>
      <c r="P182" s="232">
        <v>0.7</v>
      </c>
      <c r="Q182" s="232">
        <v>0.7</v>
      </c>
      <c r="R182" s="67">
        <v>0.2</v>
      </c>
    </row>
    <row r="183" spans="1:18">
      <c r="A183" s="204"/>
      <c r="B183" s="107" t="s">
        <v>180</v>
      </c>
      <c r="C183" s="213"/>
      <c r="D183" s="232">
        <v>2.6</v>
      </c>
      <c r="E183" s="232">
        <v>1.4</v>
      </c>
      <c r="F183" s="232">
        <v>3.8</v>
      </c>
      <c r="G183" s="232">
        <v>2.7</v>
      </c>
      <c r="H183" s="232">
        <v>2.6</v>
      </c>
      <c r="I183" s="232">
        <v>2.5</v>
      </c>
      <c r="J183" s="67">
        <v>1.2</v>
      </c>
      <c r="K183" s="200"/>
      <c r="L183" s="232">
        <v>3.4</v>
      </c>
      <c r="M183" s="232">
        <v>2.9</v>
      </c>
      <c r="N183" s="232">
        <v>2.7</v>
      </c>
      <c r="O183" s="232">
        <v>2</v>
      </c>
      <c r="P183" s="232">
        <v>2</v>
      </c>
      <c r="Q183" s="232">
        <v>2.2000000000000002</v>
      </c>
      <c r="R183" s="67">
        <v>0.6</v>
      </c>
    </row>
    <row r="184" spans="1:18">
      <c r="A184" s="204"/>
      <c r="B184" s="107" t="s">
        <v>144</v>
      </c>
      <c r="C184" s="213"/>
      <c r="D184" s="232">
        <v>0.5</v>
      </c>
      <c r="E184" s="232">
        <v>0.5</v>
      </c>
      <c r="F184" s="232">
        <v>0.5</v>
      </c>
      <c r="G184" s="232">
        <v>0.5</v>
      </c>
      <c r="H184" s="232">
        <v>0.3</v>
      </c>
      <c r="I184" s="232">
        <v>0.5</v>
      </c>
      <c r="J184" s="67">
        <v>0.2</v>
      </c>
      <c r="K184" s="200"/>
      <c r="L184" s="232">
        <v>0.6</v>
      </c>
      <c r="M184" s="232">
        <v>0.5</v>
      </c>
      <c r="N184" s="232" t="s">
        <v>30</v>
      </c>
      <c r="O184" s="232">
        <v>0.4</v>
      </c>
      <c r="P184" s="232">
        <v>0.3</v>
      </c>
      <c r="Q184" s="232">
        <v>0.3</v>
      </c>
      <c r="R184" s="67">
        <v>0.1</v>
      </c>
    </row>
    <row r="185" spans="1:18">
      <c r="A185" s="204"/>
      <c r="B185" s="107" t="s">
        <v>145</v>
      </c>
      <c r="C185" s="213"/>
      <c r="D185" s="232">
        <v>0.1</v>
      </c>
      <c r="E185" s="232" t="s">
        <v>30</v>
      </c>
      <c r="F185" s="232" t="s">
        <v>30</v>
      </c>
      <c r="G185" s="232" t="s">
        <v>30</v>
      </c>
      <c r="H185" s="232">
        <v>0.1</v>
      </c>
      <c r="I185" s="232">
        <v>0.1</v>
      </c>
      <c r="J185" s="67" t="s">
        <v>30</v>
      </c>
      <c r="K185" s="200"/>
      <c r="L185" s="232">
        <v>0.3</v>
      </c>
      <c r="M185" s="232">
        <v>0.1</v>
      </c>
      <c r="N185" s="232" t="s">
        <v>30</v>
      </c>
      <c r="O185" s="232">
        <v>0.1</v>
      </c>
      <c r="P185" s="232">
        <v>0.4</v>
      </c>
      <c r="Q185" s="232">
        <v>0.3</v>
      </c>
      <c r="R185" s="67">
        <v>0.1</v>
      </c>
    </row>
    <row r="186" spans="1:18">
      <c r="A186" s="204"/>
      <c r="B186" s="107" t="s">
        <v>146</v>
      </c>
      <c r="C186" s="213"/>
      <c r="D186" s="232">
        <v>0.1</v>
      </c>
      <c r="E186" s="232">
        <v>0.2</v>
      </c>
      <c r="F186" s="232" t="s">
        <v>30</v>
      </c>
      <c r="G186" s="232">
        <v>0.1</v>
      </c>
      <c r="H186" s="232">
        <v>0.1</v>
      </c>
      <c r="I186" s="232">
        <v>0.1</v>
      </c>
      <c r="J186" s="67">
        <v>0.1</v>
      </c>
      <c r="K186" s="200"/>
      <c r="L186" s="232">
        <v>0.2</v>
      </c>
      <c r="M186" s="232">
        <v>0.3</v>
      </c>
      <c r="N186" s="232" t="s">
        <v>30</v>
      </c>
      <c r="O186" s="232">
        <v>0.1</v>
      </c>
      <c r="P186" s="232">
        <v>0.1</v>
      </c>
      <c r="Q186" s="232">
        <v>0.1</v>
      </c>
      <c r="R186" s="67" t="s">
        <v>30</v>
      </c>
    </row>
    <row r="187" spans="1:18">
      <c r="A187" s="204"/>
      <c r="B187" s="107" t="s">
        <v>147</v>
      </c>
      <c r="C187" s="213"/>
      <c r="D187" s="232">
        <v>0.3</v>
      </c>
      <c r="E187" s="232">
        <v>0.2</v>
      </c>
      <c r="F187" s="232" t="s">
        <v>30</v>
      </c>
      <c r="G187" s="232">
        <v>0.4</v>
      </c>
      <c r="H187" s="232">
        <v>0.2</v>
      </c>
      <c r="I187" s="232">
        <v>0.3</v>
      </c>
      <c r="J187" s="67">
        <v>0.1</v>
      </c>
      <c r="K187" s="200"/>
      <c r="L187" s="232">
        <v>0.3</v>
      </c>
      <c r="M187" s="232">
        <v>0.2</v>
      </c>
      <c r="N187" s="232" t="s">
        <v>30</v>
      </c>
      <c r="O187" s="232">
        <v>0.5</v>
      </c>
      <c r="P187" s="232">
        <v>0.1</v>
      </c>
      <c r="Q187" s="232">
        <v>0.2</v>
      </c>
      <c r="R187" s="67" t="s">
        <v>30</v>
      </c>
    </row>
    <row r="188" spans="1:18">
      <c r="A188" s="204"/>
      <c r="B188" s="107" t="s">
        <v>148</v>
      </c>
      <c r="C188" s="213"/>
      <c r="D188" s="232">
        <v>1.3</v>
      </c>
      <c r="E188" s="232">
        <v>1.1000000000000001</v>
      </c>
      <c r="F188" s="232">
        <v>2.7</v>
      </c>
      <c r="G188" s="232">
        <v>1.6</v>
      </c>
      <c r="H188" s="232">
        <v>2.1</v>
      </c>
      <c r="I188" s="232">
        <v>1.4</v>
      </c>
      <c r="J188" s="67">
        <v>0.7</v>
      </c>
      <c r="K188" s="200"/>
      <c r="L188" s="232">
        <v>1.4</v>
      </c>
      <c r="M188" s="232">
        <v>2</v>
      </c>
      <c r="N188" s="232">
        <v>8.1</v>
      </c>
      <c r="O188" s="232">
        <v>2.7</v>
      </c>
      <c r="P188" s="232">
        <v>3.2</v>
      </c>
      <c r="Q188" s="232">
        <v>3</v>
      </c>
      <c r="R188" s="67">
        <v>0.9</v>
      </c>
    </row>
    <row r="189" spans="1:18">
      <c r="A189" s="204"/>
      <c r="B189" s="107" t="s">
        <v>149</v>
      </c>
      <c r="C189" s="213"/>
      <c r="D189" s="232">
        <v>0.9</v>
      </c>
      <c r="E189" s="232">
        <v>0.5</v>
      </c>
      <c r="F189" s="232">
        <v>0.5</v>
      </c>
      <c r="G189" s="232">
        <v>1</v>
      </c>
      <c r="H189" s="232">
        <v>1.7</v>
      </c>
      <c r="I189" s="232">
        <v>1</v>
      </c>
      <c r="J189" s="67">
        <v>0.5</v>
      </c>
      <c r="K189" s="200"/>
      <c r="L189" s="232">
        <v>0.8</v>
      </c>
      <c r="M189" s="232">
        <v>1</v>
      </c>
      <c r="N189" s="232" t="s">
        <v>30</v>
      </c>
      <c r="O189" s="232">
        <v>0.4</v>
      </c>
      <c r="P189" s="232">
        <v>1</v>
      </c>
      <c r="Q189" s="232">
        <v>1</v>
      </c>
      <c r="R189" s="67">
        <v>0.3</v>
      </c>
    </row>
    <row r="190" spans="1:18">
      <c r="A190" s="204"/>
      <c r="B190" s="107" t="s">
        <v>150</v>
      </c>
      <c r="C190" s="213"/>
      <c r="D190" s="232">
        <v>0.3</v>
      </c>
      <c r="E190" s="232">
        <v>0.2</v>
      </c>
      <c r="F190" s="232" t="s">
        <v>30</v>
      </c>
      <c r="G190" s="232">
        <v>0.1</v>
      </c>
      <c r="H190" s="232">
        <v>0.9</v>
      </c>
      <c r="I190" s="232">
        <v>0.4</v>
      </c>
      <c r="J190" s="67">
        <v>0.2</v>
      </c>
      <c r="K190" s="200"/>
      <c r="L190" s="232">
        <v>0.4</v>
      </c>
      <c r="M190" s="232">
        <v>0.2</v>
      </c>
      <c r="N190" s="232" t="s">
        <v>30</v>
      </c>
      <c r="O190" s="232" t="s">
        <v>30</v>
      </c>
      <c r="P190" s="232">
        <v>0.4</v>
      </c>
      <c r="Q190" s="232">
        <v>0.4</v>
      </c>
      <c r="R190" s="67">
        <v>0.1</v>
      </c>
    </row>
    <row r="191" spans="1:18">
      <c r="A191" s="204"/>
      <c r="B191" s="107" t="s">
        <v>151</v>
      </c>
      <c r="C191" s="213"/>
      <c r="D191" s="232">
        <v>0.5</v>
      </c>
      <c r="E191" s="232">
        <v>0.3</v>
      </c>
      <c r="F191" s="232" t="s">
        <v>30</v>
      </c>
      <c r="G191" s="232">
        <v>0.4</v>
      </c>
      <c r="H191" s="232">
        <v>1</v>
      </c>
      <c r="I191" s="232">
        <v>0.6</v>
      </c>
      <c r="J191" s="67">
        <v>0.3</v>
      </c>
      <c r="K191" s="200"/>
      <c r="L191" s="232">
        <v>1</v>
      </c>
      <c r="M191" s="232">
        <v>0.3</v>
      </c>
      <c r="N191" s="232" t="s">
        <v>30</v>
      </c>
      <c r="O191" s="232">
        <v>0.5</v>
      </c>
      <c r="P191" s="232">
        <v>0.7</v>
      </c>
      <c r="Q191" s="232">
        <v>0.7</v>
      </c>
      <c r="R191" s="67">
        <v>0.2</v>
      </c>
    </row>
    <row r="192" spans="1:18">
      <c r="A192" s="204"/>
      <c r="B192" s="107" t="s">
        <v>152</v>
      </c>
      <c r="C192" s="213"/>
      <c r="D192" s="232">
        <v>1.5</v>
      </c>
      <c r="E192" s="232">
        <v>1.2</v>
      </c>
      <c r="F192" s="232">
        <v>0.5</v>
      </c>
      <c r="G192" s="232">
        <v>2.1</v>
      </c>
      <c r="H192" s="232">
        <v>1.6</v>
      </c>
      <c r="I192" s="232">
        <v>1.5</v>
      </c>
      <c r="J192" s="67">
        <v>0.7</v>
      </c>
      <c r="K192" s="200"/>
      <c r="L192" s="232">
        <v>1.7</v>
      </c>
      <c r="M192" s="232">
        <v>1.6</v>
      </c>
      <c r="N192" s="232" t="s">
        <v>30</v>
      </c>
      <c r="O192" s="232">
        <v>1.8</v>
      </c>
      <c r="P192" s="232">
        <v>1.7</v>
      </c>
      <c r="Q192" s="232">
        <v>1.7</v>
      </c>
      <c r="R192" s="67">
        <v>0.5</v>
      </c>
    </row>
    <row r="193" spans="1:18">
      <c r="A193" s="204"/>
      <c r="B193" s="107" t="s">
        <v>153</v>
      </c>
      <c r="C193" s="213"/>
      <c r="D193" s="232">
        <v>0.7</v>
      </c>
      <c r="E193" s="232">
        <v>0.4</v>
      </c>
      <c r="F193" s="232">
        <v>1.1000000000000001</v>
      </c>
      <c r="G193" s="232">
        <v>0.7</v>
      </c>
      <c r="H193" s="232">
        <v>1.2</v>
      </c>
      <c r="I193" s="232">
        <v>0.8</v>
      </c>
      <c r="J193" s="67">
        <v>0.4</v>
      </c>
      <c r="K193" s="200"/>
      <c r="L193" s="232">
        <v>0.6</v>
      </c>
      <c r="M193" s="232">
        <v>0.4</v>
      </c>
      <c r="N193" s="232">
        <v>2.7</v>
      </c>
      <c r="O193" s="232">
        <v>0.9</v>
      </c>
      <c r="P193" s="232">
        <v>2.2000000000000002</v>
      </c>
      <c r="Q193" s="232">
        <v>1.9</v>
      </c>
      <c r="R193" s="67">
        <v>0.5</v>
      </c>
    </row>
    <row r="194" spans="1:18">
      <c r="A194" s="204"/>
      <c r="B194" s="107" t="s">
        <v>154</v>
      </c>
      <c r="C194" s="213"/>
      <c r="D194" s="232">
        <v>0.4</v>
      </c>
      <c r="E194" s="232">
        <v>0.3</v>
      </c>
      <c r="F194" s="232" t="s">
        <v>30</v>
      </c>
      <c r="G194" s="232">
        <v>0.3</v>
      </c>
      <c r="H194" s="232">
        <v>0.5</v>
      </c>
      <c r="I194" s="232">
        <v>0.4</v>
      </c>
      <c r="J194" s="67">
        <v>0.2</v>
      </c>
      <c r="K194" s="200"/>
      <c r="L194" s="232">
        <v>0.8</v>
      </c>
      <c r="M194" s="232">
        <v>1</v>
      </c>
      <c r="N194" s="232">
        <v>2.7</v>
      </c>
      <c r="O194" s="232">
        <v>0.2</v>
      </c>
      <c r="P194" s="232">
        <v>0.7</v>
      </c>
      <c r="Q194" s="232">
        <v>0.7</v>
      </c>
      <c r="R194" s="67">
        <v>0.2</v>
      </c>
    </row>
    <row r="195" spans="1:18">
      <c r="A195" s="204"/>
      <c r="B195" s="107" t="s">
        <v>155</v>
      </c>
      <c r="C195" s="213"/>
      <c r="D195" s="232">
        <v>0.1</v>
      </c>
      <c r="E195" s="232">
        <v>0.1</v>
      </c>
      <c r="F195" s="232" t="s">
        <v>30</v>
      </c>
      <c r="G195" s="232">
        <v>0.1</v>
      </c>
      <c r="H195" s="232">
        <v>0.1</v>
      </c>
      <c r="I195" s="232">
        <v>0.1</v>
      </c>
      <c r="J195" s="67" t="s">
        <v>30</v>
      </c>
      <c r="K195" s="200"/>
      <c r="L195" s="232">
        <v>0.3</v>
      </c>
      <c r="M195" s="232">
        <v>0.1</v>
      </c>
      <c r="N195" s="232" t="s">
        <v>30</v>
      </c>
      <c r="O195" s="232" t="s">
        <v>30</v>
      </c>
      <c r="P195" s="232">
        <v>0.2</v>
      </c>
      <c r="Q195" s="232">
        <v>0.2</v>
      </c>
      <c r="R195" s="67">
        <v>0.1</v>
      </c>
    </row>
    <row r="196" spans="1:18">
      <c r="A196" s="204"/>
      <c r="B196" s="107" t="s">
        <v>181</v>
      </c>
      <c r="C196" s="213"/>
      <c r="D196" s="232">
        <v>0.5</v>
      </c>
      <c r="E196" s="232">
        <v>0.3</v>
      </c>
      <c r="F196" s="232">
        <v>0.5</v>
      </c>
      <c r="G196" s="232">
        <v>0.5</v>
      </c>
      <c r="H196" s="232">
        <v>0.7</v>
      </c>
      <c r="I196" s="232">
        <v>0.5</v>
      </c>
      <c r="J196" s="67">
        <v>0.2</v>
      </c>
      <c r="K196" s="200"/>
      <c r="L196" s="232">
        <v>0.5</v>
      </c>
      <c r="M196" s="232">
        <v>0.2</v>
      </c>
      <c r="N196" s="232" t="s">
        <v>30</v>
      </c>
      <c r="O196" s="232">
        <v>0.4</v>
      </c>
      <c r="P196" s="232">
        <v>0.6</v>
      </c>
      <c r="Q196" s="232">
        <v>0.6</v>
      </c>
      <c r="R196" s="67">
        <v>0.2</v>
      </c>
    </row>
    <row r="197" spans="1:18">
      <c r="A197" s="204"/>
      <c r="B197" s="107" t="s">
        <v>157</v>
      </c>
      <c r="C197" s="213"/>
      <c r="D197" s="232">
        <v>95</v>
      </c>
      <c r="E197" s="232">
        <v>95.9</v>
      </c>
      <c r="F197" s="232">
        <v>92</v>
      </c>
      <c r="G197" s="232">
        <v>95.1</v>
      </c>
      <c r="H197" s="232">
        <v>94.5</v>
      </c>
      <c r="I197" s="232">
        <v>95</v>
      </c>
      <c r="J197" s="67">
        <v>47.2</v>
      </c>
      <c r="K197" s="200"/>
      <c r="L197" s="232">
        <v>79.8</v>
      </c>
      <c r="M197" s="232">
        <v>83.8</v>
      </c>
      <c r="N197" s="232">
        <v>94.9</v>
      </c>
      <c r="O197" s="232">
        <v>82.2</v>
      </c>
      <c r="P197" s="232">
        <v>84.1</v>
      </c>
      <c r="Q197" s="232">
        <v>83.7</v>
      </c>
      <c r="R197" s="67">
        <v>29.1</v>
      </c>
    </row>
    <row r="198" spans="1:18">
      <c r="A198" s="204"/>
      <c r="B198" s="107" t="s">
        <v>158</v>
      </c>
      <c r="C198" s="213"/>
      <c r="D198" s="232">
        <v>0.8</v>
      </c>
      <c r="E198" s="232">
        <v>0.6</v>
      </c>
      <c r="F198" s="232">
        <v>2</v>
      </c>
      <c r="G198" s="232">
        <v>0.7</v>
      </c>
      <c r="H198" s="232">
        <v>0.5</v>
      </c>
      <c r="I198" s="232">
        <v>0.7</v>
      </c>
      <c r="J198" s="67">
        <v>0.4</v>
      </c>
      <c r="K198" s="200"/>
      <c r="L198" s="232">
        <v>3.8</v>
      </c>
      <c r="M198" s="232">
        <v>4.2</v>
      </c>
      <c r="N198" s="232" t="s">
        <v>30</v>
      </c>
      <c r="O198" s="232">
        <v>3.3</v>
      </c>
      <c r="P198" s="232">
        <v>1.6</v>
      </c>
      <c r="Q198" s="232">
        <v>2</v>
      </c>
      <c r="R198" s="67">
        <v>0.7</v>
      </c>
    </row>
    <row r="199" spans="1:18">
      <c r="A199" s="204"/>
      <c r="B199" s="107" t="s">
        <v>182</v>
      </c>
      <c r="C199" s="213"/>
      <c r="D199" s="232">
        <v>4.2</v>
      </c>
      <c r="E199" s="232">
        <v>3.4</v>
      </c>
      <c r="F199" s="232">
        <v>6</v>
      </c>
      <c r="G199" s="232">
        <v>4.2</v>
      </c>
      <c r="H199" s="232">
        <v>5</v>
      </c>
      <c r="I199" s="232">
        <v>4.3</v>
      </c>
      <c r="J199" s="67">
        <v>2.1</v>
      </c>
      <c r="K199" s="200"/>
      <c r="L199" s="232">
        <v>16.399999999999999</v>
      </c>
      <c r="M199" s="232">
        <v>12</v>
      </c>
      <c r="N199" s="232">
        <v>5.0999999999999996</v>
      </c>
      <c r="O199" s="232">
        <v>14.4</v>
      </c>
      <c r="P199" s="232">
        <v>14.3</v>
      </c>
      <c r="Q199" s="232">
        <v>14.3</v>
      </c>
      <c r="R199" s="67">
        <v>5</v>
      </c>
    </row>
    <row r="200" spans="1:18">
      <c r="A200" s="104"/>
      <c r="B200" s="164" t="s">
        <v>161</v>
      </c>
      <c r="C200" s="234"/>
      <c r="D200" s="202">
        <v>32.6</v>
      </c>
      <c r="E200" s="202">
        <v>5.2</v>
      </c>
      <c r="F200" s="202">
        <v>0.2</v>
      </c>
      <c r="G200" s="202">
        <v>2.8</v>
      </c>
      <c r="H200" s="202">
        <v>8.9</v>
      </c>
      <c r="I200" s="202">
        <v>49.6</v>
      </c>
      <c r="J200" s="202"/>
      <c r="K200" s="200"/>
      <c r="L200" s="202">
        <v>3.2</v>
      </c>
      <c r="M200" s="202">
        <v>2.1</v>
      </c>
      <c r="N200" s="202" t="s">
        <v>30</v>
      </c>
      <c r="O200" s="202">
        <v>1.2</v>
      </c>
      <c r="P200" s="202">
        <v>28.1</v>
      </c>
      <c r="Q200" s="202">
        <v>34.799999999999997</v>
      </c>
      <c r="R200" s="202"/>
    </row>
    <row r="201" spans="1:18">
      <c r="A201" s="104"/>
      <c r="B201" s="104"/>
      <c r="C201" s="234"/>
      <c r="D201" s="164"/>
      <c r="E201" s="164"/>
      <c r="F201" s="164"/>
      <c r="G201" s="164"/>
      <c r="H201" s="164"/>
      <c r="I201" s="164"/>
      <c r="J201" s="202"/>
      <c r="K201" s="164"/>
      <c r="L201" s="164"/>
      <c r="M201" s="164"/>
      <c r="N201" s="164"/>
      <c r="O201" s="164"/>
      <c r="P201" s="164"/>
      <c r="Q201" s="164"/>
      <c r="R201" s="202"/>
    </row>
    <row r="202" spans="1:18">
      <c r="A202" s="104"/>
      <c r="B202" s="203" t="s">
        <v>118</v>
      </c>
      <c r="C202" s="165">
        <v>7</v>
      </c>
      <c r="D202" s="108"/>
      <c r="E202" s="108"/>
      <c r="F202" s="108"/>
      <c r="G202" s="108"/>
      <c r="H202" s="108"/>
      <c r="I202" s="108"/>
      <c r="J202" s="140"/>
      <c r="K202" s="164"/>
      <c r="L202" s="164"/>
      <c r="M202" s="164"/>
      <c r="N202" s="164"/>
      <c r="O202" s="164"/>
      <c r="P202" s="164"/>
      <c r="Q202" s="164"/>
      <c r="R202" s="202"/>
    </row>
    <row r="203" spans="1:18">
      <c r="A203" s="204"/>
      <c r="B203" s="107" t="s">
        <v>141</v>
      </c>
      <c r="C203" s="213"/>
      <c r="D203" s="232">
        <v>88.5</v>
      </c>
      <c r="E203" s="232">
        <v>91.6</v>
      </c>
      <c r="F203" s="232">
        <v>87.3</v>
      </c>
      <c r="G203" s="232">
        <v>87.6</v>
      </c>
      <c r="H203" s="232">
        <v>86.4</v>
      </c>
      <c r="I203" s="232">
        <v>88.4</v>
      </c>
      <c r="J203" s="67">
        <v>48.5</v>
      </c>
      <c r="K203" s="200"/>
      <c r="L203" s="232">
        <v>85.9</v>
      </c>
      <c r="M203" s="232">
        <v>87.1</v>
      </c>
      <c r="N203" s="232">
        <v>84.8</v>
      </c>
      <c r="O203" s="232">
        <v>87.9</v>
      </c>
      <c r="P203" s="232">
        <v>85.2</v>
      </c>
      <c r="Q203" s="232">
        <v>85.4</v>
      </c>
      <c r="R203" s="67">
        <v>26.8</v>
      </c>
    </row>
    <row r="204" spans="1:18">
      <c r="A204" s="204"/>
      <c r="B204" s="107" t="s">
        <v>142</v>
      </c>
      <c r="C204" s="213"/>
      <c r="D204" s="232">
        <v>0.8</v>
      </c>
      <c r="E204" s="232">
        <v>1.2</v>
      </c>
      <c r="F204" s="232">
        <v>0.9</v>
      </c>
      <c r="G204" s="232">
        <v>1.1000000000000001</v>
      </c>
      <c r="H204" s="232">
        <v>1</v>
      </c>
      <c r="I204" s="232">
        <v>0.9</v>
      </c>
      <c r="J204" s="67">
        <v>0.5</v>
      </c>
      <c r="K204" s="200"/>
      <c r="L204" s="232">
        <v>0.6</v>
      </c>
      <c r="M204" s="232">
        <v>1.1000000000000001</v>
      </c>
      <c r="N204" s="232">
        <v>0.6</v>
      </c>
      <c r="O204" s="232">
        <v>1.1000000000000001</v>
      </c>
      <c r="P204" s="232">
        <v>0.7</v>
      </c>
      <c r="Q204" s="232">
        <v>0.7</v>
      </c>
      <c r="R204" s="67">
        <v>0.2</v>
      </c>
    </row>
    <row r="205" spans="1:18">
      <c r="A205" s="204"/>
      <c r="B205" s="107" t="s">
        <v>180</v>
      </c>
      <c r="C205" s="213"/>
      <c r="D205" s="232">
        <v>2.6</v>
      </c>
      <c r="E205" s="232">
        <v>1.4</v>
      </c>
      <c r="F205" s="232">
        <v>2.9</v>
      </c>
      <c r="G205" s="232">
        <v>2.8</v>
      </c>
      <c r="H205" s="232">
        <v>2.8</v>
      </c>
      <c r="I205" s="232">
        <v>2.5</v>
      </c>
      <c r="J205" s="67">
        <v>1.4</v>
      </c>
      <c r="K205" s="200"/>
      <c r="L205" s="232">
        <v>3.5</v>
      </c>
      <c r="M205" s="232">
        <v>2.9</v>
      </c>
      <c r="N205" s="232">
        <v>3</v>
      </c>
      <c r="O205" s="232">
        <v>1.9</v>
      </c>
      <c r="P205" s="232">
        <v>2</v>
      </c>
      <c r="Q205" s="232">
        <v>2.2000000000000002</v>
      </c>
      <c r="R205" s="67">
        <v>0.7</v>
      </c>
    </row>
    <row r="206" spans="1:18">
      <c r="A206" s="204"/>
      <c r="B206" s="107" t="s">
        <v>144</v>
      </c>
      <c r="C206" s="213"/>
      <c r="D206" s="232">
        <v>0.6</v>
      </c>
      <c r="E206" s="232">
        <v>0.5</v>
      </c>
      <c r="F206" s="232">
        <v>0.5</v>
      </c>
      <c r="G206" s="232">
        <v>0.5</v>
      </c>
      <c r="H206" s="232">
        <v>0.2</v>
      </c>
      <c r="I206" s="232">
        <v>0.5</v>
      </c>
      <c r="J206" s="67">
        <v>0.3</v>
      </c>
      <c r="K206" s="200"/>
      <c r="L206" s="232">
        <v>0.7</v>
      </c>
      <c r="M206" s="232">
        <v>0.5</v>
      </c>
      <c r="N206" s="232" t="s">
        <v>30</v>
      </c>
      <c r="O206" s="232">
        <v>0.6</v>
      </c>
      <c r="P206" s="232">
        <v>0.3</v>
      </c>
      <c r="Q206" s="232">
        <v>0.4</v>
      </c>
      <c r="R206" s="67">
        <v>0.1</v>
      </c>
    </row>
    <row r="207" spans="1:18">
      <c r="A207" s="204"/>
      <c r="B207" s="107" t="s">
        <v>145</v>
      </c>
      <c r="C207" s="213"/>
      <c r="D207" s="232">
        <v>0.1</v>
      </c>
      <c r="E207" s="232" t="s">
        <v>30</v>
      </c>
      <c r="F207" s="232" t="s">
        <v>30</v>
      </c>
      <c r="G207" s="232">
        <v>0.1</v>
      </c>
      <c r="H207" s="232">
        <v>0.1</v>
      </c>
      <c r="I207" s="232">
        <v>0.1</v>
      </c>
      <c r="J207" s="67">
        <v>0.1</v>
      </c>
      <c r="K207" s="200"/>
      <c r="L207" s="232">
        <v>0.3</v>
      </c>
      <c r="M207" s="232">
        <v>0.2</v>
      </c>
      <c r="N207" s="232" t="s">
        <v>30</v>
      </c>
      <c r="O207" s="232">
        <v>0.1</v>
      </c>
      <c r="P207" s="232">
        <v>0.4</v>
      </c>
      <c r="Q207" s="232">
        <v>0.3</v>
      </c>
      <c r="R207" s="67">
        <v>0.1</v>
      </c>
    </row>
    <row r="208" spans="1:18">
      <c r="A208" s="204"/>
      <c r="B208" s="107" t="s">
        <v>146</v>
      </c>
      <c r="C208" s="213"/>
      <c r="D208" s="232">
        <v>0.2</v>
      </c>
      <c r="E208" s="232">
        <v>0.2</v>
      </c>
      <c r="F208" s="232">
        <v>0.3</v>
      </c>
      <c r="G208" s="232">
        <v>0.2</v>
      </c>
      <c r="H208" s="232">
        <v>0.1</v>
      </c>
      <c r="I208" s="232">
        <v>0.2</v>
      </c>
      <c r="J208" s="67">
        <v>0.1</v>
      </c>
      <c r="K208" s="200"/>
      <c r="L208" s="232">
        <v>0.2</v>
      </c>
      <c r="M208" s="232">
        <v>0.3</v>
      </c>
      <c r="N208" s="232" t="s">
        <v>30</v>
      </c>
      <c r="O208" s="232">
        <v>0.2</v>
      </c>
      <c r="P208" s="232">
        <v>0.1</v>
      </c>
      <c r="Q208" s="232">
        <v>0.1</v>
      </c>
      <c r="R208" s="67" t="s">
        <v>30</v>
      </c>
    </row>
    <row r="209" spans="1:18">
      <c r="A209" s="204"/>
      <c r="B209" s="107" t="s">
        <v>147</v>
      </c>
      <c r="C209" s="213"/>
      <c r="D209" s="232">
        <v>0.4</v>
      </c>
      <c r="E209" s="232">
        <v>0.2</v>
      </c>
      <c r="F209" s="232">
        <v>0.2</v>
      </c>
      <c r="G209" s="232">
        <v>0.5</v>
      </c>
      <c r="H209" s="232">
        <v>0.2</v>
      </c>
      <c r="I209" s="232">
        <v>0.3</v>
      </c>
      <c r="J209" s="67">
        <v>0.2</v>
      </c>
      <c r="K209" s="200"/>
      <c r="L209" s="232">
        <v>0.3</v>
      </c>
      <c r="M209" s="232">
        <v>0.2</v>
      </c>
      <c r="N209" s="232">
        <v>0.6</v>
      </c>
      <c r="O209" s="232">
        <v>0.4</v>
      </c>
      <c r="P209" s="232">
        <v>0.1</v>
      </c>
      <c r="Q209" s="232">
        <v>0.2</v>
      </c>
      <c r="R209" s="67">
        <v>0.1</v>
      </c>
    </row>
    <row r="210" spans="1:18">
      <c r="A210" s="204"/>
      <c r="B210" s="107" t="s">
        <v>148</v>
      </c>
      <c r="C210" s="213"/>
      <c r="D210" s="232">
        <v>1.2</v>
      </c>
      <c r="E210" s="232">
        <v>1.2</v>
      </c>
      <c r="F210" s="232">
        <v>2.7</v>
      </c>
      <c r="G210" s="232">
        <v>1.6</v>
      </c>
      <c r="H210" s="232">
        <v>1.8</v>
      </c>
      <c r="I210" s="232">
        <v>1.4</v>
      </c>
      <c r="J210" s="67">
        <v>0.7</v>
      </c>
      <c r="K210" s="200"/>
      <c r="L210" s="232">
        <v>1.6</v>
      </c>
      <c r="M210" s="232">
        <v>2.1</v>
      </c>
      <c r="N210" s="232">
        <v>2.4</v>
      </c>
      <c r="O210" s="232">
        <v>2.9</v>
      </c>
      <c r="P210" s="232">
        <v>3.2</v>
      </c>
      <c r="Q210" s="232">
        <v>2.9</v>
      </c>
      <c r="R210" s="67">
        <v>0.9</v>
      </c>
    </row>
    <row r="211" spans="1:18">
      <c r="A211" s="204"/>
      <c r="B211" s="107" t="s">
        <v>149</v>
      </c>
      <c r="C211" s="213"/>
      <c r="D211" s="232">
        <v>0.9</v>
      </c>
      <c r="E211" s="232">
        <v>0.6</v>
      </c>
      <c r="F211" s="232">
        <v>0.3</v>
      </c>
      <c r="G211" s="232">
        <v>0.9</v>
      </c>
      <c r="H211" s="232">
        <v>1.5</v>
      </c>
      <c r="I211" s="232">
        <v>1</v>
      </c>
      <c r="J211" s="67">
        <v>0.5</v>
      </c>
      <c r="K211" s="200"/>
      <c r="L211" s="232">
        <v>1.1000000000000001</v>
      </c>
      <c r="M211" s="232">
        <v>1.1000000000000001</v>
      </c>
      <c r="N211" s="232">
        <v>3</v>
      </c>
      <c r="O211" s="232">
        <v>0.4</v>
      </c>
      <c r="P211" s="232">
        <v>1</v>
      </c>
      <c r="Q211" s="232">
        <v>1</v>
      </c>
      <c r="R211" s="67">
        <v>0.3</v>
      </c>
    </row>
    <row r="212" spans="1:18">
      <c r="A212" s="204"/>
      <c r="B212" s="107" t="s">
        <v>150</v>
      </c>
      <c r="C212" s="213"/>
      <c r="D212" s="232">
        <v>0.4</v>
      </c>
      <c r="E212" s="232">
        <v>0.3</v>
      </c>
      <c r="F212" s="232">
        <v>0.5</v>
      </c>
      <c r="G212" s="232">
        <v>0.1</v>
      </c>
      <c r="H212" s="232">
        <v>0.8</v>
      </c>
      <c r="I212" s="232">
        <v>0.4</v>
      </c>
      <c r="J212" s="67">
        <v>0.2</v>
      </c>
      <c r="K212" s="200"/>
      <c r="L212" s="232">
        <v>0.7</v>
      </c>
      <c r="M212" s="232">
        <v>0.2</v>
      </c>
      <c r="N212" s="232">
        <v>0.6</v>
      </c>
      <c r="O212" s="232" t="s">
        <v>30</v>
      </c>
      <c r="P212" s="232">
        <v>0.5</v>
      </c>
      <c r="Q212" s="232">
        <v>0.5</v>
      </c>
      <c r="R212" s="67">
        <v>0.2</v>
      </c>
    </row>
    <row r="213" spans="1:18">
      <c r="A213" s="204"/>
      <c r="B213" s="107" t="s">
        <v>151</v>
      </c>
      <c r="C213" s="213"/>
      <c r="D213" s="232">
        <v>0.5</v>
      </c>
      <c r="E213" s="232">
        <v>0.3</v>
      </c>
      <c r="F213" s="232">
        <v>1.1000000000000001</v>
      </c>
      <c r="G213" s="232">
        <v>0.4</v>
      </c>
      <c r="H213" s="232">
        <v>0.9</v>
      </c>
      <c r="I213" s="232">
        <v>0.6</v>
      </c>
      <c r="J213" s="67">
        <v>0.3</v>
      </c>
      <c r="K213" s="200"/>
      <c r="L213" s="232">
        <v>0.9</v>
      </c>
      <c r="M213" s="232">
        <v>0.3</v>
      </c>
      <c r="N213" s="232" t="s">
        <v>30</v>
      </c>
      <c r="O213" s="232">
        <v>0.4</v>
      </c>
      <c r="P213" s="232">
        <v>0.7</v>
      </c>
      <c r="Q213" s="232">
        <v>0.7</v>
      </c>
      <c r="R213" s="67">
        <v>0.2</v>
      </c>
    </row>
    <row r="214" spans="1:18">
      <c r="A214" s="204"/>
      <c r="B214" s="107" t="s">
        <v>152</v>
      </c>
      <c r="C214" s="213"/>
      <c r="D214" s="232">
        <v>1.9</v>
      </c>
      <c r="E214" s="232">
        <v>1.3</v>
      </c>
      <c r="F214" s="232">
        <v>1.5</v>
      </c>
      <c r="G214" s="232">
        <v>2.2000000000000002</v>
      </c>
      <c r="H214" s="232">
        <v>1.6</v>
      </c>
      <c r="I214" s="232">
        <v>1.8</v>
      </c>
      <c r="J214" s="67">
        <v>1</v>
      </c>
      <c r="K214" s="200"/>
      <c r="L214" s="232">
        <v>1.9</v>
      </c>
      <c r="M214" s="232">
        <v>1.9</v>
      </c>
      <c r="N214" s="232">
        <v>1.8</v>
      </c>
      <c r="O214" s="232">
        <v>2.2000000000000002</v>
      </c>
      <c r="P214" s="232">
        <v>1.8</v>
      </c>
      <c r="Q214" s="232">
        <v>1.9</v>
      </c>
      <c r="R214" s="67">
        <v>0.6</v>
      </c>
    </row>
    <row r="215" spans="1:18">
      <c r="A215" s="204"/>
      <c r="B215" s="107" t="s">
        <v>153</v>
      </c>
      <c r="C215" s="213"/>
      <c r="D215" s="232">
        <v>0.9</v>
      </c>
      <c r="E215" s="232">
        <v>0.5</v>
      </c>
      <c r="F215" s="232">
        <v>0.6</v>
      </c>
      <c r="G215" s="232">
        <v>0.9</v>
      </c>
      <c r="H215" s="232">
        <v>1.2</v>
      </c>
      <c r="I215" s="232">
        <v>0.9</v>
      </c>
      <c r="J215" s="67">
        <v>0.5</v>
      </c>
      <c r="K215" s="200"/>
      <c r="L215" s="232">
        <v>0.7</v>
      </c>
      <c r="M215" s="232">
        <v>0.6</v>
      </c>
      <c r="N215" s="232">
        <v>0.6</v>
      </c>
      <c r="O215" s="232">
        <v>1.1000000000000001</v>
      </c>
      <c r="P215" s="232">
        <v>2.5</v>
      </c>
      <c r="Q215" s="232">
        <v>2.1</v>
      </c>
      <c r="R215" s="67">
        <v>0.7</v>
      </c>
    </row>
    <row r="216" spans="1:18">
      <c r="A216" s="204"/>
      <c r="B216" s="107" t="s">
        <v>154</v>
      </c>
      <c r="C216" s="213"/>
      <c r="D216" s="232">
        <v>0.5</v>
      </c>
      <c r="E216" s="232">
        <v>0.3</v>
      </c>
      <c r="F216" s="232">
        <v>0.8</v>
      </c>
      <c r="G216" s="232">
        <v>0.6</v>
      </c>
      <c r="H216" s="232">
        <v>0.4</v>
      </c>
      <c r="I216" s="232">
        <v>0.5</v>
      </c>
      <c r="J216" s="67">
        <v>0.3</v>
      </c>
      <c r="K216" s="200"/>
      <c r="L216" s="232">
        <v>0.9</v>
      </c>
      <c r="M216" s="232">
        <v>0.9</v>
      </c>
      <c r="N216" s="232">
        <v>1.2</v>
      </c>
      <c r="O216" s="232">
        <v>0.3</v>
      </c>
      <c r="P216" s="232">
        <v>0.7</v>
      </c>
      <c r="Q216" s="232">
        <v>0.7</v>
      </c>
      <c r="R216" s="67">
        <v>0.2</v>
      </c>
    </row>
    <row r="217" spans="1:18">
      <c r="A217" s="204"/>
      <c r="B217" s="107" t="s">
        <v>155</v>
      </c>
      <c r="C217" s="213"/>
      <c r="D217" s="232">
        <v>0.1</v>
      </c>
      <c r="E217" s="232">
        <v>0.1</v>
      </c>
      <c r="F217" s="232" t="s">
        <v>30</v>
      </c>
      <c r="G217" s="232">
        <v>0.1</v>
      </c>
      <c r="H217" s="232">
        <v>0.1</v>
      </c>
      <c r="I217" s="232">
        <v>0.1</v>
      </c>
      <c r="J217" s="67">
        <v>0.1</v>
      </c>
      <c r="K217" s="200"/>
      <c r="L217" s="232">
        <v>0.3</v>
      </c>
      <c r="M217" s="232">
        <v>0.1</v>
      </c>
      <c r="N217" s="232">
        <v>0.6</v>
      </c>
      <c r="O217" s="232" t="s">
        <v>30</v>
      </c>
      <c r="P217" s="232">
        <v>0.2</v>
      </c>
      <c r="Q217" s="232">
        <v>0.2</v>
      </c>
      <c r="R217" s="67">
        <v>0.1</v>
      </c>
    </row>
    <row r="218" spans="1:18">
      <c r="A218" s="204"/>
      <c r="B218" s="107" t="s">
        <v>181</v>
      </c>
      <c r="C218" s="213"/>
      <c r="D218" s="232">
        <v>0.5</v>
      </c>
      <c r="E218" s="232">
        <v>0.3</v>
      </c>
      <c r="F218" s="232">
        <v>0.5</v>
      </c>
      <c r="G218" s="232">
        <v>0.5</v>
      </c>
      <c r="H218" s="232">
        <v>0.7</v>
      </c>
      <c r="I218" s="232">
        <v>0.5</v>
      </c>
      <c r="J218" s="67">
        <v>0.3</v>
      </c>
      <c r="K218" s="200"/>
      <c r="L218" s="232">
        <v>0.5</v>
      </c>
      <c r="M218" s="232">
        <v>0.2</v>
      </c>
      <c r="N218" s="232">
        <v>0.6</v>
      </c>
      <c r="O218" s="232">
        <v>0.3</v>
      </c>
      <c r="P218" s="232">
        <v>0.6</v>
      </c>
      <c r="Q218" s="232">
        <v>0.6</v>
      </c>
      <c r="R218" s="67">
        <v>0.2</v>
      </c>
    </row>
    <row r="219" spans="1:18">
      <c r="A219" s="204"/>
      <c r="B219" s="107" t="s">
        <v>157</v>
      </c>
      <c r="C219" s="213"/>
      <c r="D219" s="232">
        <v>94.7</v>
      </c>
      <c r="E219" s="232">
        <v>95.8</v>
      </c>
      <c r="F219" s="232">
        <v>91.6</v>
      </c>
      <c r="G219" s="232">
        <v>94.9</v>
      </c>
      <c r="H219" s="232">
        <v>94.5</v>
      </c>
      <c r="I219" s="232">
        <v>94.7</v>
      </c>
      <c r="J219" s="67">
        <v>54.9</v>
      </c>
      <c r="K219" s="200"/>
      <c r="L219" s="232">
        <v>79.3</v>
      </c>
      <c r="M219" s="232">
        <v>83.4</v>
      </c>
      <c r="N219" s="232">
        <v>92.2</v>
      </c>
      <c r="O219" s="232">
        <v>81.400000000000006</v>
      </c>
      <c r="P219" s="232">
        <v>84.1</v>
      </c>
      <c r="Q219" s="232">
        <v>83.5</v>
      </c>
      <c r="R219" s="67">
        <v>31.4</v>
      </c>
    </row>
    <row r="220" spans="1:18">
      <c r="A220" s="204"/>
      <c r="B220" s="107" t="s">
        <v>158</v>
      </c>
      <c r="C220" s="213"/>
      <c r="D220" s="232">
        <v>0.8</v>
      </c>
      <c r="E220" s="232">
        <v>0.7</v>
      </c>
      <c r="F220" s="232">
        <v>1.5</v>
      </c>
      <c r="G220" s="232">
        <v>0.9</v>
      </c>
      <c r="H220" s="232">
        <v>0.5</v>
      </c>
      <c r="I220" s="232">
        <v>0.8</v>
      </c>
      <c r="J220" s="67">
        <v>0.4</v>
      </c>
      <c r="K220" s="200"/>
      <c r="L220" s="232">
        <v>4.0999999999999996</v>
      </c>
      <c r="M220" s="232">
        <v>4.3</v>
      </c>
      <c r="N220" s="232">
        <v>2.2000000000000002</v>
      </c>
      <c r="O220" s="232">
        <v>4.0999999999999996</v>
      </c>
      <c r="P220" s="232">
        <v>1.7</v>
      </c>
      <c r="Q220" s="232">
        <v>2.2000000000000002</v>
      </c>
      <c r="R220" s="67">
        <v>0.8</v>
      </c>
    </row>
    <row r="221" spans="1:18">
      <c r="A221" s="204"/>
      <c r="B221" s="107" t="s">
        <v>182</v>
      </c>
      <c r="C221" s="213"/>
      <c r="D221" s="232">
        <v>4.5</v>
      </c>
      <c r="E221" s="232">
        <v>3.5</v>
      </c>
      <c r="F221" s="232">
        <v>6.9</v>
      </c>
      <c r="G221" s="232">
        <v>4.2</v>
      </c>
      <c r="H221" s="232">
        <v>4.9000000000000004</v>
      </c>
      <c r="I221" s="232">
        <v>4.5</v>
      </c>
      <c r="J221" s="67">
        <v>2.6</v>
      </c>
      <c r="K221" s="200"/>
      <c r="L221" s="232">
        <v>16.600000000000001</v>
      </c>
      <c r="M221" s="232">
        <v>12.3</v>
      </c>
      <c r="N221" s="232">
        <v>5.6</v>
      </c>
      <c r="O221" s="232">
        <v>14.5</v>
      </c>
      <c r="P221" s="232">
        <v>14.2</v>
      </c>
      <c r="Q221" s="232">
        <v>14.3</v>
      </c>
      <c r="R221" s="67">
        <v>5.4</v>
      </c>
    </row>
    <row r="222" spans="1:18">
      <c r="A222" s="104"/>
      <c r="B222" s="164" t="s">
        <v>161</v>
      </c>
      <c r="C222" s="234"/>
      <c r="D222" s="202">
        <v>37.299999999999997</v>
      </c>
      <c r="E222" s="202">
        <v>5.9</v>
      </c>
      <c r="F222" s="202">
        <v>0.7</v>
      </c>
      <c r="G222" s="202">
        <v>3.3</v>
      </c>
      <c r="H222" s="202">
        <v>10.7</v>
      </c>
      <c r="I222" s="202">
        <v>57.9</v>
      </c>
      <c r="J222" s="202"/>
      <c r="K222" s="200"/>
      <c r="L222" s="202">
        <v>3.7</v>
      </c>
      <c r="M222" s="202">
        <v>2.5</v>
      </c>
      <c r="N222" s="202">
        <v>0.2</v>
      </c>
      <c r="O222" s="202">
        <v>1.4</v>
      </c>
      <c r="P222" s="202">
        <v>29.8</v>
      </c>
      <c r="Q222" s="202">
        <v>37.6</v>
      </c>
      <c r="R222" s="202"/>
    </row>
    <row r="223" spans="1:18">
      <c r="A223" s="113"/>
      <c r="B223" s="167"/>
      <c r="C223" s="238"/>
      <c r="D223" s="169"/>
      <c r="E223" s="169"/>
      <c r="F223" s="169"/>
      <c r="G223" s="169"/>
      <c r="H223" s="169"/>
      <c r="I223" s="169"/>
      <c r="J223" s="169"/>
      <c r="K223" s="170"/>
      <c r="L223" s="169"/>
      <c r="M223" s="169"/>
      <c r="N223" s="169"/>
      <c r="O223" s="169"/>
      <c r="P223" s="169"/>
      <c r="Q223" s="169"/>
      <c r="R223" s="248"/>
    </row>
    <row r="224" spans="1:18">
      <c r="B224" s="104"/>
      <c r="C224" s="235"/>
      <c r="D224" s="171"/>
      <c r="E224" s="171"/>
      <c r="F224" s="171"/>
      <c r="G224" s="171"/>
      <c r="H224" s="171"/>
      <c r="I224" s="171"/>
      <c r="J224" s="246"/>
      <c r="K224" s="210"/>
      <c r="L224" s="210"/>
      <c r="M224" s="210"/>
      <c r="N224" s="210"/>
      <c r="O224" s="210"/>
      <c r="P224" s="247"/>
      <c r="R224" s="142" t="s">
        <v>25</v>
      </c>
    </row>
    <row r="225" spans="1:19" ht="38.25" customHeight="1" thickBot="1">
      <c r="A225" s="1048" t="s">
        <v>183</v>
      </c>
      <c r="B225" s="1048"/>
      <c r="C225" s="1048"/>
      <c r="D225" s="1048"/>
      <c r="E225" s="1048"/>
      <c r="F225" s="1048"/>
      <c r="G225" s="1048"/>
      <c r="H225" s="1048"/>
      <c r="I225" s="1048"/>
      <c r="J225" s="1048"/>
      <c r="K225" s="1048"/>
      <c r="L225" s="1048"/>
      <c r="M225" s="1048"/>
      <c r="N225" s="1048"/>
      <c r="O225" s="1048"/>
      <c r="P225" s="1048"/>
      <c r="Q225" s="1048"/>
      <c r="R225" s="1048"/>
      <c r="S225" s="149"/>
    </row>
    <row r="226" spans="1:19">
      <c r="A226" s="138" t="str">
        <f>"November 2013"</f>
        <v>November 2013</v>
      </c>
      <c r="B226" s="138"/>
      <c r="C226" s="118"/>
      <c r="D226" s="118"/>
      <c r="E226" s="138"/>
      <c r="F226" s="138"/>
      <c r="G226" s="138"/>
      <c r="H226" s="138"/>
      <c r="I226" s="138"/>
      <c r="J226" s="138"/>
      <c r="K226" s="138"/>
      <c r="L226" s="138"/>
      <c r="M226" s="138"/>
      <c r="N226" s="138"/>
      <c r="O226" s="138"/>
      <c r="P226" s="138"/>
      <c r="Q226" s="156"/>
      <c r="R226" s="156" t="s">
        <v>134</v>
      </c>
      <c r="S226" s="138"/>
    </row>
    <row r="227" spans="1:19">
      <c r="A227" s="138" t="s">
        <v>3</v>
      </c>
      <c r="B227" s="138"/>
      <c r="C227" s="118"/>
      <c r="D227" s="116"/>
      <c r="E227" s="179"/>
      <c r="F227" s="179"/>
      <c r="G227" s="179"/>
      <c r="H227" s="179"/>
      <c r="I227" s="179"/>
      <c r="J227" s="179"/>
      <c r="K227" s="179"/>
      <c r="L227" s="179"/>
      <c r="M227" s="179"/>
      <c r="N227" s="179"/>
      <c r="O227" s="179"/>
      <c r="P227" s="179"/>
      <c r="Q227" s="178"/>
      <c r="R227" s="179"/>
      <c r="S227" s="138"/>
    </row>
    <row r="228" spans="1:19">
      <c r="A228" s="106"/>
      <c r="B228" s="106"/>
      <c r="C228" s="213"/>
      <c r="D228" s="1050" t="s">
        <v>35</v>
      </c>
      <c r="E228" s="1070"/>
      <c r="F228" s="1070"/>
      <c r="G228" s="1070"/>
      <c r="H228" s="1070"/>
      <c r="I228" s="1070"/>
      <c r="J228" s="1070"/>
      <c r="K228" s="106"/>
      <c r="L228" s="1059"/>
      <c r="M228" s="1059"/>
      <c r="N228" s="1059"/>
      <c r="O228" s="1059"/>
      <c r="P228" s="1059"/>
      <c r="Q228" s="1059"/>
      <c r="R228" s="1059"/>
      <c r="S228" s="104"/>
    </row>
    <row r="229" spans="1:19">
      <c r="A229" s="106"/>
      <c r="B229" s="106"/>
      <c r="C229" s="213"/>
      <c r="D229" s="1066" t="s">
        <v>172</v>
      </c>
      <c r="E229" s="1062" t="s">
        <v>173</v>
      </c>
      <c r="F229" s="1062" t="s">
        <v>174</v>
      </c>
      <c r="G229" s="1062" t="s">
        <v>175</v>
      </c>
      <c r="H229" s="1062" t="s">
        <v>176</v>
      </c>
      <c r="I229" s="1062" t="s">
        <v>177</v>
      </c>
      <c r="J229" s="1066" t="s">
        <v>178</v>
      </c>
      <c r="K229" s="108"/>
      <c r="L229" s="1069"/>
      <c r="M229" s="1068"/>
      <c r="N229" s="1068"/>
      <c r="O229" s="1068"/>
      <c r="P229" s="1068"/>
      <c r="Q229" s="1068"/>
      <c r="R229" s="1069"/>
      <c r="S229" s="104"/>
    </row>
    <row r="230" spans="1:19" ht="31.5" customHeight="1">
      <c r="A230" s="106"/>
      <c r="B230" s="106"/>
      <c r="C230" s="116" t="s">
        <v>87</v>
      </c>
      <c r="D230" s="1067"/>
      <c r="E230" s="1063"/>
      <c r="F230" s="1063"/>
      <c r="G230" s="1063"/>
      <c r="H230" s="1063"/>
      <c r="I230" s="1063"/>
      <c r="J230" s="1067"/>
      <c r="K230" s="107"/>
      <c r="L230" s="1069"/>
      <c r="M230" s="1068"/>
      <c r="N230" s="1068"/>
      <c r="O230" s="1068"/>
      <c r="P230" s="1068"/>
      <c r="Q230" s="1068"/>
      <c r="R230" s="1069"/>
      <c r="S230" s="104"/>
    </row>
    <row r="231" spans="1:19">
      <c r="A231" s="225"/>
      <c r="B231" s="226"/>
      <c r="C231" s="227"/>
      <c r="D231" s="161" t="s">
        <v>88</v>
      </c>
      <c r="E231" s="161" t="s">
        <v>96</v>
      </c>
      <c r="F231" s="161" t="s">
        <v>105</v>
      </c>
      <c r="G231" s="161" t="s">
        <v>140</v>
      </c>
      <c r="H231" s="161" t="s">
        <v>179</v>
      </c>
      <c r="I231" s="249"/>
      <c r="J231" s="249"/>
      <c r="K231" s="228"/>
      <c r="L231" s="250"/>
      <c r="M231" s="250"/>
      <c r="N231" s="250"/>
      <c r="O231" s="250"/>
      <c r="P231" s="250"/>
      <c r="Q231" s="228"/>
      <c r="R231" s="228"/>
      <c r="S231" s="229"/>
    </row>
    <row r="232" spans="1:19">
      <c r="A232" s="230"/>
      <c r="B232" s="198" t="s">
        <v>106</v>
      </c>
      <c r="D232" s="109"/>
      <c r="E232" s="109"/>
      <c r="F232" s="109"/>
      <c r="G232" s="109"/>
      <c r="H232" s="109"/>
      <c r="I232" s="109"/>
      <c r="J232" s="109"/>
      <c r="K232" s="251"/>
      <c r="L232" s="163"/>
      <c r="M232" s="163"/>
      <c r="N232" s="163"/>
      <c r="O232" s="163"/>
      <c r="P232" s="163"/>
      <c r="Q232" s="163"/>
      <c r="R232" s="163"/>
    </row>
    <row r="233" spans="1:19">
      <c r="A233" s="104"/>
      <c r="B233" s="107" t="s">
        <v>141</v>
      </c>
      <c r="C233" s="213"/>
      <c r="D233" s="252">
        <v>80.7</v>
      </c>
      <c r="E233" s="252">
        <v>88.2</v>
      </c>
      <c r="F233" s="252">
        <v>87.4</v>
      </c>
      <c r="G233" s="252">
        <v>85</v>
      </c>
      <c r="H233" s="252">
        <v>87.3</v>
      </c>
      <c r="I233" s="252">
        <v>85.5</v>
      </c>
      <c r="J233" s="63">
        <v>72</v>
      </c>
      <c r="K233" s="251"/>
      <c r="L233" s="253"/>
      <c r="M233" s="253"/>
      <c r="N233" s="253"/>
      <c r="O233" s="253"/>
      <c r="P233" s="253"/>
      <c r="Q233" s="253"/>
      <c r="R233" s="253"/>
    </row>
    <row r="234" spans="1:19">
      <c r="A234" s="104"/>
      <c r="B234" s="107" t="s">
        <v>142</v>
      </c>
      <c r="C234" s="213"/>
      <c r="D234" s="252">
        <v>0.8</v>
      </c>
      <c r="E234" s="252">
        <v>1.3</v>
      </c>
      <c r="F234" s="252">
        <v>0.5</v>
      </c>
      <c r="G234" s="252">
        <v>1.1000000000000001</v>
      </c>
      <c r="H234" s="252">
        <v>1.1000000000000001</v>
      </c>
      <c r="I234" s="252">
        <v>0.9</v>
      </c>
      <c r="J234" s="63">
        <v>0.8</v>
      </c>
      <c r="K234" s="218"/>
      <c r="L234" s="253"/>
      <c r="M234" s="253"/>
      <c r="N234" s="253"/>
      <c r="O234" s="253"/>
      <c r="P234" s="253"/>
      <c r="Q234" s="253"/>
      <c r="R234" s="253"/>
    </row>
    <row r="235" spans="1:19">
      <c r="A235" s="104"/>
      <c r="B235" s="107" t="s">
        <v>180</v>
      </c>
      <c r="C235" s="213"/>
      <c r="D235" s="252">
        <v>3.4</v>
      </c>
      <c r="E235" s="252">
        <v>2.5</v>
      </c>
      <c r="F235" s="252">
        <v>2.7</v>
      </c>
      <c r="G235" s="252">
        <v>2.4</v>
      </c>
      <c r="H235" s="252">
        <v>3.2</v>
      </c>
      <c r="I235" s="252">
        <v>3</v>
      </c>
      <c r="J235" s="63">
        <v>2.6</v>
      </c>
      <c r="K235" s="218"/>
      <c r="L235" s="253"/>
      <c r="M235" s="253"/>
      <c r="N235" s="253"/>
      <c r="O235" s="253"/>
      <c r="P235" s="253"/>
      <c r="Q235" s="253"/>
      <c r="R235" s="253"/>
    </row>
    <row r="236" spans="1:19">
      <c r="A236" s="104"/>
      <c r="B236" s="107" t="s">
        <v>144</v>
      </c>
      <c r="C236" s="213"/>
      <c r="D236" s="252">
        <v>1</v>
      </c>
      <c r="E236" s="252">
        <v>0.2</v>
      </c>
      <c r="F236" s="252">
        <v>0.3</v>
      </c>
      <c r="G236" s="252">
        <v>0.6</v>
      </c>
      <c r="H236" s="252">
        <v>0.4</v>
      </c>
      <c r="I236" s="252">
        <v>0.5</v>
      </c>
      <c r="J236" s="63">
        <v>0.5</v>
      </c>
      <c r="K236" s="218"/>
      <c r="L236" s="253"/>
      <c r="M236" s="253"/>
      <c r="N236" s="253"/>
      <c r="O236" s="253"/>
      <c r="P236" s="253"/>
      <c r="Q236" s="253"/>
      <c r="R236" s="253"/>
    </row>
    <row r="237" spans="1:19">
      <c r="A237" s="104"/>
      <c r="B237" s="107" t="s">
        <v>145</v>
      </c>
      <c r="C237" s="213"/>
      <c r="D237" s="252">
        <v>0.2</v>
      </c>
      <c r="E237" s="252">
        <v>0.1</v>
      </c>
      <c r="F237" s="252">
        <v>0.1</v>
      </c>
      <c r="G237" s="252">
        <v>0.2</v>
      </c>
      <c r="H237" s="252">
        <v>0.1</v>
      </c>
      <c r="I237" s="252">
        <v>0.1</v>
      </c>
      <c r="J237" s="63">
        <v>0.1</v>
      </c>
      <c r="K237" s="218"/>
      <c r="L237" s="253"/>
      <c r="M237" s="253"/>
      <c r="N237" s="253"/>
      <c r="O237" s="253"/>
      <c r="P237" s="253"/>
      <c r="Q237" s="253"/>
      <c r="R237" s="253"/>
    </row>
    <row r="238" spans="1:19">
      <c r="A238" s="104"/>
      <c r="B238" s="107" t="s">
        <v>146</v>
      </c>
      <c r="C238" s="213"/>
      <c r="D238" s="252">
        <v>0.4</v>
      </c>
      <c r="E238" s="252">
        <v>0.2</v>
      </c>
      <c r="F238" s="252">
        <v>0.2</v>
      </c>
      <c r="G238" s="252">
        <v>0.1</v>
      </c>
      <c r="H238" s="252">
        <v>0.1</v>
      </c>
      <c r="I238" s="252">
        <v>0.2</v>
      </c>
      <c r="J238" s="63">
        <v>0.2</v>
      </c>
      <c r="K238" s="218"/>
      <c r="L238" s="253"/>
      <c r="M238" s="253"/>
      <c r="N238" s="253"/>
      <c r="O238" s="253"/>
      <c r="P238" s="253"/>
      <c r="Q238" s="253"/>
      <c r="R238" s="253"/>
    </row>
    <row r="239" spans="1:19">
      <c r="A239" s="104"/>
      <c r="B239" s="107" t="s">
        <v>147</v>
      </c>
      <c r="C239" s="213"/>
      <c r="D239" s="252">
        <v>0.7</v>
      </c>
      <c r="E239" s="252">
        <v>0.4</v>
      </c>
      <c r="F239" s="252">
        <v>0.3</v>
      </c>
      <c r="G239" s="252">
        <v>0.6</v>
      </c>
      <c r="H239" s="252">
        <v>0.3</v>
      </c>
      <c r="I239" s="252">
        <v>0.4</v>
      </c>
      <c r="J239" s="63">
        <v>0.4</v>
      </c>
      <c r="K239" s="218"/>
      <c r="L239" s="253"/>
      <c r="M239" s="253"/>
      <c r="N239" s="253"/>
      <c r="O239" s="253"/>
      <c r="P239" s="253"/>
      <c r="Q239" s="253"/>
      <c r="R239" s="253"/>
    </row>
    <row r="240" spans="1:19">
      <c r="A240" s="104"/>
      <c r="B240" s="107" t="s">
        <v>148</v>
      </c>
      <c r="C240" s="213"/>
      <c r="D240" s="252">
        <v>1.2</v>
      </c>
      <c r="E240" s="252">
        <v>1.4</v>
      </c>
      <c r="F240" s="252">
        <v>2.2999999999999998</v>
      </c>
      <c r="G240" s="252">
        <v>1.4</v>
      </c>
      <c r="H240" s="252">
        <v>1</v>
      </c>
      <c r="I240" s="252">
        <v>1.3</v>
      </c>
      <c r="J240" s="63">
        <v>1.1000000000000001</v>
      </c>
      <c r="K240" s="218"/>
      <c r="L240" s="253"/>
      <c r="M240" s="253"/>
      <c r="N240" s="253"/>
      <c r="O240" s="253"/>
      <c r="P240" s="253"/>
      <c r="Q240" s="253"/>
      <c r="R240" s="253"/>
    </row>
    <row r="241" spans="1:18">
      <c r="A241" s="104"/>
      <c r="B241" s="107" t="s">
        <v>149</v>
      </c>
      <c r="C241" s="213"/>
      <c r="D241" s="252">
        <v>1.7</v>
      </c>
      <c r="E241" s="252">
        <v>0.7</v>
      </c>
      <c r="F241" s="252">
        <v>1.1000000000000001</v>
      </c>
      <c r="G241" s="252">
        <v>1</v>
      </c>
      <c r="H241" s="252">
        <v>0.5</v>
      </c>
      <c r="I241" s="252">
        <v>1</v>
      </c>
      <c r="J241" s="63">
        <v>0.8</v>
      </c>
      <c r="K241" s="218"/>
      <c r="L241" s="253"/>
      <c r="M241" s="253"/>
      <c r="N241" s="253"/>
      <c r="O241" s="253"/>
      <c r="P241" s="253"/>
      <c r="Q241" s="253"/>
      <c r="R241" s="253"/>
    </row>
    <row r="242" spans="1:18">
      <c r="A242" s="104"/>
      <c r="B242" s="107" t="s">
        <v>150</v>
      </c>
      <c r="C242" s="213"/>
      <c r="D242" s="252">
        <v>1.2</v>
      </c>
      <c r="E242" s="252">
        <v>0.6</v>
      </c>
      <c r="F242" s="252">
        <v>0.4</v>
      </c>
      <c r="G242" s="252">
        <v>0.7</v>
      </c>
      <c r="H242" s="252">
        <v>0.3</v>
      </c>
      <c r="I242" s="252">
        <v>0.6</v>
      </c>
      <c r="J242" s="63">
        <v>0.5</v>
      </c>
      <c r="K242" s="218"/>
      <c r="L242" s="253"/>
      <c r="M242" s="253"/>
      <c r="N242" s="253"/>
      <c r="O242" s="253"/>
      <c r="P242" s="253"/>
      <c r="Q242" s="253"/>
      <c r="R242" s="253"/>
    </row>
    <row r="243" spans="1:18">
      <c r="A243" s="104"/>
      <c r="B243" s="107" t="s">
        <v>151</v>
      </c>
      <c r="C243" s="213"/>
      <c r="D243" s="252">
        <v>0.6</v>
      </c>
      <c r="E243" s="252">
        <v>0.4</v>
      </c>
      <c r="F243" s="252">
        <v>1</v>
      </c>
      <c r="G243" s="252">
        <v>0.6</v>
      </c>
      <c r="H243" s="252">
        <v>0.6</v>
      </c>
      <c r="I243" s="252">
        <v>0.6</v>
      </c>
      <c r="J243" s="63">
        <v>0.5</v>
      </c>
      <c r="K243" s="218"/>
      <c r="L243" s="253"/>
      <c r="M243" s="253"/>
      <c r="N243" s="253"/>
      <c r="O243" s="253"/>
      <c r="P243" s="253"/>
      <c r="Q243" s="253"/>
      <c r="R243" s="253"/>
    </row>
    <row r="244" spans="1:18">
      <c r="A244" s="104"/>
      <c r="B244" s="107" t="s">
        <v>152</v>
      </c>
      <c r="C244" s="213"/>
      <c r="D244" s="252">
        <v>3.9</v>
      </c>
      <c r="E244" s="252">
        <v>1.8</v>
      </c>
      <c r="F244" s="252">
        <v>1.3</v>
      </c>
      <c r="G244" s="252">
        <v>3.6</v>
      </c>
      <c r="H244" s="252">
        <v>1.9</v>
      </c>
      <c r="I244" s="252">
        <v>2.4</v>
      </c>
      <c r="J244" s="63">
        <v>2</v>
      </c>
      <c r="K244" s="218"/>
      <c r="L244" s="253"/>
      <c r="M244" s="253"/>
      <c r="N244" s="253"/>
      <c r="O244" s="253"/>
      <c r="P244" s="253"/>
      <c r="Q244" s="253"/>
      <c r="R244" s="253"/>
    </row>
    <row r="245" spans="1:18">
      <c r="A245" s="104"/>
      <c r="B245" s="107" t="s">
        <v>153</v>
      </c>
      <c r="C245" s="213"/>
      <c r="D245" s="252">
        <v>2.1</v>
      </c>
      <c r="E245" s="252">
        <v>0.9</v>
      </c>
      <c r="F245" s="252">
        <v>0.9</v>
      </c>
      <c r="G245" s="252">
        <v>1.3</v>
      </c>
      <c r="H245" s="252">
        <v>1.8</v>
      </c>
      <c r="I245" s="252">
        <v>1.6</v>
      </c>
      <c r="J245" s="63">
        <v>1.3</v>
      </c>
      <c r="K245" s="218"/>
      <c r="L245" s="253"/>
      <c r="M245" s="253"/>
      <c r="N245" s="253"/>
      <c r="O245" s="253"/>
      <c r="P245" s="253"/>
      <c r="Q245" s="253"/>
      <c r="R245" s="253"/>
    </row>
    <row r="246" spans="1:18">
      <c r="A246" s="104"/>
      <c r="B246" s="107" t="s">
        <v>154</v>
      </c>
      <c r="C246" s="213"/>
      <c r="D246" s="252">
        <v>1.1000000000000001</v>
      </c>
      <c r="E246" s="252">
        <v>0.3</v>
      </c>
      <c r="F246" s="252">
        <v>0.4</v>
      </c>
      <c r="G246" s="252">
        <v>0.9</v>
      </c>
      <c r="H246" s="252">
        <v>0.5</v>
      </c>
      <c r="I246" s="252">
        <v>0.6</v>
      </c>
      <c r="J246" s="63">
        <v>0.5</v>
      </c>
      <c r="K246" s="218"/>
      <c r="L246" s="253"/>
      <c r="M246" s="253"/>
      <c r="N246" s="253"/>
      <c r="O246" s="253"/>
      <c r="P246" s="253"/>
      <c r="Q246" s="253"/>
      <c r="R246" s="253"/>
    </row>
    <row r="247" spans="1:18">
      <c r="A247" s="104"/>
      <c r="B247" s="107" t="s">
        <v>155</v>
      </c>
      <c r="C247" s="213"/>
      <c r="D247" s="252">
        <v>0.1</v>
      </c>
      <c r="E247" s="252">
        <v>0.1</v>
      </c>
      <c r="F247" s="252">
        <v>0.3</v>
      </c>
      <c r="G247" s="252" t="s">
        <v>30</v>
      </c>
      <c r="H247" s="252">
        <v>0.1</v>
      </c>
      <c r="I247" s="252">
        <v>0.2</v>
      </c>
      <c r="J247" s="63">
        <v>0.1</v>
      </c>
      <c r="K247" s="218"/>
      <c r="L247" s="253"/>
      <c r="M247" s="253"/>
      <c r="N247" s="253"/>
      <c r="O247" s="253"/>
      <c r="P247" s="253"/>
      <c r="Q247" s="253"/>
      <c r="R247" s="253"/>
    </row>
    <row r="248" spans="1:18">
      <c r="A248" s="104"/>
      <c r="B248" s="107" t="s">
        <v>181</v>
      </c>
      <c r="C248" s="213"/>
      <c r="D248" s="252">
        <v>0.9</v>
      </c>
      <c r="E248" s="252">
        <v>0.6</v>
      </c>
      <c r="F248" s="252">
        <v>0.8</v>
      </c>
      <c r="G248" s="252">
        <v>0.5</v>
      </c>
      <c r="H248" s="252">
        <v>0.9</v>
      </c>
      <c r="I248" s="252">
        <v>0.8</v>
      </c>
      <c r="J248" s="63">
        <v>0.7</v>
      </c>
      <c r="K248" s="218"/>
      <c r="L248" s="253"/>
      <c r="M248" s="253"/>
      <c r="N248" s="253"/>
      <c r="O248" s="253"/>
      <c r="P248" s="253"/>
      <c r="Q248" s="253"/>
      <c r="R248" s="253"/>
    </row>
    <row r="249" spans="1:18">
      <c r="A249" s="104"/>
      <c r="B249" s="107" t="s">
        <v>157</v>
      </c>
      <c r="C249" s="213"/>
      <c r="D249" s="252">
        <v>93.1</v>
      </c>
      <c r="E249" s="252">
        <v>94.1</v>
      </c>
      <c r="F249" s="252">
        <v>94</v>
      </c>
      <c r="G249" s="252">
        <v>92.3</v>
      </c>
      <c r="H249" s="252">
        <v>94.8</v>
      </c>
      <c r="I249" s="252">
        <v>94</v>
      </c>
      <c r="J249" s="63">
        <v>84.2</v>
      </c>
      <c r="K249" s="218"/>
      <c r="L249" s="253"/>
      <c r="M249" s="253"/>
      <c r="N249" s="253"/>
      <c r="O249" s="253"/>
      <c r="P249" s="253"/>
      <c r="Q249" s="253"/>
      <c r="R249" s="253"/>
    </row>
    <row r="250" spans="1:18">
      <c r="A250" s="104"/>
      <c r="B250" s="107" t="s">
        <v>158</v>
      </c>
      <c r="C250" s="213"/>
      <c r="D250" s="252">
        <v>0.9</v>
      </c>
      <c r="E250" s="252">
        <v>0.8</v>
      </c>
      <c r="F250" s="252">
        <v>1</v>
      </c>
      <c r="G250" s="252">
        <v>1.7</v>
      </c>
      <c r="H250" s="252">
        <v>0.8</v>
      </c>
      <c r="I250" s="252">
        <v>0.9</v>
      </c>
      <c r="J250" s="63">
        <v>0.8</v>
      </c>
      <c r="K250" s="218"/>
      <c r="L250" s="253"/>
      <c r="M250" s="253"/>
      <c r="N250" s="253"/>
      <c r="O250" s="253"/>
      <c r="P250" s="253"/>
      <c r="Q250" s="253"/>
      <c r="R250" s="253"/>
    </row>
    <row r="251" spans="1:18">
      <c r="A251" s="104"/>
      <c r="B251" s="107" t="s">
        <v>182</v>
      </c>
      <c r="C251" s="213"/>
      <c r="D251" s="252">
        <v>6</v>
      </c>
      <c r="E251" s="252">
        <v>5</v>
      </c>
      <c r="F251" s="252">
        <v>4.9000000000000004</v>
      </c>
      <c r="G251" s="252">
        <v>6</v>
      </c>
      <c r="H251" s="252">
        <v>4.4000000000000004</v>
      </c>
      <c r="I251" s="252">
        <v>5.0999999999999996</v>
      </c>
      <c r="J251" s="63">
        <v>4.5999999999999996</v>
      </c>
      <c r="K251" s="218"/>
      <c r="L251" s="253"/>
      <c r="M251" s="253"/>
      <c r="N251" s="253"/>
      <c r="O251" s="253"/>
      <c r="P251" s="253"/>
      <c r="Q251" s="253"/>
      <c r="R251" s="253"/>
    </row>
    <row r="252" spans="1:18">
      <c r="A252" s="104"/>
      <c r="B252" s="164" t="s">
        <v>161</v>
      </c>
      <c r="C252" s="234"/>
      <c r="D252" s="254">
        <v>25.4</v>
      </c>
      <c r="E252" s="254">
        <v>11.6</v>
      </c>
      <c r="F252" s="254">
        <v>15</v>
      </c>
      <c r="G252" s="254">
        <v>3.2</v>
      </c>
      <c r="H252" s="254">
        <v>34.299999999999997</v>
      </c>
      <c r="I252" s="254">
        <v>89.5</v>
      </c>
      <c r="J252" s="254"/>
      <c r="K252" s="218"/>
      <c r="L252" s="253"/>
      <c r="M252" s="253"/>
      <c r="N252" s="253"/>
      <c r="O252" s="253"/>
      <c r="P252" s="253"/>
      <c r="Q252" s="253"/>
      <c r="R252" s="253"/>
    </row>
    <row r="253" spans="1:18">
      <c r="A253" s="104"/>
      <c r="B253" s="104"/>
      <c r="C253" s="234"/>
      <c r="D253" s="255"/>
      <c r="E253" s="255"/>
      <c r="F253" s="255"/>
      <c r="G253" s="255"/>
      <c r="H253" s="255"/>
      <c r="I253" s="255"/>
      <c r="J253" s="254"/>
      <c r="K253" s="234"/>
      <c r="L253" s="216"/>
      <c r="M253" s="216"/>
      <c r="N253" s="216"/>
      <c r="O253" s="216"/>
      <c r="P253" s="216"/>
      <c r="Q253" s="216"/>
      <c r="R253" s="216"/>
    </row>
    <row r="254" spans="1:18">
      <c r="A254" s="104"/>
      <c r="B254" s="203" t="s">
        <v>117</v>
      </c>
      <c r="D254" s="117"/>
      <c r="E254" s="117"/>
      <c r="F254" s="117"/>
      <c r="G254" s="117"/>
      <c r="H254" s="117"/>
      <c r="I254" s="117"/>
      <c r="J254" s="256"/>
      <c r="K254" s="234"/>
      <c r="L254" s="216"/>
      <c r="M254" s="216"/>
      <c r="N254" s="216"/>
      <c r="O254" s="216"/>
      <c r="P254" s="216"/>
      <c r="Q254" s="216"/>
      <c r="R254" s="216"/>
    </row>
    <row r="255" spans="1:18">
      <c r="A255" s="204"/>
      <c r="B255" s="107" t="s">
        <v>141</v>
      </c>
      <c r="C255" s="213"/>
      <c r="D255" s="252">
        <v>87.6</v>
      </c>
      <c r="E255" s="252">
        <v>91.9</v>
      </c>
      <c r="F255" s="252">
        <v>89.8</v>
      </c>
      <c r="G255" s="252">
        <v>86.7</v>
      </c>
      <c r="H255" s="252">
        <v>85.7</v>
      </c>
      <c r="I255" s="252">
        <v>87.6</v>
      </c>
      <c r="J255" s="63">
        <v>586</v>
      </c>
      <c r="K255" s="218"/>
      <c r="L255" s="253"/>
      <c r="M255" s="253"/>
      <c r="N255" s="253"/>
      <c r="O255" s="253"/>
      <c r="P255" s="253"/>
      <c r="Q255" s="253"/>
      <c r="R255" s="253"/>
    </row>
    <row r="256" spans="1:18">
      <c r="A256" s="204"/>
      <c r="B256" s="107" t="s">
        <v>142</v>
      </c>
      <c r="C256" s="213"/>
      <c r="D256" s="252">
        <v>0.7</v>
      </c>
      <c r="E256" s="252">
        <v>0.9</v>
      </c>
      <c r="F256" s="252">
        <v>0.8</v>
      </c>
      <c r="G256" s="252">
        <v>0.9</v>
      </c>
      <c r="H256" s="252">
        <v>0.8</v>
      </c>
      <c r="I256" s="252">
        <v>0.8</v>
      </c>
      <c r="J256" s="63">
        <v>5.3</v>
      </c>
      <c r="K256" s="218"/>
      <c r="L256" s="253"/>
      <c r="M256" s="253"/>
      <c r="N256" s="253"/>
      <c r="O256" s="253"/>
      <c r="P256" s="253"/>
      <c r="Q256" s="253"/>
      <c r="R256" s="253"/>
    </row>
    <row r="257" spans="1:18">
      <c r="A257" s="204"/>
      <c r="B257" s="107" t="s">
        <v>180</v>
      </c>
      <c r="C257" s="213"/>
      <c r="D257" s="252">
        <v>2.9</v>
      </c>
      <c r="E257" s="252">
        <v>1.8</v>
      </c>
      <c r="F257" s="252">
        <v>3</v>
      </c>
      <c r="G257" s="252">
        <v>2.6</v>
      </c>
      <c r="H257" s="252">
        <v>2.6</v>
      </c>
      <c r="I257" s="252">
        <v>2.7</v>
      </c>
      <c r="J257" s="63">
        <v>17.8</v>
      </c>
      <c r="K257" s="218"/>
      <c r="L257" s="253"/>
      <c r="M257" s="253"/>
      <c r="N257" s="253"/>
      <c r="O257" s="253"/>
      <c r="P257" s="253"/>
      <c r="Q257" s="253"/>
      <c r="R257" s="253"/>
    </row>
    <row r="258" spans="1:18">
      <c r="A258" s="204"/>
      <c r="B258" s="107" t="s">
        <v>144</v>
      </c>
      <c r="C258" s="213"/>
      <c r="D258" s="252">
        <v>0.4</v>
      </c>
      <c r="E258" s="252">
        <v>0.2</v>
      </c>
      <c r="F258" s="252">
        <v>0.2</v>
      </c>
      <c r="G258" s="252">
        <v>0.4</v>
      </c>
      <c r="H258" s="252">
        <v>0.2</v>
      </c>
      <c r="I258" s="252">
        <v>0.3</v>
      </c>
      <c r="J258" s="63">
        <v>2</v>
      </c>
      <c r="K258" s="218"/>
      <c r="L258" s="253"/>
      <c r="M258" s="253"/>
      <c r="N258" s="253"/>
      <c r="O258" s="253"/>
      <c r="P258" s="253"/>
      <c r="Q258" s="253"/>
      <c r="R258" s="253"/>
    </row>
    <row r="259" spans="1:18">
      <c r="A259" s="204"/>
      <c r="B259" s="107" t="s">
        <v>145</v>
      </c>
      <c r="C259" s="213"/>
      <c r="D259" s="252">
        <v>0.1</v>
      </c>
      <c r="E259" s="252" t="s">
        <v>30</v>
      </c>
      <c r="F259" s="252" t="s">
        <v>30</v>
      </c>
      <c r="G259" s="252">
        <v>0.1</v>
      </c>
      <c r="H259" s="252">
        <v>0.1</v>
      </c>
      <c r="I259" s="252">
        <v>0.1</v>
      </c>
      <c r="J259" s="63">
        <v>0.6</v>
      </c>
      <c r="K259" s="218"/>
      <c r="L259" s="253"/>
      <c r="M259" s="253"/>
      <c r="N259" s="253"/>
      <c r="O259" s="253"/>
      <c r="P259" s="253"/>
      <c r="Q259" s="253"/>
      <c r="R259" s="253"/>
    </row>
    <row r="260" spans="1:18">
      <c r="A260" s="204"/>
      <c r="B260" s="107" t="s">
        <v>146</v>
      </c>
      <c r="C260" s="213"/>
      <c r="D260" s="252">
        <v>0.2</v>
      </c>
      <c r="E260" s="252">
        <v>0.2</v>
      </c>
      <c r="F260" s="252">
        <v>0.1</v>
      </c>
      <c r="G260" s="252">
        <v>0.1</v>
      </c>
      <c r="H260" s="252">
        <v>0.1</v>
      </c>
      <c r="I260" s="252">
        <v>0.1</v>
      </c>
      <c r="J260" s="63">
        <v>0.9</v>
      </c>
      <c r="K260" s="218"/>
      <c r="L260" s="253"/>
      <c r="M260" s="253"/>
      <c r="N260" s="253"/>
      <c r="O260" s="253"/>
      <c r="P260" s="253"/>
      <c r="Q260" s="253"/>
      <c r="R260" s="253"/>
    </row>
    <row r="261" spans="1:18">
      <c r="A261" s="204"/>
      <c r="B261" s="107" t="s">
        <v>147</v>
      </c>
      <c r="C261" s="213"/>
      <c r="D261" s="252">
        <v>0.3</v>
      </c>
      <c r="E261" s="252">
        <v>0.2</v>
      </c>
      <c r="F261" s="252">
        <v>0.3</v>
      </c>
      <c r="G261" s="252">
        <v>0.3</v>
      </c>
      <c r="H261" s="252">
        <v>0.2</v>
      </c>
      <c r="I261" s="252">
        <v>0.3</v>
      </c>
      <c r="J261" s="63">
        <v>1.9</v>
      </c>
      <c r="K261" s="218"/>
      <c r="L261" s="253"/>
      <c r="M261" s="253"/>
      <c r="N261" s="253"/>
      <c r="O261" s="253"/>
      <c r="P261" s="253"/>
      <c r="Q261" s="253"/>
      <c r="R261" s="253"/>
    </row>
    <row r="262" spans="1:18">
      <c r="A262" s="204"/>
      <c r="B262" s="107" t="s">
        <v>148</v>
      </c>
      <c r="C262" s="213"/>
      <c r="D262" s="252">
        <v>2.1</v>
      </c>
      <c r="E262" s="252">
        <v>1.4</v>
      </c>
      <c r="F262" s="252">
        <v>2.1</v>
      </c>
      <c r="G262" s="252">
        <v>2.4</v>
      </c>
      <c r="H262" s="252">
        <v>2.8</v>
      </c>
      <c r="I262" s="252">
        <v>2.2000000000000002</v>
      </c>
      <c r="J262" s="63">
        <v>15</v>
      </c>
      <c r="K262" s="218"/>
      <c r="L262" s="253"/>
      <c r="M262" s="253"/>
      <c r="N262" s="253"/>
      <c r="O262" s="253"/>
      <c r="P262" s="253"/>
      <c r="Q262" s="253"/>
      <c r="R262" s="253"/>
    </row>
    <row r="263" spans="1:18">
      <c r="A263" s="204"/>
      <c r="B263" s="107" t="s">
        <v>149</v>
      </c>
      <c r="C263" s="213"/>
      <c r="D263" s="252">
        <v>1.6</v>
      </c>
      <c r="E263" s="252">
        <v>0.6</v>
      </c>
      <c r="F263" s="252">
        <v>0.5</v>
      </c>
      <c r="G263" s="252">
        <v>1.6</v>
      </c>
      <c r="H263" s="252">
        <v>2</v>
      </c>
      <c r="I263" s="252">
        <v>1.5</v>
      </c>
      <c r="J263" s="63">
        <v>10.3</v>
      </c>
      <c r="K263" s="218"/>
      <c r="L263" s="253"/>
      <c r="M263" s="253"/>
      <c r="N263" s="253"/>
      <c r="O263" s="253"/>
      <c r="P263" s="253"/>
      <c r="Q263" s="253"/>
      <c r="R263" s="253"/>
    </row>
    <row r="264" spans="1:18">
      <c r="A264" s="204"/>
      <c r="B264" s="107" t="s">
        <v>150</v>
      </c>
      <c r="C264" s="213"/>
      <c r="D264" s="252">
        <v>0.7</v>
      </c>
      <c r="E264" s="252">
        <v>0.3</v>
      </c>
      <c r="F264" s="252">
        <v>0.2</v>
      </c>
      <c r="G264" s="252">
        <v>0.9</v>
      </c>
      <c r="H264" s="252">
        <v>0.8</v>
      </c>
      <c r="I264" s="252">
        <v>0.7</v>
      </c>
      <c r="J264" s="63">
        <v>4.5999999999999996</v>
      </c>
      <c r="K264" s="218"/>
      <c r="L264" s="253"/>
      <c r="M264" s="253"/>
      <c r="N264" s="253"/>
      <c r="O264" s="253"/>
      <c r="P264" s="253"/>
      <c r="Q264" s="253"/>
      <c r="R264" s="253"/>
    </row>
    <row r="265" spans="1:18">
      <c r="A265" s="204"/>
      <c r="B265" s="107" t="s">
        <v>151</v>
      </c>
      <c r="C265" s="213"/>
      <c r="D265" s="252">
        <v>0.6</v>
      </c>
      <c r="E265" s="252">
        <v>0.3</v>
      </c>
      <c r="F265" s="252">
        <v>0.7</v>
      </c>
      <c r="G265" s="252">
        <v>0.5</v>
      </c>
      <c r="H265" s="252">
        <v>0.9</v>
      </c>
      <c r="I265" s="252">
        <v>0.6</v>
      </c>
      <c r="J265" s="63">
        <v>4.3</v>
      </c>
      <c r="K265" s="218"/>
      <c r="L265" s="253"/>
      <c r="M265" s="253"/>
      <c r="N265" s="253"/>
      <c r="O265" s="253"/>
      <c r="P265" s="253"/>
      <c r="Q265" s="253"/>
      <c r="R265" s="253"/>
    </row>
    <row r="266" spans="1:18">
      <c r="A266" s="204"/>
      <c r="B266" s="107" t="s">
        <v>152</v>
      </c>
      <c r="C266" s="213"/>
      <c r="D266" s="252">
        <v>1.3</v>
      </c>
      <c r="E266" s="252">
        <v>1.2</v>
      </c>
      <c r="F266" s="252">
        <v>0.7</v>
      </c>
      <c r="G266" s="252">
        <v>1.8</v>
      </c>
      <c r="H266" s="252">
        <v>1.2</v>
      </c>
      <c r="I266" s="252">
        <v>1.3</v>
      </c>
      <c r="J266" s="63">
        <v>8.6</v>
      </c>
      <c r="K266" s="218"/>
      <c r="L266" s="253"/>
      <c r="M266" s="253"/>
      <c r="N266" s="253"/>
      <c r="O266" s="253"/>
      <c r="P266" s="253"/>
      <c r="Q266" s="253"/>
      <c r="R266" s="253"/>
    </row>
    <row r="267" spans="1:18">
      <c r="A267" s="204"/>
      <c r="B267" s="107" t="s">
        <v>153</v>
      </c>
      <c r="C267" s="213"/>
      <c r="D267" s="252">
        <v>0.5</v>
      </c>
      <c r="E267" s="252">
        <v>0.3</v>
      </c>
      <c r="F267" s="252">
        <v>0.5</v>
      </c>
      <c r="G267" s="252">
        <v>0.7</v>
      </c>
      <c r="H267" s="252">
        <v>1.1000000000000001</v>
      </c>
      <c r="I267" s="252">
        <v>0.7</v>
      </c>
      <c r="J267" s="63">
        <v>4.5999999999999996</v>
      </c>
      <c r="K267" s="218"/>
      <c r="L267" s="253"/>
      <c r="M267" s="253"/>
      <c r="N267" s="253"/>
      <c r="O267" s="253"/>
      <c r="P267" s="253"/>
      <c r="Q267" s="253"/>
      <c r="R267" s="253"/>
    </row>
    <row r="268" spans="1:18">
      <c r="A268" s="204"/>
      <c r="B268" s="107" t="s">
        <v>154</v>
      </c>
      <c r="C268" s="213"/>
      <c r="D268" s="252">
        <v>0.3</v>
      </c>
      <c r="E268" s="252">
        <v>0.2</v>
      </c>
      <c r="F268" s="252">
        <v>0.2</v>
      </c>
      <c r="G268" s="252">
        <v>0.4</v>
      </c>
      <c r="H268" s="252">
        <v>0.3</v>
      </c>
      <c r="I268" s="252">
        <v>0.3</v>
      </c>
      <c r="J268" s="63">
        <v>1.9</v>
      </c>
      <c r="K268" s="218"/>
      <c r="L268" s="253"/>
      <c r="M268" s="253"/>
      <c r="N268" s="253"/>
      <c r="O268" s="253"/>
      <c r="P268" s="253"/>
      <c r="Q268" s="253"/>
      <c r="R268" s="253"/>
    </row>
    <row r="269" spans="1:18">
      <c r="A269" s="204"/>
      <c r="B269" s="107" t="s">
        <v>155</v>
      </c>
      <c r="C269" s="213"/>
      <c r="D269" s="252">
        <v>0.1</v>
      </c>
      <c r="E269" s="252">
        <v>0.1</v>
      </c>
      <c r="F269" s="252">
        <v>0.3</v>
      </c>
      <c r="G269" s="252">
        <v>0.1</v>
      </c>
      <c r="H269" s="252">
        <v>0.2</v>
      </c>
      <c r="I269" s="252">
        <v>0.1</v>
      </c>
      <c r="J269" s="63">
        <v>0.9</v>
      </c>
      <c r="K269" s="218"/>
      <c r="L269" s="253"/>
      <c r="M269" s="253"/>
      <c r="N269" s="253"/>
      <c r="O269" s="253"/>
      <c r="P269" s="253"/>
      <c r="Q269" s="253"/>
      <c r="R269" s="253"/>
    </row>
    <row r="270" spans="1:18">
      <c r="A270" s="204"/>
      <c r="B270" s="107" t="s">
        <v>181</v>
      </c>
      <c r="C270" s="213"/>
      <c r="D270" s="252">
        <v>0.6</v>
      </c>
      <c r="E270" s="252">
        <v>0.3</v>
      </c>
      <c r="F270" s="252">
        <v>0.6</v>
      </c>
      <c r="G270" s="252">
        <v>0.6</v>
      </c>
      <c r="H270" s="252">
        <v>0.7</v>
      </c>
      <c r="I270" s="252">
        <v>0.6</v>
      </c>
      <c r="J270" s="63">
        <v>3.9</v>
      </c>
      <c r="K270" s="218"/>
      <c r="L270" s="253"/>
      <c r="M270" s="253"/>
      <c r="N270" s="253"/>
      <c r="O270" s="253"/>
      <c r="P270" s="253"/>
      <c r="Q270" s="253"/>
      <c r="R270" s="253"/>
    </row>
    <row r="271" spans="1:18">
      <c r="A271" s="204"/>
      <c r="B271" s="107" t="s">
        <v>157</v>
      </c>
      <c r="C271" s="213"/>
      <c r="D271" s="252">
        <v>95.7</v>
      </c>
      <c r="E271" s="252">
        <v>96.3</v>
      </c>
      <c r="F271" s="252">
        <v>95.5</v>
      </c>
      <c r="G271" s="252">
        <v>94.7</v>
      </c>
      <c r="H271" s="252">
        <v>93.6</v>
      </c>
      <c r="I271" s="252">
        <v>95</v>
      </c>
      <c r="J271" s="63">
        <v>668.8</v>
      </c>
      <c r="K271" s="218"/>
      <c r="L271" s="253"/>
      <c r="M271" s="253"/>
      <c r="N271" s="253"/>
      <c r="O271" s="253"/>
      <c r="P271" s="253"/>
      <c r="Q271" s="253"/>
      <c r="R271" s="253"/>
    </row>
    <row r="272" spans="1:18">
      <c r="A272" s="204"/>
      <c r="B272" s="107" t="s">
        <v>158</v>
      </c>
      <c r="C272" s="213"/>
      <c r="D272" s="252">
        <v>0.6</v>
      </c>
      <c r="E272" s="252">
        <v>0.6</v>
      </c>
      <c r="F272" s="252">
        <v>0.7</v>
      </c>
      <c r="G272" s="252">
        <v>0.7</v>
      </c>
      <c r="H272" s="252">
        <v>0.7</v>
      </c>
      <c r="I272" s="252">
        <v>0.6</v>
      </c>
      <c r="J272" s="63">
        <v>4.4000000000000004</v>
      </c>
      <c r="K272" s="218"/>
      <c r="L272" s="253"/>
      <c r="M272" s="253"/>
      <c r="N272" s="253"/>
      <c r="O272" s="253"/>
      <c r="P272" s="253"/>
      <c r="Q272" s="253"/>
      <c r="R272" s="253"/>
    </row>
    <row r="273" spans="1:18">
      <c r="A273" s="204"/>
      <c r="B273" s="107" t="s">
        <v>182</v>
      </c>
      <c r="C273" s="213"/>
      <c r="D273" s="252">
        <v>3.7</v>
      </c>
      <c r="E273" s="252">
        <v>3.1</v>
      </c>
      <c r="F273" s="252">
        <v>3.7</v>
      </c>
      <c r="G273" s="252">
        <v>4.5999999999999996</v>
      </c>
      <c r="H273" s="252">
        <v>5.7</v>
      </c>
      <c r="I273" s="252">
        <v>4.3</v>
      </c>
      <c r="J273" s="63">
        <v>30.5</v>
      </c>
      <c r="K273" s="218"/>
      <c r="L273" s="253"/>
      <c r="M273" s="253"/>
      <c r="N273" s="253"/>
      <c r="O273" s="253"/>
      <c r="P273" s="253"/>
      <c r="Q273" s="253"/>
      <c r="R273" s="253"/>
    </row>
    <row r="274" spans="1:18">
      <c r="A274" s="104"/>
      <c r="B274" s="164" t="s">
        <v>161</v>
      </c>
      <c r="C274" s="234"/>
      <c r="D274" s="254">
        <v>325.89999999999998</v>
      </c>
      <c r="E274" s="254">
        <v>98.4</v>
      </c>
      <c r="F274" s="254">
        <v>15.2</v>
      </c>
      <c r="G274" s="254">
        <v>40.700000000000003</v>
      </c>
      <c r="H274" s="254">
        <v>223.4</v>
      </c>
      <c r="I274" s="254">
        <v>703.7</v>
      </c>
      <c r="J274" s="254"/>
      <c r="K274" s="218"/>
      <c r="L274" s="253"/>
      <c r="M274" s="253"/>
      <c r="N274" s="253"/>
      <c r="O274" s="253"/>
      <c r="P274" s="253"/>
      <c r="Q274" s="253"/>
      <c r="R274" s="253"/>
    </row>
    <row r="275" spans="1:18">
      <c r="A275" s="104"/>
      <c r="B275" s="104"/>
      <c r="C275" s="234"/>
      <c r="D275" s="255"/>
      <c r="E275" s="255"/>
      <c r="F275" s="255"/>
      <c r="G275" s="255"/>
      <c r="H275" s="255"/>
      <c r="I275" s="255"/>
      <c r="J275" s="254"/>
      <c r="K275" s="234"/>
      <c r="L275" s="216"/>
      <c r="M275" s="216"/>
      <c r="N275" s="216"/>
      <c r="O275" s="216"/>
      <c r="P275" s="216"/>
      <c r="Q275" s="216"/>
      <c r="R275" s="216"/>
    </row>
    <row r="276" spans="1:18">
      <c r="A276" s="104"/>
      <c r="B276" s="203" t="s">
        <v>118</v>
      </c>
      <c r="C276" s="165">
        <v>7</v>
      </c>
      <c r="D276" s="117"/>
      <c r="E276" s="117"/>
      <c r="F276" s="117"/>
      <c r="G276" s="117"/>
      <c r="H276" s="117"/>
      <c r="I276" s="117"/>
      <c r="J276" s="256"/>
      <c r="K276" s="234"/>
      <c r="L276" s="216"/>
      <c r="M276" s="216"/>
      <c r="N276" s="216"/>
      <c r="O276" s="216"/>
      <c r="P276" s="216"/>
      <c r="Q276" s="216"/>
      <c r="R276" s="216"/>
    </row>
    <row r="277" spans="1:18">
      <c r="A277" s="204"/>
      <c r="B277" s="107" t="s">
        <v>141</v>
      </c>
      <c r="C277" s="213"/>
      <c r="D277" s="252">
        <v>87.1</v>
      </c>
      <c r="E277" s="252">
        <v>91.5</v>
      </c>
      <c r="F277" s="252">
        <v>88.6</v>
      </c>
      <c r="G277" s="252">
        <v>86.6</v>
      </c>
      <c r="H277" s="252">
        <v>85.9</v>
      </c>
      <c r="I277" s="252">
        <v>87.4</v>
      </c>
      <c r="J277" s="63">
        <v>658.1</v>
      </c>
      <c r="K277" s="218"/>
      <c r="L277" s="253"/>
      <c r="M277" s="253"/>
      <c r="N277" s="253"/>
      <c r="O277" s="253"/>
      <c r="P277" s="253"/>
      <c r="Q277" s="253"/>
      <c r="R277" s="253"/>
    </row>
    <row r="278" spans="1:18">
      <c r="A278" s="204"/>
      <c r="B278" s="107" t="s">
        <v>142</v>
      </c>
      <c r="C278" s="213"/>
      <c r="D278" s="252">
        <v>0.7</v>
      </c>
      <c r="E278" s="252">
        <v>1</v>
      </c>
      <c r="F278" s="252">
        <v>0.6</v>
      </c>
      <c r="G278" s="252">
        <v>0.9</v>
      </c>
      <c r="H278" s="252">
        <v>0.9</v>
      </c>
      <c r="I278" s="252">
        <v>0.8</v>
      </c>
      <c r="J278" s="63">
        <v>6.1</v>
      </c>
      <c r="K278" s="218"/>
      <c r="L278" s="253"/>
      <c r="M278" s="253"/>
      <c r="N278" s="253"/>
      <c r="O278" s="253"/>
      <c r="P278" s="253"/>
      <c r="Q278" s="253"/>
      <c r="R278" s="253"/>
    </row>
    <row r="279" spans="1:18">
      <c r="A279" s="204"/>
      <c r="B279" s="107" t="s">
        <v>180</v>
      </c>
      <c r="C279" s="213"/>
      <c r="D279" s="252">
        <v>3</v>
      </c>
      <c r="E279" s="252">
        <v>1.9</v>
      </c>
      <c r="F279" s="252">
        <v>2.8</v>
      </c>
      <c r="G279" s="252">
        <v>2.6</v>
      </c>
      <c r="H279" s="252">
        <v>2.7</v>
      </c>
      <c r="I279" s="252">
        <v>2.7</v>
      </c>
      <c r="J279" s="63">
        <v>20.399999999999999</v>
      </c>
      <c r="K279" s="218"/>
      <c r="L279" s="253"/>
      <c r="M279" s="253"/>
      <c r="N279" s="253"/>
      <c r="O279" s="253"/>
      <c r="P279" s="253"/>
      <c r="Q279" s="253"/>
      <c r="R279" s="253"/>
    </row>
    <row r="280" spans="1:18">
      <c r="A280" s="204"/>
      <c r="B280" s="107" t="s">
        <v>144</v>
      </c>
      <c r="C280" s="213"/>
      <c r="D280" s="252">
        <v>0.4</v>
      </c>
      <c r="E280" s="252">
        <v>0.2</v>
      </c>
      <c r="F280" s="252">
        <v>0.2</v>
      </c>
      <c r="G280" s="252">
        <v>0.4</v>
      </c>
      <c r="H280" s="252">
        <v>0.3</v>
      </c>
      <c r="I280" s="252">
        <v>0.3</v>
      </c>
      <c r="J280" s="63">
        <v>2.5</v>
      </c>
      <c r="K280" s="218"/>
      <c r="L280" s="253"/>
      <c r="M280" s="253"/>
      <c r="N280" s="253"/>
      <c r="O280" s="253"/>
      <c r="P280" s="253"/>
      <c r="Q280" s="253"/>
      <c r="R280" s="253"/>
    </row>
    <row r="281" spans="1:18">
      <c r="A281" s="204"/>
      <c r="B281" s="107" t="s">
        <v>145</v>
      </c>
      <c r="C281" s="213"/>
      <c r="D281" s="252">
        <v>0.1</v>
      </c>
      <c r="E281" s="252">
        <v>0.1</v>
      </c>
      <c r="F281" s="252">
        <v>0.1</v>
      </c>
      <c r="G281" s="252">
        <v>0.1</v>
      </c>
      <c r="H281" s="252">
        <v>0.1</v>
      </c>
      <c r="I281" s="252">
        <v>0.1</v>
      </c>
      <c r="J281" s="63">
        <v>0.7</v>
      </c>
      <c r="K281" s="218"/>
      <c r="L281" s="253"/>
      <c r="M281" s="253"/>
      <c r="N281" s="253"/>
      <c r="O281" s="253"/>
      <c r="P281" s="253"/>
      <c r="Q281" s="253"/>
      <c r="R281" s="253"/>
    </row>
    <row r="282" spans="1:18">
      <c r="A282" s="204"/>
      <c r="B282" s="107" t="s">
        <v>146</v>
      </c>
      <c r="C282" s="213"/>
      <c r="D282" s="252">
        <v>0.2</v>
      </c>
      <c r="E282" s="252">
        <v>0.2</v>
      </c>
      <c r="F282" s="252">
        <v>0.2</v>
      </c>
      <c r="G282" s="252">
        <v>0.1</v>
      </c>
      <c r="H282" s="252">
        <v>0.1</v>
      </c>
      <c r="I282" s="252">
        <v>0.1</v>
      </c>
      <c r="J282" s="63">
        <v>1.1000000000000001</v>
      </c>
      <c r="K282" s="218"/>
      <c r="L282" s="253"/>
      <c r="M282" s="253"/>
      <c r="N282" s="253"/>
      <c r="O282" s="253"/>
      <c r="P282" s="253"/>
      <c r="Q282" s="253"/>
      <c r="R282" s="253"/>
    </row>
    <row r="283" spans="1:18">
      <c r="A283" s="204"/>
      <c r="B283" s="107" t="s">
        <v>147</v>
      </c>
      <c r="C283" s="213"/>
      <c r="D283" s="252">
        <v>0.3</v>
      </c>
      <c r="E283" s="252">
        <v>0.2</v>
      </c>
      <c r="F283" s="252">
        <v>0.3</v>
      </c>
      <c r="G283" s="252">
        <v>0.3</v>
      </c>
      <c r="H283" s="252">
        <v>0.2</v>
      </c>
      <c r="I283" s="252">
        <v>0.3</v>
      </c>
      <c r="J283" s="63">
        <v>2.2000000000000002</v>
      </c>
      <c r="K283" s="218"/>
      <c r="L283" s="253"/>
      <c r="M283" s="253"/>
      <c r="N283" s="253"/>
      <c r="O283" s="253"/>
      <c r="P283" s="253"/>
      <c r="Q283" s="253"/>
      <c r="R283" s="253"/>
    </row>
    <row r="284" spans="1:18">
      <c r="A284" s="204"/>
      <c r="B284" s="107" t="s">
        <v>148</v>
      </c>
      <c r="C284" s="213"/>
      <c r="D284" s="252">
        <v>2</v>
      </c>
      <c r="E284" s="252">
        <v>1.4</v>
      </c>
      <c r="F284" s="252">
        <v>2.2000000000000002</v>
      </c>
      <c r="G284" s="252">
        <v>2.2999999999999998</v>
      </c>
      <c r="H284" s="252">
        <v>2.6</v>
      </c>
      <c r="I284" s="252">
        <v>2.1</v>
      </c>
      <c r="J284" s="63">
        <v>16.100000000000001</v>
      </c>
      <c r="K284" s="218"/>
      <c r="L284" s="253"/>
      <c r="M284" s="253"/>
      <c r="N284" s="253"/>
      <c r="O284" s="253"/>
      <c r="P284" s="253"/>
      <c r="Q284" s="253"/>
      <c r="R284" s="253"/>
    </row>
    <row r="285" spans="1:18">
      <c r="A285" s="204"/>
      <c r="B285" s="107" t="s">
        <v>149</v>
      </c>
      <c r="C285" s="213"/>
      <c r="D285" s="252">
        <v>1.6</v>
      </c>
      <c r="E285" s="252">
        <v>0.6</v>
      </c>
      <c r="F285" s="252">
        <v>0.8</v>
      </c>
      <c r="G285" s="252">
        <v>1.5</v>
      </c>
      <c r="H285" s="252">
        <v>1.8</v>
      </c>
      <c r="I285" s="252">
        <v>1.5</v>
      </c>
      <c r="J285" s="63">
        <v>11.2</v>
      </c>
      <c r="K285" s="218"/>
      <c r="L285" s="253"/>
      <c r="M285" s="253"/>
      <c r="N285" s="253"/>
      <c r="O285" s="253"/>
      <c r="P285" s="253"/>
      <c r="Q285" s="253"/>
      <c r="R285" s="253"/>
    </row>
    <row r="286" spans="1:18">
      <c r="A286" s="204"/>
      <c r="B286" s="107" t="s">
        <v>150</v>
      </c>
      <c r="C286" s="213"/>
      <c r="D286" s="252">
        <v>0.8</v>
      </c>
      <c r="E286" s="252">
        <v>0.3</v>
      </c>
      <c r="F286" s="252">
        <v>0.3</v>
      </c>
      <c r="G286" s="252">
        <v>0.9</v>
      </c>
      <c r="H286" s="252">
        <v>0.7</v>
      </c>
      <c r="I286" s="252">
        <v>0.7</v>
      </c>
      <c r="J286" s="63">
        <v>5.2</v>
      </c>
      <c r="K286" s="218"/>
      <c r="L286" s="253"/>
      <c r="M286" s="253"/>
      <c r="N286" s="253"/>
      <c r="O286" s="253"/>
      <c r="P286" s="253"/>
      <c r="Q286" s="253"/>
      <c r="R286" s="253"/>
    </row>
    <row r="287" spans="1:18">
      <c r="A287" s="204"/>
      <c r="B287" s="107" t="s">
        <v>151</v>
      </c>
      <c r="C287" s="213"/>
      <c r="D287" s="252">
        <v>0.6</v>
      </c>
      <c r="E287" s="252">
        <v>0.3</v>
      </c>
      <c r="F287" s="252">
        <v>0.9</v>
      </c>
      <c r="G287" s="252">
        <v>0.5</v>
      </c>
      <c r="H287" s="252">
        <v>0.8</v>
      </c>
      <c r="I287" s="252">
        <v>0.6</v>
      </c>
      <c r="J287" s="63">
        <v>4.8</v>
      </c>
      <c r="K287" s="218"/>
      <c r="L287" s="253"/>
      <c r="M287" s="253"/>
      <c r="N287" s="253"/>
      <c r="O287" s="253"/>
      <c r="P287" s="253"/>
      <c r="Q287" s="253"/>
      <c r="R287" s="253"/>
    </row>
    <row r="288" spans="1:18">
      <c r="A288" s="204"/>
      <c r="B288" s="107" t="s">
        <v>152</v>
      </c>
      <c r="C288" s="213"/>
      <c r="D288" s="252">
        <v>1.5</v>
      </c>
      <c r="E288" s="252">
        <v>1.2</v>
      </c>
      <c r="F288" s="252">
        <v>1</v>
      </c>
      <c r="G288" s="252">
        <v>1.9</v>
      </c>
      <c r="H288" s="252">
        <v>1.3</v>
      </c>
      <c r="I288" s="252">
        <v>1.4</v>
      </c>
      <c r="J288" s="63">
        <v>10.6</v>
      </c>
      <c r="K288" s="218"/>
      <c r="L288" s="253"/>
      <c r="M288" s="253"/>
      <c r="N288" s="253"/>
      <c r="O288" s="253"/>
      <c r="P288" s="253"/>
      <c r="Q288" s="253"/>
      <c r="R288" s="253"/>
    </row>
    <row r="289" spans="1:18">
      <c r="A289" s="204"/>
      <c r="B289" s="107" t="s">
        <v>153</v>
      </c>
      <c r="C289" s="213"/>
      <c r="D289" s="252">
        <v>0.6</v>
      </c>
      <c r="E289" s="252">
        <v>0.3</v>
      </c>
      <c r="F289" s="252">
        <v>0.7</v>
      </c>
      <c r="G289" s="252">
        <v>0.7</v>
      </c>
      <c r="H289" s="252">
        <v>1.2</v>
      </c>
      <c r="I289" s="252">
        <v>0.8</v>
      </c>
      <c r="J289" s="63">
        <v>6</v>
      </c>
      <c r="K289" s="218"/>
      <c r="L289" s="253"/>
      <c r="M289" s="253"/>
      <c r="N289" s="253"/>
      <c r="O289" s="253"/>
      <c r="P289" s="253"/>
      <c r="Q289" s="253"/>
      <c r="R289" s="253"/>
    </row>
    <row r="290" spans="1:18">
      <c r="A290" s="204"/>
      <c r="B290" s="107" t="s">
        <v>154</v>
      </c>
      <c r="C290" s="213"/>
      <c r="D290" s="252">
        <v>0.3</v>
      </c>
      <c r="E290" s="252">
        <v>0.2</v>
      </c>
      <c r="F290" s="252">
        <v>0.3</v>
      </c>
      <c r="G290" s="252">
        <v>0.4</v>
      </c>
      <c r="H290" s="252">
        <v>0.4</v>
      </c>
      <c r="I290" s="252">
        <v>0.3</v>
      </c>
      <c r="J290" s="63">
        <v>2.5</v>
      </c>
      <c r="K290" s="218"/>
      <c r="L290" s="253"/>
      <c r="M290" s="253"/>
      <c r="N290" s="253"/>
      <c r="O290" s="253"/>
      <c r="P290" s="253"/>
      <c r="Q290" s="253"/>
      <c r="R290" s="253"/>
    </row>
    <row r="291" spans="1:18">
      <c r="A291" s="204"/>
      <c r="B291" s="107" t="s">
        <v>155</v>
      </c>
      <c r="C291" s="213"/>
      <c r="D291" s="252">
        <v>0.1</v>
      </c>
      <c r="E291" s="252">
        <v>0.1</v>
      </c>
      <c r="F291" s="252">
        <v>0.3</v>
      </c>
      <c r="G291" s="252">
        <v>0.1</v>
      </c>
      <c r="H291" s="252">
        <v>0.2</v>
      </c>
      <c r="I291" s="252">
        <v>0.1</v>
      </c>
      <c r="J291" s="63">
        <v>1</v>
      </c>
      <c r="K291" s="218"/>
      <c r="L291" s="253"/>
      <c r="M291" s="253"/>
      <c r="N291" s="253"/>
      <c r="O291" s="253"/>
      <c r="P291" s="253"/>
      <c r="Q291" s="253"/>
      <c r="R291" s="253"/>
    </row>
    <row r="292" spans="1:18">
      <c r="A292" s="204"/>
      <c r="B292" s="107" t="s">
        <v>181</v>
      </c>
      <c r="C292" s="213"/>
      <c r="D292" s="252">
        <v>0.6</v>
      </c>
      <c r="E292" s="252">
        <v>0.4</v>
      </c>
      <c r="F292" s="252">
        <v>0.7</v>
      </c>
      <c r="G292" s="252">
        <v>0.6</v>
      </c>
      <c r="H292" s="252">
        <v>0.8</v>
      </c>
      <c r="I292" s="252">
        <v>0.6</v>
      </c>
      <c r="J292" s="63">
        <v>4.5999999999999996</v>
      </c>
      <c r="K292" s="218"/>
      <c r="L292" s="253"/>
      <c r="M292" s="253"/>
      <c r="N292" s="253"/>
      <c r="O292" s="253"/>
      <c r="P292" s="253"/>
      <c r="Q292" s="253"/>
      <c r="R292" s="253"/>
    </row>
    <row r="293" spans="1:18">
      <c r="A293" s="204"/>
      <c r="B293" s="107" t="s">
        <v>157</v>
      </c>
      <c r="C293" s="213"/>
      <c r="D293" s="252">
        <v>95.5</v>
      </c>
      <c r="E293" s="252">
        <v>96.1</v>
      </c>
      <c r="F293" s="252">
        <v>94.8</v>
      </c>
      <c r="G293" s="252">
        <v>94.5</v>
      </c>
      <c r="H293" s="252">
        <v>93.8</v>
      </c>
      <c r="I293" s="252">
        <v>94.9</v>
      </c>
      <c r="J293" s="63">
        <v>753.2</v>
      </c>
      <c r="K293" s="218"/>
      <c r="L293" s="253"/>
      <c r="M293" s="253"/>
      <c r="N293" s="253"/>
      <c r="O293" s="253"/>
      <c r="P293" s="253"/>
      <c r="Q293" s="253"/>
      <c r="R293" s="253"/>
    </row>
    <row r="294" spans="1:18">
      <c r="A294" s="204"/>
      <c r="B294" s="107" t="s">
        <v>158</v>
      </c>
      <c r="C294" s="213"/>
      <c r="D294" s="252">
        <v>0.6</v>
      </c>
      <c r="E294" s="252">
        <v>0.6</v>
      </c>
      <c r="F294" s="252">
        <v>0.9</v>
      </c>
      <c r="G294" s="252">
        <v>0.7</v>
      </c>
      <c r="H294" s="252">
        <v>0.7</v>
      </c>
      <c r="I294" s="252">
        <v>0.7</v>
      </c>
      <c r="J294" s="63">
        <v>5.2</v>
      </c>
      <c r="K294" s="218"/>
      <c r="L294" s="253"/>
      <c r="M294" s="253"/>
      <c r="N294" s="253"/>
      <c r="O294" s="253"/>
      <c r="P294" s="253"/>
      <c r="Q294" s="253"/>
      <c r="R294" s="253"/>
    </row>
    <row r="295" spans="1:18">
      <c r="A295" s="204"/>
      <c r="B295" s="107" t="s">
        <v>182</v>
      </c>
      <c r="C295" s="213"/>
      <c r="D295" s="252">
        <v>3.9</v>
      </c>
      <c r="E295" s="252">
        <v>3.3</v>
      </c>
      <c r="F295" s="252">
        <v>4.3</v>
      </c>
      <c r="G295" s="252">
        <v>4.7</v>
      </c>
      <c r="H295" s="252">
        <v>5.5</v>
      </c>
      <c r="I295" s="252">
        <v>4.4000000000000004</v>
      </c>
      <c r="J295" s="63">
        <v>35.1</v>
      </c>
      <c r="K295" s="218"/>
      <c r="L295" s="253"/>
      <c r="M295" s="253"/>
      <c r="N295" s="253"/>
      <c r="O295" s="253"/>
      <c r="P295" s="253"/>
      <c r="Q295" s="253"/>
      <c r="R295" s="253"/>
    </row>
    <row r="296" spans="1:18">
      <c r="A296" s="104"/>
      <c r="B296" s="164" t="s">
        <v>161</v>
      </c>
      <c r="C296" s="234"/>
      <c r="D296" s="254">
        <v>351.5</v>
      </c>
      <c r="E296" s="254">
        <v>110</v>
      </c>
      <c r="F296" s="254">
        <v>30.3</v>
      </c>
      <c r="G296" s="254">
        <v>44</v>
      </c>
      <c r="H296" s="254">
        <v>257.8</v>
      </c>
      <c r="I296" s="254">
        <v>793.5</v>
      </c>
      <c r="J296" s="254"/>
      <c r="K296" s="218"/>
      <c r="L296" s="253"/>
      <c r="M296" s="253"/>
      <c r="N296" s="253"/>
      <c r="O296" s="253"/>
      <c r="P296" s="253"/>
      <c r="Q296" s="253"/>
      <c r="R296" s="253"/>
    </row>
    <row r="297" spans="1:18">
      <c r="A297" s="113"/>
      <c r="B297" s="167"/>
      <c r="C297" s="238"/>
      <c r="D297" s="169"/>
      <c r="E297" s="169"/>
      <c r="F297" s="169"/>
      <c r="G297" s="169"/>
      <c r="H297" s="169"/>
      <c r="I297" s="169"/>
      <c r="J297" s="257"/>
      <c r="K297" s="218"/>
      <c r="L297" s="258"/>
      <c r="M297" s="258"/>
      <c r="N297" s="258"/>
      <c r="O297" s="258"/>
      <c r="P297" s="258"/>
      <c r="Q297" s="258"/>
      <c r="R297" s="259"/>
    </row>
    <row r="298" spans="1:18">
      <c r="A298" s="104"/>
      <c r="B298" s="104"/>
      <c r="C298" s="235"/>
      <c r="D298" s="171"/>
      <c r="E298" s="171"/>
      <c r="F298" s="171"/>
      <c r="G298" s="171"/>
      <c r="H298" s="171"/>
      <c r="I298" s="171"/>
      <c r="J298" s="142" t="s">
        <v>94</v>
      </c>
      <c r="K298" s="218"/>
      <c r="L298" s="247"/>
      <c r="M298" s="247"/>
      <c r="N298" s="247"/>
      <c r="O298" s="247"/>
      <c r="P298" s="247"/>
      <c r="Q298" s="247"/>
      <c r="R298" s="260"/>
    </row>
    <row r="299" spans="1:18">
      <c r="A299" s="110" t="s">
        <v>6</v>
      </c>
      <c r="B299" s="104"/>
      <c r="C299" s="235"/>
      <c r="D299" s="171"/>
      <c r="E299" s="171"/>
      <c r="F299" s="171"/>
      <c r="G299" s="171"/>
      <c r="H299" s="171"/>
      <c r="I299" s="171"/>
      <c r="K299" s="218"/>
      <c r="L299" s="247"/>
      <c r="M299" s="247"/>
      <c r="N299" s="247"/>
      <c r="O299" s="247"/>
      <c r="P299" s="247"/>
      <c r="Q299" s="247"/>
      <c r="R299" s="260"/>
    </row>
    <row r="300" spans="1:18">
      <c r="A300" s="205" t="str">
        <f>"1."</f>
        <v>1.</v>
      </c>
      <c r="B300" s="261" t="s">
        <v>184</v>
      </c>
      <c r="C300" s="213"/>
      <c r="D300" s="252"/>
      <c r="E300" s="252"/>
      <c r="F300" s="252"/>
      <c r="G300" s="252"/>
      <c r="H300" s="252"/>
      <c r="J300" s="63" t="s">
        <v>185</v>
      </c>
      <c r="M300" s="253"/>
      <c r="N300" s="253"/>
      <c r="O300" s="253"/>
      <c r="P300" s="253"/>
      <c r="Q300" s="253"/>
      <c r="R300" s="253"/>
    </row>
    <row r="301" spans="1:18">
      <c r="A301" s="205"/>
      <c r="B301" s="261" t="s">
        <v>186</v>
      </c>
      <c r="C301" s="213"/>
      <c r="D301" s="252"/>
      <c r="E301" s="252"/>
      <c r="F301" s="252"/>
      <c r="G301" s="252"/>
      <c r="H301" s="252"/>
      <c r="I301" s="262" t="str">
        <f>"6."</f>
        <v>6.</v>
      </c>
      <c r="J301" s="205" t="s">
        <v>187</v>
      </c>
      <c r="M301" s="253"/>
      <c r="N301" s="253"/>
      <c r="O301" s="253"/>
      <c r="P301" s="253"/>
      <c r="Q301" s="253"/>
      <c r="R301" s="253"/>
    </row>
    <row r="302" spans="1:18">
      <c r="A302" s="205" t="str">
        <f>"2."</f>
        <v>2.</v>
      </c>
      <c r="B302" s="261" t="s">
        <v>188</v>
      </c>
      <c r="C302" s="213"/>
      <c r="D302" s="252"/>
      <c r="E302" s="252"/>
      <c r="F302" s="252"/>
      <c r="G302" s="252"/>
      <c r="H302" s="252"/>
      <c r="I302" s="252"/>
      <c r="J302" s="104" t="s">
        <v>189</v>
      </c>
      <c r="K302" s="218"/>
      <c r="L302" s="253"/>
      <c r="M302" s="253"/>
      <c r="N302" s="253"/>
      <c r="O302" s="253"/>
      <c r="P302" s="253"/>
      <c r="Q302" s="253"/>
      <c r="R302" s="253"/>
    </row>
    <row r="303" spans="1:18">
      <c r="A303" s="205"/>
      <c r="B303" s="261" t="s">
        <v>190</v>
      </c>
      <c r="C303" s="213"/>
      <c r="D303" s="252"/>
      <c r="E303" s="252"/>
      <c r="F303" s="252"/>
      <c r="G303" s="252"/>
      <c r="H303" s="252"/>
      <c r="I303" s="262" t="str">
        <f>"7."</f>
        <v>7.</v>
      </c>
      <c r="J303" s="205" t="s">
        <v>191</v>
      </c>
      <c r="K303" s="218"/>
      <c r="L303" s="253"/>
      <c r="M303" s="253"/>
      <c r="N303" s="253"/>
      <c r="O303" s="253"/>
      <c r="P303" s="253"/>
      <c r="Q303" s="253"/>
      <c r="R303" s="253"/>
    </row>
    <row r="304" spans="1:18">
      <c r="A304" s="205" t="str">
        <f>"3."</f>
        <v>3.</v>
      </c>
      <c r="B304" s="261" t="s">
        <v>192</v>
      </c>
      <c r="C304" s="213"/>
      <c r="D304" s="252"/>
      <c r="E304" s="252"/>
      <c r="F304" s="252"/>
      <c r="G304" s="252"/>
      <c r="H304" s="252"/>
      <c r="I304" s="252"/>
      <c r="J304" s="205" t="s">
        <v>98</v>
      </c>
      <c r="K304" s="218"/>
      <c r="L304" s="253"/>
      <c r="M304" s="253"/>
      <c r="N304" s="253"/>
      <c r="O304" s="253"/>
      <c r="P304" s="253"/>
      <c r="Q304" s="253"/>
      <c r="R304" s="253"/>
    </row>
    <row r="305" spans="1:18">
      <c r="A305" s="205" t="str">
        <f>"4."</f>
        <v>4.</v>
      </c>
      <c r="B305" s="261" t="s">
        <v>91</v>
      </c>
      <c r="C305" s="213"/>
      <c r="D305" s="252"/>
      <c r="E305" s="252"/>
      <c r="F305" s="252"/>
      <c r="G305" s="252"/>
      <c r="H305" s="252"/>
      <c r="I305" s="252"/>
      <c r="K305" s="218"/>
      <c r="L305" s="253"/>
      <c r="M305" s="253"/>
      <c r="N305" s="253"/>
      <c r="O305" s="253"/>
      <c r="P305" s="253"/>
      <c r="Q305" s="253"/>
      <c r="R305" s="253"/>
    </row>
    <row r="306" spans="1:18">
      <c r="A306" s="205"/>
      <c r="B306" s="261" t="s">
        <v>193</v>
      </c>
      <c r="C306" s="213"/>
      <c r="D306" s="252"/>
      <c r="E306" s="252"/>
      <c r="F306" s="252"/>
      <c r="G306" s="252"/>
      <c r="H306" s="252"/>
      <c r="I306" s="252"/>
      <c r="J306" s="205" t="s">
        <v>128</v>
      </c>
      <c r="K306" s="218"/>
      <c r="L306" s="253"/>
      <c r="M306" s="253"/>
      <c r="N306" s="253"/>
      <c r="O306" s="253"/>
      <c r="P306" s="253"/>
      <c r="Q306" s="253"/>
      <c r="R306" s="253"/>
    </row>
    <row r="307" spans="1:18">
      <c r="A307" s="205"/>
      <c r="B307" s="261" t="s">
        <v>194</v>
      </c>
      <c r="C307" s="213"/>
      <c r="D307" s="252"/>
      <c r="E307" s="252"/>
      <c r="F307" s="252"/>
      <c r="G307" s="252"/>
      <c r="H307" s="252"/>
      <c r="I307" s="252"/>
      <c r="J307" s="205" t="s">
        <v>95</v>
      </c>
      <c r="K307" s="218"/>
      <c r="L307" s="253"/>
      <c r="M307" s="253"/>
      <c r="N307" s="253"/>
      <c r="O307" s="253"/>
      <c r="P307" s="253"/>
      <c r="Q307" s="253"/>
      <c r="R307" s="253"/>
    </row>
    <row r="308" spans="1:18">
      <c r="A308" s="205" t="str">
        <f>"5."</f>
        <v>5.</v>
      </c>
      <c r="B308" s="261" t="s">
        <v>195</v>
      </c>
      <c r="C308" s="213"/>
      <c r="D308" s="252"/>
      <c r="E308" s="252"/>
      <c r="F308" s="252"/>
      <c r="G308" s="252"/>
      <c r="H308" s="252"/>
      <c r="I308" s="252"/>
      <c r="J308" s="205" t="s">
        <v>131</v>
      </c>
      <c r="K308" s="218"/>
      <c r="L308" s="253"/>
      <c r="M308" s="253"/>
      <c r="N308" s="253"/>
      <c r="O308" s="253"/>
      <c r="P308" s="253"/>
      <c r="Q308" s="253"/>
      <c r="R308" s="253"/>
    </row>
    <row r="309" spans="1:18">
      <c r="A309" s="205"/>
      <c r="B309" s="261" t="s">
        <v>196</v>
      </c>
      <c r="C309" s="213"/>
      <c r="D309" s="252"/>
      <c r="E309" s="252"/>
      <c r="F309" s="252"/>
      <c r="G309" s="252"/>
      <c r="H309" s="252"/>
      <c r="I309" s="252"/>
      <c r="J309" s="63" t="s">
        <v>132</v>
      </c>
      <c r="K309" s="218"/>
      <c r="L309" s="253"/>
      <c r="M309" s="253"/>
      <c r="N309" s="253"/>
      <c r="O309" s="253"/>
      <c r="P309" s="253"/>
      <c r="Q309" s="253"/>
      <c r="R309" s="253"/>
    </row>
    <row r="310" spans="1:18">
      <c r="A310" s="205"/>
      <c r="B310" s="261" t="s">
        <v>197</v>
      </c>
      <c r="C310" s="213"/>
      <c r="D310" s="252"/>
      <c r="E310" s="252"/>
      <c r="F310" s="252"/>
      <c r="G310" s="252"/>
      <c r="H310" s="252"/>
      <c r="I310" s="252"/>
      <c r="K310" s="218"/>
      <c r="L310" s="253"/>
      <c r="M310" s="253"/>
      <c r="N310" s="253"/>
      <c r="O310" s="253"/>
      <c r="P310" s="253"/>
      <c r="Q310" s="253"/>
      <c r="R310" s="253"/>
    </row>
    <row r="311" spans="1:18">
      <c r="B311" s="63" t="s">
        <v>198</v>
      </c>
      <c r="C311" s="213"/>
      <c r="D311" s="252"/>
      <c r="E311" s="252"/>
      <c r="F311" s="252"/>
      <c r="G311" s="252"/>
      <c r="H311" s="252"/>
      <c r="I311" s="252"/>
      <c r="J311" s="205" t="s">
        <v>92</v>
      </c>
      <c r="K311" s="218"/>
      <c r="L311" s="253"/>
      <c r="M311" s="253"/>
      <c r="N311" s="253"/>
      <c r="O311" s="253"/>
      <c r="P311" s="253"/>
      <c r="Q311" s="253"/>
      <c r="R311" s="253"/>
    </row>
    <row r="312" spans="1:18">
      <c r="B312" s="63" t="s">
        <v>199</v>
      </c>
      <c r="C312" s="213"/>
      <c r="D312" s="252"/>
      <c r="E312" s="252"/>
      <c r="F312" s="252"/>
      <c r="G312" s="252"/>
      <c r="H312" s="252"/>
      <c r="K312" s="218"/>
      <c r="L312" s="253"/>
      <c r="M312" s="253"/>
      <c r="N312" s="253"/>
      <c r="O312" s="253"/>
      <c r="P312" s="253"/>
      <c r="Q312" s="253"/>
      <c r="R312" s="253"/>
    </row>
    <row r="313" spans="1:18">
      <c r="C313" s="213"/>
      <c r="D313" s="252"/>
      <c r="E313" s="252"/>
      <c r="F313" s="252"/>
      <c r="G313" s="252"/>
      <c r="H313" s="252"/>
      <c r="K313" s="218"/>
      <c r="L313" s="253"/>
      <c r="M313" s="253"/>
      <c r="N313" s="253"/>
      <c r="O313" s="253"/>
      <c r="P313" s="253"/>
      <c r="Q313" s="253"/>
      <c r="R313" s="253"/>
    </row>
    <row r="314" spans="1:18">
      <c r="B314" s="107"/>
      <c r="C314" s="213"/>
      <c r="D314" s="252"/>
      <c r="E314" s="252"/>
      <c r="F314" s="252"/>
      <c r="G314" s="252"/>
      <c r="H314" s="252"/>
      <c r="I314" s="252"/>
      <c r="J314" s="63"/>
      <c r="K314" s="218"/>
      <c r="L314" s="253"/>
      <c r="M314" s="253"/>
      <c r="N314" s="253"/>
      <c r="O314" s="253"/>
      <c r="P314" s="253"/>
      <c r="Q314" s="253"/>
      <c r="R314" s="253"/>
    </row>
    <row r="315" spans="1:18">
      <c r="B315" s="107"/>
      <c r="C315" s="213"/>
      <c r="D315" s="252"/>
      <c r="E315" s="252"/>
      <c r="F315" s="252"/>
      <c r="G315" s="252"/>
      <c r="H315" s="252"/>
      <c r="I315" s="252"/>
      <c r="J315" s="63"/>
      <c r="K315" s="218"/>
      <c r="L315" s="253"/>
      <c r="M315" s="253"/>
      <c r="N315" s="253"/>
      <c r="O315" s="253"/>
      <c r="P315" s="253"/>
      <c r="Q315" s="253"/>
      <c r="R315" s="253"/>
    </row>
    <row r="316" spans="1:18">
      <c r="B316" s="107"/>
      <c r="C316" s="213"/>
      <c r="D316" s="252"/>
      <c r="E316" s="252"/>
      <c r="F316" s="252"/>
      <c r="G316" s="252"/>
      <c r="H316" s="252"/>
      <c r="I316" s="252"/>
      <c r="J316" s="63"/>
      <c r="K316" s="218"/>
      <c r="L316" s="253"/>
      <c r="M316" s="253"/>
      <c r="N316" s="253"/>
      <c r="O316" s="253"/>
      <c r="P316" s="253"/>
      <c r="Q316" s="253"/>
      <c r="R316" s="253"/>
    </row>
    <row r="317" spans="1:18">
      <c r="B317" s="107"/>
      <c r="C317" s="213"/>
      <c r="D317" s="252"/>
      <c r="E317" s="252"/>
      <c r="F317" s="252"/>
      <c r="G317" s="252"/>
      <c r="H317" s="252"/>
      <c r="I317" s="252"/>
      <c r="J317" s="63"/>
      <c r="K317" s="218"/>
      <c r="L317" s="253"/>
      <c r="M317" s="253"/>
      <c r="N317" s="253"/>
      <c r="O317" s="253"/>
      <c r="P317" s="253"/>
      <c r="Q317" s="253"/>
      <c r="R317" s="253"/>
    </row>
  </sheetData>
  <mergeCells count="68">
    <mergeCell ref="Q229:Q230"/>
    <mergeCell ref="R229:R230"/>
    <mergeCell ref="J229:J230"/>
    <mergeCell ref="L229:L230"/>
    <mergeCell ref="M229:M230"/>
    <mergeCell ref="N229:N230"/>
    <mergeCell ref="O229:O230"/>
    <mergeCell ref="P229:P230"/>
    <mergeCell ref="D229:D230"/>
    <mergeCell ref="E229:E230"/>
    <mergeCell ref="F229:F230"/>
    <mergeCell ref="G229:G230"/>
    <mergeCell ref="H229:H230"/>
    <mergeCell ref="I229:I230"/>
    <mergeCell ref="P155:P156"/>
    <mergeCell ref="Q155:Q156"/>
    <mergeCell ref="R155:R156"/>
    <mergeCell ref="A225:R225"/>
    <mergeCell ref="D228:J228"/>
    <mergeCell ref="L228:R228"/>
    <mergeCell ref="I155:I156"/>
    <mergeCell ref="J155:J156"/>
    <mergeCell ref="L155:L156"/>
    <mergeCell ref="M155:M156"/>
    <mergeCell ref="N155:N156"/>
    <mergeCell ref="O155:O156"/>
    <mergeCell ref="D155:D156"/>
    <mergeCell ref="E155:E156"/>
    <mergeCell ref="F155:F156"/>
    <mergeCell ref="Q5:Q6"/>
    <mergeCell ref="G155:G156"/>
    <mergeCell ref="H155:H156"/>
    <mergeCell ref="J80:J81"/>
    <mergeCell ref="L80:L81"/>
    <mergeCell ref="M80:M81"/>
    <mergeCell ref="Q80:Q81"/>
    <mergeCell ref="A151:R151"/>
    <mergeCell ref="D154:J154"/>
    <mergeCell ref="L154:R154"/>
    <mergeCell ref="N80:N81"/>
    <mergeCell ref="O80:O81"/>
    <mergeCell ref="P80:P81"/>
    <mergeCell ref="A76:R76"/>
    <mergeCell ref="D79:J79"/>
    <mergeCell ref="L79:R79"/>
    <mergeCell ref="M5:M6"/>
    <mergeCell ref="N5:N6"/>
    <mergeCell ref="D80:D81"/>
    <mergeCell ref="E80:E81"/>
    <mergeCell ref="F80:F81"/>
    <mergeCell ref="G80:G81"/>
    <mergeCell ref="H80:H81"/>
    <mergeCell ref="O5:O6"/>
    <mergeCell ref="P5:P6"/>
    <mergeCell ref="I80:I81"/>
    <mergeCell ref="R80:R81"/>
    <mergeCell ref="A1:R1"/>
    <mergeCell ref="D4:J4"/>
    <mergeCell ref="L4:R4"/>
    <mergeCell ref="D5:D6"/>
    <mergeCell ref="E5:E6"/>
    <mergeCell ref="F5:F6"/>
    <mergeCell ref="G5:G6"/>
    <mergeCell ref="H5:H6"/>
    <mergeCell ref="I5:I6"/>
    <mergeCell ref="J5:J6"/>
    <mergeCell ref="R5:R6"/>
    <mergeCell ref="L5:L6"/>
  </mergeCells>
  <pageMargins left="0.7" right="0.7" top="0.75" bottom="0.75" header="0.3" footer="0.3"/>
  <pageSetup paperSize="9" scale="56" orientation="portrait" r:id="rId1"/>
  <rowBreaks count="3" manualBreakCount="3">
    <brk id="75" max="18" man="1"/>
    <brk id="150" max="18" man="1"/>
    <brk id="224"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topLeftCell="A7" zoomScaleNormal="100" workbookViewId="0">
      <selection activeCell="J16" sqref="J16"/>
    </sheetView>
  </sheetViews>
  <sheetFormatPr defaultColWidth="10.33203125" defaultRowHeight="10.199999999999999"/>
  <cols>
    <col min="1" max="1" width="2.5546875" style="269" customWidth="1"/>
    <col min="2" max="2" width="25.44140625" style="269" customWidth="1"/>
    <col min="3" max="3" width="4.6640625" style="270" customWidth="1"/>
    <col min="4" max="4" width="10.6640625" style="269" customWidth="1"/>
    <col min="5" max="5" width="9" style="269" customWidth="1"/>
    <col min="6" max="6" width="9.88671875" style="269" customWidth="1"/>
    <col min="7" max="7" width="10.33203125" style="269" customWidth="1"/>
    <col min="8" max="8" width="7.6640625" style="269" customWidth="1"/>
    <col min="9" max="9" width="10" style="269" customWidth="1"/>
    <col min="10" max="10" width="9.6640625" style="268" customWidth="1"/>
    <col min="11" max="172" width="8" style="269" customWidth="1"/>
    <col min="173" max="256" width="10.33203125" style="269"/>
    <col min="257" max="257" width="2.5546875" style="269" customWidth="1"/>
    <col min="258" max="258" width="25.44140625" style="269" customWidth="1"/>
    <col min="259" max="259" width="4.6640625" style="269" customWidth="1"/>
    <col min="260" max="260" width="10.6640625" style="269" customWidth="1"/>
    <col min="261" max="261" width="9" style="269" customWidth="1"/>
    <col min="262" max="262" width="9.88671875" style="269" customWidth="1"/>
    <col min="263" max="263" width="10.33203125" style="269" customWidth="1"/>
    <col min="264" max="264" width="7.6640625" style="269" customWidth="1"/>
    <col min="265" max="265" width="10" style="269" customWidth="1"/>
    <col min="266" max="266" width="9.6640625" style="269" customWidth="1"/>
    <col min="267" max="428" width="8" style="269" customWidth="1"/>
    <col min="429" max="512" width="10.33203125" style="269"/>
    <col min="513" max="513" width="2.5546875" style="269" customWidth="1"/>
    <col min="514" max="514" width="25.44140625" style="269" customWidth="1"/>
    <col min="515" max="515" width="4.6640625" style="269" customWidth="1"/>
    <col min="516" max="516" width="10.6640625" style="269" customWidth="1"/>
    <col min="517" max="517" width="9" style="269" customWidth="1"/>
    <col min="518" max="518" width="9.88671875" style="269" customWidth="1"/>
    <col min="519" max="519" width="10.33203125" style="269" customWidth="1"/>
    <col min="520" max="520" width="7.6640625" style="269" customWidth="1"/>
    <col min="521" max="521" width="10" style="269" customWidth="1"/>
    <col min="522" max="522" width="9.6640625" style="269" customWidth="1"/>
    <col min="523" max="684" width="8" style="269" customWidth="1"/>
    <col min="685" max="768" width="10.33203125" style="269"/>
    <col min="769" max="769" width="2.5546875" style="269" customWidth="1"/>
    <col min="770" max="770" width="25.44140625" style="269" customWidth="1"/>
    <col min="771" max="771" width="4.6640625" style="269" customWidth="1"/>
    <col min="772" max="772" width="10.6640625" style="269" customWidth="1"/>
    <col min="773" max="773" width="9" style="269" customWidth="1"/>
    <col min="774" max="774" width="9.88671875" style="269" customWidth="1"/>
    <col min="775" max="775" width="10.33203125" style="269" customWidth="1"/>
    <col min="776" max="776" width="7.6640625" style="269" customWidth="1"/>
    <col min="777" max="777" width="10" style="269" customWidth="1"/>
    <col min="778" max="778" width="9.6640625" style="269" customWidth="1"/>
    <col min="779" max="940" width="8" style="269" customWidth="1"/>
    <col min="941" max="1024" width="10.33203125" style="269"/>
    <col min="1025" max="1025" width="2.5546875" style="269" customWidth="1"/>
    <col min="1026" max="1026" width="25.44140625" style="269" customWidth="1"/>
    <col min="1027" max="1027" width="4.6640625" style="269" customWidth="1"/>
    <col min="1028" max="1028" width="10.6640625" style="269" customWidth="1"/>
    <col min="1029" max="1029" width="9" style="269" customWidth="1"/>
    <col min="1030" max="1030" width="9.88671875" style="269" customWidth="1"/>
    <col min="1031" max="1031" width="10.33203125" style="269" customWidth="1"/>
    <col min="1032" max="1032" width="7.6640625" style="269" customWidth="1"/>
    <col min="1033" max="1033" width="10" style="269" customWidth="1"/>
    <col min="1034" max="1034" width="9.6640625" style="269" customWidth="1"/>
    <col min="1035" max="1196" width="8" style="269" customWidth="1"/>
    <col min="1197" max="1280" width="10.33203125" style="269"/>
    <col min="1281" max="1281" width="2.5546875" style="269" customWidth="1"/>
    <col min="1282" max="1282" width="25.44140625" style="269" customWidth="1"/>
    <col min="1283" max="1283" width="4.6640625" style="269" customWidth="1"/>
    <col min="1284" max="1284" width="10.6640625" style="269" customWidth="1"/>
    <col min="1285" max="1285" width="9" style="269" customWidth="1"/>
    <col min="1286" max="1286" width="9.88671875" style="269" customWidth="1"/>
    <col min="1287" max="1287" width="10.33203125" style="269" customWidth="1"/>
    <col min="1288" max="1288" width="7.6640625" style="269" customWidth="1"/>
    <col min="1289" max="1289" width="10" style="269" customWidth="1"/>
    <col min="1290" max="1290" width="9.6640625" style="269" customWidth="1"/>
    <col min="1291" max="1452" width="8" style="269" customWidth="1"/>
    <col min="1453" max="1536" width="10.33203125" style="269"/>
    <col min="1537" max="1537" width="2.5546875" style="269" customWidth="1"/>
    <col min="1538" max="1538" width="25.44140625" style="269" customWidth="1"/>
    <col min="1539" max="1539" width="4.6640625" style="269" customWidth="1"/>
    <col min="1540" max="1540" width="10.6640625" style="269" customWidth="1"/>
    <col min="1541" max="1541" width="9" style="269" customWidth="1"/>
    <col min="1542" max="1542" width="9.88671875" style="269" customWidth="1"/>
    <col min="1543" max="1543" width="10.33203125" style="269" customWidth="1"/>
    <col min="1544" max="1544" width="7.6640625" style="269" customWidth="1"/>
    <col min="1545" max="1545" width="10" style="269" customWidth="1"/>
    <col min="1546" max="1546" width="9.6640625" style="269" customWidth="1"/>
    <col min="1547" max="1708" width="8" style="269" customWidth="1"/>
    <col min="1709" max="1792" width="10.33203125" style="269"/>
    <col min="1793" max="1793" width="2.5546875" style="269" customWidth="1"/>
    <col min="1794" max="1794" width="25.44140625" style="269" customWidth="1"/>
    <col min="1795" max="1795" width="4.6640625" style="269" customWidth="1"/>
    <col min="1796" max="1796" width="10.6640625" style="269" customWidth="1"/>
    <col min="1797" max="1797" width="9" style="269" customWidth="1"/>
    <col min="1798" max="1798" width="9.88671875" style="269" customWidth="1"/>
    <col min="1799" max="1799" width="10.33203125" style="269" customWidth="1"/>
    <col min="1800" max="1800" width="7.6640625" style="269" customWidth="1"/>
    <col min="1801" max="1801" width="10" style="269" customWidth="1"/>
    <col min="1802" max="1802" width="9.6640625" style="269" customWidth="1"/>
    <col min="1803" max="1964" width="8" style="269" customWidth="1"/>
    <col min="1965" max="2048" width="10.33203125" style="269"/>
    <col min="2049" max="2049" width="2.5546875" style="269" customWidth="1"/>
    <col min="2050" max="2050" width="25.44140625" style="269" customWidth="1"/>
    <col min="2051" max="2051" width="4.6640625" style="269" customWidth="1"/>
    <col min="2052" max="2052" width="10.6640625" style="269" customWidth="1"/>
    <col min="2053" max="2053" width="9" style="269" customWidth="1"/>
    <col min="2054" max="2054" width="9.88671875" style="269" customWidth="1"/>
    <col min="2055" max="2055" width="10.33203125" style="269" customWidth="1"/>
    <col min="2056" max="2056" width="7.6640625" style="269" customWidth="1"/>
    <col min="2057" max="2057" width="10" style="269" customWidth="1"/>
    <col min="2058" max="2058" width="9.6640625" style="269" customWidth="1"/>
    <col min="2059" max="2220" width="8" style="269" customWidth="1"/>
    <col min="2221" max="2304" width="10.33203125" style="269"/>
    <col min="2305" max="2305" width="2.5546875" style="269" customWidth="1"/>
    <col min="2306" max="2306" width="25.44140625" style="269" customWidth="1"/>
    <col min="2307" max="2307" width="4.6640625" style="269" customWidth="1"/>
    <col min="2308" max="2308" width="10.6640625" style="269" customWidth="1"/>
    <col min="2309" max="2309" width="9" style="269" customWidth="1"/>
    <col min="2310" max="2310" width="9.88671875" style="269" customWidth="1"/>
    <col min="2311" max="2311" width="10.33203125" style="269" customWidth="1"/>
    <col min="2312" max="2312" width="7.6640625" style="269" customWidth="1"/>
    <col min="2313" max="2313" width="10" style="269" customWidth="1"/>
    <col min="2314" max="2314" width="9.6640625" style="269" customWidth="1"/>
    <col min="2315" max="2476" width="8" style="269" customWidth="1"/>
    <col min="2477" max="2560" width="10.33203125" style="269"/>
    <col min="2561" max="2561" width="2.5546875" style="269" customWidth="1"/>
    <col min="2562" max="2562" width="25.44140625" style="269" customWidth="1"/>
    <col min="2563" max="2563" width="4.6640625" style="269" customWidth="1"/>
    <col min="2564" max="2564" width="10.6640625" style="269" customWidth="1"/>
    <col min="2565" max="2565" width="9" style="269" customWidth="1"/>
    <col min="2566" max="2566" width="9.88671875" style="269" customWidth="1"/>
    <col min="2567" max="2567" width="10.33203125" style="269" customWidth="1"/>
    <col min="2568" max="2568" width="7.6640625" style="269" customWidth="1"/>
    <col min="2569" max="2569" width="10" style="269" customWidth="1"/>
    <col min="2570" max="2570" width="9.6640625" style="269" customWidth="1"/>
    <col min="2571" max="2732" width="8" style="269" customWidth="1"/>
    <col min="2733" max="2816" width="10.33203125" style="269"/>
    <col min="2817" max="2817" width="2.5546875" style="269" customWidth="1"/>
    <col min="2818" max="2818" width="25.44140625" style="269" customWidth="1"/>
    <col min="2819" max="2819" width="4.6640625" style="269" customWidth="1"/>
    <col min="2820" max="2820" width="10.6640625" style="269" customWidth="1"/>
    <col min="2821" max="2821" width="9" style="269" customWidth="1"/>
    <col min="2822" max="2822" width="9.88671875" style="269" customWidth="1"/>
    <col min="2823" max="2823" width="10.33203125" style="269" customWidth="1"/>
    <col min="2824" max="2824" width="7.6640625" style="269" customWidth="1"/>
    <col min="2825" max="2825" width="10" style="269" customWidth="1"/>
    <col min="2826" max="2826" width="9.6640625" style="269" customWidth="1"/>
    <col min="2827" max="2988" width="8" style="269" customWidth="1"/>
    <col min="2989" max="3072" width="10.33203125" style="269"/>
    <col min="3073" max="3073" width="2.5546875" style="269" customWidth="1"/>
    <col min="3074" max="3074" width="25.44140625" style="269" customWidth="1"/>
    <col min="3075" max="3075" width="4.6640625" style="269" customWidth="1"/>
    <col min="3076" max="3076" width="10.6640625" style="269" customWidth="1"/>
    <col min="3077" max="3077" width="9" style="269" customWidth="1"/>
    <col min="3078" max="3078" width="9.88671875" style="269" customWidth="1"/>
    <col min="3079" max="3079" width="10.33203125" style="269" customWidth="1"/>
    <col min="3080" max="3080" width="7.6640625" style="269" customWidth="1"/>
    <col min="3081" max="3081" width="10" style="269" customWidth="1"/>
    <col min="3082" max="3082" width="9.6640625" style="269" customWidth="1"/>
    <col min="3083" max="3244" width="8" style="269" customWidth="1"/>
    <col min="3245" max="3328" width="10.33203125" style="269"/>
    <col min="3329" max="3329" width="2.5546875" style="269" customWidth="1"/>
    <col min="3330" max="3330" width="25.44140625" style="269" customWidth="1"/>
    <col min="3331" max="3331" width="4.6640625" style="269" customWidth="1"/>
    <col min="3332" max="3332" width="10.6640625" style="269" customWidth="1"/>
    <col min="3333" max="3333" width="9" style="269" customWidth="1"/>
    <col min="3334" max="3334" width="9.88671875" style="269" customWidth="1"/>
    <col min="3335" max="3335" width="10.33203125" style="269" customWidth="1"/>
    <col min="3336" max="3336" width="7.6640625" style="269" customWidth="1"/>
    <col min="3337" max="3337" width="10" style="269" customWidth="1"/>
    <col min="3338" max="3338" width="9.6640625" style="269" customWidth="1"/>
    <col min="3339" max="3500" width="8" style="269" customWidth="1"/>
    <col min="3501" max="3584" width="10.33203125" style="269"/>
    <col min="3585" max="3585" width="2.5546875" style="269" customWidth="1"/>
    <col min="3586" max="3586" width="25.44140625" style="269" customWidth="1"/>
    <col min="3587" max="3587" width="4.6640625" style="269" customWidth="1"/>
    <col min="3588" max="3588" width="10.6640625" style="269" customWidth="1"/>
    <col min="3589" max="3589" width="9" style="269" customWidth="1"/>
    <col min="3590" max="3590" width="9.88671875" style="269" customWidth="1"/>
    <col min="3591" max="3591" width="10.33203125" style="269" customWidth="1"/>
    <col min="3592" max="3592" width="7.6640625" style="269" customWidth="1"/>
    <col min="3593" max="3593" width="10" style="269" customWidth="1"/>
    <col min="3594" max="3594" width="9.6640625" style="269" customWidth="1"/>
    <col min="3595" max="3756" width="8" style="269" customWidth="1"/>
    <col min="3757" max="3840" width="10.33203125" style="269"/>
    <col min="3841" max="3841" width="2.5546875" style="269" customWidth="1"/>
    <col min="3842" max="3842" width="25.44140625" style="269" customWidth="1"/>
    <col min="3843" max="3843" width="4.6640625" style="269" customWidth="1"/>
    <col min="3844" max="3844" width="10.6640625" style="269" customWidth="1"/>
    <col min="3845" max="3845" width="9" style="269" customWidth="1"/>
    <col min="3846" max="3846" width="9.88671875" style="269" customWidth="1"/>
    <col min="3847" max="3847" width="10.33203125" style="269" customWidth="1"/>
    <col min="3848" max="3848" width="7.6640625" style="269" customWidth="1"/>
    <col min="3849" max="3849" width="10" style="269" customWidth="1"/>
    <col min="3850" max="3850" width="9.6640625" style="269" customWidth="1"/>
    <col min="3851" max="4012" width="8" style="269" customWidth="1"/>
    <col min="4013" max="4096" width="10.33203125" style="269"/>
    <col min="4097" max="4097" width="2.5546875" style="269" customWidth="1"/>
    <col min="4098" max="4098" width="25.44140625" style="269" customWidth="1"/>
    <col min="4099" max="4099" width="4.6640625" style="269" customWidth="1"/>
    <col min="4100" max="4100" width="10.6640625" style="269" customWidth="1"/>
    <col min="4101" max="4101" width="9" style="269" customWidth="1"/>
    <col min="4102" max="4102" width="9.88671875" style="269" customWidth="1"/>
    <col min="4103" max="4103" width="10.33203125" style="269" customWidth="1"/>
    <col min="4104" max="4104" width="7.6640625" style="269" customWidth="1"/>
    <col min="4105" max="4105" width="10" style="269" customWidth="1"/>
    <col min="4106" max="4106" width="9.6640625" style="269" customWidth="1"/>
    <col min="4107" max="4268" width="8" style="269" customWidth="1"/>
    <col min="4269" max="4352" width="10.33203125" style="269"/>
    <col min="4353" max="4353" width="2.5546875" style="269" customWidth="1"/>
    <col min="4354" max="4354" width="25.44140625" style="269" customWidth="1"/>
    <col min="4355" max="4355" width="4.6640625" style="269" customWidth="1"/>
    <col min="4356" max="4356" width="10.6640625" style="269" customWidth="1"/>
    <col min="4357" max="4357" width="9" style="269" customWidth="1"/>
    <col min="4358" max="4358" width="9.88671875" style="269" customWidth="1"/>
    <col min="4359" max="4359" width="10.33203125" style="269" customWidth="1"/>
    <col min="4360" max="4360" width="7.6640625" style="269" customWidth="1"/>
    <col min="4361" max="4361" width="10" style="269" customWidth="1"/>
    <col min="4362" max="4362" width="9.6640625" style="269" customWidth="1"/>
    <col min="4363" max="4524" width="8" style="269" customWidth="1"/>
    <col min="4525" max="4608" width="10.33203125" style="269"/>
    <col min="4609" max="4609" width="2.5546875" style="269" customWidth="1"/>
    <col min="4610" max="4610" width="25.44140625" style="269" customWidth="1"/>
    <col min="4611" max="4611" width="4.6640625" style="269" customWidth="1"/>
    <col min="4612" max="4612" width="10.6640625" style="269" customWidth="1"/>
    <col min="4613" max="4613" width="9" style="269" customWidth="1"/>
    <col min="4614" max="4614" width="9.88671875" style="269" customWidth="1"/>
    <col min="4615" max="4615" width="10.33203125" style="269" customWidth="1"/>
    <col min="4616" max="4616" width="7.6640625" style="269" customWidth="1"/>
    <col min="4617" max="4617" width="10" style="269" customWidth="1"/>
    <col min="4618" max="4618" width="9.6640625" style="269" customWidth="1"/>
    <col min="4619" max="4780" width="8" style="269" customWidth="1"/>
    <col min="4781" max="4864" width="10.33203125" style="269"/>
    <col min="4865" max="4865" width="2.5546875" style="269" customWidth="1"/>
    <col min="4866" max="4866" width="25.44140625" style="269" customWidth="1"/>
    <col min="4867" max="4867" width="4.6640625" style="269" customWidth="1"/>
    <col min="4868" max="4868" width="10.6640625" style="269" customWidth="1"/>
    <col min="4869" max="4869" width="9" style="269" customWidth="1"/>
    <col min="4870" max="4870" width="9.88671875" style="269" customWidth="1"/>
    <col min="4871" max="4871" width="10.33203125" style="269" customWidth="1"/>
    <col min="4872" max="4872" width="7.6640625" style="269" customWidth="1"/>
    <col min="4873" max="4873" width="10" style="269" customWidth="1"/>
    <col min="4874" max="4874" width="9.6640625" style="269" customWidth="1"/>
    <col min="4875" max="5036" width="8" style="269" customWidth="1"/>
    <col min="5037" max="5120" width="10.33203125" style="269"/>
    <col min="5121" max="5121" width="2.5546875" style="269" customWidth="1"/>
    <col min="5122" max="5122" width="25.44140625" style="269" customWidth="1"/>
    <col min="5123" max="5123" width="4.6640625" style="269" customWidth="1"/>
    <col min="5124" max="5124" width="10.6640625" style="269" customWidth="1"/>
    <col min="5125" max="5125" width="9" style="269" customWidth="1"/>
    <col min="5126" max="5126" width="9.88671875" style="269" customWidth="1"/>
    <col min="5127" max="5127" width="10.33203125" style="269" customWidth="1"/>
    <col min="5128" max="5128" width="7.6640625" style="269" customWidth="1"/>
    <col min="5129" max="5129" width="10" style="269" customWidth="1"/>
    <col min="5130" max="5130" width="9.6640625" style="269" customWidth="1"/>
    <col min="5131" max="5292" width="8" style="269" customWidth="1"/>
    <col min="5293" max="5376" width="10.33203125" style="269"/>
    <col min="5377" max="5377" width="2.5546875" style="269" customWidth="1"/>
    <col min="5378" max="5378" width="25.44140625" style="269" customWidth="1"/>
    <col min="5379" max="5379" width="4.6640625" style="269" customWidth="1"/>
    <col min="5380" max="5380" width="10.6640625" style="269" customWidth="1"/>
    <col min="5381" max="5381" width="9" style="269" customWidth="1"/>
    <col min="5382" max="5382" width="9.88671875" style="269" customWidth="1"/>
    <col min="5383" max="5383" width="10.33203125" style="269" customWidth="1"/>
    <col min="5384" max="5384" width="7.6640625" style="269" customWidth="1"/>
    <col min="5385" max="5385" width="10" style="269" customWidth="1"/>
    <col min="5386" max="5386" width="9.6640625" style="269" customWidth="1"/>
    <col min="5387" max="5548" width="8" style="269" customWidth="1"/>
    <col min="5549" max="5632" width="10.33203125" style="269"/>
    <col min="5633" max="5633" width="2.5546875" style="269" customWidth="1"/>
    <col min="5634" max="5634" width="25.44140625" style="269" customWidth="1"/>
    <col min="5635" max="5635" width="4.6640625" style="269" customWidth="1"/>
    <col min="5636" max="5636" width="10.6640625" style="269" customWidth="1"/>
    <col min="5637" max="5637" width="9" style="269" customWidth="1"/>
    <col min="5638" max="5638" width="9.88671875" style="269" customWidth="1"/>
    <col min="5639" max="5639" width="10.33203125" style="269" customWidth="1"/>
    <col min="5640" max="5640" width="7.6640625" style="269" customWidth="1"/>
    <col min="5641" max="5641" width="10" style="269" customWidth="1"/>
    <col min="5642" max="5642" width="9.6640625" style="269" customWidth="1"/>
    <col min="5643" max="5804" width="8" style="269" customWidth="1"/>
    <col min="5805" max="5888" width="10.33203125" style="269"/>
    <col min="5889" max="5889" width="2.5546875" style="269" customWidth="1"/>
    <col min="5890" max="5890" width="25.44140625" style="269" customWidth="1"/>
    <col min="5891" max="5891" width="4.6640625" style="269" customWidth="1"/>
    <col min="5892" max="5892" width="10.6640625" style="269" customWidth="1"/>
    <col min="5893" max="5893" width="9" style="269" customWidth="1"/>
    <col min="5894" max="5894" width="9.88671875" style="269" customWidth="1"/>
    <col min="5895" max="5895" width="10.33203125" style="269" customWidth="1"/>
    <col min="5896" max="5896" width="7.6640625" style="269" customWidth="1"/>
    <col min="5897" max="5897" width="10" style="269" customWidth="1"/>
    <col min="5898" max="5898" width="9.6640625" style="269" customWidth="1"/>
    <col min="5899" max="6060" width="8" style="269" customWidth="1"/>
    <col min="6061" max="6144" width="10.33203125" style="269"/>
    <col min="6145" max="6145" width="2.5546875" style="269" customWidth="1"/>
    <col min="6146" max="6146" width="25.44140625" style="269" customWidth="1"/>
    <col min="6147" max="6147" width="4.6640625" style="269" customWidth="1"/>
    <col min="6148" max="6148" width="10.6640625" style="269" customWidth="1"/>
    <col min="6149" max="6149" width="9" style="269" customWidth="1"/>
    <col min="6150" max="6150" width="9.88671875" style="269" customWidth="1"/>
    <col min="6151" max="6151" width="10.33203125" style="269" customWidth="1"/>
    <col min="6152" max="6152" width="7.6640625" style="269" customWidth="1"/>
    <col min="6153" max="6153" width="10" style="269" customWidth="1"/>
    <col min="6154" max="6154" width="9.6640625" style="269" customWidth="1"/>
    <col min="6155" max="6316" width="8" style="269" customWidth="1"/>
    <col min="6317" max="6400" width="10.33203125" style="269"/>
    <col min="6401" max="6401" width="2.5546875" style="269" customWidth="1"/>
    <col min="6402" max="6402" width="25.44140625" style="269" customWidth="1"/>
    <col min="6403" max="6403" width="4.6640625" style="269" customWidth="1"/>
    <col min="6404" max="6404" width="10.6640625" style="269" customWidth="1"/>
    <col min="6405" max="6405" width="9" style="269" customWidth="1"/>
    <col min="6406" max="6406" width="9.88671875" style="269" customWidth="1"/>
    <col min="6407" max="6407" width="10.33203125" style="269" customWidth="1"/>
    <col min="6408" max="6408" width="7.6640625" style="269" customWidth="1"/>
    <col min="6409" max="6409" width="10" style="269" customWidth="1"/>
    <col min="6410" max="6410" width="9.6640625" style="269" customWidth="1"/>
    <col min="6411" max="6572" width="8" style="269" customWidth="1"/>
    <col min="6573" max="6656" width="10.33203125" style="269"/>
    <col min="6657" max="6657" width="2.5546875" style="269" customWidth="1"/>
    <col min="6658" max="6658" width="25.44140625" style="269" customWidth="1"/>
    <col min="6659" max="6659" width="4.6640625" style="269" customWidth="1"/>
    <col min="6660" max="6660" width="10.6640625" style="269" customWidth="1"/>
    <col min="6661" max="6661" width="9" style="269" customWidth="1"/>
    <col min="6662" max="6662" width="9.88671875" style="269" customWidth="1"/>
    <col min="6663" max="6663" width="10.33203125" style="269" customWidth="1"/>
    <col min="6664" max="6664" width="7.6640625" style="269" customWidth="1"/>
    <col min="6665" max="6665" width="10" style="269" customWidth="1"/>
    <col min="6666" max="6666" width="9.6640625" style="269" customWidth="1"/>
    <col min="6667" max="6828" width="8" style="269" customWidth="1"/>
    <col min="6829" max="6912" width="10.33203125" style="269"/>
    <col min="6913" max="6913" width="2.5546875" style="269" customWidth="1"/>
    <col min="6914" max="6914" width="25.44140625" style="269" customWidth="1"/>
    <col min="6915" max="6915" width="4.6640625" style="269" customWidth="1"/>
    <col min="6916" max="6916" width="10.6640625" style="269" customWidth="1"/>
    <col min="6917" max="6917" width="9" style="269" customWidth="1"/>
    <col min="6918" max="6918" width="9.88671875" style="269" customWidth="1"/>
    <col min="6919" max="6919" width="10.33203125" style="269" customWidth="1"/>
    <col min="6920" max="6920" width="7.6640625" style="269" customWidth="1"/>
    <col min="6921" max="6921" width="10" style="269" customWidth="1"/>
    <col min="6922" max="6922" width="9.6640625" style="269" customWidth="1"/>
    <col min="6923" max="7084" width="8" style="269" customWidth="1"/>
    <col min="7085" max="7168" width="10.33203125" style="269"/>
    <col min="7169" max="7169" width="2.5546875" style="269" customWidth="1"/>
    <col min="7170" max="7170" width="25.44140625" style="269" customWidth="1"/>
    <col min="7171" max="7171" width="4.6640625" style="269" customWidth="1"/>
    <col min="7172" max="7172" width="10.6640625" style="269" customWidth="1"/>
    <col min="7173" max="7173" width="9" style="269" customWidth="1"/>
    <col min="7174" max="7174" width="9.88671875" style="269" customWidth="1"/>
    <col min="7175" max="7175" width="10.33203125" style="269" customWidth="1"/>
    <col min="7176" max="7176" width="7.6640625" style="269" customWidth="1"/>
    <col min="7177" max="7177" width="10" style="269" customWidth="1"/>
    <col min="7178" max="7178" width="9.6640625" style="269" customWidth="1"/>
    <col min="7179" max="7340" width="8" style="269" customWidth="1"/>
    <col min="7341" max="7424" width="10.33203125" style="269"/>
    <col min="7425" max="7425" width="2.5546875" style="269" customWidth="1"/>
    <col min="7426" max="7426" width="25.44140625" style="269" customWidth="1"/>
    <col min="7427" max="7427" width="4.6640625" style="269" customWidth="1"/>
    <col min="7428" max="7428" width="10.6640625" style="269" customWidth="1"/>
    <col min="7429" max="7429" width="9" style="269" customWidth="1"/>
    <col min="7430" max="7430" width="9.88671875" style="269" customWidth="1"/>
    <col min="7431" max="7431" width="10.33203125" style="269" customWidth="1"/>
    <col min="7432" max="7432" width="7.6640625" style="269" customWidth="1"/>
    <col min="7433" max="7433" width="10" style="269" customWidth="1"/>
    <col min="7434" max="7434" width="9.6640625" style="269" customWidth="1"/>
    <col min="7435" max="7596" width="8" style="269" customWidth="1"/>
    <col min="7597" max="7680" width="10.33203125" style="269"/>
    <col min="7681" max="7681" width="2.5546875" style="269" customWidth="1"/>
    <col min="7682" max="7682" width="25.44140625" style="269" customWidth="1"/>
    <col min="7683" max="7683" width="4.6640625" style="269" customWidth="1"/>
    <col min="7684" max="7684" width="10.6640625" style="269" customWidth="1"/>
    <col min="7685" max="7685" width="9" style="269" customWidth="1"/>
    <col min="7686" max="7686" width="9.88671875" style="269" customWidth="1"/>
    <col min="7687" max="7687" width="10.33203125" style="269" customWidth="1"/>
    <col min="7688" max="7688" width="7.6640625" style="269" customWidth="1"/>
    <col min="7689" max="7689" width="10" style="269" customWidth="1"/>
    <col min="7690" max="7690" width="9.6640625" style="269" customWidth="1"/>
    <col min="7691" max="7852" width="8" style="269" customWidth="1"/>
    <col min="7853" max="7936" width="10.33203125" style="269"/>
    <col min="7937" max="7937" width="2.5546875" style="269" customWidth="1"/>
    <col min="7938" max="7938" width="25.44140625" style="269" customWidth="1"/>
    <col min="7939" max="7939" width="4.6640625" style="269" customWidth="1"/>
    <col min="7940" max="7940" width="10.6640625" style="269" customWidth="1"/>
    <col min="7941" max="7941" width="9" style="269" customWidth="1"/>
    <col min="7942" max="7942" width="9.88671875" style="269" customWidth="1"/>
    <col min="7943" max="7943" width="10.33203125" style="269" customWidth="1"/>
    <col min="7944" max="7944" width="7.6640625" style="269" customWidth="1"/>
    <col min="7945" max="7945" width="10" style="269" customWidth="1"/>
    <col min="7946" max="7946" width="9.6640625" style="269" customWidth="1"/>
    <col min="7947" max="8108" width="8" style="269" customWidth="1"/>
    <col min="8109" max="8192" width="10.33203125" style="269"/>
    <col min="8193" max="8193" width="2.5546875" style="269" customWidth="1"/>
    <col min="8194" max="8194" width="25.44140625" style="269" customWidth="1"/>
    <col min="8195" max="8195" width="4.6640625" style="269" customWidth="1"/>
    <col min="8196" max="8196" width="10.6640625" style="269" customWidth="1"/>
    <col min="8197" max="8197" width="9" style="269" customWidth="1"/>
    <col min="8198" max="8198" width="9.88671875" style="269" customWidth="1"/>
    <col min="8199" max="8199" width="10.33203125" style="269" customWidth="1"/>
    <col min="8200" max="8200" width="7.6640625" style="269" customWidth="1"/>
    <col min="8201" max="8201" width="10" style="269" customWidth="1"/>
    <col min="8202" max="8202" width="9.6640625" style="269" customWidth="1"/>
    <col min="8203" max="8364" width="8" style="269" customWidth="1"/>
    <col min="8365" max="8448" width="10.33203125" style="269"/>
    <col min="8449" max="8449" width="2.5546875" style="269" customWidth="1"/>
    <col min="8450" max="8450" width="25.44140625" style="269" customWidth="1"/>
    <col min="8451" max="8451" width="4.6640625" style="269" customWidth="1"/>
    <col min="8452" max="8452" width="10.6640625" style="269" customWidth="1"/>
    <col min="8453" max="8453" width="9" style="269" customWidth="1"/>
    <col min="8454" max="8454" width="9.88671875" style="269" customWidth="1"/>
    <col min="8455" max="8455" width="10.33203125" style="269" customWidth="1"/>
    <col min="8456" max="8456" width="7.6640625" style="269" customWidth="1"/>
    <col min="8457" max="8457" width="10" style="269" customWidth="1"/>
    <col min="8458" max="8458" width="9.6640625" style="269" customWidth="1"/>
    <col min="8459" max="8620" width="8" style="269" customWidth="1"/>
    <col min="8621" max="8704" width="10.33203125" style="269"/>
    <col min="8705" max="8705" width="2.5546875" style="269" customWidth="1"/>
    <col min="8706" max="8706" width="25.44140625" style="269" customWidth="1"/>
    <col min="8707" max="8707" width="4.6640625" style="269" customWidth="1"/>
    <col min="8708" max="8708" width="10.6640625" style="269" customWidth="1"/>
    <col min="8709" max="8709" width="9" style="269" customWidth="1"/>
    <col min="8710" max="8710" width="9.88671875" style="269" customWidth="1"/>
    <col min="8711" max="8711" width="10.33203125" style="269" customWidth="1"/>
    <col min="8712" max="8712" width="7.6640625" style="269" customWidth="1"/>
    <col min="8713" max="8713" width="10" style="269" customWidth="1"/>
    <col min="8714" max="8714" width="9.6640625" style="269" customWidth="1"/>
    <col min="8715" max="8876" width="8" style="269" customWidth="1"/>
    <col min="8877" max="8960" width="10.33203125" style="269"/>
    <col min="8961" max="8961" width="2.5546875" style="269" customWidth="1"/>
    <col min="8962" max="8962" width="25.44140625" style="269" customWidth="1"/>
    <col min="8963" max="8963" width="4.6640625" style="269" customWidth="1"/>
    <col min="8964" max="8964" width="10.6640625" style="269" customWidth="1"/>
    <col min="8965" max="8965" width="9" style="269" customWidth="1"/>
    <col min="8966" max="8966" width="9.88671875" style="269" customWidth="1"/>
    <col min="8967" max="8967" width="10.33203125" style="269" customWidth="1"/>
    <col min="8968" max="8968" width="7.6640625" style="269" customWidth="1"/>
    <col min="8969" max="8969" width="10" style="269" customWidth="1"/>
    <col min="8970" max="8970" width="9.6640625" style="269" customWidth="1"/>
    <col min="8971" max="9132" width="8" style="269" customWidth="1"/>
    <col min="9133" max="9216" width="10.33203125" style="269"/>
    <col min="9217" max="9217" width="2.5546875" style="269" customWidth="1"/>
    <col min="9218" max="9218" width="25.44140625" style="269" customWidth="1"/>
    <col min="9219" max="9219" width="4.6640625" style="269" customWidth="1"/>
    <col min="9220" max="9220" width="10.6640625" style="269" customWidth="1"/>
    <col min="9221" max="9221" width="9" style="269" customWidth="1"/>
    <col min="9222" max="9222" width="9.88671875" style="269" customWidth="1"/>
    <col min="9223" max="9223" width="10.33203125" style="269" customWidth="1"/>
    <col min="9224" max="9224" width="7.6640625" style="269" customWidth="1"/>
    <col min="9225" max="9225" width="10" style="269" customWidth="1"/>
    <col min="9226" max="9226" width="9.6640625" style="269" customWidth="1"/>
    <col min="9227" max="9388" width="8" style="269" customWidth="1"/>
    <col min="9389" max="9472" width="10.33203125" style="269"/>
    <col min="9473" max="9473" width="2.5546875" style="269" customWidth="1"/>
    <col min="9474" max="9474" width="25.44140625" style="269" customWidth="1"/>
    <col min="9475" max="9475" width="4.6640625" style="269" customWidth="1"/>
    <col min="9476" max="9476" width="10.6640625" style="269" customWidth="1"/>
    <col min="9477" max="9477" width="9" style="269" customWidth="1"/>
    <col min="9478" max="9478" width="9.88671875" style="269" customWidth="1"/>
    <col min="9479" max="9479" width="10.33203125" style="269" customWidth="1"/>
    <col min="9480" max="9480" width="7.6640625" style="269" customWidth="1"/>
    <col min="9481" max="9481" width="10" style="269" customWidth="1"/>
    <col min="9482" max="9482" width="9.6640625" style="269" customWidth="1"/>
    <col min="9483" max="9644" width="8" style="269" customWidth="1"/>
    <col min="9645" max="9728" width="10.33203125" style="269"/>
    <col min="9729" max="9729" width="2.5546875" style="269" customWidth="1"/>
    <col min="9730" max="9730" width="25.44140625" style="269" customWidth="1"/>
    <col min="9731" max="9731" width="4.6640625" style="269" customWidth="1"/>
    <col min="9732" max="9732" width="10.6640625" style="269" customWidth="1"/>
    <col min="9733" max="9733" width="9" style="269" customWidth="1"/>
    <col min="9734" max="9734" width="9.88671875" style="269" customWidth="1"/>
    <col min="9735" max="9735" width="10.33203125" style="269" customWidth="1"/>
    <col min="9736" max="9736" width="7.6640625" style="269" customWidth="1"/>
    <col min="9737" max="9737" width="10" style="269" customWidth="1"/>
    <col min="9738" max="9738" width="9.6640625" style="269" customWidth="1"/>
    <col min="9739" max="9900" width="8" style="269" customWidth="1"/>
    <col min="9901" max="9984" width="10.33203125" style="269"/>
    <col min="9985" max="9985" width="2.5546875" style="269" customWidth="1"/>
    <col min="9986" max="9986" width="25.44140625" style="269" customWidth="1"/>
    <col min="9987" max="9987" width="4.6640625" style="269" customWidth="1"/>
    <col min="9988" max="9988" width="10.6640625" style="269" customWidth="1"/>
    <col min="9989" max="9989" width="9" style="269" customWidth="1"/>
    <col min="9990" max="9990" width="9.88671875" style="269" customWidth="1"/>
    <col min="9991" max="9991" width="10.33203125" style="269" customWidth="1"/>
    <col min="9992" max="9992" width="7.6640625" style="269" customWidth="1"/>
    <col min="9993" max="9993" width="10" style="269" customWidth="1"/>
    <col min="9994" max="9994" width="9.6640625" style="269" customWidth="1"/>
    <col min="9995" max="10156" width="8" style="269" customWidth="1"/>
    <col min="10157" max="10240" width="10.33203125" style="269"/>
    <col min="10241" max="10241" width="2.5546875" style="269" customWidth="1"/>
    <col min="10242" max="10242" width="25.44140625" style="269" customWidth="1"/>
    <col min="10243" max="10243" width="4.6640625" style="269" customWidth="1"/>
    <col min="10244" max="10244" width="10.6640625" style="269" customWidth="1"/>
    <col min="10245" max="10245" width="9" style="269" customWidth="1"/>
    <col min="10246" max="10246" width="9.88671875" style="269" customWidth="1"/>
    <col min="10247" max="10247" width="10.33203125" style="269" customWidth="1"/>
    <col min="10248" max="10248" width="7.6640625" style="269" customWidth="1"/>
    <col min="10249" max="10249" width="10" style="269" customWidth="1"/>
    <col min="10250" max="10250" width="9.6640625" style="269" customWidth="1"/>
    <col min="10251" max="10412" width="8" style="269" customWidth="1"/>
    <col min="10413" max="10496" width="10.33203125" style="269"/>
    <col min="10497" max="10497" width="2.5546875" style="269" customWidth="1"/>
    <col min="10498" max="10498" width="25.44140625" style="269" customWidth="1"/>
    <col min="10499" max="10499" width="4.6640625" style="269" customWidth="1"/>
    <col min="10500" max="10500" width="10.6640625" style="269" customWidth="1"/>
    <col min="10501" max="10501" width="9" style="269" customWidth="1"/>
    <col min="10502" max="10502" width="9.88671875" style="269" customWidth="1"/>
    <col min="10503" max="10503" width="10.33203125" style="269" customWidth="1"/>
    <col min="10504" max="10504" width="7.6640625" style="269" customWidth="1"/>
    <col min="10505" max="10505" width="10" style="269" customWidth="1"/>
    <col min="10506" max="10506" width="9.6640625" style="269" customWidth="1"/>
    <col min="10507" max="10668" width="8" style="269" customWidth="1"/>
    <col min="10669" max="10752" width="10.33203125" style="269"/>
    <col min="10753" max="10753" width="2.5546875" style="269" customWidth="1"/>
    <col min="10754" max="10754" width="25.44140625" style="269" customWidth="1"/>
    <col min="10755" max="10755" width="4.6640625" style="269" customWidth="1"/>
    <col min="10756" max="10756" width="10.6640625" style="269" customWidth="1"/>
    <col min="10757" max="10757" width="9" style="269" customWidth="1"/>
    <col min="10758" max="10758" width="9.88671875" style="269" customWidth="1"/>
    <col min="10759" max="10759" width="10.33203125" style="269" customWidth="1"/>
    <col min="10760" max="10760" width="7.6640625" style="269" customWidth="1"/>
    <col min="10761" max="10761" width="10" style="269" customWidth="1"/>
    <col min="10762" max="10762" width="9.6640625" style="269" customWidth="1"/>
    <col min="10763" max="10924" width="8" style="269" customWidth="1"/>
    <col min="10925" max="11008" width="10.33203125" style="269"/>
    <col min="11009" max="11009" width="2.5546875" style="269" customWidth="1"/>
    <col min="11010" max="11010" width="25.44140625" style="269" customWidth="1"/>
    <col min="11011" max="11011" width="4.6640625" style="269" customWidth="1"/>
    <col min="11012" max="11012" width="10.6640625" style="269" customWidth="1"/>
    <col min="11013" max="11013" width="9" style="269" customWidth="1"/>
    <col min="11014" max="11014" width="9.88671875" style="269" customWidth="1"/>
    <col min="11015" max="11015" width="10.33203125" style="269" customWidth="1"/>
    <col min="11016" max="11016" width="7.6640625" style="269" customWidth="1"/>
    <col min="11017" max="11017" width="10" style="269" customWidth="1"/>
    <col min="11018" max="11018" width="9.6640625" style="269" customWidth="1"/>
    <col min="11019" max="11180" width="8" style="269" customWidth="1"/>
    <col min="11181" max="11264" width="10.33203125" style="269"/>
    <col min="11265" max="11265" width="2.5546875" style="269" customWidth="1"/>
    <col min="11266" max="11266" width="25.44140625" style="269" customWidth="1"/>
    <col min="11267" max="11267" width="4.6640625" style="269" customWidth="1"/>
    <col min="11268" max="11268" width="10.6640625" style="269" customWidth="1"/>
    <col min="11269" max="11269" width="9" style="269" customWidth="1"/>
    <col min="11270" max="11270" width="9.88671875" style="269" customWidth="1"/>
    <col min="11271" max="11271" width="10.33203125" style="269" customWidth="1"/>
    <col min="11272" max="11272" width="7.6640625" style="269" customWidth="1"/>
    <col min="11273" max="11273" width="10" style="269" customWidth="1"/>
    <col min="11274" max="11274" width="9.6640625" style="269" customWidth="1"/>
    <col min="11275" max="11436" width="8" style="269" customWidth="1"/>
    <col min="11437" max="11520" width="10.33203125" style="269"/>
    <col min="11521" max="11521" width="2.5546875" style="269" customWidth="1"/>
    <col min="11522" max="11522" width="25.44140625" style="269" customWidth="1"/>
    <col min="11523" max="11523" width="4.6640625" style="269" customWidth="1"/>
    <col min="11524" max="11524" width="10.6640625" style="269" customWidth="1"/>
    <col min="11525" max="11525" width="9" style="269" customWidth="1"/>
    <col min="11526" max="11526" width="9.88671875" style="269" customWidth="1"/>
    <col min="11527" max="11527" width="10.33203125" style="269" customWidth="1"/>
    <col min="11528" max="11528" width="7.6640625" style="269" customWidth="1"/>
    <col min="11529" max="11529" width="10" style="269" customWidth="1"/>
    <col min="11530" max="11530" width="9.6640625" style="269" customWidth="1"/>
    <col min="11531" max="11692" width="8" style="269" customWidth="1"/>
    <col min="11693" max="11776" width="10.33203125" style="269"/>
    <col min="11777" max="11777" width="2.5546875" style="269" customWidth="1"/>
    <col min="11778" max="11778" width="25.44140625" style="269" customWidth="1"/>
    <col min="11779" max="11779" width="4.6640625" style="269" customWidth="1"/>
    <col min="11780" max="11780" width="10.6640625" style="269" customWidth="1"/>
    <col min="11781" max="11781" width="9" style="269" customWidth="1"/>
    <col min="11782" max="11782" width="9.88671875" style="269" customWidth="1"/>
    <col min="11783" max="11783" width="10.33203125" style="269" customWidth="1"/>
    <col min="11784" max="11784" width="7.6640625" style="269" customWidth="1"/>
    <col min="11785" max="11785" width="10" style="269" customWidth="1"/>
    <col min="11786" max="11786" width="9.6640625" style="269" customWidth="1"/>
    <col min="11787" max="11948" width="8" style="269" customWidth="1"/>
    <col min="11949" max="12032" width="10.33203125" style="269"/>
    <col min="12033" max="12033" width="2.5546875" style="269" customWidth="1"/>
    <col min="12034" max="12034" width="25.44140625" style="269" customWidth="1"/>
    <col min="12035" max="12035" width="4.6640625" style="269" customWidth="1"/>
    <col min="12036" max="12036" width="10.6640625" style="269" customWidth="1"/>
    <col min="12037" max="12037" width="9" style="269" customWidth="1"/>
    <col min="12038" max="12038" width="9.88671875" style="269" customWidth="1"/>
    <col min="12039" max="12039" width="10.33203125" style="269" customWidth="1"/>
    <col min="12040" max="12040" width="7.6640625" style="269" customWidth="1"/>
    <col min="12041" max="12041" width="10" style="269" customWidth="1"/>
    <col min="12042" max="12042" width="9.6640625" style="269" customWidth="1"/>
    <col min="12043" max="12204" width="8" style="269" customWidth="1"/>
    <col min="12205" max="12288" width="10.33203125" style="269"/>
    <col min="12289" max="12289" width="2.5546875" style="269" customWidth="1"/>
    <col min="12290" max="12290" width="25.44140625" style="269" customWidth="1"/>
    <col min="12291" max="12291" width="4.6640625" style="269" customWidth="1"/>
    <col min="12292" max="12292" width="10.6640625" style="269" customWidth="1"/>
    <col min="12293" max="12293" width="9" style="269" customWidth="1"/>
    <col min="12294" max="12294" width="9.88671875" style="269" customWidth="1"/>
    <col min="12295" max="12295" width="10.33203125" style="269" customWidth="1"/>
    <col min="12296" max="12296" width="7.6640625" style="269" customWidth="1"/>
    <col min="12297" max="12297" width="10" style="269" customWidth="1"/>
    <col min="12298" max="12298" width="9.6640625" style="269" customWidth="1"/>
    <col min="12299" max="12460" width="8" style="269" customWidth="1"/>
    <col min="12461" max="12544" width="10.33203125" style="269"/>
    <col min="12545" max="12545" width="2.5546875" style="269" customWidth="1"/>
    <col min="12546" max="12546" width="25.44140625" style="269" customWidth="1"/>
    <col min="12547" max="12547" width="4.6640625" style="269" customWidth="1"/>
    <col min="12548" max="12548" width="10.6640625" style="269" customWidth="1"/>
    <col min="12549" max="12549" width="9" style="269" customWidth="1"/>
    <col min="12550" max="12550" width="9.88671875" style="269" customWidth="1"/>
    <col min="12551" max="12551" width="10.33203125" style="269" customWidth="1"/>
    <col min="12552" max="12552" width="7.6640625" style="269" customWidth="1"/>
    <col min="12553" max="12553" width="10" style="269" customWidth="1"/>
    <col min="12554" max="12554" width="9.6640625" style="269" customWidth="1"/>
    <col min="12555" max="12716" width="8" style="269" customWidth="1"/>
    <col min="12717" max="12800" width="10.33203125" style="269"/>
    <col min="12801" max="12801" width="2.5546875" style="269" customWidth="1"/>
    <col min="12802" max="12802" width="25.44140625" style="269" customWidth="1"/>
    <col min="12803" max="12803" width="4.6640625" style="269" customWidth="1"/>
    <col min="12804" max="12804" width="10.6640625" style="269" customWidth="1"/>
    <col min="12805" max="12805" width="9" style="269" customWidth="1"/>
    <col min="12806" max="12806" width="9.88671875" style="269" customWidth="1"/>
    <col min="12807" max="12807" width="10.33203125" style="269" customWidth="1"/>
    <col min="12808" max="12808" width="7.6640625" style="269" customWidth="1"/>
    <col min="12809" max="12809" width="10" style="269" customWidth="1"/>
    <col min="12810" max="12810" width="9.6640625" style="269" customWidth="1"/>
    <col min="12811" max="12972" width="8" style="269" customWidth="1"/>
    <col min="12973" max="13056" width="10.33203125" style="269"/>
    <col min="13057" max="13057" width="2.5546875" style="269" customWidth="1"/>
    <col min="13058" max="13058" width="25.44140625" style="269" customWidth="1"/>
    <col min="13059" max="13059" width="4.6640625" style="269" customWidth="1"/>
    <col min="13060" max="13060" width="10.6640625" style="269" customWidth="1"/>
    <col min="13061" max="13061" width="9" style="269" customWidth="1"/>
    <col min="13062" max="13062" width="9.88671875" style="269" customWidth="1"/>
    <col min="13063" max="13063" width="10.33203125" style="269" customWidth="1"/>
    <col min="13064" max="13064" width="7.6640625" style="269" customWidth="1"/>
    <col min="13065" max="13065" width="10" style="269" customWidth="1"/>
    <col min="13066" max="13066" width="9.6640625" style="269" customWidth="1"/>
    <col min="13067" max="13228" width="8" style="269" customWidth="1"/>
    <col min="13229" max="13312" width="10.33203125" style="269"/>
    <col min="13313" max="13313" width="2.5546875" style="269" customWidth="1"/>
    <col min="13314" max="13314" width="25.44140625" style="269" customWidth="1"/>
    <col min="13315" max="13315" width="4.6640625" style="269" customWidth="1"/>
    <col min="13316" max="13316" width="10.6640625" style="269" customWidth="1"/>
    <col min="13317" max="13317" width="9" style="269" customWidth="1"/>
    <col min="13318" max="13318" width="9.88671875" style="269" customWidth="1"/>
    <col min="13319" max="13319" width="10.33203125" style="269" customWidth="1"/>
    <col min="13320" max="13320" width="7.6640625" style="269" customWidth="1"/>
    <col min="13321" max="13321" width="10" style="269" customWidth="1"/>
    <col min="13322" max="13322" width="9.6640625" style="269" customWidth="1"/>
    <col min="13323" max="13484" width="8" style="269" customWidth="1"/>
    <col min="13485" max="13568" width="10.33203125" style="269"/>
    <col min="13569" max="13569" width="2.5546875" style="269" customWidth="1"/>
    <col min="13570" max="13570" width="25.44140625" style="269" customWidth="1"/>
    <col min="13571" max="13571" width="4.6640625" style="269" customWidth="1"/>
    <col min="13572" max="13572" width="10.6640625" style="269" customWidth="1"/>
    <col min="13573" max="13573" width="9" style="269" customWidth="1"/>
    <col min="13574" max="13574" width="9.88671875" style="269" customWidth="1"/>
    <col min="13575" max="13575" width="10.33203125" style="269" customWidth="1"/>
    <col min="13576" max="13576" width="7.6640625" style="269" customWidth="1"/>
    <col min="13577" max="13577" width="10" style="269" customWidth="1"/>
    <col min="13578" max="13578" width="9.6640625" style="269" customWidth="1"/>
    <col min="13579" max="13740" width="8" style="269" customWidth="1"/>
    <col min="13741" max="13824" width="10.33203125" style="269"/>
    <col min="13825" max="13825" width="2.5546875" style="269" customWidth="1"/>
    <col min="13826" max="13826" width="25.44140625" style="269" customWidth="1"/>
    <col min="13827" max="13827" width="4.6640625" style="269" customWidth="1"/>
    <col min="13828" max="13828" width="10.6640625" style="269" customWidth="1"/>
    <col min="13829" max="13829" width="9" style="269" customWidth="1"/>
    <col min="13830" max="13830" width="9.88671875" style="269" customWidth="1"/>
    <col min="13831" max="13831" width="10.33203125" style="269" customWidth="1"/>
    <col min="13832" max="13832" width="7.6640625" style="269" customWidth="1"/>
    <col min="13833" max="13833" width="10" style="269" customWidth="1"/>
    <col min="13834" max="13834" width="9.6640625" style="269" customWidth="1"/>
    <col min="13835" max="13996" width="8" style="269" customWidth="1"/>
    <col min="13997" max="14080" width="10.33203125" style="269"/>
    <col min="14081" max="14081" width="2.5546875" style="269" customWidth="1"/>
    <col min="14082" max="14082" width="25.44140625" style="269" customWidth="1"/>
    <col min="14083" max="14083" width="4.6640625" style="269" customWidth="1"/>
    <col min="14084" max="14084" width="10.6640625" style="269" customWidth="1"/>
    <col min="14085" max="14085" width="9" style="269" customWidth="1"/>
    <col min="14086" max="14086" width="9.88671875" style="269" customWidth="1"/>
    <col min="14087" max="14087" width="10.33203125" style="269" customWidth="1"/>
    <col min="14088" max="14088" width="7.6640625" style="269" customWidth="1"/>
    <col min="14089" max="14089" width="10" style="269" customWidth="1"/>
    <col min="14090" max="14090" width="9.6640625" style="269" customWidth="1"/>
    <col min="14091" max="14252" width="8" style="269" customWidth="1"/>
    <col min="14253" max="14336" width="10.33203125" style="269"/>
    <col min="14337" max="14337" width="2.5546875" style="269" customWidth="1"/>
    <col min="14338" max="14338" width="25.44140625" style="269" customWidth="1"/>
    <col min="14339" max="14339" width="4.6640625" style="269" customWidth="1"/>
    <col min="14340" max="14340" width="10.6640625" style="269" customWidth="1"/>
    <col min="14341" max="14341" width="9" style="269" customWidth="1"/>
    <col min="14342" max="14342" width="9.88671875" style="269" customWidth="1"/>
    <col min="14343" max="14343" width="10.33203125" style="269" customWidth="1"/>
    <col min="14344" max="14344" width="7.6640625" style="269" customWidth="1"/>
    <col min="14345" max="14345" width="10" style="269" customWidth="1"/>
    <col min="14346" max="14346" width="9.6640625" style="269" customWidth="1"/>
    <col min="14347" max="14508" width="8" style="269" customWidth="1"/>
    <col min="14509" max="14592" width="10.33203125" style="269"/>
    <col min="14593" max="14593" width="2.5546875" style="269" customWidth="1"/>
    <col min="14594" max="14594" width="25.44140625" style="269" customWidth="1"/>
    <col min="14595" max="14595" width="4.6640625" style="269" customWidth="1"/>
    <col min="14596" max="14596" width="10.6640625" style="269" customWidth="1"/>
    <col min="14597" max="14597" width="9" style="269" customWidth="1"/>
    <col min="14598" max="14598" width="9.88671875" style="269" customWidth="1"/>
    <col min="14599" max="14599" width="10.33203125" style="269" customWidth="1"/>
    <col min="14600" max="14600" width="7.6640625" style="269" customWidth="1"/>
    <col min="14601" max="14601" width="10" style="269" customWidth="1"/>
    <col min="14602" max="14602" width="9.6640625" style="269" customWidth="1"/>
    <col min="14603" max="14764" width="8" style="269" customWidth="1"/>
    <col min="14765" max="14848" width="10.33203125" style="269"/>
    <col min="14849" max="14849" width="2.5546875" style="269" customWidth="1"/>
    <col min="14850" max="14850" width="25.44140625" style="269" customWidth="1"/>
    <col min="14851" max="14851" width="4.6640625" style="269" customWidth="1"/>
    <col min="14852" max="14852" width="10.6640625" style="269" customWidth="1"/>
    <col min="14853" max="14853" width="9" style="269" customWidth="1"/>
    <col min="14854" max="14854" width="9.88671875" style="269" customWidth="1"/>
    <col min="14855" max="14855" width="10.33203125" style="269" customWidth="1"/>
    <col min="14856" max="14856" width="7.6640625" style="269" customWidth="1"/>
    <col min="14857" max="14857" width="10" style="269" customWidth="1"/>
    <col min="14858" max="14858" width="9.6640625" style="269" customWidth="1"/>
    <col min="14859" max="15020" width="8" style="269" customWidth="1"/>
    <col min="15021" max="15104" width="10.33203125" style="269"/>
    <col min="15105" max="15105" width="2.5546875" style="269" customWidth="1"/>
    <col min="15106" max="15106" width="25.44140625" style="269" customWidth="1"/>
    <col min="15107" max="15107" width="4.6640625" style="269" customWidth="1"/>
    <col min="15108" max="15108" width="10.6640625" style="269" customWidth="1"/>
    <col min="15109" max="15109" width="9" style="269" customWidth="1"/>
    <col min="15110" max="15110" width="9.88671875" style="269" customWidth="1"/>
    <col min="15111" max="15111" width="10.33203125" style="269" customWidth="1"/>
    <col min="15112" max="15112" width="7.6640625" style="269" customWidth="1"/>
    <col min="15113" max="15113" width="10" style="269" customWidth="1"/>
    <col min="15114" max="15114" width="9.6640625" style="269" customWidth="1"/>
    <col min="15115" max="15276" width="8" style="269" customWidth="1"/>
    <col min="15277" max="15360" width="10.33203125" style="269"/>
    <col min="15361" max="15361" width="2.5546875" style="269" customWidth="1"/>
    <col min="15362" max="15362" width="25.44140625" style="269" customWidth="1"/>
    <col min="15363" max="15363" width="4.6640625" style="269" customWidth="1"/>
    <col min="15364" max="15364" width="10.6640625" style="269" customWidth="1"/>
    <col min="15365" max="15365" width="9" style="269" customWidth="1"/>
    <col min="15366" max="15366" width="9.88671875" style="269" customWidth="1"/>
    <col min="15367" max="15367" width="10.33203125" style="269" customWidth="1"/>
    <col min="15368" max="15368" width="7.6640625" style="269" customWidth="1"/>
    <col min="15369" max="15369" width="10" style="269" customWidth="1"/>
    <col min="15370" max="15370" width="9.6640625" style="269" customWidth="1"/>
    <col min="15371" max="15532" width="8" style="269" customWidth="1"/>
    <col min="15533" max="15616" width="10.33203125" style="269"/>
    <col min="15617" max="15617" width="2.5546875" style="269" customWidth="1"/>
    <col min="15618" max="15618" width="25.44140625" style="269" customWidth="1"/>
    <col min="15619" max="15619" width="4.6640625" style="269" customWidth="1"/>
    <col min="15620" max="15620" width="10.6640625" style="269" customWidth="1"/>
    <col min="15621" max="15621" width="9" style="269" customWidth="1"/>
    <col min="15622" max="15622" width="9.88671875" style="269" customWidth="1"/>
    <col min="15623" max="15623" width="10.33203125" style="269" customWidth="1"/>
    <col min="15624" max="15624" width="7.6640625" style="269" customWidth="1"/>
    <col min="15625" max="15625" width="10" style="269" customWidth="1"/>
    <col min="15626" max="15626" width="9.6640625" style="269" customWidth="1"/>
    <col min="15627" max="15788" width="8" style="269" customWidth="1"/>
    <col min="15789" max="15872" width="10.33203125" style="269"/>
    <col min="15873" max="15873" width="2.5546875" style="269" customWidth="1"/>
    <col min="15874" max="15874" width="25.44140625" style="269" customWidth="1"/>
    <col min="15875" max="15875" width="4.6640625" style="269" customWidth="1"/>
    <col min="15876" max="15876" width="10.6640625" style="269" customWidth="1"/>
    <col min="15877" max="15877" width="9" style="269" customWidth="1"/>
    <col min="15878" max="15878" width="9.88671875" style="269" customWidth="1"/>
    <col min="15879" max="15879" width="10.33203125" style="269" customWidth="1"/>
    <col min="15880" max="15880" width="7.6640625" style="269" customWidth="1"/>
    <col min="15881" max="15881" width="10" style="269" customWidth="1"/>
    <col min="15882" max="15882" width="9.6640625" style="269" customWidth="1"/>
    <col min="15883" max="16044" width="8" style="269" customWidth="1"/>
    <col min="16045" max="16128" width="10.33203125" style="269"/>
    <col min="16129" max="16129" width="2.5546875" style="269" customWidth="1"/>
    <col min="16130" max="16130" width="25.44140625" style="269" customWidth="1"/>
    <col min="16131" max="16131" width="4.6640625" style="269" customWidth="1"/>
    <col min="16132" max="16132" width="10.6640625" style="269" customWidth="1"/>
    <col min="16133" max="16133" width="9" style="269" customWidth="1"/>
    <col min="16134" max="16134" width="9.88671875" style="269" customWidth="1"/>
    <col min="16135" max="16135" width="10.33203125" style="269" customWidth="1"/>
    <col min="16136" max="16136" width="7.6640625" style="269" customWidth="1"/>
    <col min="16137" max="16137" width="10" style="269" customWidth="1"/>
    <col min="16138" max="16138" width="9.6640625" style="269" customWidth="1"/>
    <col min="16139" max="16300" width="8" style="269" customWidth="1"/>
    <col min="16301" max="16384" width="10.33203125" style="269"/>
  </cols>
  <sheetData>
    <row r="1" spans="1:10" s="988" customFormat="1" ht="38.25" customHeight="1" thickBot="1">
      <c r="A1" s="1072" t="s">
        <v>200</v>
      </c>
      <c r="B1" s="1072"/>
      <c r="C1" s="1072"/>
      <c r="D1" s="1072"/>
      <c r="E1" s="1072"/>
      <c r="F1" s="1072"/>
      <c r="G1" s="1072"/>
      <c r="H1" s="1072"/>
      <c r="I1" s="1072"/>
      <c r="J1" s="1072"/>
    </row>
    <row r="2" spans="1:10" s="135" customFormat="1" ht="13.2">
      <c r="A2" s="976" t="str">
        <f>"November 2013"</f>
        <v>November 2013</v>
      </c>
      <c r="B2" s="976"/>
      <c r="C2" s="118"/>
      <c r="D2" s="118"/>
      <c r="E2" s="976"/>
      <c r="F2" s="976"/>
      <c r="G2" s="976"/>
      <c r="H2" s="976"/>
      <c r="I2" s="976"/>
      <c r="J2" s="974" t="s">
        <v>134</v>
      </c>
    </row>
    <row r="3" spans="1:10" s="135" customFormat="1" ht="13.2">
      <c r="A3" s="976" t="s">
        <v>3</v>
      </c>
      <c r="B3" s="976"/>
      <c r="C3" s="118"/>
      <c r="D3" s="116"/>
      <c r="E3" s="975"/>
      <c r="F3" s="975"/>
      <c r="G3" s="975"/>
      <c r="H3" s="975"/>
      <c r="I3" s="975"/>
      <c r="J3" s="975"/>
    </row>
    <row r="4" spans="1:10" ht="14.4" customHeight="1">
      <c r="A4" s="263"/>
      <c r="B4" s="263"/>
      <c r="C4" s="264"/>
      <c r="D4" s="1073" t="s">
        <v>7</v>
      </c>
      <c r="E4" s="979"/>
      <c r="F4" s="1073" t="s">
        <v>23</v>
      </c>
      <c r="G4" s="265"/>
      <c r="H4" s="1073" t="s">
        <v>120</v>
      </c>
      <c r="I4" s="266"/>
      <c r="J4" s="1073" t="s">
        <v>35</v>
      </c>
    </row>
    <row r="5" spans="1:10" ht="42.75" customHeight="1">
      <c r="A5" s="263"/>
      <c r="B5" s="263"/>
      <c r="C5" s="264" t="s">
        <v>87</v>
      </c>
      <c r="D5" s="1074"/>
      <c r="E5" s="980" t="s">
        <v>21</v>
      </c>
      <c r="F5" s="1074"/>
      <c r="G5" s="980" t="s">
        <v>24</v>
      </c>
      <c r="H5" s="1074"/>
      <c r="I5" s="980" t="s">
        <v>31</v>
      </c>
      <c r="J5" s="1074"/>
    </row>
    <row r="6" spans="1:10">
      <c r="A6" s="263"/>
      <c r="B6" s="263"/>
      <c r="C6" s="264"/>
      <c r="D6" s="267"/>
      <c r="E6" s="267"/>
      <c r="F6" s="267"/>
      <c r="G6" s="267"/>
      <c r="H6" s="267"/>
      <c r="I6" s="267"/>
    </row>
    <row r="7" spans="1:10">
      <c r="A7" s="1071" t="s">
        <v>201</v>
      </c>
      <c r="B7" s="1071"/>
      <c r="C7" s="118">
        <v>1</v>
      </c>
    </row>
    <row r="8" spans="1:10">
      <c r="A8" s="271"/>
      <c r="B8" s="266"/>
    </row>
    <row r="9" spans="1:10">
      <c r="B9" s="111" t="s">
        <v>202</v>
      </c>
      <c r="C9" s="118">
        <v>1</v>
      </c>
      <c r="D9" s="266"/>
      <c r="E9" s="266"/>
      <c r="F9" s="266"/>
      <c r="G9" s="266"/>
      <c r="H9" s="266"/>
      <c r="I9" s="266"/>
    </row>
    <row r="10" spans="1:10" s="266" customFormat="1">
      <c r="A10" s="104"/>
      <c r="B10" s="267" t="s">
        <v>758</v>
      </c>
      <c r="C10" s="264"/>
      <c r="D10" s="273">
        <v>54.5</v>
      </c>
      <c r="E10" s="272">
        <v>58.7</v>
      </c>
      <c r="F10" s="272">
        <v>37.4</v>
      </c>
      <c r="G10" s="272">
        <v>38.799999999999997</v>
      </c>
      <c r="H10" s="272">
        <v>39.4</v>
      </c>
      <c r="I10" s="272">
        <v>22.4</v>
      </c>
      <c r="J10" s="272">
        <v>45.4</v>
      </c>
    </row>
    <row r="11" spans="1:10">
      <c r="A11" s="265"/>
      <c r="B11" s="267"/>
      <c r="C11" s="264"/>
      <c r="D11" s="273"/>
      <c r="E11" s="273"/>
      <c r="F11" s="273"/>
      <c r="G11" s="273"/>
      <c r="H11" s="273"/>
      <c r="I11" s="268"/>
    </row>
    <row r="12" spans="1:10">
      <c r="B12" s="978" t="s">
        <v>203</v>
      </c>
      <c r="C12" s="118"/>
      <c r="D12" s="273"/>
      <c r="E12" s="273"/>
      <c r="F12" s="273"/>
      <c r="G12" s="273"/>
      <c r="H12" s="273"/>
      <c r="I12" s="268"/>
    </row>
    <row r="13" spans="1:10">
      <c r="B13" s="266" t="s">
        <v>759</v>
      </c>
      <c r="D13" s="273">
        <v>39.5</v>
      </c>
      <c r="E13" s="272">
        <v>33.9</v>
      </c>
      <c r="F13" s="272">
        <v>51.5</v>
      </c>
      <c r="G13" s="272">
        <v>46</v>
      </c>
      <c r="H13" s="272">
        <v>52.3</v>
      </c>
      <c r="I13" s="272">
        <v>66.5</v>
      </c>
      <c r="J13" s="272">
        <v>44.5</v>
      </c>
    </row>
    <row r="14" spans="1:10">
      <c r="A14" s="271"/>
      <c r="B14" s="267"/>
      <c r="C14" s="264"/>
      <c r="D14" s="273"/>
      <c r="E14" s="273"/>
      <c r="F14" s="273"/>
      <c r="G14" s="273"/>
      <c r="H14" s="273"/>
      <c r="I14" s="268"/>
    </row>
    <row r="15" spans="1:10">
      <c r="B15" s="978" t="s">
        <v>760</v>
      </c>
      <c r="C15" s="118">
        <v>2</v>
      </c>
      <c r="D15" s="273"/>
      <c r="E15" s="273"/>
      <c r="F15" s="273"/>
      <c r="G15" s="273"/>
      <c r="H15" s="273"/>
      <c r="I15" s="268"/>
    </row>
    <row r="16" spans="1:10">
      <c r="B16" s="266" t="s">
        <v>204</v>
      </c>
      <c r="D16" s="273">
        <v>0.3</v>
      </c>
      <c r="E16" s="272">
        <v>0.5</v>
      </c>
      <c r="F16" s="272">
        <v>0.9</v>
      </c>
      <c r="G16" s="272">
        <v>1.1000000000000001</v>
      </c>
      <c r="H16" s="272">
        <v>0.7</v>
      </c>
      <c r="I16" s="272">
        <v>0.6</v>
      </c>
      <c r="J16" s="272">
        <v>0.7</v>
      </c>
    </row>
    <row r="17" spans="1:10">
      <c r="A17" s="271"/>
      <c r="B17" s="266"/>
      <c r="D17" s="273"/>
      <c r="E17" s="273"/>
      <c r="F17" s="273"/>
      <c r="G17" s="273"/>
      <c r="H17" s="273"/>
      <c r="I17" s="268"/>
    </row>
    <row r="18" spans="1:10">
      <c r="B18" s="978" t="s">
        <v>205</v>
      </c>
      <c r="C18" s="118">
        <v>3</v>
      </c>
      <c r="D18" s="273">
        <v>0.6</v>
      </c>
      <c r="E18" s="272">
        <v>0.8</v>
      </c>
      <c r="F18" s="272">
        <v>1.2</v>
      </c>
      <c r="G18" s="272">
        <v>1.9</v>
      </c>
      <c r="H18" s="272">
        <v>1.8</v>
      </c>
      <c r="I18" s="272">
        <v>4.5999999999999996</v>
      </c>
      <c r="J18" s="272">
        <v>1.2</v>
      </c>
    </row>
    <row r="19" spans="1:10">
      <c r="A19" s="271"/>
      <c r="B19" s="267"/>
      <c r="C19" s="264"/>
      <c r="D19" s="273"/>
      <c r="E19" s="273"/>
      <c r="F19" s="273"/>
      <c r="G19" s="273"/>
      <c r="H19" s="273"/>
      <c r="I19" s="268"/>
    </row>
    <row r="20" spans="1:10">
      <c r="B20" s="978" t="s">
        <v>206</v>
      </c>
      <c r="C20" s="264">
        <v>4</v>
      </c>
      <c r="D20" s="273">
        <v>5.0999999999999996</v>
      </c>
      <c r="E20" s="272">
        <v>6</v>
      </c>
      <c r="F20" s="272">
        <v>9</v>
      </c>
      <c r="G20" s="272">
        <v>12.3</v>
      </c>
      <c r="H20" s="272">
        <v>5.8</v>
      </c>
      <c r="I20" s="272">
        <v>5.8</v>
      </c>
      <c r="J20" s="272">
        <v>8.1</v>
      </c>
    </row>
    <row r="21" spans="1:10">
      <c r="A21" s="271"/>
      <c r="B21" s="267"/>
      <c r="C21" s="264"/>
      <c r="D21" s="273"/>
      <c r="E21" s="273"/>
      <c r="F21" s="273"/>
      <c r="G21" s="273"/>
      <c r="H21" s="273"/>
      <c r="I21" s="268"/>
    </row>
    <row r="22" spans="1:10" s="271" customFormat="1">
      <c r="B22" s="265" t="s">
        <v>89</v>
      </c>
      <c r="C22" s="119"/>
      <c r="D22" s="273">
        <v>100</v>
      </c>
      <c r="E22" s="272">
        <v>100</v>
      </c>
      <c r="F22" s="272">
        <v>100</v>
      </c>
      <c r="G22" s="272">
        <v>100</v>
      </c>
      <c r="H22" s="272">
        <v>100</v>
      </c>
      <c r="I22" s="272">
        <v>100</v>
      </c>
      <c r="J22" s="272">
        <v>100</v>
      </c>
    </row>
    <row r="23" spans="1:10">
      <c r="A23" s="271"/>
      <c r="B23" s="263"/>
      <c r="C23" s="264"/>
      <c r="D23" s="273"/>
      <c r="E23" s="273"/>
      <c r="F23" s="273"/>
      <c r="G23" s="273"/>
      <c r="H23" s="273"/>
      <c r="I23" s="268"/>
    </row>
    <row r="24" spans="1:10">
      <c r="B24" s="978" t="s">
        <v>207</v>
      </c>
      <c r="C24" s="118"/>
      <c r="D24" s="273"/>
      <c r="E24" s="273"/>
      <c r="F24" s="273"/>
      <c r="G24" s="273"/>
      <c r="H24" s="273"/>
      <c r="I24" s="268"/>
    </row>
    <row r="25" spans="1:10">
      <c r="A25" s="274"/>
      <c r="B25" s="986"/>
      <c r="C25" s="118"/>
      <c r="D25" s="273"/>
      <c r="E25" s="273"/>
      <c r="F25" s="273"/>
      <c r="G25" s="273"/>
      <c r="H25" s="273"/>
      <c r="I25" s="268"/>
    </row>
    <row r="26" spans="1:10" s="275" customFormat="1" ht="20.399999999999999">
      <c r="B26" s="979" t="s">
        <v>208</v>
      </c>
      <c r="C26" s="128"/>
      <c r="D26" s="273"/>
      <c r="E26" s="273"/>
      <c r="F26" s="273"/>
      <c r="G26" s="273"/>
      <c r="H26" s="273"/>
      <c r="I26" s="268"/>
      <c r="J26" s="268"/>
    </row>
    <row r="27" spans="1:10" s="275" customFormat="1">
      <c r="A27" s="276"/>
      <c r="B27" s="277" t="s">
        <v>209</v>
      </c>
      <c r="C27" s="278"/>
      <c r="D27" s="273">
        <v>79.400000000000006</v>
      </c>
      <c r="E27" s="272">
        <v>82.5</v>
      </c>
      <c r="F27" s="272">
        <v>54.8</v>
      </c>
      <c r="G27" s="272">
        <v>60.1</v>
      </c>
      <c r="H27" s="272">
        <v>73.2</v>
      </c>
      <c r="I27" s="272">
        <v>84.1</v>
      </c>
      <c r="J27" s="272">
        <v>68.400000000000006</v>
      </c>
    </row>
    <row r="28" spans="1:10" s="275" customFormat="1">
      <c r="A28" s="269"/>
      <c r="B28" s="267" t="s">
        <v>210</v>
      </c>
      <c r="C28" s="264"/>
      <c r="D28" s="273">
        <v>0.1</v>
      </c>
      <c r="E28" s="272">
        <v>0.1</v>
      </c>
      <c r="F28" s="272">
        <v>8.4</v>
      </c>
      <c r="G28" s="272">
        <v>6</v>
      </c>
      <c r="H28" s="272">
        <v>0.5</v>
      </c>
      <c r="I28" s="272">
        <v>0.9</v>
      </c>
      <c r="J28" s="272">
        <v>3.7</v>
      </c>
    </row>
    <row r="29" spans="1:10" s="275" customFormat="1">
      <c r="A29" s="269"/>
      <c r="B29" s="267" t="s">
        <v>211</v>
      </c>
      <c r="C29" s="264"/>
      <c r="D29" s="273">
        <v>7.8</v>
      </c>
      <c r="E29" s="272">
        <v>4.8</v>
      </c>
      <c r="F29" s="272">
        <v>19.3</v>
      </c>
      <c r="G29" s="272">
        <v>15.5</v>
      </c>
      <c r="H29" s="272">
        <v>10.7</v>
      </c>
      <c r="I29" s="272">
        <v>11.2</v>
      </c>
      <c r="J29" s="272">
        <v>12.6</v>
      </c>
    </row>
    <row r="30" spans="1:10" s="275" customFormat="1">
      <c r="A30" s="269"/>
      <c r="B30" s="279" t="s">
        <v>212</v>
      </c>
      <c r="C30" s="280">
        <v>5</v>
      </c>
      <c r="D30" s="273">
        <v>12.7</v>
      </c>
      <c r="E30" s="272">
        <v>12.6</v>
      </c>
      <c r="F30" s="272">
        <v>17.5</v>
      </c>
      <c r="G30" s="272">
        <v>18.3</v>
      </c>
      <c r="H30" s="272">
        <v>15.7</v>
      </c>
      <c r="I30" s="272">
        <v>3.8</v>
      </c>
      <c r="J30" s="272">
        <v>15.4</v>
      </c>
    </row>
    <row r="31" spans="1:10">
      <c r="B31" s="267" t="s">
        <v>89</v>
      </c>
      <c r="C31" s="264"/>
      <c r="D31" s="273">
        <v>100</v>
      </c>
      <c r="E31" s="272">
        <v>100</v>
      </c>
      <c r="F31" s="272">
        <v>100</v>
      </c>
      <c r="G31" s="272">
        <v>100</v>
      </c>
      <c r="H31" s="272">
        <v>100</v>
      </c>
      <c r="I31" s="272">
        <v>100</v>
      </c>
      <c r="J31" s="272">
        <v>100</v>
      </c>
    </row>
    <row r="32" spans="1:10">
      <c r="B32" s="267"/>
      <c r="C32" s="264"/>
      <c r="D32" s="273"/>
      <c r="E32" s="272"/>
      <c r="F32" s="272"/>
      <c r="G32" s="272"/>
      <c r="H32" s="272"/>
      <c r="I32" s="272"/>
      <c r="J32" s="272"/>
    </row>
    <row r="33" spans="1:10" ht="20.399999999999999">
      <c r="B33" s="981" t="s">
        <v>213</v>
      </c>
      <c r="C33" s="282"/>
      <c r="D33" s="283"/>
      <c r="E33" s="273"/>
      <c r="F33" s="273"/>
      <c r="G33" s="273"/>
      <c r="H33" s="273"/>
      <c r="I33" s="268"/>
    </row>
    <row r="34" spans="1:10">
      <c r="B34" s="277" t="s">
        <v>209</v>
      </c>
      <c r="C34" s="278"/>
      <c r="D34" s="273">
        <v>98.5</v>
      </c>
      <c r="E34" s="272">
        <v>98.8</v>
      </c>
      <c r="F34" s="272">
        <v>95.7</v>
      </c>
      <c r="G34" s="272">
        <v>96.3</v>
      </c>
      <c r="H34" s="272">
        <v>98.2</v>
      </c>
      <c r="I34" s="272">
        <v>99.6</v>
      </c>
      <c r="J34" s="272">
        <v>97.2</v>
      </c>
    </row>
    <row r="35" spans="1:10">
      <c r="B35" s="267" t="s">
        <v>214</v>
      </c>
      <c r="C35" s="264"/>
      <c r="D35" s="273">
        <v>1.5</v>
      </c>
      <c r="E35" s="272">
        <v>1.2</v>
      </c>
      <c r="F35" s="272">
        <v>4.3</v>
      </c>
      <c r="G35" s="272">
        <v>3.7</v>
      </c>
      <c r="H35" s="272">
        <v>1.8</v>
      </c>
      <c r="I35" s="272">
        <v>0.4</v>
      </c>
      <c r="J35" s="272">
        <v>2.8</v>
      </c>
    </row>
    <row r="36" spans="1:10">
      <c r="B36" s="267" t="s">
        <v>89</v>
      </c>
      <c r="C36" s="264"/>
      <c r="D36" s="273">
        <v>100</v>
      </c>
      <c r="E36" s="272">
        <v>100</v>
      </c>
      <c r="F36" s="272">
        <v>100</v>
      </c>
      <c r="G36" s="272">
        <v>100</v>
      </c>
      <c r="H36" s="272">
        <v>100</v>
      </c>
      <c r="I36" s="272">
        <v>100</v>
      </c>
      <c r="J36" s="272">
        <v>100</v>
      </c>
    </row>
    <row r="37" spans="1:10">
      <c r="A37" s="265"/>
      <c r="B37" s="267"/>
      <c r="C37" s="264"/>
      <c r="D37" s="273"/>
      <c r="E37" s="273"/>
      <c r="F37" s="273"/>
      <c r="G37" s="273"/>
      <c r="H37" s="273"/>
      <c r="I37" s="268"/>
    </row>
    <row r="38" spans="1:10" ht="20.399999999999999">
      <c r="B38" s="979" t="s">
        <v>215</v>
      </c>
      <c r="C38" s="128"/>
      <c r="D38" s="283"/>
      <c r="E38" s="273"/>
      <c r="F38" s="273"/>
      <c r="G38" s="273"/>
      <c r="H38" s="273"/>
      <c r="I38" s="268"/>
    </row>
    <row r="39" spans="1:10">
      <c r="B39" s="277" t="s">
        <v>209</v>
      </c>
      <c r="C39" s="278"/>
      <c r="D39" s="273">
        <v>98.8</v>
      </c>
      <c r="E39" s="272">
        <v>98.7</v>
      </c>
      <c r="F39" s="272">
        <v>99.5</v>
      </c>
      <c r="G39" s="272">
        <v>99.6</v>
      </c>
      <c r="H39" s="272">
        <v>36.299999999999997</v>
      </c>
      <c r="I39" s="272">
        <v>82.6</v>
      </c>
      <c r="J39" s="272">
        <v>96.5</v>
      </c>
    </row>
    <row r="40" spans="1:10">
      <c r="B40" s="277" t="s">
        <v>761</v>
      </c>
      <c r="C40" s="278"/>
      <c r="D40" s="273">
        <v>0.4</v>
      </c>
      <c r="E40" s="272">
        <v>0.3</v>
      </c>
      <c r="F40" s="272">
        <v>0.2</v>
      </c>
      <c r="G40" s="272">
        <v>0.1</v>
      </c>
      <c r="H40" s="272">
        <v>24</v>
      </c>
      <c r="I40" s="272">
        <v>12.3</v>
      </c>
      <c r="J40" s="272">
        <v>1.3</v>
      </c>
    </row>
    <row r="41" spans="1:10">
      <c r="B41" s="279" t="s">
        <v>216</v>
      </c>
      <c r="C41" s="280"/>
      <c r="D41" s="273">
        <v>0.8</v>
      </c>
      <c r="E41" s="272">
        <v>1</v>
      </c>
      <c r="F41" s="272">
        <v>0.4</v>
      </c>
      <c r="G41" s="272">
        <v>0.3</v>
      </c>
      <c r="H41" s="272">
        <v>39.700000000000003</v>
      </c>
      <c r="I41" s="272">
        <v>5</v>
      </c>
      <c r="J41" s="272">
        <v>2.2000000000000002</v>
      </c>
    </row>
    <row r="42" spans="1:10">
      <c r="B42" s="267" t="s">
        <v>89</v>
      </c>
      <c r="C42" s="264"/>
      <c r="D42" s="273">
        <v>100</v>
      </c>
      <c r="E42" s="272">
        <v>100</v>
      </c>
      <c r="F42" s="272">
        <v>100</v>
      </c>
      <c r="G42" s="272">
        <v>100</v>
      </c>
      <c r="H42" s="272">
        <v>100</v>
      </c>
      <c r="I42" s="272">
        <v>100</v>
      </c>
      <c r="J42" s="272">
        <v>100</v>
      </c>
    </row>
    <row r="43" spans="1:10" s="275" customFormat="1">
      <c r="A43" s="276"/>
      <c r="B43" s="986"/>
      <c r="C43" s="118"/>
      <c r="D43" s="273"/>
      <c r="E43" s="273"/>
      <c r="F43" s="273"/>
      <c r="G43" s="273"/>
      <c r="H43" s="273"/>
      <c r="I43" s="268"/>
      <c r="J43" s="268"/>
    </row>
    <row r="44" spans="1:10" s="275" customFormat="1">
      <c r="B44" s="265" t="s">
        <v>217</v>
      </c>
      <c r="C44" s="977"/>
      <c r="D44" s="273"/>
      <c r="E44" s="273"/>
      <c r="F44" s="273"/>
      <c r="G44" s="273"/>
      <c r="H44" s="273"/>
      <c r="I44" s="268"/>
      <c r="J44" s="268"/>
    </row>
    <row r="45" spans="1:10" s="275" customFormat="1">
      <c r="A45" s="276"/>
      <c r="B45" s="277" t="s">
        <v>209</v>
      </c>
      <c r="C45" s="278"/>
      <c r="D45" s="273">
        <v>93.7</v>
      </c>
      <c r="E45" s="272">
        <v>94</v>
      </c>
      <c r="F45" s="272">
        <v>86.7</v>
      </c>
      <c r="G45" s="272">
        <v>84.7</v>
      </c>
      <c r="H45" s="272">
        <v>81.5</v>
      </c>
      <c r="I45" s="272">
        <v>96.2</v>
      </c>
      <c r="J45" s="272">
        <v>89.1</v>
      </c>
    </row>
    <row r="46" spans="1:10" s="275" customFormat="1">
      <c r="A46" s="276"/>
      <c r="B46" s="267" t="s">
        <v>214</v>
      </c>
      <c r="C46" s="264"/>
      <c r="D46" s="273">
        <v>6.3</v>
      </c>
      <c r="E46" s="272">
        <v>6</v>
      </c>
      <c r="F46" s="272">
        <v>13.3</v>
      </c>
      <c r="G46" s="272">
        <v>15.3</v>
      </c>
      <c r="H46" s="272">
        <v>18.5</v>
      </c>
      <c r="I46" s="272">
        <v>3.8</v>
      </c>
      <c r="J46" s="272">
        <v>10.9</v>
      </c>
    </row>
    <row r="47" spans="1:10">
      <c r="B47" s="267" t="s">
        <v>89</v>
      </c>
      <c r="C47" s="264"/>
      <c r="D47" s="273">
        <v>100</v>
      </c>
      <c r="E47" s="272">
        <v>100</v>
      </c>
      <c r="F47" s="272">
        <v>100</v>
      </c>
      <c r="G47" s="272">
        <v>100</v>
      </c>
      <c r="H47" s="272">
        <v>100</v>
      </c>
      <c r="I47" s="272">
        <v>100</v>
      </c>
      <c r="J47" s="272">
        <v>100</v>
      </c>
    </row>
    <row r="48" spans="1:10">
      <c r="A48" s="284"/>
      <c r="B48" s="285"/>
      <c r="C48" s="286"/>
      <c r="D48" s="285"/>
      <c r="E48" s="285"/>
      <c r="F48" s="285"/>
      <c r="G48" s="285"/>
      <c r="H48" s="285"/>
      <c r="I48" s="285"/>
      <c r="J48" s="287"/>
    </row>
    <row r="49" spans="1:10">
      <c r="J49" s="985" t="s">
        <v>94</v>
      </c>
    </row>
    <row r="50" spans="1:10" ht="13.2">
      <c r="A50" s="288" t="s">
        <v>6</v>
      </c>
      <c r="J50" s="984"/>
    </row>
    <row r="51" spans="1:10">
      <c r="A51" s="289" t="str">
        <f>"1."</f>
        <v>1.</v>
      </c>
      <c r="B51" s="289" t="s">
        <v>218</v>
      </c>
      <c r="C51" s="289"/>
      <c r="D51" s="289"/>
      <c r="E51" s="289"/>
      <c r="F51" s="290" t="s">
        <v>762</v>
      </c>
      <c r="J51" s="984"/>
    </row>
    <row r="52" spans="1:10">
      <c r="A52" s="291"/>
      <c r="B52" s="291" t="s">
        <v>763</v>
      </c>
      <c r="C52" s="291"/>
      <c r="D52" s="291"/>
      <c r="E52" s="291"/>
      <c r="F52" s="290" t="s">
        <v>764</v>
      </c>
      <c r="H52" s="289"/>
      <c r="I52" s="289"/>
      <c r="J52" s="291"/>
    </row>
    <row r="53" spans="1:10">
      <c r="A53" s="291"/>
      <c r="B53" s="291" t="s">
        <v>220</v>
      </c>
      <c r="C53" s="291"/>
      <c r="D53" s="291"/>
      <c r="E53" s="291"/>
      <c r="F53" s="292" t="s">
        <v>219</v>
      </c>
      <c r="H53" s="291"/>
      <c r="I53" s="291"/>
      <c r="J53" s="291"/>
    </row>
    <row r="54" spans="1:10">
      <c r="A54" s="291"/>
      <c r="B54" s="291" t="s">
        <v>221</v>
      </c>
      <c r="C54" s="291"/>
      <c r="D54" s="291"/>
      <c r="E54" s="291"/>
      <c r="F54" s="290" t="s">
        <v>765</v>
      </c>
      <c r="G54" s="291"/>
      <c r="H54" s="291"/>
      <c r="I54" s="291"/>
      <c r="J54" s="291"/>
    </row>
    <row r="55" spans="1:10">
      <c r="A55" s="291"/>
      <c r="B55" s="291" t="s">
        <v>222</v>
      </c>
      <c r="C55" s="291"/>
      <c r="D55" s="291"/>
      <c r="E55" s="291"/>
      <c r="G55" s="291"/>
      <c r="H55" s="291"/>
      <c r="I55" s="291"/>
      <c r="J55" s="291"/>
    </row>
    <row r="56" spans="1:10">
      <c r="A56" s="289" t="str">
        <f>"2."</f>
        <v>2.</v>
      </c>
      <c r="B56" s="989" t="s">
        <v>766</v>
      </c>
      <c r="C56" s="289"/>
      <c r="D56" s="289"/>
      <c r="E56" s="289"/>
      <c r="F56" s="290" t="s">
        <v>223</v>
      </c>
      <c r="G56" s="291"/>
      <c r="H56" s="291"/>
      <c r="I56" s="291"/>
      <c r="J56" s="291"/>
    </row>
    <row r="57" spans="1:10">
      <c r="A57" s="289"/>
      <c r="B57" s="289" t="s">
        <v>767</v>
      </c>
      <c r="C57" s="289"/>
      <c r="D57" s="289"/>
      <c r="E57" s="289"/>
      <c r="F57" s="290" t="s">
        <v>224</v>
      </c>
      <c r="G57" s="289"/>
      <c r="H57" s="289"/>
      <c r="I57" s="289"/>
      <c r="J57" s="291"/>
    </row>
    <row r="58" spans="1:10">
      <c r="B58" s="293" t="s">
        <v>768</v>
      </c>
      <c r="C58" s="293"/>
      <c r="D58" s="293"/>
      <c r="E58" s="293"/>
      <c r="F58" s="289"/>
      <c r="G58" s="289"/>
      <c r="H58" s="289"/>
      <c r="I58" s="289"/>
      <c r="J58" s="291"/>
    </row>
    <row r="59" spans="1:10" ht="14.4">
      <c r="B59" s="990" t="s">
        <v>769</v>
      </c>
      <c r="C59" s="118"/>
      <c r="D59" s="982"/>
      <c r="E59" s="982"/>
      <c r="F59" s="289"/>
      <c r="G59" s="293"/>
      <c r="H59" s="293"/>
      <c r="I59" s="293"/>
      <c r="J59" s="294"/>
    </row>
    <row r="60" spans="1:10" ht="14.4">
      <c r="B60" s="269" t="s">
        <v>770</v>
      </c>
      <c r="F60" s="293"/>
      <c r="G60" s="982"/>
      <c r="H60" s="982"/>
      <c r="I60" s="982"/>
      <c r="J60" s="982"/>
    </row>
    <row r="61" spans="1:10" ht="14.4">
      <c r="F61" s="982"/>
    </row>
  </sheetData>
  <mergeCells count="6">
    <mergeCell ref="A7:B7"/>
    <mergeCell ref="A1:J1"/>
    <mergeCell ref="D4:D5"/>
    <mergeCell ref="F4:F5"/>
    <mergeCell ref="H4:H5"/>
    <mergeCell ref="J4:J5"/>
  </mergeCell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Index</vt:lpstr>
      <vt:lpstr>Table 1</vt:lpstr>
      <vt:lpstr>Table 2</vt:lpstr>
      <vt:lpstr>Table 3a</vt:lpstr>
      <vt:lpstr>Table 3b</vt:lpstr>
      <vt:lpstr>Table 4</vt:lpstr>
      <vt:lpstr>Table 5</vt:lpstr>
      <vt:lpstr>Table 6</vt:lpstr>
      <vt:lpstr>Table 7a</vt:lpstr>
      <vt:lpstr>Table 7b</vt:lpstr>
      <vt:lpstr>Table 8a</vt:lpstr>
      <vt:lpstr>Table 8b</vt:lpstr>
      <vt:lpstr>Table 8c</vt:lpstr>
      <vt:lpstr>Table 9a</vt:lpstr>
      <vt:lpstr>Table 9b</vt:lpstr>
      <vt:lpstr>Table 10</vt:lpstr>
      <vt:lpstr>Table 11</vt:lpstr>
      <vt:lpstr>Table 12</vt:lpstr>
      <vt:lpstr>Table 13</vt:lpstr>
      <vt:lpstr>Table 14</vt:lpstr>
      <vt:lpstr>Table 15</vt:lpstr>
      <vt:lpstr>Table 16</vt:lpstr>
      <vt:lpstr>Table 17a</vt:lpstr>
      <vt:lpstr>Table 17b</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17a'!Print_Area</vt:lpstr>
      <vt:lpstr>'Table 17b'!Print_Area</vt:lpstr>
      <vt:lpstr>'Table 2'!Print_Area</vt:lpstr>
      <vt:lpstr>'Table 3a'!Print_Area</vt:lpstr>
      <vt:lpstr>'Table 3b'!Print_Area</vt:lpstr>
      <vt:lpstr>'Table 5'!Print_Area</vt:lpstr>
      <vt:lpstr>'Table 6'!Print_Area</vt:lpstr>
      <vt:lpstr>'Table 7a'!Print_Area</vt:lpstr>
      <vt:lpstr>'Table 7b'!Print_Area</vt:lpstr>
      <vt:lpstr>'Table 8a'!Print_Area</vt:lpstr>
      <vt:lpstr>'Table 8b'!Print_Area</vt:lpstr>
      <vt:lpstr>'Table 8c'!Print_Area</vt:lpstr>
      <vt:lpstr>'Table 9a'!Print_Area</vt:lpstr>
      <vt:lpstr>'Table 9b'!Print_Area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SMALLEY, Peter</dc:creator>
  <cp:lastModifiedBy>ROSS, Neil</cp:lastModifiedBy>
  <cp:lastPrinted>2014-04-07T14:30:35Z</cp:lastPrinted>
  <dcterms:created xsi:type="dcterms:W3CDTF">2014-04-04T08:54:27Z</dcterms:created>
  <dcterms:modified xsi:type="dcterms:W3CDTF">2014-08-07T13:50:10Z</dcterms:modified>
</cp:coreProperties>
</file>