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465" windowWidth="19035" windowHeight="7905" activeTab="1"/>
  </bookViews>
  <sheets>
    <sheet name="# 2009" sheetId="1" r:id="rId1"/>
    <sheet name="MW 2009" sheetId="2" r:id="rId2"/>
    <sheet name="GWh 2009" sheetId="3" r:id="rId3"/>
  </sheets>
  <definedNames/>
  <calcPr fullCalcOnLoad="1"/>
</workbook>
</file>

<file path=xl/comments2.xml><?xml version="1.0" encoding="utf-8"?>
<comments xmlns="http://schemas.openxmlformats.org/spreadsheetml/2006/main">
  <authors>
    <author>A satisfied Microsoft Office user</author>
  </authors>
  <commentList>
    <comment ref="A35" authorId="0">
      <text>
        <r>
          <rPr>
            <sz val="8"/>
            <rFont val="Tahoma"/>
            <family val="2"/>
          </rPr>
          <t>[Microsoft JET Created Table]018100707070707070707070707070707070707</t>
        </r>
      </text>
    </comment>
  </commentList>
</comments>
</file>

<file path=xl/comments3.xml><?xml version="1.0" encoding="utf-8"?>
<comments xmlns="http://schemas.openxmlformats.org/spreadsheetml/2006/main">
  <authors>
    <author>A satisfied Microsoft Office user</author>
  </authors>
  <commentList>
    <comment ref="A34" authorId="0">
      <text>
        <r>
          <rPr>
            <sz val="8"/>
            <rFont val="Tahoma"/>
            <family val="2"/>
          </rPr>
          <t>[Microsoft JET Created Table]018100707070707070707070707070707070707</t>
        </r>
      </text>
    </comment>
  </commentList>
</comments>
</file>

<file path=xl/sharedStrings.xml><?xml version="1.0" encoding="utf-8"?>
<sst xmlns="http://schemas.openxmlformats.org/spreadsheetml/2006/main" count="101" uniqueCount="45">
  <si>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</si>
  <si>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</si>
  <si>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</si>
  <si>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</si>
  <si>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</si>
  <si>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</si>
  <si>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</si>
  <si>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</si>
  <si>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</si>
  <si>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</si>
  <si>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</si>
  <si>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</si>
  <si>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</si>
  <si>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</si>
  <si>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</si>
  <si>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</si>
  <si>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</si>
  <si>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</si>
  <si>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</si>
  <si>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</si>
  <si>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</si>
  <si>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Components may not add exactly to totals because of rounding.</t>
  </si>
  <si>
    <t>Sewage gas</t>
  </si>
  <si>
    <t>... Data cannot be shown because of the small number of sites providing information for these cells.  Instead these data are combined with the Other Biofuels category</t>
  </si>
  <si>
    <t>2 Wind Offshore is allocated to regions/countries according to where the cabling comes ashore</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</si>
  <si>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</si>
  <si>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r>
      <t>Installed capacity of sites generating electricity from renewable sources, 2009</t>
    </r>
    <r>
      <rPr>
        <i/>
        <vertAlign val="superscript"/>
        <sz val="11"/>
        <color indexed="8"/>
        <rFont val="Arial"/>
        <family val="2"/>
      </rPr>
      <t>1</t>
    </r>
  </si>
  <si>
    <r>
      <t>Co-firing</t>
    </r>
    <r>
      <rPr>
        <i/>
        <vertAlign val="superscript"/>
        <sz val="9"/>
        <color indexed="8"/>
        <rFont val="Arial"/>
        <family val="2"/>
      </rPr>
      <t>4</t>
    </r>
  </si>
  <si>
    <r>
      <t>Wind and wave</t>
    </r>
    <r>
      <rPr>
        <i/>
        <vertAlign val="superscript"/>
        <sz val="9"/>
        <color indexed="8"/>
        <rFont val="Arial"/>
        <family val="2"/>
      </rPr>
      <t>2</t>
    </r>
  </si>
  <si>
    <t>Generation of electricity from renewable sources, 2009</t>
  </si>
  <si>
    <r>
      <t>Number of sites generating electricity from renewable sources, 2009</t>
    </r>
    <r>
      <rPr>
        <i/>
        <vertAlign val="superscript"/>
        <sz val="11"/>
        <color indexed="8"/>
        <rFont val="Arial"/>
        <family val="2"/>
      </rPr>
      <t>1</t>
    </r>
  </si>
  <si>
    <t xml:space="preserve">- Nil or less than half the final digit shown. </t>
  </si>
  <si>
    <t>3 17 of these sites are sites that co-fire renewables with fossil fuels (see also note 4, below).</t>
  </si>
  <si>
    <t>MW</t>
  </si>
  <si>
    <t>Other bioenergy</t>
  </si>
  <si>
    <t>Micro wind turbines</t>
  </si>
  <si>
    <t>1 At the 31 December 2009</t>
  </si>
  <si>
    <t>5  Includes bioenergy sources co-fired with fossil fuels.</t>
  </si>
  <si>
    <r>
      <t>Other bioenergy</t>
    </r>
    <r>
      <rPr>
        <i/>
        <vertAlign val="superscript"/>
        <sz val="9"/>
        <color indexed="8"/>
        <rFont val="Arial"/>
        <family val="2"/>
      </rPr>
      <t>3</t>
    </r>
  </si>
  <si>
    <t>1  At the 31 December 2009</t>
  </si>
  <si>
    <r>
      <t>Other bioenergy</t>
    </r>
    <r>
      <rPr>
        <i/>
        <vertAlign val="superscript"/>
        <sz val="9"/>
        <color indexed="8"/>
        <rFont val="Arial"/>
        <family val="2"/>
      </rPr>
      <t>5</t>
    </r>
  </si>
  <si>
    <t>NOTE: Sewage Gas totals are not the same as in DUKES as, due to potential disclosure issues, these have been combined with Other Bioenergy</t>
  </si>
  <si>
    <t>Total excluding PV</t>
  </si>
  <si>
    <t>Solar PV</t>
  </si>
  <si>
    <t>Other Sites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</si>
</sst>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0000"/>
  </numFmts>
  <fonts count="63">
    <font>
      <sz val="10"/>
      <color theme="1"/>
      <name val="Arial"/>
      <family val="2"/>
    </font>
    <font>
      <sz val="11"/>
      <color indexed="8"/>
      <name val="Calibri"/>
      <family val="2"/>
    </font>
    <font>
      <i/>
      <vertAlign val="superscript"/>
      <sz val="11"/>
      <color indexed="8"/>
      <name val="Arial"/>
      <family val="2"/>
    </font>
    <font>
      <i/>
      <vertAlign val="superscript"/>
      <sz val="9"/>
      <color indexed="8"/>
      <name val="Arial"/>
      <family val="2"/>
    </font>
    <font>
      <sz val="9"/>
      <name val="Arial"/>
      <family val="2"/>
    </font>
    <font>
      <i/>
      <sz val="8.5"/>
      <name val="MS Sans Serif"/>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11"/>
      <color indexed="8"/>
      <name val="Arial"/>
      <family val="2"/>
    </font>
    <font>
      <b/>
      <sz val="10"/>
      <color indexed="8"/>
      <name val="Arial"/>
      <family val="2"/>
    </font>
    <font>
      <b/>
      <i/>
      <sz val="8"/>
      <color indexed="8"/>
      <name val="Arial"/>
      <family val="2"/>
    </font>
    <font>
      <i/>
      <sz val="8"/>
      <color indexed="8"/>
      <name val="Arial"/>
      <family val="2"/>
    </font>
    <font>
      <sz val="9"/>
      <color indexed="62"/>
      <name val="Arial"/>
      <family val="2"/>
    </font>
    <font>
      <sz val="9"/>
      <color indexed="56"/>
      <name val="Arial"/>
      <family val="2"/>
    </font>
    <font>
      <b/>
      <sz val="9"/>
      <color indexed="62"/>
      <name val="Arial"/>
      <family val="2"/>
    </font>
    <font>
      <sz val="10"/>
      <color indexed="10"/>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11"/>
      <color theme="1"/>
      <name val="Arial"/>
      <family val="2"/>
    </font>
    <font>
      <b/>
      <sz val="10"/>
      <color theme="1"/>
      <name val="Arial"/>
      <family val="2"/>
    </font>
    <font>
      <sz val="9"/>
      <color rgb="FF000000"/>
      <name val="Arial"/>
      <family val="2"/>
    </font>
    <font>
      <b/>
      <i/>
      <sz val="8"/>
      <color theme="1"/>
      <name val="Arial"/>
      <family val="2"/>
    </font>
    <font>
      <i/>
      <sz val="8"/>
      <color theme="1"/>
      <name val="Arial"/>
      <family val="2"/>
    </font>
    <font>
      <sz val="9"/>
      <color theme="4"/>
      <name val="Arial"/>
      <family val="2"/>
    </font>
    <font>
      <sz val="9"/>
      <color theme="3"/>
      <name val="Arial"/>
      <family val="2"/>
    </font>
    <font>
      <b/>
      <sz val="9"/>
      <color theme="4"/>
      <name val="Arial"/>
      <family val="2"/>
    </font>
    <font>
      <sz val="10"/>
      <color rgb="FFFF0000"/>
      <name val="Arial"/>
      <family val="2"/>
    </font>
    <font>
      <b/>
      <sz val="9"/>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double"/>
      <bottom style="medium"/>
    </border>
    <border>
      <left/>
      <right/>
      <top style="double"/>
      <bottom/>
    </border>
    <border>
      <left/>
      <right/>
      <top style="medium"/>
      <bottom/>
    </border>
    <border>
      <left/>
      <right/>
      <top/>
      <bottom style="double"/>
    </border>
    <border>
      <left/>
      <right/>
      <top style="thin"/>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8">
    <xf numFmtId="0" fontId="0" fillId="0" borderId="0" xfId="0" applyAlignment="1">
      <alignment/>
    </xf>
    <xf numFmtId="0" fontId="0" fillId="0" borderId="10" xfId="0" applyBorder="1" applyAlignment="1">
      <alignment horizontal="center" vertical="top" wrapText="1"/>
    </xf>
    <xf numFmtId="0" fontId="51" fillId="0" borderId="10" xfId="0" applyFont="1" applyBorder="1" applyAlignment="1">
      <alignment horizontal="center" vertical="top" wrapText="1"/>
    </xf>
    <xf numFmtId="0" fontId="52" fillId="0" borderId="11" xfId="0" applyFont="1" applyBorder="1" applyAlignment="1">
      <alignment vertical="top"/>
    </xf>
    <xf numFmtId="0" fontId="0" fillId="0" borderId="0" xfId="0" applyAlignment="1">
      <alignment/>
    </xf>
    <xf numFmtId="0" fontId="0" fillId="0" borderId="0" xfId="0" applyFont="1" applyAlignment="1">
      <alignment horizontal="center" vertical="top"/>
    </xf>
    <xf numFmtId="0" fontId="53" fillId="0" borderId="0" xfId="0" applyFont="1" applyAlignment="1">
      <alignment vertical="top"/>
    </xf>
    <xf numFmtId="0" fontId="51" fillId="0" borderId="0" xfId="0" applyFont="1" applyAlignment="1">
      <alignment horizontal="left" vertical="top"/>
    </xf>
    <xf numFmtId="0" fontId="54" fillId="0" borderId="0" xfId="0" applyFont="1" applyAlignment="1">
      <alignment horizontal="right"/>
    </xf>
    <xf numFmtId="0" fontId="51" fillId="0" borderId="10" xfId="0" applyFont="1" applyBorder="1" applyAlignment="1">
      <alignment horizontal="left" vertical="top"/>
    </xf>
    <xf numFmtId="0" fontId="0" fillId="0" borderId="0" xfId="0" applyFont="1" applyAlignment="1">
      <alignment vertical="top"/>
    </xf>
    <xf numFmtId="0" fontId="0" fillId="0" borderId="10" xfId="0" applyFont="1" applyBorder="1" applyAlignment="1">
      <alignment vertical="top"/>
    </xf>
    <xf numFmtId="0" fontId="53" fillId="0" borderId="10" xfId="0" applyFont="1" applyBorder="1" applyAlignment="1">
      <alignment vertical="top"/>
    </xf>
    <xf numFmtId="0" fontId="53" fillId="0" borderId="10" xfId="0" applyFont="1" applyBorder="1" applyAlignment="1">
      <alignment/>
    </xf>
    <xf numFmtId="0" fontId="52" fillId="0" borderId="10" xfId="0" applyFont="1" applyBorder="1" applyAlignment="1">
      <alignment vertical="top"/>
    </xf>
    <xf numFmtId="0" fontId="52" fillId="0" borderId="12" xfId="0" applyFont="1" applyBorder="1" applyAlignment="1">
      <alignment vertical="top"/>
    </xf>
    <xf numFmtId="0" fontId="55" fillId="0" borderId="11" xfId="0" applyFont="1" applyBorder="1" applyAlignment="1">
      <alignment vertical="top"/>
    </xf>
    <xf numFmtId="0" fontId="52" fillId="0" borderId="11" xfId="0" applyFont="1" applyBorder="1" applyAlignment="1">
      <alignment horizontal="center" vertical="top"/>
    </xf>
    <xf numFmtId="0" fontId="56" fillId="0" borderId="13" xfId="0" applyFont="1" applyBorder="1" applyAlignment="1">
      <alignment horizontal="center" vertical="top"/>
    </xf>
    <xf numFmtId="0" fontId="0" fillId="0" borderId="13" xfId="0" applyBorder="1" applyAlignment="1">
      <alignment horizontal="center" vertical="top"/>
    </xf>
    <xf numFmtId="0" fontId="53" fillId="0" borderId="14" xfId="0" applyFont="1" applyBorder="1" applyAlignment="1">
      <alignment vertical="top"/>
    </xf>
    <xf numFmtId="0" fontId="52" fillId="0" borderId="0" xfId="0" applyFont="1" applyAlignment="1">
      <alignment horizontal="center" vertical="top"/>
    </xf>
    <xf numFmtId="0" fontId="56" fillId="0" borderId="0" xfId="0" applyFont="1" applyAlignment="1">
      <alignment/>
    </xf>
    <xf numFmtId="164" fontId="54" fillId="0" borderId="0" xfId="42" applyNumberFormat="1" applyFont="1" applyAlignment="1">
      <alignment horizontal="right"/>
    </xf>
    <xf numFmtId="164" fontId="54" fillId="0" borderId="0" xfId="42" applyNumberFormat="1" applyFont="1" applyFill="1" applyAlignment="1">
      <alignment horizontal="right"/>
    </xf>
    <xf numFmtId="164" fontId="57" fillId="0" borderId="0" xfId="42" applyNumberFormat="1" applyFont="1" applyFill="1" applyAlignment="1">
      <alignment horizontal="right"/>
    </xf>
    <xf numFmtId="164" fontId="57" fillId="0" borderId="0" xfId="42" applyNumberFormat="1" applyFont="1" applyAlignment="1">
      <alignment horizontal="right"/>
    </xf>
    <xf numFmtId="164" fontId="54" fillId="0" borderId="10" xfId="42" applyNumberFormat="1" applyFont="1" applyBorder="1" applyAlignment="1">
      <alignment horizontal="right"/>
    </xf>
    <xf numFmtId="164" fontId="57" fillId="0" borderId="10" xfId="42" applyNumberFormat="1" applyFont="1" applyBorder="1" applyAlignment="1">
      <alignment horizontal="right"/>
    </xf>
    <xf numFmtId="0" fontId="51" fillId="0" borderId="14" xfId="0" applyFont="1" applyBorder="1" applyAlignment="1">
      <alignment vertical="top" wrapText="1"/>
    </xf>
    <xf numFmtId="165" fontId="54" fillId="0" borderId="0" xfId="42" applyNumberFormat="1" applyFont="1" applyAlignment="1">
      <alignment horizontal="right"/>
    </xf>
    <xf numFmtId="165" fontId="54" fillId="0" borderId="0" xfId="42" applyNumberFormat="1" applyFont="1" applyFill="1" applyAlignment="1">
      <alignment horizontal="right"/>
    </xf>
    <xf numFmtId="165" fontId="54" fillId="0" borderId="10" xfId="42" applyNumberFormat="1" applyFont="1" applyBorder="1" applyAlignment="1">
      <alignment horizontal="right"/>
    </xf>
    <xf numFmtId="165" fontId="58" fillId="0" borderId="0" xfId="42" applyNumberFormat="1" applyFont="1" applyFill="1" applyAlignment="1">
      <alignment horizontal="right"/>
    </xf>
    <xf numFmtId="165" fontId="58" fillId="0" borderId="0" xfId="42" applyNumberFormat="1" applyFont="1" applyAlignment="1">
      <alignment horizontal="right"/>
    </xf>
    <xf numFmtId="165" fontId="58" fillId="0" borderId="10" xfId="42" applyNumberFormat="1" applyFont="1" applyBorder="1" applyAlignment="1">
      <alignment horizontal="right"/>
    </xf>
    <xf numFmtId="0" fontId="52" fillId="0" borderId="10" xfId="0" applyFont="1" applyBorder="1" applyAlignment="1">
      <alignment horizontal="center" vertical="top"/>
    </xf>
    <xf numFmtId="164" fontId="59" fillId="0" borderId="0" xfId="42" applyNumberFormat="1" applyFont="1" applyAlignment="1">
      <alignment horizontal="right"/>
    </xf>
    <xf numFmtId="164" fontId="59" fillId="0" borderId="10" xfId="42" applyNumberFormat="1" applyFont="1" applyBorder="1" applyAlignment="1">
      <alignment horizontal="right"/>
    </xf>
    <xf numFmtId="164" fontId="51" fillId="0" borderId="10" xfId="42" applyNumberFormat="1" applyFont="1" applyBorder="1" applyAlignment="1">
      <alignment/>
    </xf>
    <xf numFmtId="0" fontId="0" fillId="0" borderId="10" xfId="0" applyBorder="1" applyAlignment="1">
      <alignment/>
    </xf>
    <xf numFmtId="164" fontId="54" fillId="0" borderId="14" xfId="42" applyNumberFormat="1" applyFont="1" applyBorder="1" applyAlignment="1">
      <alignment/>
    </xf>
    <xf numFmtId="164" fontId="59" fillId="0" borderId="14" xfId="42" applyNumberFormat="1" applyFont="1" applyFill="1" applyBorder="1" applyAlignment="1">
      <alignment/>
    </xf>
    <xf numFmtId="0" fontId="60" fillId="0" borderId="0" xfId="0" applyFont="1" applyAlignment="1">
      <alignment/>
    </xf>
    <xf numFmtId="165" fontId="59" fillId="0" borderId="0" xfId="42" applyNumberFormat="1" applyFont="1" applyAlignment="1">
      <alignment horizontal="right"/>
    </xf>
    <xf numFmtId="165" fontId="4" fillId="0" borderId="0" xfId="42" applyNumberFormat="1" applyFont="1" applyAlignment="1">
      <alignment horizontal="right"/>
    </xf>
    <xf numFmtId="165" fontId="4" fillId="0" borderId="10" xfId="42" applyNumberFormat="1" applyFont="1" applyBorder="1" applyAlignment="1">
      <alignment horizontal="right"/>
    </xf>
    <xf numFmtId="0" fontId="0" fillId="0" borderId="10" xfId="0" applyBorder="1" applyAlignment="1">
      <alignment vertical="top"/>
    </xf>
    <xf numFmtId="164" fontId="59" fillId="0" borderId="14" xfId="42" applyNumberFormat="1" applyFont="1" applyBorder="1" applyAlignment="1">
      <alignment horizontal="right"/>
    </xf>
    <xf numFmtId="164" fontId="0" fillId="0" borderId="0" xfId="42" applyNumberFormat="1" applyFont="1" applyAlignment="1">
      <alignment/>
    </xf>
    <xf numFmtId="0" fontId="61" fillId="0" borderId="10" xfId="0" applyFont="1" applyBorder="1" applyAlignment="1">
      <alignment horizontal="center" vertical="top" wrapText="1"/>
    </xf>
    <xf numFmtId="165" fontId="57" fillId="0" borderId="0" xfId="0" applyNumberFormat="1" applyFont="1" applyAlignment="1">
      <alignment/>
    </xf>
    <xf numFmtId="165" fontId="57" fillId="0" borderId="10" xfId="42" applyNumberFormat="1" applyFont="1" applyBorder="1" applyAlignment="1">
      <alignment horizontal="right"/>
    </xf>
    <xf numFmtId="0" fontId="5" fillId="0" borderId="15" xfId="0" applyFont="1" applyFill="1" applyBorder="1" applyAlignment="1">
      <alignment/>
    </xf>
    <xf numFmtId="165" fontId="57" fillId="0" borderId="0" xfId="42" applyNumberFormat="1" applyFont="1" applyFill="1" applyAlignment="1">
      <alignment horizontal="right"/>
    </xf>
    <xf numFmtId="165" fontId="59" fillId="0" borderId="16" xfId="42" applyNumberFormat="1" applyFont="1" applyBorder="1" applyAlignment="1">
      <alignment horizontal="right"/>
    </xf>
    <xf numFmtId="0" fontId="53" fillId="0" borderId="0" xfId="0" applyFont="1" applyBorder="1" applyAlignment="1">
      <alignment vertical="top"/>
    </xf>
    <xf numFmtId="165" fontId="59" fillId="0" borderId="0" xfId="42"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S27"/>
  <sheetViews>
    <sheetView zoomScalePageLayoutView="0" workbookViewId="0" topLeftCell="A1">
      <selection activeCell="N10" sqref="N10"/>
    </sheetView>
  </sheetViews>
  <sheetFormatPr defaultColWidth="9.140625" defaultRowHeight="12.75"/>
  <cols>
    <col min="1" max="1" width="24.57421875" style="0" customWidth="1"/>
    <col min="6" max="6" width="9.28125" style="0" customWidth="1"/>
  </cols>
  <sheetData>
    <row r="1" ht="13.5" thickBot="1">
      <c r="A1" s="43"/>
    </row>
    <row r="2" spans="1:9" ht="17.25" thickTop="1">
      <c r="A2" s="15" t="s">
        <v>30</v>
      </c>
      <c r="B2" s="15"/>
      <c r="C2" s="15"/>
      <c r="D2" s="15"/>
      <c r="E2" s="15"/>
      <c r="F2" s="15"/>
      <c r="G2" s="15"/>
      <c r="H2" s="15"/>
      <c r="I2" s="15"/>
    </row>
    <row r="3" spans="1:9" ht="38.25" thickBot="1">
      <c r="A3" s="2"/>
      <c r="B3" s="2" t="s">
        <v>0</v>
      </c>
      <c r="C3" s="2" t="s">
        <v>28</v>
      </c>
      <c r="D3" s="2" t="s">
        <v>2</v>
      </c>
      <c r="E3" s="2" t="s">
        <v>22</v>
      </c>
      <c r="F3" s="2" t="s">
        <v>38</v>
      </c>
      <c r="G3" s="2" t="s">
        <v>42</v>
      </c>
      <c r="H3" s="2" t="s">
        <v>43</v>
      </c>
      <c r="I3" s="50" t="s">
        <v>3</v>
      </c>
    </row>
    <row r="4" spans="1:9" ht="12.75">
      <c r="A4" s="6" t="s">
        <v>4</v>
      </c>
      <c r="B4" s="44">
        <f>SUM(B5:B13)</f>
        <v>125</v>
      </c>
      <c r="C4" s="44">
        <f>SUM(C5:C13)</f>
        <v>809</v>
      </c>
      <c r="D4" s="44">
        <f>SUM(D5:D13)</f>
        <v>356</v>
      </c>
      <c r="E4" s="44">
        <f>SUM(E5:E13)</f>
        <v>156</v>
      </c>
      <c r="F4" s="44">
        <f>SUM(F5:F13)</f>
        <v>82</v>
      </c>
      <c r="G4" s="44">
        <f>SUM(B4:F4)</f>
        <v>1528</v>
      </c>
      <c r="H4" s="44">
        <f>SUM(C4:G4)</f>
        <v>2931</v>
      </c>
      <c r="I4" s="44">
        <f>SUM(I5:I13)</f>
        <v>5408</v>
      </c>
    </row>
    <row r="5" spans="1:9" ht="12.75">
      <c r="A5" s="7" t="s">
        <v>5</v>
      </c>
      <c r="B5" s="45">
        <v>19</v>
      </c>
      <c r="C5" s="31">
        <v>80</v>
      </c>
      <c r="D5" s="31">
        <v>41</v>
      </c>
      <c r="E5" s="31">
        <v>15</v>
      </c>
      <c r="F5" s="31">
        <v>10</v>
      </c>
      <c r="G5" s="33">
        <f>SUM(B5:F5)</f>
        <v>165</v>
      </c>
      <c r="H5" s="31">
        <v>231</v>
      </c>
      <c r="I5" s="51">
        <f aca="true" t="shared" si="0" ref="I5:I17">G5+H5</f>
        <v>396</v>
      </c>
    </row>
    <row r="6" spans="1:9" ht="12.75">
      <c r="A6" s="7" t="s">
        <v>6</v>
      </c>
      <c r="B6" s="45">
        <v>3</v>
      </c>
      <c r="C6" s="31">
        <v>138</v>
      </c>
      <c r="D6" s="31">
        <v>68</v>
      </c>
      <c r="E6" s="31">
        <v>12</v>
      </c>
      <c r="F6" s="31">
        <v>8</v>
      </c>
      <c r="G6" s="33">
        <f aca="true" t="shared" si="1" ref="G6:G16">SUM(B6:F6)</f>
        <v>229</v>
      </c>
      <c r="H6" s="31">
        <v>371</v>
      </c>
      <c r="I6" s="51">
        <f t="shared" si="0"/>
        <v>600</v>
      </c>
    </row>
    <row r="7" spans="1:9" ht="12.75">
      <c r="A7" s="7" t="s">
        <v>7</v>
      </c>
      <c r="B7" s="45">
        <v>3</v>
      </c>
      <c r="C7" s="30">
        <v>71</v>
      </c>
      <c r="D7" s="30">
        <v>17</v>
      </c>
      <c r="E7" s="30">
        <v>8</v>
      </c>
      <c r="F7" s="30">
        <v>5</v>
      </c>
      <c r="G7" s="34">
        <f t="shared" si="1"/>
        <v>104</v>
      </c>
      <c r="H7" s="30">
        <v>63</v>
      </c>
      <c r="I7" s="51">
        <f t="shared" si="0"/>
        <v>167</v>
      </c>
    </row>
    <row r="8" spans="1:9" ht="12.75">
      <c r="A8" s="7" t="s">
        <v>8</v>
      </c>
      <c r="B8" s="45">
        <v>23</v>
      </c>
      <c r="C8" s="30">
        <v>106</v>
      </c>
      <c r="D8" s="30">
        <v>60</v>
      </c>
      <c r="E8" s="30">
        <v>33</v>
      </c>
      <c r="F8" s="30">
        <v>4</v>
      </c>
      <c r="G8" s="34">
        <f t="shared" si="1"/>
        <v>226</v>
      </c>
      <c r="H8" s="30">
        <v>170</v>
      </c>
      <c r="I8" s="51">
        <f t="shared" si="0"/>
        <v>396</v>
      </c>
    </row>
    <row r="9" spans="1:9" ht="12.75">
      <c r="A9" s="7" t="s">
        <v>9</v>
      </c>
      <c r="B9" s="45"/>
      <c r="C9" s="30">
        <v>17</v>
      </c>
      <c r="D9" s="30" t="s">
        <v>10</v>
      </c>
      <c r="E9" s="30">
        <v>4</v>
      </c>
      <c r="F9" s="30">
        <v>2</v>
      </c>
      <c r="G9" s="34">
        <f t="shared" si="1"/>
        <v>23</v>
      </c>
      <c r="H9" s="30">
        <v>375</v>
      </c>
      <c r="I9" s="51">
        <f t="shared" si="0"/>
        <v>398</v>
      </c>
    </row>
    <row r="10" spans="1:9" ht="12.75">
      <c r="A10" s="7" t="s">
        <v>11</v>
      </c>
      <c r="B10" s="45">
        <v>7</v>
      </c>
      <c r="C10" s="30">
        <v>58</v>
      </c>
      <c r="D10" s="30">
        <v>67</v>
      </c>
      <c r="E10" s="30">
        <v>28</v>
      </c>
      <c r="F10" s="30">
        <v>15</v>
      </c>
      <c r="G10" s="34">
        <f t="shared" si="1"/>
        <v>175</v>
      </c>
      <c r="H10" s="30">
        <v>1075</v>
      </c>
      <c r="I10" s="51">
        <f t="shared" si="0"/>
        <v>1250</v>
      </c>
    </row>
    <row r="11" spans="1:9" ht="12.75">
      <c r="A11" s="7" t="s">
        <v>12</v>
      </c>
      <c r="B11" s="45">
        <v>58</v>
      </c>
      <c r="C11" s="30">
        <v>161</v>
      </c>
      <c r="D11" s="30">
        <v>36</v>
      </c>
      <c r="E11" s="30">
        <v>18</v>
      </c>
      <c r="F11" s="30">
        <v>6</v>
      </c>
      <c r="G11" s="34">
        <f t="shared" si="1"/>
        <v>279</v>
      </c>
      <c r="H11" s="30">
        <v>987</v>
      </c>
      <c r="I11" s="51">
        <f t="shared" si="0"/>
        <v>1266</v>
      </c>
    </row>
    <row r="12" spans="1:9" ht="12.75">
      <c r="A12" s="7" t="s">
        <v>13</v>
      </c>
      <c r="B12" s="45">
        <v>5</v>
      </c>
      <c r="C12" s="30">
        <v>42</v>
      </c>
      <c r="D12" s="30">
        <v>30</v>
      </c>
      <c r="E12" s="30">
        <v>20</v>
      </c>
      <c r="F12" s="30">
        <v>18</v>
      </c>
      <c r="G12" s="34">
        <f t="shared" si="1"/>
        <v>115</v>
      </c>
      <c r="H12" s="30">
        <v>251</v>
      </c>
      <c r="I12" s="51">
        <f t="shared" si="0"/>
        <v>366</v>
      </c>
    </row>
    <row r="13" spans="1:9" ht="13.5" thickBot="1">
      <c r="A13" s="9" t="s">
        <v>14</v>
      </c>
      <c r="B13" s="46">
        <v>7</v>
      </c>
      <c r="C13" s="32">
        <v>136</v>
      </c>
      <c r="D13" s="32">
        <v>37</v>
      </c>
      <c r="E13" s="32">
        <v>18</v>
      </c>
      <c r="F13" s="32">
        <v>14</v>
      </c>
      <c r="G13" s="35">
        <f t="shared" si="1"/>
        <v>212</v>
      </c>
      <c r="H13" s="32">
        <v>357</v>
      </c>
      <c r="I13" s="52">
        <f t="shared" si="0"/>
        <v>569</v>
      </c>
    </row>
    <row r="14" spans="1:9" ht="12.75">
      <c r="A14" s="10" t="s">
        <v>15</v>
      </c>
      <c r="B14" s="45">
        <v>80</v>
      </c>
      <c r="C14" s="30">
        <v>119</v>
      </c>
      <c r="D14" s="30">
        <v>22</v>
      </c>
      <c r="E14" s="30">
        <v>8</v>
      </c>
      <c r="F14" s="30">
        <v>8</v>
      </c>
      <c r="G14" s="34">
        <f t="shared" si="1"/>
        <v>237</v>
      </c>
      <c r="H14" s="30">
        <v>182</v>
      </c>
      <c r="I14" s="44">
        <f t="shared" si="0"/>
        <v>419</v>
      </c>
    </row>
    <row r="15" spans="1:9" ht="12.75">
      <c r="A15" s="10" t="s">
        <v>16</v>
      </c>
      <c r="B15" s="45">
        <v>227</v>
      </c>
      <c r="C15" s="30">
        <v>467</v>
      </c>
      <c r="D15" s="30">
        <v>40</v>
      </c>
      <c r="E15" s="30">
        <v>5</v>
      </c>
      <c r="F15" s="30">
        <v>15</v>
      </c>
      <c r="G15" s="34">
        <f t="shared" si="1"/>
        <v>754</v>
      </c>
      <c r="H15" s="30">
        <v>111</v>
      </c>
      <c r="I15" s="44">
        <f t="shared" si="0"/>
        <v>865</v>
      </c>
    </row>
    <row r="16" spans="1:9" ht="13.5" thickBot="1">
      <c r="A16" s="11" t="s">
        <v>17</v>
      </c>
      <c r="B16" s="46">
        <v>42</v>
      </c>
      <c r="C16" s="32">
        <v>74</v>
      </c>
      <c r="D16" s="32">
        <v>3</v>
      </c>
      <c r="E16" s="32">
        <v>3</v>
      </c>
      <c r="F16" s="32">
        <v>5</v>
      </c>
      <c r="G16" s="35">
        <f t="shared" si="1"/>
        <v>127</v>
      </c>
      <c r="H16" s="32">
        <v>0</v>
      </c>
      <c r="I16" s="35">
        <f t="shared" si="0"/>
        <v>127</v>
      </c>
    </row>
    <row r="17" spans="1:9" ht="12.75">
      <c r="A17" s="53" t="s">
        <v>44</v>
      </c>
      <c r="B17" s="31">
        <v>0</v>
      </c>
      <c r="C17" s="31">
        <v>0</v>
      </c>
      <c r="D17" s="31">
        <v>0</v>
      </c>
      <c r="E17" s="31">
        <v>0</v>
      </c>
      <c r="F17" s="31">
        <v>0</v>
      </c>
      <c r="G17" s="54">
        <f>SUM(B17:F17)</f>
        <v>0</v>
      </c>
      <c r="H17" s="31">
        <v>75</v>
      </c>
      <c r="I17" s="54">
        <f t="shared" si="0"/>
        <v>75</v>
      </c>
    </row>
    <row r="18" spans="1:9" ht="13.5" thickBot="1">
      <c r="A18" s="12" t="s">
        <v>3</v>
      </c>
      <c r="B18" s="55">
        <f>SUM(B5:B17)</f>
        <v>474</v>
      </c>
      <c r="C18" s="55">
        <f aca="true" t="shared" si="2" ref="C18:I18">SUM(C5:C17)</f>
        <v>1469</v>
      </c>
      <c r="D18" s="55">
        <f t="shared" si="2"/>
        <v>421</v>
      </c>
      <c r="E18" s="55">
        <f t="shared" si="2"/>
        <v>172</v>
      </c>
      <c r="F18" s="55">
        <f t="shared" si="2"/>
        <v>110</v>
      </c>
      <c r="G18" s="55">
        <f t="shared" si="2"/>
        <v>2646</v>
      </c>
      <c r="H18" s="55">
        <f t="shared" si="2"/>
        <v>4248</v>
      </c>
      <c r="I18" s="55">
        <f t="shared" si="2"/>
        <v>6894</v>
      </c>
    </row>
    <row r="19" spans="11:19" ht="12.75">
      <c r="K19" s="56"/>
      <c r="R19" s="57"/>
      <c r="S19" s="57"/>
    </row>
    <row r="20" ht="12.75">
      <c r="A20" s="22" t="s">
        <v>21</v>
      </c>
    </row>
    <row r="21" ht="12.75">
      <c r="A21" s="22" t="s">
        <v>31</v>
      </c>
    </row>
    <row r="22" ht="12.75">
      <c r="A22" s="22" t="s">
        <v>23</v>
      </c>
    </row>
    <row r="23" ht="12.75">
      <c r="A23" s="22" t="s">
        <v>39</v>
      </c>
    </row>
    <row r="24" ht="12.75">
      <c r="A24" s="22" t="s">
        <v>24</v>
      </c>
    </row>
    <row r="25" ht="12.75">
      <c r="A25" s="22" t="s">
        <v>32</v>
      </c>
    </row>
    <row r="26" ht="12.75">
      <c r="A26" s="22" t="s">
        <v>25</v>
      </c>
    </row>
    <row r="27" ht="12.75">
      <c r="A27" s="22" t="s">
        <v>37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J12" sqref="J12"/>
    </sheetView>
  </sheetViews>
  <sheetFormatPr defaultColWidth="9.140625" defaultRowHeight="12.75"/>
  <cols>
    <col min="1" max="1" width="24.57421875" style="0" customWidth="1"/>
  </cols>
  <sheetData>
    <row r="1" ht="13.5" thickBot="1">
      <c r="A1" s="43"/>
    </row>
    <row r="2" spans="1:7" ht="17.25" thickTop="1">
      <c r="A2" s="15" t="s">
        <v>26</v>
      </c>
      <c r="B2" s="15"/>
      <c r="C2" s="15"/>
      <c r="D2" s="15"/>
      <c r="E2" s="15"/>
      <c r="F2" s="15"/>
      <c r="G2" s="15"/>
    </row>
    <row r="3" spans="1:7" ht="15.75" thickBot="1">
      <c r="A3" s="14"/>
      <c r="B3" s="14"/>
      <c r="C3" s="14"/>
      <c r="D3" s="14"/>
      <c r="E3" s="14"/>
      <c r="F3" s="14"/>
      <c r="G3" s="36" t="s">
        <v>33</v>
      </c>
    </row>
    <row r="4" spans="1:7" ht="39" thickBot="1">
      <c r="A4" s="2"/>
      <c r="B4" s="2" t="s">
        <v>0</v>
      </c>
      <c r="C4" s="1" t="s">
        <v>1</v>
      </c>
      <c r="D4" s="2" t="s">
        <v>2</v>
      </c>
      <c r="E4" s="2" t="s">
        <v>22</v>
      </c>
      <c r="F4" s="2" t="s">
        <v>34</v>
      </c>
      <c r="G4" s="2" t="s">
        <v>3</v>
      </c>
    </row>
    <row r="5" spans="1:7" ht="12.75">
      <c r="A5" s="6" t="s">
        <v>4</v>
      </c>
      <c r="B5" s="37">
        <f>SUM(B6:B14)</f>
        <v>26.7</v>
      </c>
      <c r="C5" s="37">
        <f>SUM(C6:C14)</f>
        <v>1447.1634999999997</v>
      </c>
      <c r="D5" s="37">
        <f>SUM(D6:D14)</f>
        <v>807.1564</v>
      </c>
      <c r="E5" s="37">
        <f>SUM(E6:E14)</f>
        <v>140.986</v>
      </c>
      <c r="F5" s="37">
        <f>SUM(F6:F14)</f>
        <v>636.2630000000001</v>
      </c>
      <c r="G5" s="37">
        <f>SUM(B5:F5)</f>
        <v>3058.2689</v>
      </c>
    </row>
    <row r="6" spans="1:7" ht="12.75">
      <c r="A6" s="7" t="s">
        <v>5</v>
      </c>
      <c r="B6" s="23">
        <v>4.502</v>
      </c>
      <c r="C6" s="24">
        <v>299.95500000000004</v>
      </c>
      <c r="D6" s="24">
        <v>63.99999999999999</v>
      </c>
      <c r="E6" s="24">
        <v>7.35</v>
      </c>
      <c r="F6" s="24">
        <v>36.981</v>
      </c>
      <c r="G6" s="25">
        <f aca="true" t="shared" si="0" ref="G6:G17">SUM(B6:F6)</f>
        <v>412.78800000000007</v>
      </c>
    </row>
    <row r="7" spans="1:7" ht="12.75">
      <c r="A7" s="7" t="s">
        <v>6</v>
      </c>
      <c r="B7" s="23">
        <v>0.338</v>
      </c>
      <c r="C7" s="24">
        <v>356.6975</v>
      </c>
      <c r="D7" s="24">
        <v>182.75799999999998</v>
      </c>
      <c r="E7" s="24">
        <v>20.7</v>
      </c>
      <c r="F7" s="24">
        <v>103.00200000000001</v>
      </c>
      <c r="G7" s="25">
        <f t="shared" si="0"/>
        <v>663.4955</v>
      </c>
    </row>
    <row r="8" spans="1:7" ht="12.75">
      <c r="A8" s="7" t="s">
        <v>7</v>
      </c>
      <c r="B8" s="23">
        <v>6.269</v>
      </c>
      <c r="C8" s="23">
        <v>112.03860000000002</v>
      </c>
      <c r="D8" s="23">
        <v>38.227999999999994</v>
      </c>
      <c r="E8" s="23">
        <v>17.737</v>
      </c>
      <c r="F8" s="23">
        <v>75.42</v>
      </c>
      <c r="G8" s="26">
        <f t="shared" si="0"/>
        <v>249.69260000000003</v>
      </c>
    </row>
    <row r="9" spans="1:7" ht="12.75">
      <c r="A9" s="7" t="s">
        <v>8</v>
      </c>
      <c r="B9" s="23">
        <v>5.407</v>
      </c>
      <c r="C9" s="23">
        <v>353.4325</v>
      </c>
      <c r="D9" s="23">
        <v>146.65999999999997</v>
      </c>
      <c r="E9" s="23">
        <v>17.387000000000008</v>
      </c>
      <c r="F9" s="23">
        <v>29.3</v>
      </c>
      <c r="G9" s="26">
        <f t="shared" si="0"/>
        <v>552.1864999999999</v>
      </c>
    </row>
    <row r="10" spans="1:7" ht="12.75">
      <c r="A10" s="7" t="s">
        <v>9</v>
      </c>
      <c r="B10" s="23">
        <v>0</v>
      </c>
      <c r="C10" s="23">
        <v>3.662499999999999</v>
      </c>
      <c r="D10" s="23">
        <v>0</v>
      </c>
      <c r="E10" s="23">
        <v>23.723</v>
      </c>
      <c r="F10" s="23">
        <v>90</v>
      </c>
      <c r="G10" s="26">
        <f t="shared" si="0"/>
        <v>117.3855</v>
      </c>
    </row>
    <row r="11" spans="1:8" ht="12.75">
      <c r="A11" s="7" t="s">
        <v>11</v>
      </c>
      <c r="B11" s="23">
        <v>0.133</v>
      </c>
      <c r="C11" s="23">
        <v>153.1895</v>
      </c>
      <c r="D11" s="23">
        <v>170.42000000000002</v>
      </c>
      <c r="E11" s="23">
        <v>20.755999999999997</v>
      </c>
      <c r="F11" s="23">
        <v>122.43900000000001</v>
      </c>
      <c r="G11" s="26">
        <f t="shared" si="0"/>
        <v>466.93750000000006</v>
      </c>
      <c r="H11" s="8"/>
    </row>
    <row r="12" spans="1:7" ht="12.75">
      <c r="A12" s="7" t="s">
        <v>12</v>
      </c>
      <c r="B12" s="23">
        <v>8.444</v>
      </c>
      <c r="C12" s="23">
        <v>61.26740000000001</v>
      </c>
      <c r="D12" s="23">
        <v>85.945</v>
      </c>
      <c r="E12" s="23">
        <v>9.795000000000002</v>
      </c>
      <c r="F12" s="23">
        <v>6.861</v>
      </c>
      <c r="G12" s="26">
        <f t="shared" si="0"/>
        <v>172.31240000000003</v>
      </c>
    </row>
    <row r="13" spans="1:7" ht="12.75">
      <c r="A13" s="7" t="s">
        <v>13</v>
      </c>
      <c r="B13" s="23">
        <v>0.6060000000000001</v>
      </c>
      <c r="C13" s="23">
        <v>0.6005</v>
      </c>
      <c r="D13" s="23">
        <v>55.00500000000001</v>
      </c>
      <c r="E13" s="23">
        <v>18.397000000000002</v>
      </c>
      <c r="F13" s="23">
        <v>123.897</v>
      </c>
      <c r="G13" s="26">
        <f t="shared" si="0"/>
        <v>198.5055</v>
      </c>
    </row>
    <row r="14" spans="1:7" ht="13.5" thickBot="1">
      <c r="A14" s="9" t="s">
        <v>14</v>
      </c>
      <c r="B14" s="27">
        <v>1.001</v>
      </c>
      <c r="C14" s="27">
        <v>106.32000000000001</v>
      </c>
      <c r="D14" s="27">
        <v>64.1404</v>
      </c>
      <c r="E14" s="27">
        <v>5.141</v>
      </c>
      <c r="F14" s="27">
        <v>48.363</v>
      </c>
      <c r="G14" s="28">
        <f t="shared" si="0"/>
        <v>224.96540000000002</v>
      </c>
    </row>
    <row r="15" spans="1:7" ht="12.75">
      <c r="A15" s="10" t="s">
        <v>15</v>
      </c>
      <c r="B15" s="23">
        <v>148.7985</v>
      </c>
      <c r="C15" s="23">
        <v>532.5745</v>
      </c>
      <c r="D15" s="23">
        <v>45.418000000000006</v>
      </c>
      <c r="E15" s="23">
        <v>8.472000000000001</v>
      </c>
      <c r="F15" s="23">
        <v>39.3</v>
      </c>
      <c r="G15" s="26">
        <f t="shared" si="0"/>
        <v>774.5629999999999</v>
      </c>
    </row>
    <row r="16" spans="1:7" ht="12.75">
      <c r="A16" s="10" t="s">
        <v>16</v>
      </c>
      <c r="B16" s="23">
        <v>1451.4969999999998</v>
      </c>
      <c r="C16" s="23">
        <v>2121.9948500000005</v>
      </c>
      <c r="D16" s="23">
        <v>107.59</v>
      </c>
      <c r="E16" s="23">
        <v>7.21</v>
      </c>
      <c r="F16" s="23">
        <v>110.53899999999999</v>
      </c>
      <c r="G16" s="26">
        <f t="shared" si="0"/>
        <v>3798.8308500000003</v>
      </c>
    </row>
    <row r="17" spans="1:7" ht="13.5" thickBot="1">
      <c r="A17" s="11" t="s">
        <v>17</v>
      </c>
      <c r="B17" s="27">
        <v>10.120999999999999</v>
      </c>
      <c r="C17" s="27">
        <v>308.96500000000003</v>
      </c>
      <c r="D17" s="27">
        <v>8.302</v>
      </c>
      <c r="E17" s="27">
        <v>0.21999999999999997</v>
      </c>
      <c r="F17" s="27">
        <v>3.7036000000000002</v>
      </c>
      <c r="G17" s="28">
        <f t="shared" si="0"/>
        <v>331.31160000000006</v>
      </c>
    </row>
    <row r="18" spans="1:7" ht="13.5" thickBot="1">
      <c r="A18" s="12" t="s">
        <v>3</v>
      </c>
      <c r="B18" s="38">
        <f aca="true" t="shared" si="1" ref="B18:G18">SUM(B6:B17)</f>
        <v>1637.1164999999999</v>
      </c>
      <c r="C18" s="38">
        <f t="shared" si="1"/>
        <v>4410.6978500000005</v>
      </c>
      <c r="D18" s="38">
        <f t="shared" si="1"/>
        <v>968.4664</v>
      </c>
      <c r="E18" s="38">
        <f t="shared" si="1"/>
        <v>156.888</v>
      </c>
      <c r="F18" s="38">
        <f t="shared" si="1"/>
        <v>789.8056000000001</v>
      </c>
      <c r="G18" s="38">
        <f t="shared" si="1"/>
        <v>7962.974350000001</v>
      </c>
    </row>
    <row r="19" spans="1:7" ht="13.5" thickBot="1">
      <c r="A19" s="11" t="s">
        <v>19</v>
      </c>
      <c r="B19" s="39"/>
      <c r="C19" s="39"/>
      <c r="D19" s="39"/>
      <c r="E19" s="39"/>
      <c r="F19" s="39"/>
      <c r="G19" s="39">
        <v>26.5</v>
      </c>
    </row>
    <row r="20" spans="1:7" ht="13.5" thickBot="1">
      <c r="A20" s="40" t="s">
        <v>35</v>
      </c>
      <c r="B20" s="27"/>
      <c r="C20" s="27">
        <v>20.4</v>
      </c>
      <c r="D20" s="27"/>
      <c r="E20" s="27"/>
      <c r="F20" s="27"/>
      <c r="G20" s="28">
        <f>SUM(B20:F20)</f>
        <v>20.4</v>
      </c>
    </row>
    <row r="21" spans="1:7" ht="13.5" thickBot="1">
      <c r="A21" s="13" t="s">
        <v>18</v>
      </c>
      <c r="B21" s="38">
        <f aca="true" t="shared" si="2" ref="B21:G21">SUM(B18:B20)</f>
        <v>1637.1164999999999</v>
      </c>
      <c r="C21" s="38">
        <f t="shared" si="2"/>
        <v>4431.09785</v>
      </c>
      <c r="D21" s="38">
        <f t="shared" si="2"/>
        <v>968.4664</v>
      </c>
      <c r="E21" s="38">
        <f t="shared" si="2"/>
        <v>156.888</v>
      </c>
      <c r="F21" s="38">
        <f t="shared" si="2"/>
        <v>789.8056000000001</v>
      </c>
      <c r="G21" s="38">
        <f t="shared" si="2"/>
        <v>8009.874350000001</v>
      </c>
    </row>
    <row r="22" spans="1:7" ht="14.25" thickBot="1">
      <c r="A22" s="29" t="s">
        <v>27</v>
      </c>
      <c r="B22" s="41"/>
      <c r="C22" s="41"/>
      <c r="D22" s="41"/>
      <c r="E22" s="41"/>
      <c r="F22" s="41">
        <v>207.651</v>
      </c>
      <c r="G22" s="42">
        <f>SUM(A22:F22)</f>
        <v>207.651</v>
      </c>
    </row>
    <row r="23" ht="13.5" thickTop="1"/>
    <row r="24" ht="12.75">
      <c r="A24" s="22" t="s">
        <v>21</v>
      </c>
    </row>
    <row r="25" ht="12.75">
      <c r="A25" s="22" t="s">
        <v>31</v>
      </c>
    </row>
    <row r="26" ht="12.75">
      <c r="A26" s="22" t="s">
        <v>23</v>
      </c>
    </row>
    <row r="27" ht="12.75">
      <c r="A27" s="22" t="s">
        <v>36</v>
      </c>
    </row>
    <row r="28" ht="12.75">
      <c r="A28" s="22" t="s">
        <v>24</v>
      </c>
    </row>
    <row r="29" ht="12.75">
      <c r="A29" s="22" t="s">
        <v>32</v>
      </c>
    </row>
    <row r="30" ht="12.75">
      <c r="A30" s="22" t="s">
        <v>25</v>
      </c>
    </row>
    <row r="31" ht="12.75">
      <c r="A31" s="22" t="s">
        <v>37</v>
      </c>
    </row>
    <row r="35" ht="12.7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A2" sqref="A2:G21"/>
    </sheetView>
  </sheetViews>
  <sheetFormatPr defaultColWidth="9.140625" defaultRowHeight="12.75"/>
  <cols>
    <col min="1" max="1" width="27.8515625" style="0" customWidth="1"/>
    <col min="2" max="3" width="9.140625" style="0" customWidth="1"/>
    <col min="6" max="6" width="9.57421875" style="0" customWidth="1"/>
    <col min="7" max="7" width="9.28125" style="0" bestFit="1" customWidth="1"/>
  </cols>
  <sheetData>
    <row r="1" spans="1:6" ht="13.5" thickBot="1">
      <c r="A1" s="43"/>
      <c r="B1" s="4"/>
      <c r="C1" s="4"/>
      <c r="D1" s="4"/>
      <c r="E1" s="4"/>
      <c r="F1" s="4"/>
    </row>
    <row r="2" spans="1:7" ht="16.5" thickBot="1" thickTop="1">
      <c r="A2" s="3" t="s">
        <v>29</v>
      </c>
      <c r="B2" s="3"/>
      <c r="C2" s="3"/>
      <c r="D2" s="3"/>
      <c r="E2" s="16"/>
      <c r="F2" s="17"/>
      <c r="G2" s="17"/>
    </row>
    <row r="3" spans="1:7" ht="15">
      <c r="A3" s="18"/>
      <c r="B3" s="5"/>
      <c r="C3" s="19"/>
      <c r="D3" s="5"/>
      <c r="E3" s="5"/>
      <c r="F3" s="5"/>
      <c r="G3" s="21" t="s">
        <v>20</v>
      </c>
    </row>
    <row r="4" spans="1:7" ht="41.25" thickBot="1">
      <c r="A4" s="2"/>
      <c r="B4" s="2" t="s">
        <v>0</v>
      </c>
      <c r="C4" s="1" t="s">
        <v>1</v>
      </c>
      <c r="D4" s="2" t="s">
        <v>2</v>
      </c>
      <c r="E4" s="2" t="s">
        <v>22</v>
      </c>
      <c r="F4" s="2" t="s">
        <v>40</v>
      </c>
      <c r="G4" s="2" t="s">
        <v>3</v>
      </c>
    </row>
    <row r="5" spans="1:7" ht="12.75">
      <c r="A5" s="6" t="s">
        <v>4</v>
      </c>
      <c r="B5" s="37">
        <f>SUM(B6:B14)</f>
        <v>79.5468177545824</v>
      </c>
      <c r="C5" s="37">
        <f>SUM(C6:C14)</f>
        <v>3063.08646758578</v>
      </c>
      <c r="D5" s="37">
        <f>SUM(D6:D14)</f>
        <v>4138.846929843444</v>
      </c>
      <c r="E5" s="37">
        <f>SUM(E6:E14)</f>
        <v>570.8137239880001</v>
      </c>
      <c r="F5" s="37">
        <f>SUM(F6:F14)</f>
        <v>4155.211511275938</v>
      </c>
      <c r="G5" s="37">
        <f>SUM(B5:F5)</f>
        <v>12007.505450447745</v>
      </c>
    </row>
    <row r="6" spans="1:7" ht="12.75">
      <c r="A6" s="7" t="s">
        <v>5</v>
      </c>
      <c r="B6" s="24">
        <v>14.26720060075808</v>
      </c>
      <c r="C6" s="24">
        <v>797.579472086086</v>
      </c>
      <c r="D6" s="24">
        <v>328.0514229479368</v>
      </c>
      <c r="E6" s="24">
        <v>54.886678896</v>
      </c>
      <c r="F6" s="24">
        <v>381.45333185</v>
      </c>
      <c r="G6" s="25">
        <f aca="true" t="shared" si="0" ref="G6:G20">SUM(B6:F6)</f>
        <v>1576.238106380781</v>
      </c>
    </row>
    <row r="7" spans="1:7" ht="12.75">
      <c r="A7" s="7" t="s">
        <v>6</v>
      </c>
      <c r="B7" s="24">
        <v>0.5524092029022399</v>
      </c>
      <c r="C7" s="24">
        <v>499.9857382771732</v>
      </c>
      <c r="D7" s="24">
        <v>935.5991741628713</v>
      </c>
      <c r="E7" s="24">
        <v>67.61591384</v>
      </c>
      <c r="F7" s="24">
        <v>572.9024348794104</v>
      </c>
      <c r="G7" s="25">
        <f t="shared" si="0"/>
        <v>2076.6556703623573</v>
      </c>
    </row>
    <row r="8" spans="1:7" ht="12.75">
      <c r="A8" s="7" t="s">
        <v>7</v>
      </c>
      <c r="B8" s="24">
        <v>23.047833</v>
      </c>
      <c r="C8" s="24">
        <v>201.03290600635202</v>
      </c>
      <c r="D8" s="24">
        <v>172.610329</v>
      </c>
      <c r="E8" s="24">
        <v>50.425186512</v>
      </c>
      <c r="F8" s="24">
        <v>379.5485075776399</v>
      </c>
      <c r="G8" s="25">
        <f t="shared" si="0"/>
        <v>826.6647620959918</v>
      </c>
    </row>
    <row r="9" spans="1:7" ht="12.75">
      <c r="A9" s="7" t="s">
        <v>8</v>
      </c>
      <c r="B9" s="24">
        <v>15.37788815495584</v>
      </c>
      <c r="C9" s="23">
        <v>904.1056594049841</v>
      </c>
      <c r="D9" s="23">
        <v>733.7193194581192</v>
      </c>
      <c r="E9" s="23">
        <v>99.042759888</v>
      </c>
      <c r="F9" s="24">
        <v>231.16849370000003</v>
      </c>
      <c r="G9" s="26">
        <f t="shared" si="0"/>
        <v>1983.4141206060592</v>
      </c>
    </row>
    <row r="10" spans="1:7" ht="12.75">
      <c r="A10" s="7" t="s">
        <v>9</v>
      </c>
      <c r="B10" s="24">
        <v>0</v>
      </c>
      <c r="C10" s="23">
        <v>6.115221896346199</v>
      </c>
      <c r="D10" s="23">
        <v>0</v>
      </c>
      <c r="E10" s="23">
        <v>48.4499617</v>
      </c>
      <c r="F10" s="24">
        <v>323.54342759689</v>
      </c>
      <c r="G10" s="26">
        <f t="shared" si="0"/>
        <v>378.10861119323624</v>
      </c>
    </row>
    <row r="11" spans="1:7" ht="12.75">
      <c r="A11" s="7" t="s">
        <v>11</v>
      </c>
      <c r="B11" s="24">
        <v>0.3140460145112</v>
      </c>
      <c r="C11" s="23">
        <v>333.9586337205032</v>
      </c>
      <c r="D11" s="23">
        <v>986.2963762988511</v>
      </c>
      <c r="E11" s="23">
        <v>98.50213608000001</v>
      </c>
      <c r="F11" s="23">
        <v>624.9585224159805</v>
      </c>
      <c r="G11" s="26">
        <f t="shared" si="0"/>
        <v>2044.029714529846</v>
      </c>
    </row>
    <row r="12" spans="1:7" ht="12.75">
      <c r="A12" s="7" t="s">
        <v>12</v>
      </c>
      <c r="B12" s="23">
        <v>21.13065730309456</v>
      </c>
      <c r="C12" s="23">
        <v>122.83881688588328</v>
      </c>
      <c r="D12" s="23">
        <v>404.0515005331592</v>
      </c>
      <c r="E12" s="23">
        <v>44.15615752</v>
      </c>
      <c r="F12" s="23">
        <v>41.79581</v>
      </c>
      <c r="G12" s="26">
        <f t="shared" si="0"/>
        <v>633.9729422421369</v>
      </c>
    </row>
    <row r="13" spans="1:7" ht="12.75">
      <c r="A13" s="7" t="s">
        <v>13</v>
      </c>
      <c r="B13" s="23">
        <v>1.6434378663724798</v>
      </c>
      <c r="C13" s="23">
        <v>0.06682099999999999</v>
      </c>
      <c r="D13" s="23">
        <v>299.39118142015633</v>
      </c>
      <c r="E13" s="23">
        <v>88.14438256</v>
      </c>
      <c r="F13" s="23">
        <v>528.7500239112004</v>
      </c>
      <c r="G13" s="26">
        <f t="shared" si="0"/>
        <v>917.9958467577292</v>
      </c>
    </row>
    <row r="14" spans="1:7" ht="13.5" thickBot="1">
      <c r="A14" s="9" t="s">
        <v>14</v>
      </c>
      <c r="B14" s="27">
        <v>3.213345611988</v>
      </c>
      <c r="C14" s="27">
        <v>197.40319830845223</v>
      </c>
      <c r="D14" s="27">
        <v>279.1276260223498</v>
      </c>
      <c r="E14" s="27">
        <v>19.590546992</v>
      </c>
      <c r="F14" s="27">
        <v>1071.0909593448173</v>
      </c>
      <c r="G14" s="28">
        <f t="shared" si="0"/>
        <v>1570.4256762796072</v>
      </c>
    </row>
    <row r="15" spans="1:7" ht="12.75">
      <c r="A15" s="10" t="s">
        <v>15</v>
      </c>
      <c r="B15" s="23">
        <v>266.154197600702</v>
      </c>
      <c r="C15" s="23">
        <v>904.6205615136187</v>
      </c>
      <c r="D15" s="23">
        <v>234.191337</v>
      </c>
      <c r="E15" s="23">
        <v>6.056690000000001</v>
      </c>
      <c r="F15" s="23">
        <v>349.16317760000004</v>
      </c>
      <c r="G15" s="26">
        <f t="shared" si="0"/>
        <v>1760.1859637143207</v>
      </c>
    </row>
    <row r="16" spans="1:7" ht="12.75">
      <c r="A16" s="10" t="s">
        <v>16</v>
      </c>
      <c r="B16" s="23">
        <v>4864.441989119441</v>
      </c>
      <c r="C16" s="23">
        <v>4567.971956686857</v>
      </c>
      <c r="D16" s="23">
        <v>533.7927715028716</v>
      </c>
      <c r="E16" s="23">
        <v>25.786000912</v>
      </c>
      <c r="F16" s="23">
        <v>616.1436536245355</v>
      </c>
      <c r="G16" s="26">
        <f t="shared" si="0"/>
        <v>10608.136371845703</v>
      </c>
    </row>
    <row r="17" spans="1:7" ht="13.5" thickBot="1">
      <c r="A17" s="11" t="s">
        <v>17</v>
      </c>
      <c r="B17" s="27">
        <v>30.826622887171595</v>
      </c>
      <c r="C17" s="27">
        <v>754.2040872739857</v>
      </c>
      <c r="D17" s="27">
        <v>22.464</v>
      </c>
      <c r="E17" s="27">
        <v>1.0167907200000001</v>
      </c>
      <c r="F17" s="27">
        <v>19.34236244252</v>
      </c>
      <c r="G17" s="28">
        <f t="shared" si="0"/>
        <v>827.8538633236772</v>
      </c>
    </row>
    <row r="18" spans="1:7" ht="13.5" thickBot="1">
      <c r="A18" s="12" t="s">
        <v>3</v>
      </c>
      <c r="B18" s="38">
        <f aca="true" t="shared" si="1" ref="B18:G18">SUM(B6:B17)</f>
        <v>5240.969627361897</v>
      </c>
      <c r="C18" s="38">
        <f t="shared" si="1"/>
        <v>9289.883073060242</v>
      </c>
      <c r="D18" s="38">
        <f t="shared" si="1"/>
        <v>4929.295038346316</v>
      </c>
      <c r="E18" s="38">
        <f t="shared" si="1"/>
        <v>603.6732056200001</v>
      </c>
      <c r="F18" s="38">
        <f t="shared" si="1"/>
        <v>5139.860704942995</v>
      </c>
      <c r="G18" s="38">
        <f t="shared" si="1"/>
        <v>25203.681649331447</v>
      </c>
    </row>
    <row r="19" spans="1:7" ht="13.5" thickBot="1">
      <c r="A19" s="11" t="s">
        <v>19</v>
      </c>
      <c r="B19" s="39"/>
      <c r="C19" s="39"/>
      <c r="D19" s="39"/>
      <c r="E19" s="39"/>
      <c r="F19" s="39"/>
      <c r="G19" s="39">
        <v>20</v>
      </c>
    </row>
    <row r="20" spans="1:7" ht="13.5" thickBot="1">
      <c r="A20" s="47" t="s">
        <v>35</v>
      </c>
      <c r="B20" s="27"/>
      <c r="C20" s="27">
        <v>17.9</v>
      </c>
      <c r="D20" s="27"/>
      <c r="E20" s="27"/>
      <c r="F20" s="27"/>
      <c r="G20" s="28">
        <f t="shared" si="0"/>
        <v>17.9</v>
      </c>
    </row>
    <row r="21" spans="1:13" ht="13.5" thickBot="1">
      <c r="A21" s="20" t="s">
        <v>18</v>
      </c>
      <c r="B21" s="48">
        <f aca="true" t="shared" si="2" ref="B21:G21">SUM(B18:B20)</f>
        <v>5240.969627361897</v>
      </c>
      <c r="C21" s="48">
        <f t="shared" si="2"/>
        <v>9307.783073060242</v>
      </c>
      <c r="D21" s="48">
        <f t="shared" si="2"/>
        <v>4929.295038346316</v>
      </c>
      <c r="E21" s="48">
        <f t="shared" si="2"/>
        <v>603.6732056200001</v>
      </c>
      <c r="F21" s="48">
        <f t="shared" si="2"/>
        <v>5139.860704942995</v>
      </c>
      <c r="G21" s="48">
        <f t="shared" si="2"/>
        <v>25241.58164933145</v>
      </c>
      <c r="L21" s="49"/>
      <c r="M21" s="49"/>
    </row>
    <row r="22" ht="13.5" thickTop="1"/>
    <row r="23" ht="12.75">
      <c r="A23" s="22" t="s">
        <v>21</v>
      </c>
    </row>
    <row r="24" ht="12.75">
      <c r="A24" s="22" t="s">
        <v>31</v>
      </c>
    </row>
    <row r="25" ht="12.75">
      <c r="A25" s="22" t="s">
        <v>23</v>
      </c>
    </row>
    <row r="26" ht="12.75">
      <c r="A26" s="22" t="s">
        <v>36</v>
      </c>
    </row>
    <row r="27" ht="12.75">
      <c r="A27" s="22" t="s">
        <v>24</v>
      </c>
    </row>
    <row r="28" ht="12.75">
      <c r="A28" s="22" t="s">
        <v>32</v>
      </c>
    </row>
    <row r="29" ht="12.75">
      <c r="A29" s="22" t="s">
        <v>25</v>
      </c>
    </row>
    <row r="30" ht="12.75">
      <c r="A30" s="22" t="s">
        <v>37</v>
      </c>
    </row>
    <row r="31" ht="12.75">
      <c r="A31" s="22" t="s">
        <v>41</v>
      </c>
    </row>
    <row r="34" ht="12.7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Dagnall, Steve</dc:creator>
  <cp:keywords/>
  <dc:description/>
  <cp:lastModifiedBy>Steve Dagnall</cp:lastModifiedBy>
  <dcterms:created xsi:type="dcterms:W3CDTF">2010-06-01T14:58:46Z</dcterms:created>
  <dcterms:modified xsi:type="dcterms:W3CDTF">2014-03-14T20:08:34Z</dcterms:modified>
  <cp:category/>
  <cp:version/>
  <cp:contentType/>
  <cp:contentStatus/>
</cp:coreProperties>
</file>