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75" yWindow="225" windowWidth="7350" windowHeight="7935" activeTab="2"/>
  </bookViews>
  <sheets>
    <sheet name="Notes" sheetId="8" r:id="rId1"/>
    <sheet name="1. By type" sheetId="1" r:id="rId2"/>
    <sheet name="2. Duty" sheetId="10" r:id="rId3"/>
    <sheet name="3. By age and gender" sheetId="5" r:id="rId4"/>
    <sheet name="4. By ethnic group" sheetId="6" r:id="rId5"/>
    <sheet name="5. LDD" sheetId="9" r:id="rId6"/>
    <sheet name="6. Time series" sheetId="7" r:id="rId7"/>
  </sheets>
  <definedNames>
    <definedName name="_xlnm.Print_Area" localSheetId="4">'4. By ethnic group'!$A$1:$N$167</definedName>
    <definedName name="_xlnm.Print_Titles" localSheetId="1">'1. By type'!$1:$6</definedName>
    <definedName name="_xlnm.Print_Titles" localSheetId="3">'3. By age and gender'!$1:$6</definedName>
    <definedName name="_xlnm.Print_Titles" localSheetId="4">'4. By ethnic group'!$1:$6</definedName>
    <definedName name="_xlnm.Print_Titles" localSheetId="6">'6. Time series'!$1:$6</definedName>
  </definedNames>
  <calcPr calcId="145621"/>
</workbook>
</file>

<file path=xl/calcChain.xml><?xml version="1.0" encoding="utf-8"?>
<calcChain xmlns="http://schemas.openxmlformats.org/spreadsheetml/2006/main">
  <c r="I169" i="7" l="1"/>
  <c r="S169" i="7"/>
  <c r="H169" i="7"/>
  <c r="R169" i="7" l="1"/>
  <c r="K169" i="1"/>
  <c r="L169" i="1" s="1"/>
  <c r="S7" i="7" l="1"/>
  <c r="S125" i="7" l="1"/>
  <c r="S114" i="7"/>
  <c r="S85" i="7"/>
  <c r="S71" i="7"/>
  <c r="S36" i="7"/>
  <c r="I125" i="7"/>
  <c r="I114" i="7"/>
  <c r="K85" i="1"/>
  <c r="L85" i="1" s="1"/>
  <c r="K71" i="1"/>
  <c r="L71" i="1" s="1"/>
  <c r="K36" i="1"/>
  <c r="L36" i="1" s="1"/>
  <c r="I85" i="7" l="1"/>
  <c r="I36" i="7"/>
  <c r="K114" i="1"/>
  <c r="L114" i="1" s="1"/>
  <c r="I71" i="7"/>
  <c r="S167" i="7"/>
  <c r="S166" i="7"/>
  <c r="S165" i="7"/>
  <c r="S164" i="7"/>
  <c r="S163" i="7"/>
  <c r="S162" i="7"/>
  <c r="S161" i="7"/>
  <c r="S160" i="7"/>
  <c r="S159" i="7"/>
  <c r="S158" i="7"/>
  <c r="S157" i="7"/>
  <c r="S156" i="7"/>
  <c r="S155" i="7"/>
  <c r="S154" i="7"/>
  <c r="S153" i="7"/>
  <c r="S152" i="7"/>
  <c r="S151" i="7"/>
  <c r="S150" i="7"/>
  <c r="S149" i="7"/>
  <c r="S148" i="7"/>
  <c r="S147" i="7"/>
  <c r="S146" i="7"/>
  <c r="S145" i="7"/>
  <c r="S144" i="7"/>
  <c r="S143" i="7"/>
  <c r="S142" i="7"/>
  <c r="S141" i="7"/>
  <c r="S140" i="7"/>
  <c r="S139" i="7"/>
  <c r="S138" i="7"/>
  <c r="S137" i="7"/>
  <c r="S136" i="7"/>
  <c r="S135" i="7"/>
  <c r="S134" i="7"/>
  <c r="S133" i="7"/>
  <c r="S132" i="7"/>
  <c r="S131" i="7"/>
  <c r="S130" i="7"/>
  <c r="S129" i="7"/>
  <c r="S128" i="7"/>
  <c r="S127" i="7"/>
  <c r="S126" i="7"/>
  <c r="S124" i="7"/>
  <c r="S123" i="7"/>
  <c r="S122" i="7"/>
  <c r="S121" i="7"/>
  <c r="S119" i="7"/>
  <c r="S118" i="7"/>
  <c r="S117" i="7"/>
  <c r="S116" i="7"/>
  <c r="S115"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4" i="7"/>
  <c r="S83" i="7"/>
  <c r="S82" i="7"/>
  <c r="S81" i="7"/>
  <c r="S80" i="7"/>
  <c r="S79" i="7"/>
  <c r="S78" i="7"/>
  <c r="S77" i="7"/>
  <c r="S76" i="7"/>
  <c r="S75" i="7"/>
  <c r="S74" i="7"/>
  <c r="S73" i="7"/>
  <c r="S72"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I9" i="7"/>
  <c r="I17" i="7"/>
  <c r="I25" i="7"/>
  <c r="I33"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2" i="7"/>
  <c r="I73" i="7"/>
  <c r="I74" i="7"/>
  <c r="I75" i="7"/>
  <c r="I76" i="7"/>
  <c r="I77" i="7"/>
  <c r="I78" i="7"/>
  <c r="I79" i="7"/>
  <c r="I80" i="7"/>
  <c r="I81" i="7"/>
  <c r="I96" i="7"/>
  <c r="I112" i="7"/>
  <c r="I115" i="7"/>
  <c r="I116" i="7"/>
  <c r="I117" i="7"/>
  <c r="I118" i="7"/>
  <c r="I119" i="7"/>
  <c r="I122" i="7"/>
  <c r="I126" i="7"/>
  <c r="I128" i="7"/>
  <c r="I130" i="7"/>
  <c r="I132" i="7"/>
  <c r="I134" i="7"/>
  <c r="I136" i="7"/>
  <c r="I138" i="7"/>
  <c r="I140" i="7"/>
  <c r="I142" i="7"/>
  <c r="I144" i="7"/>
  <c r="I146" i="7"/>
  <c r="I148" i="7"/>
  <c r="I150" i="7"/>
  <c r="I152" i="7"/>
  <c r="I154" i="7"/>
  <c r="I156" i="7"/>
  <c r="I158" i="7"/>
  <c r="I160" i="7"/>
  <c r="I162" i="7"/>
  <c r="I164" i="7"/>
  <c r="I166" i="7"/>
  <c r="I7" i="7"/>
  <c r="K9" i="1" l="1"/>
  <c r="L9" i="1" s="1"/>
  <c r="K66" i="1"/>
  <c r="L66" i="1" s="1"/>
  <c r="K42" i="1"/>
  <c r="L42" i="1" s="1"/>
  <c r="K118" i="1"/>
  <c r="L118" i="1" s="1"/>
  <c r="K41" i="1"/>
  <c r="L41" i="1" s="1"/>
  <c r="K54" i="1"/>
  <c r="L54" i="1" s="1"/>
  <c r="K79" i="1"/>
  <c r="L79" i="1" s="1"/>
  <c r="K50" i="1"/>
  <c r="L50" i="1" s="1"/>
  <c r="K38" i="1"/>
  <c r="L38" i="1" s="1"/>
  <c r="K33" i="1"/>
  <c r="L33" i="1" s="1"/>
  <c r="K75" i="1"/>
  <c r="L75" i="1" s="1"/>
  <c r="K46" i="1"/>
  <c r="L46" i="1" s="1"/>
  <c r="K144" i="1"/>
  <c r="L144" i="1" s="1"/>
  <c r="K134" i="1"/>
  <c r="L134" i="1" s="1"/>
  <c r="K58" i="1"/>
  <c r="L58" i="1" s="1"/>
  <c r="K49" i="1"/>
  <c r="L49" i="1" s="1"/>
  <c r="K158" i="1"/>
  <c r="L158" i="1" s="1"/>
  <c r="K57" i="1"/>
  <c r="L57" i="1" s="1"/>
  <c r="K61" i="1"/>
  <c r="L61" i="1" s="1"/>
  <c r="K53" i="1"/>
  <c r="L53" i="1" s="1"/>
  <c r="K166" i="1"/>
  <c r="L166" i="1" s="1"/>
  <c r="K138" i="1"/>
  <c r="L138" i="1" s="1"/>
  <c r="K116" i="1"/>
  <c r="L116" i="1" s="1"/>
  <c r="K69" i="1"/>
  <c r="L69" i="1" s="1"/>
  <c r="K150" i="1"/>
  <c r="L150" i="1" s="1"/>
  <c r="K130" i="1"/>
  <c r="L130" i="1" s="1"/>
  <c r="K65" i="1"/>
  <c r="L65" i="1" s="1"/>
  <c r="K74" i="1"/>
  <c r="L74" i="1" s="1"/>
  <c r="K45" i="1"/>
  <c r="L45" i="1" s="1"/>
  <c r="K154" i="1"/>
  <c r="L154" i="1" s="1"/>
  <c r="K142" i="1"/>
  <c r="L142" i="1" s="1"/>
  <c r="K126" i="1"/>
  <c r="L126" i="1" s="1"/>
  <c r="K78" i="1"/>
  <c r="L78" i="1" s="1"/>
  <c r="K67" i="1"/>
  <c r="L67" i="1" s="1"/>
  <c r="K7" i="1"/>
  <c r="L7" i="1" s="1"/>
  <c r="K162" i="1"/>
  <c r="L162" i="1" s="1"/>
  <c r="K146" i="1"/>
  <c r="L146" i="1" s="1"/>
  <c r="K152" i="1"/>
  <c r="L152" i="1" s="1"/>
  <c r="K72" i="1"/>
  <c r="L72" i="1" s="1"/>
  <c r="K17" i="1"/>
  <c r="L17" i="1" s="1"/>
  <c r="K160" i="1"/>
  <c r="L160" i="1" s="1"/>
  <c r="K128" i="1"/>
  <c r="L128" i="1" s="1"/>
  <c r="K96" i="1"/>
  <c r="L96" i="1" s="1"/>
  <c r="K76" i="1"/>
  <c r="L76" i="1" s="1"/>
  <c r="K70" i="1"/>
  <c r="L70" i="1" s="1"/>
  <c r="K136" i="1"/>
  <c r="L136" i="1" s="1"/>
  <c r="K80" i="1"/>
  <c r="L80" i="1" s="1"/>
  <c r="K63" i="1"/>
  <c r="L63" i="1" s="1"/>
  <c r="K60" i="1"/>
  <c r="L60" i="1" s="1"/>
  <c r="K56" i="1"/>
  <c r="L56" i="1" s="1"/>
  <c r="K52" i="1"/>
  <c r="L52" i="1" s="1"/>
  <c r="K48" i="1"/>
  <c r="L48" i="1" s="1"/>
  <c r="K44" i="1"/>
  <c r="L44" i="1" s="1"/>
  <c r="K40" i="1"/>
  <c r="L40" i="1" s="1"/>
  <c r="K25" i="1"/>
  <c r="L25" i="1" s="1"/>
  <c r="K164" i="1"/>
  <c r="L164" i="1" s="1"/>
  <c r="K156" i="1"/>
  <c r="L156" i="1" s="1"/>
  <c r="K148" i="1"/>
  <c r="L148" i="1" s="1"/>
  <c r="K140" i="1"/>
  <c r="L140" i="1" s="1"/>
  <c r="K132" i="1"/>
  <c r="L132" i="1" s="1"/>
  <c r="K122" i="1"/>
  <c r="L122" i="1" s="1"/>
  <c r="K81" i="1"/>
  <c r="L81" i="1" s="1"/>
  <c r="K77" i="1"/>
  <c r="L77" i="1" s="1"/>
  <c r="K73" i="1"/>
  <c r="L73" i="1" s="1"/>
  <c r="K68" i="1"/>
  <c r="L68" i="1" s="1"/>
  <c r="K64" i="1"/>
  <c r="L64" i="1" s="1"/>
  <c r="K59" i="1"/>
  <c r="L59" i="1" s="1"/>
  <c r="K55" i="1"/>
  <c r="L55" i="1" s="1"/>
  <c r="K51" i="1"/>
  <c r="L51" i="1" s="1"/>
  <c r="K47" i="1"/>
  <c r="L47" i="1" s="1"/>
  <c r="K43" i="1"/>
  <c r="L43" i="1" s="1"/>
  <c r="K39" i="1"/>
  <c r="L39" i="1" s="1"/>
  <c r="K119" i="1"/>
  <c r="L119" i="1" s="1"/>
  <c r="K117" i="1"/>
  <c r="L117" i="1" s="1"/>
  <c r="K112" i="1"/>
  <c r="L112" i="1" s="1"/>
  <c r="K37" i="1"/>
  <c r="L37" i="1" s="1"/>
  <c r="K115" i="1"/>
  <c r="L115" i="1" s="1"/>
  <c r="K62" i="1"/>
  <c r="L62" i="1" s="1"/>
  <c r="K167" i="1"/>
  <c r="L167" i="1" s="1"/>
  <c r="I167" i="7"/>
  <c r="K165" i="1"/>
  <c r="L165" i="1" s="1"/>
  <c r="I165" i="7"/>
  <c r="K163" i="1"/>
  <c r="L163" i="1" s="1"/>
  <c r="I163" i="7"/>
  <c r="K161" i="1"/>
  <c r="L161" i="1" s="1"/>
  <c r="I161" i="7"/>
  <c r="K159" i="1"/>
  <c r="L159" i="1" s="1"/>
  <c r="I159" i="7"/>
  <c r="K157" i="1"/>
  <c r="L157" i="1" s="1"/>
  <c r="I157" i="7"/>
  <c r="K155" i="1"/>
  <c r="L155" i="1" s="1"/>
  <c r="I155" i="7"/>
  <c r="K153" i="1"/>
  <c r="L153" i="1" s="1"/>
  <c r="I153" i="7"/>
  <c r="K151" i="1"/>
  <c r="L151" i="1" s="1"/>
  <c r="I151" i="7"/>
  <c r="K149" i="1"/>
  <c r="L149" i="1" s="1"/>
  <c r="I149" i="7"/>
  <c r="K147" i="1"/>
  <c r="L147" i="1" s="1"/>
  <c r="I147" i="7"/>
  <c r="K145" i="1"/>
  <c r="L145" i="1" s="1"/>
  <c r="I145" i="7"/>
  <c r="K143" i="1"/>
  <c r="L143" i="1" s="1"/>
  <c r="I143" i="7"/>
  <c r="K141" i="1"/>
  <c r="L141" i="1" s="1"/>
  <c r="I141" i="7"/>
  <c r="K139" i="1"/>
  <c r="L139" i="1" s="1"/>
  <c r="I139" i="7"/>
  <c r="K137" i="1"/>
  <c r="L137" i="1" s="1"/>
  <c r="I137" i="7"/>
  <c r="K135" i="1"/>
  <c r="L135" i="1" s="1"/>
  <c r="I135" i="7"/>
  <c r="K133" i="1"/>
  <c r="L133" i="1" s="1"/>
  <c r="I133" i="7"/>
  <c r="K131" i="1"/>
  <c r="L131" i="1" s="1"/>
  <c r="I131" i="7"/>
  <c r="K129" i="1"/>
  <c r="L129" i="1" s="1"/>
  <c r="I129" i="7"/>
  <c r="K127" i="1"/>
  <c r="L127" i="1" s="1"/>
  <c r="I127" i="7"/>
  <c r="K123" i="1"/>
  <c r="L123" i="1" s="1"/>
  <c r="I123" i="7"/>
  <c r="K121" i="1"/>
  <c r="L121" i="1" s="1"/>
  <c r="I121" i="7"/>
  <c r="K113" i="1"/>
  <c r="L113" i="1" s="1"/>
  <c r="I113" i="7"/>
  <c r="K111" i="1"/>
  <c r="L111" i="1" s="1"/>
  <c r="I111" i="7"/>
  <c r="K109" i="1"/>
  <c r="L109" i="1" s="1"/>
  <c r="I109" i="7"/>
  <c r="K107" i="1"/>
  <c r="L107" i="1" s="1"/>
  <c r="I107" i="7"/>
  <c r="K105" i="1"/>
  <c r="L105" i="1" s="1"/>
  <c r="I105" i="7"/>
  <c r="K103" i="1"/>
  <c r="L103" i="1" s="1"/>
  <c r="I103" i="7"/>
  <c r="K101" i="1"/>
  <c r="L101" i="1" s="1"/>
  <c r="I101" i="7"/>
  <c r="K99" i="1"/>
  <c r="L99" i="1" s="1"/>
  <c r="I99" i="7"/>
  <c r="K97" i="1"/>
  <c r="L97" i="1" s="1"/>
  <c r="I97" i="7"/>
  <c r="K95" i="1"/>
  <c r="L95" i="1" s="1"/>
  <c r="I95" i="7"/>
  <c r="K93" i="1"/>
  <c r="L93" i="1" s="1"/>
  <c r="I93" i="7"/>
  <c r="K91" i="1"/>
  <c r="L91" i="1" s="1"/>
  <c r="I91" i="7"/>
  <c r="K89" i="1"/>
  <c r="L89" i="1" s="1"/>
  <c r="I89" i="7"/>
  <c r="K87" i="1"/>
  <c r="L87" i="1" s="1"/>
  <c r="I87" i="7"/>
  <c r="K83" i="1"/>
  <c r="L83" i="1" s="1"/>
  <c r="I83" i="7"/>
  <c r="K34" i="1"/>
  <c r="L34" i="1" s="1"/>
  <c r="I34" i="7"/>
  <c r="K32" i="1"/>
  <c r="L32" i="1" s="1"/>
  <c r="I32" i="7"/>
  <c r="K30" i="1"/>
  <c r="L30" i="1" s="1"/>
  <c r="I30" i="7"/>
  <c r="K28" i="1"/>
  <c r="L28" i="1" s="1"/>
  <c r="I28" i="7"/>
  <c r="K26" i="1"/>
  <c r="L26" i="1" s="1"/>
  <c r="I26" i="7"/>
  <c r="K24" i="1"/>
  <c r="L24" i="1" s="1"/>
  <c r="I24" i="7"/>
  <c r="K22" i="1"/>
  <c r="L22" i="1" s="1"/>
  <c r="I22" i="7"/>
  <c r="K20" i="1"/>
  <c r="L20" i="1" s="1"/>
  <c r="I20" i="7"/>
  <c r="K18" i="1"/>
  <c r="L18" i="1" s="1"/>
  <c r="I18" i="7"/>
  <c r="K16" i="1"/>
  <c r="L16" i="1" s="1"/>
  <c r="I16" i="7"/>
  <c r="K14" i="1"/>
  <c r="L14" i="1" s="1"/>
  <c r="I14" i="7"/>
  <c r="K12" i="1"/>
  <c r="L12" i="1" s="1"/>
  <c r="I12" i="7"/>
  <c r="K10" i="1"/>
  <c r="L10" i="1" s="1"/>
  <c r="I10" i="7"/>
  <c r="K8" i="1"/>
  <c r="L8" i="1" s="1"/>
  <c r="I8" i="7"/>
  <c r="K124" i="1"/>
  <c r="L124" i="1" s="1"/>
  <c r="I124" i="7"/>
  <c r="K110" i="1"/>
  <c r="L110" i="1" s="1"/>
  <c r="I110" i="7"/>
  <c r="K108" i="1"/>
  <c r="L108" i="1" s="1"/>
  <c r="I108" i="7"/>
  <c r="K106" i="1"/>
  <c r="L106" i="1" s="1"/>
  <c r="I106" i="7"/>
  <c r="K104" i="1"/>
  <c r="L104" i="1" s="1"/>
  <c r="I104" i="7"/>
  <c r="K102" i="1"/>
  <c r="L102" i="1" s="1"/>
  <c r="I102" i="7"/>
  <c r="K100" i="1"/>
  <c r="L100" i="1" s="1"/>
  <c r="I100" i="7"/>
  <c r="K98" i="1"/>
  <c r="L98" i="1" s="1"/>
  <c r="I98" i="7"/>
  <c r="K94" i="1"/>
  <c r="L94" i="1" s="1"/>
  <c r="I94" i="7"/>
  <c r="K92" i="1"/>
  <c r="L92" i="1" s="1"/>
  <c r="I92" i="7"/>
  <c r="K90" i="1"/>
  <c r="L90" i="1" s="1"/>
  <c r="I90" i="7"/>
  <c r="K88" i="1"/>
  <c r="L88" i="1" s="1"/>
  <c r="I88" i="7"/>
  <c r="K86" i="1"/>
  <c r="L86" i="1" s="1"/>
  <c r="I86" i="7"/>
  <c r="K84" i="1"/>
  <c r="L84" i="1" s="1"/>
  <c r="I84" i="7"/>
  <c r="K82" i="1"/>
  <c r="L82" i="1" s="1"/>
  <c r="I82" i="7"/>
  <c r="K35" i="1"/>
  <c r="L35" i="1" s="1"/>
  <c r="I35" i="7"/>
  <c r="K31" i="1"/>
  <c r="L31" i="1" s="1"/>
  <c r="I31" i="7"/>
  <c r="K29" i="1"/>
  <c r="L29" i="1" s="1"/>
  <c r="I29" i="7"/>
  <c r="K27" i="1"/>
  <c r="L27" i="1" s="1"/>
  <c r="I27" i="7"/>
  <c r="K23" i="1"/>
  <c r="L23" i="1" s="1"/>
  <c r="I23" i="7"/>
  <c r="K21" i="1"/>
  <c r="L21" i="1" s="1"/>
  <c r="I21" i="7"/>
  <c r="K19" i="1"/>
  <c r="L19" i="1" s="1"/>
  <c r="I19" i="7"/>
  <c r="K15" i="1"/>
  <c r="L15" i="1" s="1"/>
  <c r="I15" i="7"/>
  <c r="K13" i="1"/>
  <c r="L13" i="1" s="1"/>
  <c r="I13" i="7"/>
  <c r="K11" i="1"/>
  <c r="L11" i="1" s="1"/>
  <c r="I11" i="7"/>
  <c r="K125" i="1"/>
  <c r="L125" i="1" s="1"/>
</calcChain>
</file>

<file path=xl/sharedStrings.xml><?xml version="1.0" encoding="utf-8"?>
<sst xmlns="http://schemas.openxmlformats.org/spreadsheetml/2006/main" count="1407" uniqueCount="284">
  <si>
    <t>Apprenticeship</t>
  </si>
  <si>
    <t>Total</t>
  </si>
  <si>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</si>
  <si>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</si>
  <si>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</si>
  <si>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</si>
  <si>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</si>
  <si>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</si>
  <si>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</si>
  <si>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</si>
  <si>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</si>
  <si>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</si>
  <si>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</si>
  <si>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</si>
  <si>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</si>
  <si>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</si>
  <si>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</si>
  <si>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</si>
  <si>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</si>
  <si>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</si>
  <si>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</si>
  <si>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</si>
  <si>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</si>
  <si>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</si>
  <si>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</si>
  <si>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</si>
  <si>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</si>
  <si>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</si>
  <si>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</si>
  <si>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</si>
  <si>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</si>
  <si>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</si>
  <si>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</si>
  <si>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</si>
  <si>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Female</t>
  </si>
  <si>
    <t>Male</t>
  </si>
  <si>
    <t>White</t>
  </si>
  <si>
    <t>Mixed race</t>
  </si>
  <si>
    <t>Black or black British</t>
  </si>
  <si>
    <t>Asian or Asian British</t>
  </si>
  <si>
    <t>Chinese</t>
  </si>
  <si>
    <t>Other</t>
  </si>
  <si>
    <t>Change in year</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</si>
  <si>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</si>
  <si>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</si>
  <si>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</si>
  <si>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</si>
  <si>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</si>
  <si>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</si>
  <si>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</si>
  <si>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</si>
  <si>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</si>
  <si>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</si>
  <si>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</si>
  <si>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</si>
  <si>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</si>
  <si>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</si>
  <si>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</si>
  <si>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</si>
  <si>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</si>
  <si>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</si>
  <si>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</si>
  <si>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</si>
  <si>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</si>
  <si>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</si>
  <si>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</si>
  <si>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</si>
  <si>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Bedford Borough</t>
  </si>
  <si>
    <t xml:space="preserve">Cambridgeshire </t>
  </si>
  <si>
    <t xml:space="preserve">Central Bedfordshire </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</si>
  <si>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</si>
  <si>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</si>
  <si>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</si>
  <si>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</si>
  <si>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</si>
  <si>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</si>
  <si>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</si>
  <si>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</si>
  <si>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</si>
  <si>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</si>
  <si>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Bournemouth</t>
  </si>
  <si>
    <t xml:space="preserve">Bristol </t>
  </si>
  <si>
    <t xml:space="preserve">Cornwall </t>
  </si>
  <si>
    <t xml:space="preserve">Devon </t>
  </si>
  <si>
    <t>Dorset</t>
  </si>
  <si>
    <t>Gloucestershire</t>
  </si>
  <si>
    <t xml:space="preserve">North Somerset </t>
  </si>
  <si>
    <t xml:space="preserve">Plymouth </t>
  </si>
  <si>
    <t>Poole</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</si>
  <si>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</si>
  <si>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</si>
  <si>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</si>
  <si>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</si>
  <si>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</si>
  <si>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</si>
  <si>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</si>
  <si>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</si>
  <si>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</si>
  <si>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</si>
  <si>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</si>
  <si>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</si>
  <si>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</si>
  <si>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</si>
  <si>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</si>
  <si>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</si>
  <si>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</si>
  <si>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</si>
  <si>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</si>
  <si>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</si>
  <si>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</si>
  <si>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</si>
  <si>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</si>
  <si>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</si>
  <si>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</si>
  <si>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</si>
  <si>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</si>
  <si>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</si>
  <si>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</si>
  <si>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</si>
  <si>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</si>
  <si>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</si>
  <si>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</si>
  <si>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</si>
  <si>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</si>
  <si>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</si>
  <si>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</si>
  <si>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</si>
  <si>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</si>
  <si>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</si>
  <si>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</si>
  <si>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</si>
  <si>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</si>
  <si>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</si>
  <si>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</si>
  <si>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</si>
  <si>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</si>
  <si>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</si>
  <si>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</si>
  <si>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</si>
  <si>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</si>
  <si>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</si>
  <si>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Cheshire West &amp; Chester</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</si>
  <si>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</si>
  <si>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</si>
  <si>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</si>
  <si>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</si>
  <si>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</si>
  <si>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</si>
  <si>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</si>
  <si>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</si>
  <si>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</si>
  <si>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</si>
  <si>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</si>
  <si>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</si>
  <si>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</si>
  <si>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</si>
  <si>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</si>
  <si>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</si>
  <si>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</si>
  <si>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</si>
  <si>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</si>
  <si>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</si>
  <si>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</si>
  <si>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</si>
  <si>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</si>
  <si>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</si>
  <si>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</si>
  <si>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</si>
  <si>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</si>
  <si>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</si>
  <si>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</si>
  <si>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</si>
  <si>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Technical Notes</t>
  </si>
  <si>
    <t>Definitions</t>
  </si>
  <si>
    <t>Academic Age</t>
  </si>
  <si>
    <t>Reference Dates</t>
  </si>
  <si>
    <t>Data Source</t>
  </si>
  <si>
    <t>Number of 16/17 year olds</t>
  </si>
  <si>
    <t>Full time education and training</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</si>
  <si>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</si>
  <si>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Local authorities are required to report to DfE using the 2011 census level ethnic codes.  </t>
  </si>
  <si>
    <t>Only the young person's main activity is recorded.</t>
  </si>
  <si>
    <t>Table 1: By type of activity</t>
  </si>
  <si>
    <t xml:space="preserve">Local authorities have a responsibility to track young people's participation in education or training.  They do this through exchange of information with schools and colleges, other youth services and through direct contact with young people.  Information about a young person's activity is recorded on a client database, an extract from which is used to prepare these tables.  </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</si>
  <si>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</si>
  <si>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%pt change in last 12 months</t>
  </si>
  <si>
    <t>Proportion of 16-17 year olds recorded in education and training</t>
  </si>
  <si>
    <t>http://www.education.gov.uk/childrenandyoungpeople/youngpeople/participation/a0074374/national-client-caseload-information-system-nccis-management-information-required-from-ccis</t>
  </si>
  <si>
    <t xml:space="preserve">All cohort figures have been rounded to the nearest 10.  Local authority totals may not, therefore, sum to regional and national totals. </t>
  </si>
  <si>
    <t>Proportion of 16 and 17 year olds recorded as participating in:</t>
  </si>
  <si>
    <r>
      <t>The arrows used in table 1 identify areas where the proportion in education or training has risen by 1 percentage point or more (</t>
    </r>
    <r>
      <rPr>
        <sz val="10"/>
        <rFont val="Wingdings"/>
        <charset val="2"/>
      </rPr>
      <t>ñ</t>
    </r>
    <r>
      <rPr>
        <sz val="10"/>
        <rFont val="Arial"/>
        <family val="2"/>
      </rPr>
      <t>), has risen by less than 1 percentage point or stayed the same (</t>
    </r>
    <r>
      <rPr>
        <sz val="10"/>
        <rFont val="Wingdings"/>
        <charset val="2"/>
      </rPr>
      <t>ð</t>
    </r>
    <r>
      <rPr>
        <sz val="10"/>
        <rFont val="Arial"/>
        <family val="2"/>
      </rPr>
      <t>), or fallen (</t>
    </r>
    <r>
      <rPr>
        <sz val="10"/>
        <rFont val="Wingdings"/>
        <charset val="2"/>
      </rPr>
      <t>ò</t>
    </r>
    <r>
      <rPr>
        <sz val="10"/>
        <rFont val="Arial"/>
        <family val="2"/>
      </rPr>
      <t xml:space="preserve">) since the same quarter of the previous year. </t>
    </r>
  </si>
  <si>
    <t>Totals for each age group include a small number of young people whose gender is not known to the local authority, or who have refused to provide information on their gender.</t>
  </si>
  <si>
    <t>Change 
in year</t>
  </si>
  <si>
    <t>*</t>
  </si>
  <si>
    <t>Cornwall and IoS</t>
  </si>
  <si>
    <t>% 16-17 year olds recorded as participating in education or training</t>
  </si>
  <si>
    <t>Number of 
16 year olds known to LA</t>
  </si>
  <si>
    <t>Number of 
17 year olds known to LA</t>
  </si>
  <si>
    <t>% 16 year olds recorded as participating in education or training</t>
  </si>
  <si>
    <t>% 17 year olds recorded as participating in education or training</t>
  </si>
  <si>
    <t>Number of 16/17 year olds known
 to the LA</t>
  </si>
  <si>
    <t>Current activity 
not known 
to the LA</t>
  </si>
  <si>
    <t>Mar 2013</t>
  </si>
  <si>
    <t>Employment combined with training</t>
  </si>
  <si>
    <t>Work based learning</t>
  </si>
  <si>
    <t>Part time education</t>
  </si>
  <si>
    <t>SCE Germany &amp; Cyprus</t>
  </si>
  <si>
    <t>Jun 2013</t>
  </si>
  <si>
    <t>16/17 year olds with LDD</t>
  </si>
  <si>
    <t>16/17 year olds without LDD</t>
  </si>
  <si>
    <t>Number known 
to LA</t>
  </si>
  <si>
    <t>% recorded as participating in education or training</t>
  </si>
  <si>
    <t xml:space="preserve">Bracknell - Forest </t>
  </si>
  <si>
    <t>Surrey</t>
  </si>
  <si>
    <t xml:space="preserve">Tower Hamlets &amp; Corporation </t>
  </si>
  <si>
    <t>Bedfordshire Borough</t>
  </si>
  <si>
    <t>Central Bedfordshire</t>
  </si>
  <si>
    <t>Nottinghamshire</t>
  </si>
  <si>
    <t>Darlington</t>
  </si>
  <si>
    <t>Gateshead</t>
  </si>
  <si>
    <t>Hartlepool</t>
  </si>
  <si>
    <t>Middlesbrough</t>
  </si>
  <si>
    <t>Newcastle Upon Tyne</t>
  </si>
  <si>
    <t>North Tyneside</t>
  </si>
  <si>
    <t>Redcar &amp; Cleveland</t>
  </si>
  <si>
    <t>South Tyneside</t>
  </si>
  <si>
    <t>Stockton-On-Tees</t>
  </si>
  <si>
    <t>Sunderland</t>
  </si>
  <si>
    <t>The two main changes are:</t>
  </si>
  <si>
    <r>
      <t xml:space="preserve">-          </t>
    </r>
    <r>
      <rPr>
        <i/>
        <sz val="10"/>
        <rFont val="Arial"/>
        <family val="2"/>
      </rPr>
      <t>‘Employment with training’</t>
    </r>
    <r>
      <rPr>
        <sz val="10"/>
        <rFont val="Arial"/>
        <family val="2"/>
      </rPr>
      <t xml:space="preserve"> has been replaced by ‘</t>
    </r>
    <r>
      <rPr>
        <i/>
        <sz val="10"/>
        <rFont val="Arial"/>
        <family val="2"/>
      </rPr>
      <t>employment combined with training’</t>
    </r>
    <r>
      <rPr>
        <sz val="10"/>
        <rFont val="Arial"/>
        <family val="2"/>
      </rPr>
      <t>.  The new definition includes young people who are combining full time employment with part time study as well as those who are receiving training in the workplace.</t>
    </r>
  </si>
  <si>
    <r>
      <t xml:space="preserve">-          Young people undertaking activities aimed at preparing them to return to education and training have been excluded from </t>
    </r>
    <r>
      <rPr>
        <i/>
        <sz val="10"/>
        <rFont val="Arial"/>
        <family val="2"/>
      </rPr>
      <t>‘Other education and training’</t>
    </r>
    <r>
      <rPr>
        <sz val="10"/>
        <rFont val="Arial"/>
        <family val="2"/>
      </rPr>
      <t xml:space="preserve">.   </t>
    </r>
  </si>
  <si>
    <t>Full time education means undergoing more than 16 hours of guided learning per week.  This may be undertaken in school, sixth form or FE or HE institution or independent training provider.</t>
  </si>
  <si>
    <t>**</t>
  </si>
  <si>
    <t>** LDD figures may be understated due to ongoing software issue.</t>
  </si>
  <si>
    <t>Dec 2013</t>
  </si>
  <si>
    <t>Number of 16/17 year olds known to LA</t>
  </si>
  <si>
    <t>Data have been supressed where the cohort for that ethnic group is fewer than 20 (before rounding is applied) and recorded by an asterisk (*) in the tables.</t>
  </si>
  <si>
    <t>Table 3: By age and gender</t>
  </si>
  <si>
    <t>Table 4: By ethnic group</t>
  </si>
  <si>
    <t>Table 5: LDD</t>
  </si>
  <si>
    <t xml:space="preserve">Table 6a: Education and training over time </t>
  </si>
  <si>
    <t>Table 6b: Current activity not known over time</t>
  </si>
  <si>
    <t>Table 6a: Education and training over time</t>
  </si>
  <si>
    <t>Table 6b : Current activity not known over time</t>
  </si>
  <si>
    <t>Table 2: Duty to participate</t>
  </si>
  <si>
    <t>Meeting the duty through:</t>
  </si>
  <si>
    <t>Of those not meeting the duty</t>
  </si>
  <si>
    <t>Employment with non-accredited training</t>
  </si>
  <si>
    <t>Temporary break from learning</t>
  </si>
  <si>
    <t>Number of 16 year olds known
 to the LA</t>
  </si>
  <si>
    <t>From April 2013</t>
  </si>
  <si>
    <t xml:space="preserve">Table 2 has been added to this publication which shows the proportion of 16 year olds who are meeting the duty to participate.  </t>
  </si>
  <si>
    <t>Working towards participation</t>
  </si>
  <si>
    <t>Meeting the duty to participate</t>
  </si>
  <si>
    <t>Table 2: 16 year olds meeting the duty to participate</t>
  </si>
  <si>
    <t>Table 4: Participation by ethnic group</t>
  </si>
  <si>
    <t>Table 5: Participation by disability</t>
  </si>
  <si>
    <t>Proportion of 16-17 year olds recorded in education and training, March 2014</t>
  </si>
  <si>
    <t>Mar 2014</t>
  </si>
  <si>
    <t>Proportion of 16 year olds meeting the duty to participate, March 2014</t>
  </si>
  <si>
    <t>The young person's known activity on the last working day of March 2014.</t>
  </si>
  <si>
    <t>Young people who were not educated in the maintained sector will only be included if they are known to the local authority.</t>
  </si>
  <si>
    <t>The number of 16 and 17 year olds known to the local authority to be resident in its area.  This includes young people educated in other authority areas, students living away during term time and young people previously resident in the authority area who are currently in custody.</t>
  </si>
  <si>
    <t>The age of the learner is measured at the beginning of the academic year, 31 August.</t>
  </si>
  <si>
    <t>Full time employees who are undertaking an apprenticeship that has been commissioned and delivered through the National Apprenticeship Service.</t>
  </si>
  <si>
    <t>https://www.gov.uk/government/uploads/system/uploads/attachment_data/file/268976/participation_of_young_people_-_statutory_guidance_-_annex_1_defining_participation_001.pdf</t>
  </si>
  <si>
    <t>Totals include young people whose ethnic group is not known to the local authority, or who have refused to provide this information.</t>
  </si>
  <si>
    <t>Figures for the Isles of Scilly are included in Cornwall.</t>
  </si>
  <si>
    <t>Courses of less than 540 hours of learning per year as set out in individual learning agreements.</t>
  </si>
  <si>
    <t>Government funded work based learning for 16-19 year olds such as Access to Apprenticeships, Work Pairings or locally branded programmes with non-employed status.</t>
  </si>
  <si>
    <t>Full time training delivered by non government funded organisations (for example, private colleges or training centres).</t>
  </si>
  <si>
    <t>Other training</t>
  </si>
  <si>
    <t>Employment combined with part time education</t>
  </si>
  <si>
    <t>Full time employees in a job that provides training or is combined with part time education or training accredited by OFQUAL. The education or training must be the equivalent of at least 280 hours per year. This is the equivalent of around a day a week, but may be undertaken on a block release basis. Full time self employment, holding a public office or voluntary work may be regarded in the same way as full time employment in these statistics.</t>
  </si>
  <si>
    <t>Missing and additional data</t>
  </si>
  <si>
    <t xml:space="preserve">In recognition of the change in law, which requires pupils who left year 11 in summer 2013 to continue in education or training for at least a further year, small changes were made to local authority reporting arrangements from April 2013.  Whilst these changes are unlikely to have significant impact on the figures overall, they could affect year on year comparisons at local authority level.  </t>
  </si>
  <si>
    <t xml:space="preserve">There is a proportion of young people in each area whose current activity is not known to their local authority.  No adjustment to the education and training figure is made to allow for this.  It is possible that some of those recorded as not known will be participating in education and training.  The extent to which this is true will affect the extent to which the figures for recorded education and training underestimate actual participation in that local authority.  Tables 1 and 6 show the proportion of young people whose current activity is not known in each authority area.  </t>
  </si>
  <si>
    <t>There is further information about the information that local authorities are required to collect, and detailed definitions, in the NCCIS Management Information Requirement 2013-2014 that can be found here:</t>
  </si>
  <si>
    <r>
      <t xml:space="preserve">SCE Germany and Cyprus data has been added. Please see the relevant note on NCCIS portal. </t>
    </r>
    <r>
      <rPr>
        <sz val="10"/>
        <rFont val="Arial"/>
        <family val="2"/>
      </rPr>
      <t>Comparisons on the previous year will only become applicable next year.</t>
    </r>
  </si>
  <si>
    <t>Proportion of 16-17 year olds whose current activity was not known at the end of March 2013, June 2013, December 2013 and March 2014.</t>
  </si>
  <si>
    <t>Proportion of 16-17 year olds recorded in education and training at the end of March 2013, June 2013, December 2013 and March 2014.</t>
  </si>
  <si>
    <t>The proportion of 16 year olds who are meeting the duty to participate.  This can be through:
- full time education or training;
- an apprenticeship; 
- combining full time employment or voluntary work with part time accredited education or training;
- undertaking a re-engagement programme, or activities such as those offered by the Youth Contract, to prepare the young person to re-engage in education or training. 
The government's guidance on how young people can meet the duty to particiate can be found here -</t>
  </si>
  <si>
    <t xml:space="preserve">Local authorities are required to identify young people with learning difficulties and/or disabilities (LDD).  For the purposes of this data collection, a young person is deemed to have a LDD if he/she:
- had a statement of special educational need (SEN) at the time of completing compulsory education;
- is still attending school and has been given a SEN since completing compulsory education;
- has received a learning difficulty assessment. </t>
  </si>
  <si>
    <t>Young people who are not meeting the duty to participate because they:
- are in employment with training that is not accredited and which does not therefore meet the duty to    
  participate;
- are in part time education that is not combined with full time employment;
- require a temporary break from learning such as new mothers or the very ill.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</si>
</sst>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0000_-;\-* #,##0.00000_-;_-* &quot;-&quot;??_-;_-@_-"/>
  </numFmts>
  <fonts count="25" x14ac:knownFonts="1">
    <font>
      <sz val="10"/>
      <name val="Arial"/>
    </font>
    <font>
      <sz val="10"/>
      <name val="Arial"/>
      <family val="2"/>
    </font>
    <font>
      <b/>
      <sz val="10"/>
      <name val="Arial"/>
      <family val="2"/>
    </font>
    <font>
      <b/>
      <sz val="12"/>
      <name val="Arial"/>
      <family val="2"/>
    </font>
    <font>
      <sz val="8"/>
      <name val="Arial"/>
      <family val="2"/>
    </font>
    <font>
      <sz val="10"/>
      <name val="Arial Narrow"/>
      <family val="2"/>
    </font>
    <font>
      <sz val="10"/>
      <name val="Arial"/>
      <family val="2"/>
    </font>
    <font>
      <sz val="10"/>
      <color indexed="8"/>
      <name val="Arial"/>
      <family val="2"/>
    </font>
    <font>
      <b/>
      <sz val="11"/>
      <name val="Arial"/>
      <family val="2"/>
    </font>
    <font>
      <u/>
      <sz val="10"/>
      <name val="Arial"/>
      <family val="2"/>
    </font>
    <font>
      <sz val="10"/>
      <color indexed="8"/>
      <name val="Arial"/>
      <family val="2"/>
    </font>
    <font>
      <u/>
      <sz val="10"/>
      <color theme="10"/>
      <name val="Arial"/>
      <family val="2"/>
    </font>
    <font>
      <sz val="10"/>
      <color rgb="FFFF0000"/>
      <name val="Arial"/>
      <family val="2"/>
    </font>
    <font>
      <sz val="8"/>
      <color rgb="FFFF0000"/>
      <name val="Arial"/>
      <family val="2"/>
    </font>
    <font>
      <sz val="10"/>
      <name val="Wingdings"/>
      <charset val="2"/>
    </font>
    <font>
      <sz val="8"/>
      <name val="Wingdings"/>
      <charset val="2"/>
    </font>
    <font>
      <b/>
      <sz val="8"/>
      <color rgb="FFFF0000"/>
      <name val="Arial"/>
      <family val="2"/>
    </font>
    <font>
      <sz val="10"/>
      <color rgb="FF000000"/>
      <name val="Arial"/>
      <family val="2"/>
    </font>
    <font>
      <sz val="10"/>
      <name val="Arial"/>
      <family val="2"/>
    </font>
    <font>
      <b/>
      <sz val="10"/>
      <color indexed="8"/>
      <name val="Arial"/>
      <family val="2"/>
    </font>
    <font>
      <b/>
      <sz val="10"/>
      <color indexed="10"/>
      <name val="Arial"/>
      <family val="2"/>
    </font>
    <font>
      <sz val="10"/>
      <color indexed="8"/>
      <name val="Arial"/>
      <family val="2"/>
    </font>
    <font>
      <i/>
      <sz val="10"/>
      <name val="Arial"/>
      <family val="2"/>
    </font>
    <font>
      <sz val="7"/>
      <name val="Arial"/>
      <family val="2"/>
    </font>
    <font>
      <b/>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0" fillId="0" borderId="0">
      <alignment vertical="top"/>
    </xf>
    <xf numFmtId="0" fontId="7"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alignment vertical="top"/>
    </xf>
    <xf numFmtId="43" fontId="1" fillId="0" borderId="0" applyFont="0" applyFill="0" applyBorder="0" applyAlignment="0" applyProtection="0"/>
    <xf numFmtId="9" fontId="1" fillId="0" borderId="0" applyFont="0" applyFill="0" applyBorder="0" applyAlignment="0" applyProtection="0"/>
    <xf numFmtId="0" fontId="7" fillId="0" borderId="0">
      <alignment vertical="top"/>
    </xf>
  </cellStyleXfs>
  <cellXfs count="160">
    <xf numFmtId="0" fontId="0" fillId="0" borderId="0" xfId="0"/>
    <xf numFmtId="0" fontId="2" fillId="0" borderId="0" xfId="0" applyFont="1"/>
    <xf numFmtId="0" fontId="3" fillId="0" borderId="0" xfId="0" applyFont="1"/>
    <xf numFmtId="0" fontId="0" fillId="0" borderId="0" xfId="0" applyAlignment="1"/>
    <xf numFmtId="0" fontId="0" fillId="0" borderId="1" xfId="0" applyBorder="1"/>
    <xf numFmtId="0" fontId="5" fillId="0" borderId="1" xfId="0" applyFont="1" applyBorder="1" applyAlignment="1">
      <alignment horizontal="center" wrapText="1"/>
    </xf>
    <xf numFmtId="0" fontId="6" fillId="0" borderId="1" xfId="0" quotePrefix="1" applyFont="1" applyBorder="1" applyAlignment="1">
      <alignment horizontal="center" wrapText="1"/>
    </xf>
    <xf numFmtId="0" fontId="5" fillId="0" borderId="1" xfId="0" applyFont="1" applyFill="1" applyBorder="1" applyAlignment="1">
      <alignment horizontal="center" wrapText="1"/>
    </xf>
    <xf numFmtId="0" fontId="0" fillId="0" borderId="0" xfId="0" applyAlignment="1">
      <alignment horizontal="center"/>
    </xf>
    <xf numFmtId="0" fontId="5" fillId="0" borderId="0" xfId="0" applyFont="1" applyFill="1" applyBorder="1" applyAlignment="1">
      <alignment horizontal="center" wrapText="1"/>
    </xf>
    <xf numFmtId="164" fontId="7" fillId="0" borderId="0" xfId="2" applyNumberFormat="1" applyFont="1" applyBorder="1"/>
    <xf numFmtId="0" fontId="0" fillId="0" borderId="0" xfId="0" applyBorder="1"/>
    <xf numFmtId="0" fontId="6" fillId="0" borderId="0" xfId="0" applyFont="1"/>
    <xf numFmtId="0" fontId="8" fillId="0" borderId="0" xfId="0" applyFont="1"/>
    <xf numFmtId="0" fontId="9" fillId="0" borderId="0" xfId="0" applyFont="1"/>
    <xf numFmtId="0" fontId="6" fillId="0" borderId="0" xfId="0" applyFont="1" applyAlignment="1">
      <alignment wrapText="1"/>
    </xf>
    <xf numFmtId="0" fontId="6" fillId="0" borderId="0" xfId="0" applyFont="1" applyAlignment="1">
      <alignment vertical="center" wrapText="1"/>
    </xf>
    <xf numFmtId="0" fontId="9" fillId="0" borderId="0" xfId="0" applyFont="1" applyAlignment="1">
      <alignment wrapText="1"/>
    </xf>
    <xf numFmtId="0" fontId="2" fillId="0" borderId="0" xfId="0" applyFont="1" applyAlignment="1">
      <alignment wrapText="1"/>
    </xf>
    <xf numFmtId="165" fontId="0" fillId="0" borderId="0" xfId="1" applyNumberFormat="1" applyFont="1"/>
    <xf numFmtId="164" fontId="0" fillId="0" borderId="0" xfId="2" applyNumberFormat="1" applyFont="1" applyBorder="1"/>
    <xf numFmtId="164" fontId="0" fillId="0" borderId="0" xfId="2" applyNumberFormat="1" applyFont="1"/>
    <xf numFmtId="0" fontId="0" fillId="0" borderId="0" xfId="0" applyBorder="1" applyAlignment="1">
      <alignment horizontal="center"/>
    </xf>
    <xf numFmtId="165" fontId="0" fillId="0" borderId="0" xfId="1" applyNumberFormat="1" applyFont="1" applyBorder="1"/>
    <xf numFmtId="0" fontId="0" fillId="2" borderId="0" xfId="0" applyFill="1"/>
    <xf numFmtId="0" fontId="2" fillId="2" borderId="0" xfId="0" applyFont="1" applyFill="1"/>
    <xf numFmtId="165" fontId="2" fillId="2" borderId="0" xfId="1" applyNumberFormat="1" applyFont="1" applyFill="1"/>
    <xf numFmtId="164" fontId="2" fillId="2" borderId="0" xfId="2" applyNumberFormat="1" applyFont="1" applyFill="1"/>
    <xf numFmtId="0" fontId="2" fillId="2" borderId="0" xfId="0" applyFont="1" applyFill="1" applyAlignment="1">
      <alignment horizontal="center"/>
    </xf>
    <xf numFmtId="164" fontId="0" fillId="0" borderId="0" xfId="0" applyNumberFormat="1"/>
    <xf numFmtId="165" fontId="0" fillId="0" borderId="0" xfId="0" applyNumberFormat="1"/>
    <xf numFmtId="164" fontId="2" fillId="0" borderId="0" xfId="2" applyNumberFormat="1" applyFont="1" applyBorder="1"/>
    <xf numFmtId="164" fontId="2" fillId="2" borderId="0" xfId="2" applyNumberFormat="1" applyFont="1" applyFill="1" applyBorder="1"/>
    <xf numFmtId="165" fontId="2" fillId="2" borderId="0" xfId="1" applyNumberFormat="1" applyFont="1" applyFill="1" applyBorder="1"/>
    <xf numFmtId="165" fontId="0" fillId="0" borderId="0" xfId="1" applyNumberFormat="1" applyFont="1" applyAlignment="1"/>
    <xf numFmtId="0" fontId="0" fillId="0" borderId="0" xfId="0" applyAlignment="1">
      <alignment horizontal="right"/>
    </xf>
    <xf numFmtId="164" fontId="0" fillId="0" borderId="0" xfId="2" applyNumberFormat="1" applyFont="1" applyAlignment="1">
      <alignment horizontal="right"/>
    </xf>
    <xf numFmtId="164" fontId="2" fillId="2" borderId="0" xfId="2" applyNumberFormat="1" applyFont="1" applyFill="1" applyAlignment="1">
      <alignment horizontal="right"/>
    </xf>
    <xf numFmtId="164" fontId="0" fillId="0" borderId="0" xfId="2" applyNumberFormat="1" applyFont="1" applyFill="1" applyAlignment="1">
      <alignment horizontal="right"/>
    </xf>
    <xf numFmtId="164" fontId="2" fillId="0" borderId="0" xfId="2" applyNumberFormat="1" applyFont="1" applyFill="1" applyAlignment="1">
      <alignment horizontal="right"/>
    </xf>
    <xf numFmtId="0" fontId="11" fillId="0" borderId="0" xfId="3" applyAlignment="1">
      <alignment wrapText="1"/>
    </xf>
    <xf numFmtId="164" fontId="2" fillId="0" borderId="0" xfId="2" applyNumberFormat="1" applyFont="1" applyBorder="1" applyAlignment="1">
      <alignment horizontal="right"/>
    </xf>
    <xf numFmtId="164" fontId="2" fillId="2" borderId="0" xfId="2" applyNumberFormat="1" applyFont="1" applyFill="1" applyBorder="1" applyAlignment="1">
      <alignment horizontal="right"/>
    </xf>
    <xf numFmtId="164" fontId="0" fillId="0" borderId="0" xfId="2" applyNumberFormat="1" applyFont="1" applyBorder="1" applyAlignment="1">
      <alignment horizontal="right"/>
    </xf>
    <xf numFmtId="166" fontId="4" fillId="0" borderId="0" xfId="1" applyNumberFormat="1" applyFont="1" applyAlignment="1">
      <alignment horizontal="center"/>
    </xf>
    <xf numFmtId="9" fontId="4" fillId="0" borderId="0" xfId="2" applyFont="1" applyAlignment="1">
      <alignment horizontal="center"/>
    </xf>
    <xf numFmtId="166" fontId="13" fillId="2" borderId="0" xfId="1" applyNumberFormat="1" applyFont="1" applyFill="1" applyAlignment="1">
      <alignment horizontal="center"/>
    </xf>
    <xf numFmtId="0" fontId="12" fillId="0" borderId="0" xfId="0" applyFont="1" applyAlignment="1">
      <alignment wrapText="1"/>
    </xf>
    <xf numFmtId="0" fontId="12" fillId="0" borderId="0" xfId="0" applyFont="1"/>
    <xf numFmtId="0" fontId="14" fillId="0" borderId="0" xfId="0" applyFont="1"/>
    <xf numFmtId="166" fontId="15" fillId="0" borderId="0" xfId="1" applyNumberFormat="1" applyFont="1" applyAlignment="1">
      <alignment horizontal="center"/>
    </xf>
    <xf numFmtId="0" fontId="5" fillId="0" borderId="1" xfId="0" applyFont="1" applyBorder="1" applyAlignment="1">
      <alignment horizontal="center" vertical="center" wrapText="1"/>
    </xf>
    <xf numFmtId="0" fontId="6" fillId="0" borderId="0" xfId="0" applyFont="1" applyFill="1" applyBorder="1" applyAlignment="1">
      <alignment vertical="center" wrapText="1"/>
    </xf>
    <xf numFmtId="164" fontId="6" fillId="0" borderId="0" xfId="2" applyNumberFormat="1" applyFont="1" applyBorder="1" applyAlignment="1">
      <alignment horizontal="right"/>
    </xf>
    <xf numFmtId="166" fontId="16" fillId="2" borderId="0" xfId="1" applyNumberFormat="1" applyFont="1" applyFill="1" applyAlignment="1">
      <alignment horizontal="center"/>
    </xf>
    <xf numFmtId="165" fontId="2" fillId="0" borderId="0" xfId="1" applyNumberFormat="1" applyFont="1"/>
    <xf numFmtId="0" fontId="0" fillId="0" borderId="0" xfId="0" applyFill="1"/>
    <xf numFmtId="0" fontId="0" fillId="0" borderId="0" xfId="0" applyFill="1" applyBorder="1"/>
    <xf numFmtId="0" fontId="6" fillId="0" borderId="0" xfId="0" applyFont="1" applyFill="1" applyBorder="1" applyAlignment="1">
      <alignment horizontal="center" wrapText="1"/>
    </xf>
    <xf numFmtId="164" fontId="2" fillId="0" borderId="0" xfId="2" applyNumberFormat="1" applyFont="1" applyFill="1" applyBorder="1"/>
    <xf numFmtId="164" fontId="0" fillId="0" borderId="0" xfId="2" applyNumberFormat="1" applyFont="1" applyFill="1" applyBorder="1"/>
    <xf numFmtId="164" fontId="0" fillId="0" borderId="0" xfId="2" applyNumberFormat="1" applyFont="1" applyFill="1"/>
    <xf numFmtId="165" fontId="2" fillId="0" borderId="0" xfId="1" applyNumberFormat="1" applyFont="1" applyAlignment="1"/>
    <xf numFmtId="165" fontId="2" fillId="2" borderId="0" xfId="1" applyNumberFormat="1" applyFont="1" applyFill="1" applyBorder="1" applyAlignment="1"/>
    <xf numFmtId="164" fontId="10" fillId="0" borderId="0" xfId="2" applyNumberFormat="1" applyFont="1" applyAlignment="1">
      <alignment horizontal="right"/>
    </xf>
    <xf numFmtId="164" fontId="7" fillId="0" borderId="0" xfId="2" applyNumberFormat="1" applyFont="1" applyAlignment="1">
      <alignment horizontal="right"/>
    </xf>
    <xf numFmtId="164" fontId="10" fillId="0" borderId="0" xfId="2" applyNumberFormat="1" applyFont="1" applyFill="1" applyAlignment="1">
      <alignment horizontal="right"/>
    </xf>
    <xf numFmtId="0" fontId="0" fillId="0" borderId="0" xfId="0" applyFill="1" applyAlignment="1">
      <alignment horizontal="right"/>
    </xf>
    <xf numFmtId="165" fontId="6" fillId="0" borderId="0" xfId="1" applyNumberFormat="1" applyFont="1" applyFill="1" applyBorder="1" applyAlignment="1"/>
    <xf numFmtId="0" fontId="1" fillId="0" borderId="0" xfId="0" applyFont="1"/>
    <xf numFmtId="10" fontId="0" fillId="0" borderId="0" xfId="0" applyNumberFormat="1" applyFill="1"/>
    <xf numFmtId="164" fontId="1" fillId="0" borderId="0" xfId="2" applyNumberFormat="1" applyFont="1"/>
    <xf numFmtId="0" fontId="7" fillId="0" borderId="0" xfId="5" applyFont="1">
      <alignment vertical="top"/>
    </xf>
    <xf numFmtId="10" fontId="0" fillId="0" borderId="0" xfId="0" applyNumberFormat="1"/>
    <xf numFmtId="9" fontId="0" fillId="0" borderId="0" xfId="2" applyNumberFormat="1" applyFont="1"/>
    <xf numFmtId="17" fontId="1" fillId="0" borderId="1" xfId="0" quotePrefix="1" applyNumberFormat="1" applyFont="1" applyBorder="1" applyAlignment="1">
      <alignment horizontal="center" wrapText="1"/>
    </xf>
    <xf numFmtId="0" fontId="1" fillId="0" borderId="1" xfId="0" quotePrefix="1" applyFont="1" applyBorder="1" applyAlignment="1">
      <alignment horizontal="center" wrapText="1"/>
    </xf>
    <xf numFmtId="0" fontId="17" fillId="0" borderId="0" xfId="0" applyFont="1" applyAlignment="1">
      <alignment horizontal="left" vertical="center" wrapText="1" readingOrder="1"/>
    </xf>
    <xf numFmtId="0" fontId="1" fillId="0" borderId="0" xfId="0" applyFont="1" applyAlignment="1">
      <alignment wrapText="1"/>
    </xf>
    <xf numFmtId="0" fontId="0" fillId="0" borderId="0" xfId="0"/>
    <xf numFmtId="0" fontId="2" fillId="0" borderId="0" xfId="0" applyFont="1"/>
    <xf numFmtId="164" fontId="18" fillId="0" borderId="0" xfId="14" applyNumberFormat="1"/>
    <xf numFmtId="0" fontId="7" fillId="0" borderId="0" xfId="0" applyFont="1" applyFill="1" applyBorder="1"/>
    <xf numFmtId="0" fontId="0" fillId="0" borderId="0" xfId="0" applyFill="1" applyBorder="1"/>
    <xf numFmtId="0" fontId="0" fillId="0" borderId="1" xfId="0" applyFill="1" applyBorder="1" applyAlignment="1">
      <alignment vertical="top" wrapText="1"/>
    </xf>
    <xf numFmtId="0" fontId="0" fillId="0" borderId="1" xfId="0" applyFill="1" applyBorder="1" applyAlignment="1">
      <alignment horizontal="center" wrapText="1"/>
    </xf>
    <xf numFmtId="164" fontId="7" fillId="0" borderId="1" xfId="14" applyNumberFormat="1" applyFont="1" applyFill="1" applyBorder="1" applyAlignment="1">
      <alignment horizontal="center" wrapText="1"/>
    </xf>
    <xf numFmtId="164" fontId="19" fillId="0" borderId="0" xfId="14" applyNumberFormat="1" applyFont="1" applyFill="1" applyBorder="1" applyAlignment="1"/>
    <xf numFmtId="165" fontId="19" fillId="0" borderId="0" xfId="13" applyNumberFormat="1" applyFont="1" applyFill="1" applyBorder="1" applyAlignment="1"/>
    <xf numFmtId="164" fontId="7" fillId="0" borderId="0" xfId="14" applyNumberFormat="1" applyFont="1" applyFill="1" applyBorder="1" applyAlignment="1"/>
    <xf numFmtId="165" fontId="7" fillId="0" borderId="0" xfId="13" applyNumberFormat="1" applyFont="1" applyFill="1" applyBorder="1" applyAlignment="1"/>
    <xf numFmtId="164" fontId="18" fillId="0" borderId="0" xfId="14" applyNumberFormat="1" applyFill="1" applyBorder="1"/>
    <xf numFmtId="165" fontId="18" fillId="0" borderId="0" xfId="13" applyNumberFormat="1" applyFill="1" applyBorder="1"/>
    <xf numFmtId="0" fontId="0" fillId="0" borderId="0" xfId="0" applyFill="1"/>
    <xf numFmtId="165" fontId="18" fillId="0" borderId="0" xfId="13" applyNumberFormat="1" applyFill="1"/>
    <xf numFmtId="164" fontId="19" fillId="3" borderId="0" xfId="14" applyNumberFormat="1" applyFont="1" applyFill="1" applyBorder="1" applyAlignment="1"/>
    <xf numFmtId="165" fontId="19" fillId="3" borderId="0" xfId="13" applyNumberFormat="1" applyFont="1" applyFill="1" applyBorder="1" applyAlignment="1"/>
    <xf numFmtId="0" fontId="0" fillId="3" borderId="0" xfId="0" applyFill="1" applyBorder="1"/>
    <xf numFmtId="0" fontId="20" fillId="0" borderId="0" xfId="0" applyFont="1"/>
    <xf numFmtId="0" fontId="21" fillId="0" borderId="0" xfId="15" applyFont="1">
      <alignment vertical="top"/>
    </xf>
    <xf numFmtId="0" fontId="2" fillId="0" borderId="0" xfId="0" applyFont="1"/>
    <xf numFmtId="0" fontId="2" fillId="0" borderId="0" xfId="0" applyFont="1"/>
    <xf numFmtId="0" fontId="1" fillId="0" borderId="0" xfId="0" applyFont="1"/>
    <xf numFmtId="0" fontId="1" fillId="0" borderId="0" xfId="0" applyFont="1" applyAlignment="1">
      <alignment wrapText="1"/>
    </xf>
    <xf numFmtId="0" fontId="2" fillId="0" borderId="0" xfId="0" applyFont="1" applyAlignment="1">
      <alignment wrapText="1"/>
    </xf>
    <xf numFmtId="0" fontId="12" fillId="0" borderId="0" xfId="0" applyFont="1" applyAlignment="1">
      <alignment wrapText="1"/>
    </xf>
    <xf numFmtId="0" fontId="12" fillId="0" borderId="0" xfId="0" applyFont="1"/>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wrapText="1" indent="4"/>
    </xf>
    <xf numFmtId="0" fontId="1" fillId="0" borderId="0" xfId="0" applyFont="1" applyFill="1" applyBorder="1"/>
    <xf numFmtId="164" fontId="1" fillId="0" borderId="0" xfId="14" applyNumberFormat="1" applyFont="1"/>
    <xf numFmtId="164" fontId="0" fillId="0" borderId="0" xfId="0" applyNumberFormat="1" applyFill="1"/>
    <xf numFmtId="165" fontId="4" fillId="0" borderId="2" xfId="1" applyNumberFormat="1" applyFont="1" applyBorder="1" applyAlignment="1">
      <alignment horizontal="center" wrapText="1"/>
    </xf>
    <xf numFmtId="0" fontId="23" fillId="0" borderId="2" xfId="0" applyFont="1" applyBorder="1" applyAlignment="1">
      <alignment horizontal="center" wrapText="1"/>
    </xf>
    <xf numFmtId="1" fontId="0" fillId="0" borderId="0" xfId="0" applyNumberFormat="1"/>
    <xf numFmtId="1" fontId="1" fillId="0" borderId="0" xfId="0" applyNumberFormat="1" applyFont="1" applyAlignment="1">
      <alignment horizontal="right"/>
    </xf>
    <xf numFmtId="165" fontId="1" fillId="0" borderId="0" xfId="1" applyNumberFormat="1" applyFont="1" applyAlignment="1">
      <alignment horizontal="right"/>
    </xf>
    <xf numFmtId="0" fontId="1" fillId="0" borderId="0" xfId="0" applyFont="1" applyAlignment="1">
      <alignment horizontal="left" vertical="center" wrapText="1"/>
    </xf>
    <xf numFmtId="0" fontId="1" fillId="0" borderId="0" xfId="0" applyFont="1" applyAlignment="1">
      <alignment horizontal="left" vertical="center" wrapText="1" indent="2"/>
    </xf>
    <xf numFmtId="165" fontId="2" fillId="0" borderId="0" xfId="1" applyNumberFormat="1" applyFont="1" applyBorder="1" applyAlignment="1">
      <alignment horizontal="right"/>
    </xf>
    <xf numFmtId="165" fontId="2" fillId="2" borderId="0" xfId="1" applyNumberFormat="1" applyFont="1" applyFill="1" applyBorder="1" applyAlignment="1">
      <alignment horizontal="right"/>
    </xf>
    <xf numFmtId="165" fontId="0" fillId="0" borderId="0" xfId="1" applyNumberFormat="1" applyFont="1" applyBorder="1" applyAlignment="1">
      <alignment horizontal="right"/>
    </xf>
    <xf numFmtId="165" fontId="1" fillId="0" borderId="0" xfId="1" applyNumberFormat="1" applyFont="1" applyBorder="1" applyAlignment="1">
      <alignment horizontal="right"/>
    </xf>
    <xf numFmtId="165" fontId="6" fillId="0" borderId="0" xfId="1" applyNumberFormat="1" applyFont="1" applyBorder="1" applyAlignment="1">
      <alignment horizontal="right"/>
    </xf>
    <xf numFmtId="165" fontId="0" fillId="0" borderId="0" xfId="1" applyNumberFormat="1" applyFont="1" applyAlignment="1">
      <alignment horizontal="right"/>
    </xf>
    <xf numFmtId="165" fontId="1" fillId="0" borderId="0" xfId="1" applyNumberFormat="1" applyFont="1" applyAlignment="1"/>
    <xf numFmtId="165" fontId="2" fillId="0" borderId="0" xfId="1" applyNumberFormat="1" applyFont="1" applyFill="1" applyAlignment="1">
      <alignment horizontal="right"/>
    </xf>
    <xf numFmtId="165" fontId="10" fillId="0" borderId="0" xfId="1" applyNumberFormat="1" applyFont="1" applyAlignment="1">
      <alignment horizontal="right"/>
    </xf>
    <xf numFmtId="165" fontId="7" fillId="0" borderId="0" xfId="1" applyNumberFormat="1" applyFont="1" applyAlignment="1">
      <alignment horizontal="right"/>
    </xf>
    <xf numFmtId="165" fontId="7" fillId="0" borderId="0" xfId="1" applyNumberFormat="1" applyFont="1" applyFill="1" applyAlignment="1">
      <alignment horizontal="right"/>
    </xf>
    <xf numFmtId="165" fontId="10" fillId="0" borderId="0" xfId="1" applyNumberFormat="1" applyFont="1" applyFill="1" applyAlignment="1">
      <alignment horizontal="right"/>
    </xf>
    <xf numFmtId="0" fontId="9" fillId="0" borderId="0" xfId="0" applyFont="1" applyBorder="1" applyAlignment="1">
      <alignment wrapText="1"/>
    </xf>
    <xf numFmtId="164" fontId="2" fillId="0" borderId="0" xfId="0" applyNumberFormat="1" applyFont="1"/>
    <xf numFmtId="164" fontId="2" fillId="2" borderId="0" xfId="0" applyNumberFormat="1" applyFont="1" applyFill="1"/>
    <xf numFmtId="164" fontId="2" fillId="0" borderId="0" xfId="2" applyNumberFormat="1" applyFont="1"/>
    <xf numFmtId="9" fontId="24" fillId="0" borderId="0" xfId="2" applyFont="1" applyAlignment="1">
      <alignment horizontal="center"/>
    </xf>
    <xf numFmtId="0" fontId="2" fillId="0" borderId="0" xfId="0" applyFont="1" applyAlignment="1">
      <alignment horizontal="center"/>
    </xf>
    <xf numFmtId="164" fontId="2" fillId="0" borderId="0" xfId="2" applyNumberFormat="1" applyFont="1" applyFill="1"/>
    <xf numFmtId="164" fontId="2" fillId="0" borderId="0" xfId="2" applyNumberFormat="1" applyFont="1" applyAlignment="1">
      <alignment horizontal="right"/>
    </xf>
    <xf numFmtId="164" fontId="2" fillId="0" borderId="0" xfId="0" applyNumberFormat="1" applyFont="1" applyAlignment="1">
      <alignment horizontal="right"/>
    </xf>
    <xf numFmtId="0" fontId="6" fillId="0" borderId="0" xfId="0" applyFont="1" applyFill="1"/>
    <xf numFmtId="0" fontId="1" fillId="0" borderId="0" xfId="0" applyFont="1" applyFill="1" applyAlignment="1">
      <alignment wrapText="1"/>
    </xf>
    <xf numFmtId="0" fontId="12" fillId="0" borderId="0" xfId="0" applyFont="1" applyFill="1"/>
    <xf numFmtId="0" fontId="1" fillId="0" borderId="0" xfId="0" applyFont="1" applyFill="1" applyAlignment="1">
      <alignment vertical="center" wrapText="1"/>
    </xf>
    <xf numFmtId="0" fontId="1" fillId="0" borderId="0" xfId="0" applyFont="1" applyFill="1"/>
    <xf numFmtId="0" fontId="1" fillId="0" borderId="0" xfId="0" applyFont="1" applyBorder="1" applyAlignment="1">
      <alignment vertical="top" wrapText="1"/>
    </xf>
    <xf numFmtId="0" fontId="6" fillId="0" borderId="1" xfId="0" applyFont="1" applyBorder="1" applyAlignment="1">
      <alignment horizontal="center"/>
    </xf>
    <xf numFmtId="0" fontId="0" fillId="0" borderId="1" xfId="0" applyBorder="1" applyAlignment="1">
      <alignment horizontal="center"/>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wrapText="1"/>
    </xf>
    <xf numFmtId="0" fontId="7" fillId="0" borderId="1" xfId="0" applyFont="1" applyFill="1" applyBorder="1" applyAlignment="1">
      <alignment horizontal="center" wrapText="1"/>
    </xf>
    <xf numFmtId="165" fontId="18" fillId="0" borderId="1" xfId="13" applyNumberFormat="1" applyFont="1" applyFill="1" applyBorder="1" applyAlignment="1">
      <alignment horizontal="center"/>
    </xf>
    <xf numFmtId="0" fontId="6" fillId="0" borderId="1" xfId="0" applyFont="1" applyFill="1" applyBorder="1" applyAlignment="1">
      <alignment horizontal="center" wrapText="1"/>
    </xf>
  </cellXfs>
  <cellStyles count="19">
    <cellStyle name="Comma" xfId="1" builtinId="3"/>
    <cellStyle name="Comma 2" xfId="7"/>
    <cellStyle name="Comma 2 2" xfId="10"/>
    <cellStyle name="Comma 3" xfId="13"/>
    <cellStyle name="Comma 3 2" xfId="16"/>
    <cellStyle name="Hyperlink" xfId="3" builtinId="8"/>
    <cellStyle name="Hyperlink 2" xfId="9"/>
    <cellStyle name="Normal" xfId="0" builtinId="0"/>
    <cellStyle name="Normal 2" xfId="4"/>
    <cellStyle name="Normal 2 2" xfId="5"/>
    <cellStyle name="Normal 3" xfId="6"/>
    <cellStyle name="Normal 3 2" xfId="11"/>
    <cellStyle name="Normal 4" xfId="15"/>
    <cellStyle name="Normal 4 2" xfId="18"/>
    <cellStyle name="Percent" xfId="2" builtinId="5"/>
    <cellStyle name="Percent 2" xfId="8"/>
    <cellStyle name="Percent 2 2" xfId="12"/>
    <cellStyle name="Percent 3" xfId="14"/>
    <cellStyle name="Percent 3 2" xfId="17"/>
  </cellStyles>
  <dxfs count="0"/>
  <tableStyles count="0" defaultTableStyle="TableStyleMedium2" defaultPivotStyle="PivotStyleLight16"/>
  <colors>
    <mruColors>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1654202</xdr:colOff>
      <xdr:row>0</xdr:row>
      <xdr:rowOff>57150</xdr:rowOff>
    </xdr:from>
    <xdr:ext cx="2187523" cy="752475"/>
    <xdr:sp macro="" textlink="">
      <xdr:nvSpPr>
        <xdr:cNvPr id="2" name="Rectangle 1"/>
        <xdr:cNvSpPr/>
      </xdr:nvSpPr>
      <xdr:spPr>
        <a:xfrm>
          <a:off x="1768502" y="57150"/>
          <a:ext cx="2187523" cy="752475"/>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n-US" sz="54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268976/participation_of_young_people_-_statutory_guidance_-_annex_1_defining_participation_001.pdf" TargetMode="External"/><Relationship Id="rId1" Type="http://schemas.openxmlformats.org/officeDocument/2006/relationships/hyperlink" Target="http://www.education.gov.uk/childrenandyoungpeople/youngpeople/participation/a0074374/national-client-caseload-information-system-nccis-management-information-required-from-cci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6"/>
  <sheetViews>
    <sheetView topLeftCell="A4" workbookViewId="0">
      <selection activeCell="D12" sqref="D12"/>
    </sheetView>
  </sheetViews>
  <sheetFormatPr defaultRowHeight="12.75" x14ac:dyDescent="0.2"/>
  <cols>
    <col min="1" max="1" width="1.7109375" customWidth="1"/>
    <col min="2" max="2" width="86.7109375" customWidth="1"/>
  </cols>
  <sheetData>
    <row r="1" spans="1:2" ht="15.75" x14ac:dyDescent="0.25">
      <c r="A1" s="2" t="s">
        <v>257</v>
      </c>
    </row>
    <row r="3" spans="1:2" ht="15" x14ac:dyDescent="0.25">
      <c r="A3" s="13" t="s">
        <v>172</v>
      </c>
    </row>
    <row r="5" spans="1:2" s="79" customFormat="1" x14ac:dyDescent="0.2">
      <c r="A5" s="101" t="s">
        <v>250</v>
      </c>
    </row>
    <row r="6" spans="1:2" s="79" customFormat="1" ht="57" customHeight="1" x14ac:dyDescent="0.2">
      <c r="B6" s="103" t="s">
        <v>275</v>
      </c>
    </row>
    <row r="7" spans="1:2" s="79" customFormat="1" ht="13.5" customHeight="1" x14ac:dyDescent="0.2"/>
    <row r="8" spans="1:2" s="79" customFormat="1" x14ac:dyDescent="0.2">
      <c r="B8" s="108" t="s">
        <v>228</v>
      </c>
    </row>
    <row r="9" spans="1:2" s="79" customFormat="1" ht="13.5" customHeight="1" x14ac:dyDescent="0.2">
      <c r="B9" s="108"/>
    </row>
    <row r="10" spans="1:2" s="79" customFormat="1" ht="38.25" x14ac:dyDescent="0.2">
      <c r="B10" s="119" t="s">
        <v>229</v>
      </c>
    </row>
    <row r="11" spans="1:2" s="79" customFormat="1" ht="25.5" x14ac:dyDescent="0.2">
      <c r="B11" s="119" t="s">
        <v>230</v>
      </c>
    </row>
    <row r="12" spans="1:2" s="79" customFormat="1" ht="13.5" customHeight="1" x14ac:dyDescent="0.2">
      <c r="B12" s="109"/>
    </row>
    <row r="13" spans="1:2" s="79" customFormat="1" ht="25.5" x14ac:dyDescent="0.2">
      <c r="B13" s="118" t="s">
        <v>251</v>
      </c>
    </row>
    <row r="14" spans="1:2" s="79" customFormat="1" ht="12.75" customHeight="1" x14ac:dyDescent="0.2"/>
    <row r="15" spans="1:2" x14ac:dyDescent="0.2">
      <c r="A15" s="1" t="s">
        <v>176</v>
      </c>
    </row>
    <row r="16" spans="1:2" ht="53.25" customHeight="1" x14ac:dyDescent="0.2">
      <c r="A16" s="1"/>
      <c r="B16" s="15" t="s">
        <v>183</v>
      </c>
    </row>
    <row r="17" spans="1:2" ht="31.5" customHeight="1" x14ac:dyDescent="0.2">
      <c r="A17" s="1"/>
      <c r="B17" s="15" t="s">
        <v>188</v>
      </c>
    </row>
    <row r="18" spans="1:2" ht="20.25" customHeight="1" x14ac:dyDescent="0.2">
      <c r="A18" s="1"/>
      <c r="B18" s="15" t="s">
        <v>181</v>
      </c>
    </row>
    <row r="19" spans="1:2" ht="45.95" customHeight="1" x14ac:dyDescent="0.2">
      <c r="B19" s="15" t="s">
        <v>184</v>
      </c>
    </row>
    <row r="20" spans="1:2" ht="83.25" customHeight="1" x14ac:dyDescent="0.2">
      <c r="B20" s="103" t="s">
        <v>276</v>
      </c>
    </row>
    <row r="21" spans="1:2" ht="42" customHeight="1" x14ac:dyDescent="0.2">
      <c r="B21" s="103" t="s">
        <v>277</v>
      </c>
    </row>
    <row r="22" spans="1:2" ht="26.25" customHeight="1" x14ac:dyDescent="0.2">
      <c r="B22" s="40" t="s">
        <v>187</v>
      </c>
    </row>
    <row r="23" spans="1:2" ht="15.75" customHeight="1" x14ac:dyDescent="0.2"/>
    <row r="24" spans="1:2" x14ac:dyDescent="0.2">
      <c r="A24" s="1" t="s">
        <v>173</v>
      </c>
    </row>
    <row r="25" spans="1:2" ht="15.75" customHeight="1" x14ac:dyDescent="0.2">
      <c r="B25" s="14" t="s">
        <v>177</v>
      </c>
    </row>
    <row r="26" spans="1:2" ht="42.75" customHeight="1" x14ac:dyDescent="0.2">
      <c r="B26" s="103" t="s">
        <v>262</v>
      </c>
    </row>
    <row r="27" spans="1:2" ht="34.5" customHeight="1" x14ac:dyDescent="0.2">
      <c r="B27" s="103" t="s">
        <v>261</v>
      </c>
    </row>
    <row r="28" spans="1:2" x14ac:dyDescent="0.2">
      <c r="B28" s="12"/>
    </row>
    <row r="29" spans="1:2" x14ac:dyDescent="0.2">
      <c r="B29" s="14" t="s">
        <v>174</v>
      </c>
    </row>
    <row r="30" spans="1:2" s="93" customFormat="1" x14ac:dyDescent="0.2">
      <c r="B30" s="145" t="s">
        <v>263</v>
      </c>
    </row>
    <row r="32" spans="1:2" x14ac:dyDescent="0.2">
      <c r="B32" s="14" t="s">
        <v>175</v>
      </c>
    </row>
    <row r="33" spans="1:2" x14ac:dyDescent="0.2">
      <c r="B33" s="69" t="s">
        <v>260</v>
      </c>
    </row>
    <row r="34" spans="1:2" x14ac:dyDescent="0.2">
      <c r="B34" s="12"/>
    </row>
    <row r="35" spans="1:2" x14ac:dyDescent="0.2">
      <c r="B35" s="14" t="s">
        <v>274</v>
      </c>
    </row>
    <row r="36" spans="1:2" ht="15.75" customHeight="1" x14ac:dyDescent="0.2">
      <c r="B36" s="102" t="s">
        <v>267</v>
      </c>
    </row>
    <row r="37" spans="1:2" ht="30" customHeight="1" x14ac:dyDescent="0.2">
      <c r="B37" s="77" t="s">
        <v>278</v>
      </c>
    </row>
    <row r="38" spans="1:2" s="79" customFormat="1" ht="16.5" customHeight="1" x14ac:dyDescent="0.2">
      <c r="B38" s="77"/>
    </row>
    <row r="39" spans="1:2" x14ac:dyDescent="0.2">
      <c r="A39" s="1" t="s">
        <v>182</v>
      </c>
      <c r="B39" s="1"/>
    </row>
    <row r="40" spans="1:2" ht="9" customHeight="1" x14ac:dyDescent="0.2"/>
    <row r="41" spans="1:2" x14ac:dyDescent="0.2">
      <c r="B41" s="14" t="s">
        <v>178</v>
      </c>
    </row>
    <row r="42" spans="1:2" ht="25.5" x14ac:dyDescent="0.2">
      <c r="B42" s="107" t="s">
        <v>231</v>
      </c>
    </row>
    <row r="43" spans="1:2" ht="13.5" customHeight="1" x14ac:dyDescent="0.2">
      <c r="B43" s="15"/>
    </row>
    <row r="44" spans="1:2" x14ac:dyDescent="0.2">
      <c r="B44" s="17" t="s">
        <v>0</v>
      </c>
    </row>
    <row r="45" spans="1:2" ht="25.5" x14ac:dyDescent="0.2">
      <c r="B45" s="103" t="s">
        <v>264</v>
      </c>
    </row>
    <row r="46" spans="1:2" ht="13.5" customHeight="1" x14ac:dyDescent="0.2">
      <c r="B46" s="15"/>
    </row>
    <row r="47" spans="1:2" s="79" customFormat="1" x14ac:dyDescent="0.2">
      <c r="B47" s="17" t="s">
        <v>204</v>
      </c>
    </row>
    <row r="48" spans="1:2" s="79" customFormat="1" ht="27" customHeight="1" x14ac:dyDescent="0.2">
      <c r="B48" s="103" t="s">
        <v>269</v>
      </c>
    </row>
    <row r="49" spans="1:5" s="79" customFormat="1" ht="13.5" customHeight="1" x14ac:dyDescent="0.2">
      <c r="B49" s="15"/>
    </row>
    <row r="50" spans="1:5" x14ac:dyDescent="0.2">
      <c r="B50" s="17" t="s">
        <v>272</v>
      </c>
    </row>
    <row r="51" spans="1:5" ht="63.75" x14ac:dyDescent="0.2">
      <c r="B51" s="78" t="s">
        <v>273</v>
      </c>
    </row>
    <row r="52" spans="1:5" s="79" customFormat="1" ht="13.5" customHeight="1" x14ac:dyDescent="0.2">
      <c r="B52" s="103"/>
    </row>
    <row r="53" spans="1:5" s="79" customFormat="1" x14ac:dyDescent="0.2">
      <c r="B53" s="17" t="s">
        <v>205</v>
      </c>
    </row>
    <row r="54" spans="1:5" s="79" customFormat="1" ht="14.25" customHeight="1" x14ac:dyDescent="0.2">
      <c r="B54" s="103" t="s">
        <v>268</v>
      </c>
    </row>
    <row r="55" spans="1:5" ht="13.5" customHeight="1" x14ac:dyDescent="0.2">
      <c r="B55" s="15"/>
    </row>
    <row r="56" spans="1:5" x14ac:dyDescent="0.2">
      <c r="B56" s="17" t="s">
        <v>271</v>
      </c>
    </row>
    <row r="57" spans="1:5" s="93" customFormat="1" ht="31.5" customHeight="1" x14ac:dyDescent="0.2">
      <c r="B57" s="144" t="s">
        <v>270</v>
      </c>
    </row>
    <row r="58" spans="1:5" ht="13.5" customHeight="1" x14ac:dyDescent="0.2">
      <c r="B58" s="16"/>
    </row>
    <row r="59" spans="1:5" x14ac:dyDescent="0.2">
      <c r="A59" s="1"/>
      <c r="B59" s="17" t="s">
        <v>42</v>
      </c>
    </row>
    <row r="60" spans="1:5" ht="43.5" customHeight="1" x14ac:dyDescent="0.2">
      <c r="B60" s="15" t="s">
        <v>179</v>
      </c>
      <c r="D60" s="44"/>
      <c r="E60" s="49"/>
    </row>
    <row r="61" spans="1:5" ht="45" customHeight="1" x14ac:dyDescent="0.2">
      <c r="B61" s="15" t="s">
        <v>190</v>
      </c>
      <c r="D61" s="50"/>
    </row>
    <row r="62" spans="1:5" s="79" customFormat="1" ht="15" customHeight="1" x14ac:dyDescent="0.2">
      <c r="B62" s="15"/>
      <c r="D62" s="50"/>
    </row>
    <row r="63" spans="1:5" s="79" customFormat="1" ht="20.100000000000001" customHeight="1" x14ac:dyDescent="0.2">
      <c r="A63" s="101" t="s">
        <v>254</v>
      </c>
      <c r="B63" s="15"/>
    </row>
    <row r="64" spans="1:5" s="79" customFormat="1" ht="20.100000000000001" customHeight="1" x14ac:dyDescent="0.2">
      <c r="A64" s="101"/>
      <c r="B64" s="132" t="s">
        <v>253</v>
      </c>
    </row>
    <row r="65" spans="1:2" s="79" customFormat="1" ht="102" x14ac:dyDescent="0.2">
      <c r="B65" s="103" t="s">
        <v>281</v>
      </c>
    </row>
    <row r="66" spans="1:2" s="79" customFormat="1" ht="30" customHeight="1" x14ac:dyDescent="0.2">
      <c r="B66" s="40" t="s">
        <v>265</v>
      </c>
    </row>
    <row r="67" spans="1:2" s="79" customFormat="1" ht="13.5" customHeight="1" x14ac:dyDescent="0.2">
      <c r="B67" s="40"/>
    </row>
    <row r="68" spans="1:2" s="79" customFormat="1" ht="15.75" customHeight="1" x14ac:dyDescent="0.2">
      <c r="B68" s="132" t="s">
        <v>246</v>
      </c>
    </row>
    <row r="69" spans="1:2" s="79" customFormat="1" ht="65.25" customHeight="1" x14ac:dyDescent="0.2">
      <c r="B69" s="146" t="s">
        <v>283</v>
      </c>
    </row>
    <row r="70" spans="1:2" s="79" customFormat="1" ht="13.5" customHeight="1" x14ac:dyDescent="0.2">
      <c r="B70" s="146"/>
    </row>
    <row r="71" spans="1:2" ht="17.25" customHeight="1" x14ac:dyDescent="0.2">
      <c r="A71" s="1" t="s">
        <v>237</v>
      </c>
      <c r="B71" s="18"/>
    </row>
    <row r="72" spans="1:2" ht="32.25" customHeight="1" x14ac:dyDescent="0.2">
      <c r="B72" s="15" t="s">
        <v>191</v>
      </c>
    </row>
    <row r="73" spans="1:2" ht="13.5" customHeight="1" x14ac:dyDescent="0.2">
      <c r="B73" s="15"/>
    </row>
    <row r="74" spans="1:2" x14ac:dyDescent="0.2">
      <c r="A74" s="1" t="s">
        <v>255</v>
      </c>
      <c r="B74" s="18"/>
    </row>
    <row r="75" spans="1:2" ht="15.75" customHeight="1" x14ac:dyDescent="0.2">
      <c r="B75" s="15" t="s">
        <v>180</v>
      </c>
    </row>
    <row r="76" spans="1:2" ht="30.75" customHeight="1" x14ac:dyDescent="0.2">
      <c r="B76" s="103" t="s">
        <v>266</v>
      </c>
    </row>
    <row r="77" spans="1:2" s="48" customFormat="1" ht="30.75" customHeight="1" x14ac:dyDescent="0.2">
      <c r="B77" s="103" t="s">
        <v>236</v>
      </c>
    </row>
    <row r="78" spans="1:2" s="48" customFormat="1" ht="13.5" customHeight="1" x14ac:dyDescent="0.2"/>
    <row r="79" spans="1:2" s="48" customFormat="1" x14ac:dyDescent="0.2">
      <c r="A79" s="100" t="s">
        <v>256</v>
      </c>
      <c r="B79" s="18"/>
    </row>
    <row r="80" spans="1:2" s="143" customFormat="1" ht="68.25" customHeight="1" x14ac:dyDescent="0.2">
      <c r="A80" s="141"/>
      <c r="B80" s="142" t="s">
        <v>282</v>
      </c>
    </row>
    <row r="81" spans="1:4" s="48" customFormat="1" ht="13.5" customHeight="1" x14ac:dyDescent="0.2">
      <c r="B81" s="47"/>
    </row>
    <row r="82" spans="1:4" s="48" customFormat="1" x14ac:dyDescent="0.2">
      <c r="A82" s="101" t="s">
        <v>242</v>
      </c>
      <c r="B82" s="104"/>
      <c r="C82" s="106"/>
      <c r="D82" s="106"/>
    </row>
    <row r="83" spans="1:4" s="48" customFormat="1" ht="30" customHeight="1" x14ac:dyDescent="0.2">
      <c r="A83" s="102"/>
      <c r="B83" s="103" t="s">
        <v>280</v>
      </c>
      <c r="C83" s="106"/>
      <c r="D83" s="106"/>
    </row>
    <row r="84" spans="1:4" ht="13.5" customHeight="1" x14ac:dyDescent="0.2">
      <c r="A84" s="106"/>
      <c r="B84" s="105"/>
      <c r="C84" s="106"/>
      <c r="D84" s="106"/>
    </row>
    <row r="85" spans="1:4" x14ac:dyDescent="0.2">
      <c r="A85" s="101" t="s">
        <v>243</v>
      </c>
      <c r="B85" s="103"/>
    </row>
    <row r="86" spans="1:4" ht="25.5" x14ac:dyDescent="0.2">
      <c r="A86" s="102"/>
      <c r="B86" s="103" t="s">
        <v>279</v>
      </c>
    </row>
  </sheetData>
  <conditionalFormatting sqref="D60">
    <cfRule type="iconSet" priority="3">
      <iconSet iconSet="3ArrowsGray" showValue="0">
        <cfvo type="percent" val="0"/>
        <cfvo type="num" val="0"/>
        <cfvo type="num" val="0.01"/>
      </iconSet>
    </cfRule>
  </conditionalFormatting>
  <conditionalFormatting sqref="D61:D62">
    <cfRule type="iconSet" priority="41">
      <iconSet iconSet="3ArrowsGray" showValue="0">
        <cfvo type="percent" val="0"/>
        <cfvo type="num" val="0"/>
        <cfvo type="num" val="0.01"/>
      </iconSet>
    </cfRule>
  </conditionalFormatting>
  <hyperlinks>
    <hyperlink ref="B22" r:id="rId1"/>
    <hyperlink ref="B66" r:id="rId2"/>
  </hyperlinks>
  <pageMargins left="0.78740157480314965" right="0.59055118110236227" top="0.59055118110236227" bottom="0.59055118110236227" header="0" footer="0"/>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9"/>
  <sheetViews>
    <sheetView workbookViewId="0">
      <selection activeCell="C177" sqref="C177"/>
    </sheetView>
  </sheetViews>
  <sheetFormatPr defaultRowHeight="12.75" x14ac:dyDescent="0.2"/>
  <cols>
    <col min="1" max="1" width="1.7109375" customWidth="1"/>
    <col min="2" max="2" width="21.85546875" customWidth="1"/>
    <col min="3" max="3" width="12.7109375" customWidth="1"/>
    <col min="4" max="4" width="11.7109375" customWidth="1"/>
    <col min="5" max="9" width="10.7109375" customWidth="1"/>
    <col min="10" max="10" width="11.7109375" customWidth="1"/>
    <col min="11" max="11" width="10.7109375" style="67" customWidth="1"/>
    <col min="12" max="12" width="5.7109375" customWidth="1"/>
    <col min="13" max="13" width="0.85546875" style="8" customWidth="1"/>
    <col min="14" max="14" width="10.7109375" style="56" customWidth="1"/>
  </cols>
  <sheetData>
    <row r="1" spans="1:23" ht="15.75" x14ac:dyDescent="0.25">
      <c r="A1" s="2" t="s">
        <v>257</v>
      </c>
    </row>
    <row r="2" spans="1:23" x14ac:dyDescent="0.2">
      <c r="D2" s="30"/>
    </row>
    <row r="3" spans="1:23" ht="15.75" x14ac:dyDescent="0.25">
      <c r="A3" s="2" t="s">
        <v>182</v>
      </c>
      <c r="C3" s="30"/>
    </row>
    <row r="4" spans="1:23" ht="15.75" x14ac:dyDescent="0.25">
      <c r="A4" s="2"/>
      <c r="C4" s="30"/>
    </row>
    <row r="5" spans="1:23" ht="16.5" customHeight="1" x14ac:dyDescent="0.2">
      <c r="C5" s="151" t="s">
        <v>200</v>
      </c>
      <c r="D5" s="147" t="s">
        <v>189</v>
      </c>
      <c r="E5" s="148"/>
      <c r="F5" s="148"/>
      <c r="G5" s="148"/>
      <c r="H5" s="148"/>
      <c r="I5" s="148"/>
      <c r="J5" s="148"/>
      <c r="K5" s="151" t="s">
        <v>192</v>
      </c>
      <c r="L5" s="151"/>
      <c r="N5" s="149" t="s">
        <v>201</v>
      </c>
    </row>
    <row r="6" spans="1:23" ht="61.5" customHeight="1" x14ac:dyDescent="0.2">
      <c r="A6" s="4"/>
      <c r="B6" s="4"/>
      <c r="C6" s="152"/>
      <c r="D6" s="5" t="s">
        <v>178</v>
      </c>
      <c r="E6" s="5" t="s">
        <v>0</v>
      </c>
      <c r="F6" s="5" t="s">
        <v>204</v>
      </c>
      <c r="G6" s="5" t="s">
        <v>205</v>
      </c>
      <c r="H6" s="5" t="s">
        <v>272</v>
      </c>
      <c r="I6" s="7" t="s">
        <v>271</v>
      </c>
      <c r="J6" s="5" t="s">
        <v>1</v>
      </c>
      <c r="K6" s="152"/>
      <c r="L6" s="152"/>
      <c r="M6" s="9"/>
      <c r="N6" s="150"/>
    </row>
    <row r="7" spans="1:23" ht="14.1" customHeight="1" x14ac:dyDescent="0.2">
      <c r="A7" s="1" t="s">
        <v>2</v>
      </c>
      <c r="C7" s="62">
        <v>1172260</v>
      </c>
      <c r="D7" s="135">
        <v>0.83175760346885208</v>
      </c>
      <c r="E7" s="135">
        <v>4.199406104954443E-2</v>
      </c>
      <c r="F7" s="135">
        <v>1.5212482544416303E-2</v>
      </c>
      <c r="G7" s="135">
        <v>3.1170532842088919E-3</v>
      </c>
      <c r="H7" s="135">
        <v>7.6911199809598712E-3</v>
      </c>
      <c r="I7" s="135">
        <v>3.2023585191352437E-3</v>
      </c>
      <c r="J7" s="135">
        <v>0.9029746788471168</v>
      </c>
      <c r="K7" s="39">
        <f>'6. Time series'!H7</f>
        <v>1.3974678847116784E-2</v>
      </c>
      <c r="L7" s="136">
        <f>K7</f>
        <v>1.3974678847116784E-2</v>
      </c>
      <c r="M7" s="137"/>
      <c r="N7" s="138">
        <v>3.6306761037004559E-2</v>
      </c>
      <c r="O7" s="29"/>
      <c r="P7" s="29"/>
      <c r="Q7" s="29"/>
      <c r="R7" s="29"/>
      <c r="S7" s="29"/>
      <c r="T7" s="29"/>
      <c r="U7" s="29"/>
      <c r="V7" s="29"/>
      <c r="W7" s="29"/>
    </row>
    <row r="8" spans="1:23" ht="14.1" customHeight="1" x14ac:dyDescent="0.2">
      <c r="A8" s="25" t="s">
        <v>3</v>
      </c>
      <c r="B8" s="24"/>
      <c r="C8" s="63">
        <v>179370</v>
      </c>
      <c r="D8" s="27">
        <v>0.84419182908880064</v>
      </c>
      <c r="E8" s="27">
        <v>3.2151777351590027E-2</v>
      </c>
      <c r="F8" s="27">
        <v>6.7347575933276839E-3</v>
      </c>
      <c r="G8" s="27">
        <v>4.850363498505865E-3</v>
      </c>
      <c r="H8" s="27">
        <v>5.6587574149235091E-3</v>
      </c>
      <c r="I8" s="27">
        <v>2.0349226171892422E-3</v>
      </c>
      <c r="J8" s="27">
        <v>0.89562240756433698</v>
      </c>
      <c r="K8" s="37">
        <f>'6. Time series'!H8</f>
        <v>2.0622407564336975E-2</v>
      </c>
      <c r="L8" s="46">
        <f t="shared" ref="L8:L71" si="0">K8</f>
        <v>2.0622407564336975E-2</v>
      </c>
      <c r="M8" s="28"/>
      <c r="N8" s="27">
        <v>3.8674679987511708E-2</v>
      </c>
    </row>
    <row r="9" spans="1:23" ht="14.1" customHeight="1" x14ac:dyDescent="0.2">
      <c r="B9" t="s">
        <v>4</v>
      </c>
      <c r="C9" s="34">
        <v>2370</v>
      </c>
      <c r="D9" s="21">
        <v>0.81902748414376325</v>
      </c>
      <c r="E9" s="21">
        <v>5.2854122621564484E-2</v>
      </c>
      <c r="F9" s="21">
        <v>4.6511627906976744E-3</v>
      </c>
      <c r="G9" s="21">
        <v>8.4566596194503166E-4</v>
      </c>
      <c r="H9" s="21">
        <v>2.7061310782241013E-2</v>
      </c>
      <c r="I9" s="21">
        <v>4.2283298097251587E-3</v>
      </c>
      <c r="J9" s="21">
        <v>0.90866807610993661</v>
      </c>
      <c r="K9" s="38">
        <f>'6. Time series'!H9</f>
        <v>3.6668076109936609E-2</v>
      </c>
      <c r="L9" s="44">
        <f t="shared" si="0"/>
        <v>3.6668076109936609E-2</v>
      </c>
      <c r="N9" s="61">
        <v>1.4799154334038054E-2</v>
      </c>
    </row>
    <row r="10" spans="1:23" ht="14.1" customHeight="1" x14ac:dyDescent="0.2">
      <c r="B10" t="s">
        <v>5</v>
      </c>
      <c r="C10" s="34">
        <v>4700</v>
      </c>
      <c r="D10" s="21">
        <v>0.85386088066368859</v>
      </c>
      <c r="E10" s="21">
        <v>3.1908104658583278E-2</v>
      </c>
      <c r="F10" s="21">
        <v>4.8925760476494365E-3</v>
      </c>
      <c r="G10" s="21">
        <v>1.7017655817911082E-3</v>
      </c>
      <c r="H10" s="21">
        <v>2.3399276749627739E-3</v>
      </c>
      <c r="I10" s="21">
        <v>2.5526483726866626E-3</v>
      </c>
      <c r="J10" s="21">
        <v>0.89725590299936187</v>
      </c>
      <c r="K10" s="38">
        <f>'6. Time series'!H10</f>
        <v>-2.7440970006381571E-3</v>
      </c>
      <c r="L10" s="44">
        <f t="shared" si="0"/>
        <v>-2.7440970006381571E-3</v>
      </c>
      <c r="N10" s="61">
        <v>1.5315890236119975E-2</v>
      </c>
    </row>
    <row r="11" spans="1:23" ht="14.1" customHeight="1" x14ac:dyDescent="0.2">
      <c r="B11" t="s">
        <v>6</v>
      </c>
      <c r="C11" s="34">
        <v>11240</v>
      </c>
      <c r="D11" s="21">
        <v>0.89409042363830549</v>
      </c>
      <c r="E11" s="21">
        <v>2.2783908864364544E-2</v>
      </c>
      <c r="F11" s="21">
        <v>6.9419722321110719E-3</v>
      </c>
      <c r="G11" s="21">
        <v>8.0099679601281599E-4</v>
      </c>
      <c r="H11" s="21">
        <v>1.7710929156283375E-2</v>
      </c>
      <c r="I11" s="21">
        <v>8.8999644001423999E-5</v>
      </c>
      <c r="J11" s="21">
        <v>0.94241723033107871</v>
      </c>
      <c r="K11" s="38">
        <f>'6. Time series'!H11</f>
        <v>6.4172303310786605E-3</v>
      </c>
      <c r="L11" s="44">
        <f t="shared" si="0"/>
        <v>6.4172303310786605E-3</v>
      </c>
      <c r="N11" s="61">
        <v>9.2559629761480959E-3</v>
      </c>
    </row>
    <row r="12" spans="1:23" ht="14.1" customHeight="1" x14ac:dyDescent="0.2">
      <c r="B12" t="s">
        <v>7</v>
      </c>
      <c r="C12" s="34">
        <v>10700</v>
      </c>
      <c r="D12" s="21">
        <v>0.84870572843659475</v>
      </c>
      <c r="E12" s="21">
        <v>4.4575273338940284E-2</v>
      </c>
      <c r="F12" s="21">
        <v>2.8969255209793476E-3</v>
      </c>
      <c r="G12" s="21">
        <v>9.3449210354172509E-4</v>
      </c>
      <c r="H12" s="21">
        <v>5.8873002523128683E-3</v>
      </c>
      <c r="I12" s="21">
        <v>2.0558826277917953E-3</v>
      </c>
      <c r="J12" s="21">
        <v>0.90505560228016069</v>
      </c>
      <c r="K12" s="38">
        <f>'6. Time series'!H12</f>
        <v>2.3055602280160681E-2</v>
      </c>
      <c r="L12" s="44">
        <f t="shared" si="0"/>
        <v>2.3055602280160681E-2</v>
      </c>
      <c r="N12" s="61">
        <v>2.1119521540042988E-2</v>
      </c>
    </row>
    <row r="13" spans="1:23" ht="14.1" customHeight="1" x14ac:dyDescent="0.2">
      <c r="B13" t="s">
        <v>8</v>
      </c>
      <c r="C13" s="34">
        <v>28050</v>
      </c>
      <c r="D13" s="21">
        <v>0.84012550361892535</v>
      </c>
      <c r="E13" s="21">
        <v>2.9343601811245408E-2</v>
      </c>
      <c r="F13" s="21">
        <v>6.4177986950475991E-3</v>
      </c>
      <c r="G13" s="21">
        <v>5.5264377651798764E-3</v>
      </c>
      <c r="H13" s="21">
        <v>1.3905230505936463E-3</v>
      </c>
      <c r="I13" s="21">
        <v>7.8439761828359537E-4</v>
      </c>
      <c r="J13" s="21">
        <v>0.88358826255927547</v>
      </c>
      <c r="K13" s="38">
        <f>'6. Time series'!H13</f>
        <v>5.8826255927546534E-4</v>
      </c>
      <c r="L13" s="44">
        <f t="shared" si="0"/>
        <v>5.8826255927546534E-4</v>
      </c>
      <c r="N13" s="61">
        <v>5.6262701893250618E-2</v>
      </c>
    </row>
    <row r="14" spans="1:23" ht="14.1" customHeight="1" x14ac:dyDescent="0.2">
      <c r="B14" t="s">
        <v>9</v>
      </c>
      <c r="C14" s="34">
        <v>3150</v>
      </c>
      <c r="D14" s="21">
        <v>0.79625515709298633</v>
      </c>
      <c r="E14" s="21">
        <v>4.5065058711520153E-2</v>
      </c>
      <c r="F14" s="21">
        <v>5.0460171374166932E-2</v>
      </c>
      <c r="G14" s="21">
        <v>9.5207870517296101E-4</v>
      </c>
      <c r="H14" s="21">
        <v>9.5207870517296101E-4</v>
      </c>
      <c r="I14" s="21">
        <v>3.4909552523008569E-3</v>
      </c>
      <c r="J14" s="21">
        <v>0.89717549984132017</v>
      </c>
      <c r="K14" s="38">
        <f>'6. Time series'!H14</f>
        <v>-4.8245001586798564E-3</v>
      </c>
      <c r="L14" s="44">
        <f t="shared" si="0"/>
        <v>-4.8245001586798564E-3</v>
      </c>
      <c r="N14" s="61">
        <v>3.1418597270707713E-2</v>
      </c>
    </row>
    <row r="15" spans="1:23" ht="14.1" customHeight="1" x14ac:dyDescent="0.2">
      <c r="B15" t="s">
        <v>10</v>
      </c>
      <c r="C15" s="34">
        <v>34920</v>
      </c>
      <c r="D15" s="21">
        <v>0.83333810683087495</v>
      </c>
      <c r="E15" s="21">
        <v>3.0846341114134326E-2</v>
      </c>
      <c r="F15" s="21">
        <v>7.4180151797221825E-3</v>
      </c>
      <c r="G15" s="21">
        <v>1.3804954890448232E-2</v>
      </c>
      <c r="H15" s="21">
        <v>1.9189460117428039E-3</v>
      </c>
      <c r="I15" s="21">
        <v>2.2053558642417298E-3</v>
      </c>
      <c r="J15" s="21">
        <v>0.88953171989116431</v>
      </c>
      <c r="K15" s="38">
        <f>'6. Time series'!H15</f>
        <v>5.3171989116429508E-4</v>
      </c>
      <c r="L15" s="44">
        <f t="shared" si="0"/>
        <v>5.3171989116429508E-4</v>
      </c>
      <c r="N15" s="61">
        <v>3.2507518258628097E-2</v>
      </c>
    </row>
    <row r="16" spans="1:23" ht="14.1" customHeight="1" x14ac:dyDescent="0.2">
      <c r="B16" t="s">
        <v>11</v>
      </c>
      <c r="C16" s="34">
        <v>6600</v>
      </c>
      <c r="D16" s="21">
        <v>0.84439393939393936</v>
      </c>
      <c r="E16" s="21">
        <v>2.3333333333333334E-2</v>
      </c>
      <c r="F16" s="21">
        <v>5.7575757575757574E-3</v>
      </c>
      <c r="G16" s="21">
        <v>0</v>
      </c>
      <c r="H16" s="21">
        <v>1.3484848484848485E-2</v>
      </c>
      <c r="I16" s="21">
        <v>3.787878787878788E-3</v>
      </c>
      <c r="J16" s="21">
        <v>0.89075757575757575</v>
      </c>
      <c r="K16" s="38">
        <f>'6. Time series'!H16</f>
        <v>3.3757575757575764E-2</v>
      </c>
      <c r="L16" s="44">
        <f t="shared" si="0"/>
        <v>3.3757575757575764E-2</v>
      </c>
      <c r="N16" s="61">
        <v>4.5606060606060608E-2</v>
      </c>
    </row>
    <row r="17" spans="1:17" ht="14.1" customHeight="1" x14ac:dyDescent="0.2">
      <c r="B17" t="s">
        <v>12</v>
      </c>
      <c r="C17" s="34">
        <v>6080</v>
      </c>
      <c r="D17" s="21">
        <v>0.87958545813456157</v>
      </c>
      <c r="E17" s="21">
        <v>2.3523605856226353E-2</v>
      </c>
      <c r="F17" s="21">
        <v>1.0363546635959862E-2</v>
      </c>
      <c r="G17" s="21">
        <v>6.5800296101332456E-4</v>
      </c>
      <c r="H17" s="21">
        <v>3.2900148050666227E-3</v>
      </c>
      <c r="I17" s="21">
        <v>1.9740088830399738E-3</v>
      </c>
      <c r="J17" s="21">
        <v>0.91939463727586779</v>
      </c>
      <c r="K17" s="38">
        <f>'6. Time series'!H17</f>
        <v>-1.6053627241322532E-3</v>
      </c>
      <c r="L17" s="44">
        <f t="shared" si="0"/>
        <v>-1.6053627241322532E-3</v>
      </c>
      <c r="N17" s="61">
        <v>2.2207599934199705E-2</v>
      </c>
    </row>
    <row r="18" spans="1:17" ht="14.1" customHeight="1" x14ac:dyDescent="0.2">
      <c r="B18" t="s">
        <v>13</v>
      </c>
      <c r="C18" s="34">
        <v>12000</v>
      </c>
      <c r="D18" s="21">
        <v>0.78940353215594805</v>
      </c>
      <c r="E18" s="21">
        <v>4.6234588470509833E-2</v>
      </c>
      <c r="F18" s="21">
        <v>5.2482505831389541E-3</v>
      </c>
      <c r="G18" s="21">
        <v>8.3305564811729429E-4</v>
      </c>
      <c r="H18" s="21">
        <v>5.74808397200933E-3</v>
      </c>
      <c r="I18" s="21">
        <v>3.7487504165278239E-3</v>
      </c>
      <c r="J18" s="21">
        <v>0.85121626124625127</v>
      </c>
      <c r="K18" s="38">
        <f>'6. Time series'!H18</f>
        <v>0.20621626124625125</v>
      </c>
      <c r="L18" s="44">
        <f t="shared" si="0"/>
        <v>0.20621626124625125</v>
      </c>
      <c r="N18" s="61">
        <v>7.8473842052649123E-2</v>
      </c>
    </row>
    <row r="19" spans="1:17" ht="14.1" customHeight="1" x14ac:dyDescent="0.2">
      <c r="B19" t="s">
        <v>14</v>
      </c>
      <c r="C19" s="34">
        <v>3900</v>
      </c>
      <c r="D19" s="21">
        <v>0.79707542329399694</v>
      </c>
      <c r="E19" s="21">
        <v>2.5910723447922012E-2</v>
      </c>
      <c r="F19" s="21">
        <v>1.2570548999486916E-2</v>
      </c>
      <c r="G19" s="21">
        <v>3.7198563365828628E-2</v>
      </c>
      <c r="H19" s="21">
        <v>3.0785017957927143E-3</v>
      </c>
      <c r="I19" s="21">
        <v>1.026167265264238E-3</v>
      </c>
      <c r="J19" s="21">
        <v>0.87685992816829139</v>
      </c>
      <c r="K19" s="38">
        <f>'6. Time series'!H19</f>
        <v>7.8599281682913968E-3</v>
      </c>
      <c r="L19" s="44">
        <f t="shared" si="0"/>
        <v>7.8599281682913968E-3</v>
      </c>
      <c r="N19" s="61">
        <v>3.0271934325295024E-2</v>
      </c>
    </row>
    <row r="20" spans="1:17" ht="14.1" customHeight="1" x14ac:dyDescent="0.2">
      <c r="B20" t="s">
        <v>15</v>
      </c>
      <c r="C20" s="34">
        <v>2950</v>
      </c>
      <c r="D20" s="21">
        <v>0.81247880637504244</v>
      </c>
      <c r="E20" s="21">
        <v>3.7978975924042049E-2</v>
      </c>
      <c r="F20" s="21">
        <v>1.0172939979654121E-2</v>
      </c>
      <c r="G20" s="21">
        <v>1.017293997965412E-3</v>
      </c>
      <c r="H20" s="21">
        <v>1.7972193964055611E-2</v>
      </c>
      <c r="I20" s="21">
        <v>3.7300779925398442E-3</v>
      </c>
      <c r="J20" s="21">
        <v>0.88335028823329942</v>
      </c>
      <c r="K20" s="38">
        <f>'6. Time series'!H20</f>
        <v>1.2350288233299422E-2</v>
      </c>
      <c r="L20" s="44">
        <f t="shared" si="0"/>
        <v>1.2350288233299422E-2</v>
      </c>
      <c r="N20" s="61">
        <v>1.69548999660902E-2</v>
      </c>
    </row>
    <row r="21" spans="1:17" ht="14.1" customHeight="1" x14ac:dyDescent="0.2">
      <c r="B21" t="s">
        <v>16</v>
      </c>
      <c r="C21" s="34">
        <v>3140</v>
      </c>
      <c r="D21" s="21">
        <v>0.88424744897959184</v>
      </c>
      <c r="E21" s="21">
        <v>2.2002551020408163E-2</v>
      </c>
      <c r="F21" s="21">
        <v>6.3775510204081628E-4</v>
      </c>
      <c r="G21" s="21">
        <v>4.464285714285714E-3</v>
      </c>
      <c r="H21" s="21">
        <v>3.8265306122448979E-3</v>
      </c>
      <c r="I21" s="21">
        <v>5.1020408163265302E-3</v>
      </c>
      <c r="J21" s="21">
        <v>0.92028061224489799</v>
      </c>
      <c r="K21" s="38">
        <f>'6. Time series'!H21</f>
        <v>-1.4719387755102065E-2</v>
      </c>
      <c r="L21" s="44">
        <f t="shared" si="0"/>
        <v>-1.4719387755102065E-2</v>
      </c>
      <c r="N21" s="61">
        <v>3.9221938775510203E-2</v>
      </c>
    </row>
    <row r="22" spans="1:17" ht="14.1" customHeight="1" x14ac:dyDescent="0.2">
      <c r="B22" t="s">
        <v>17</v>
      </c>
      <c r="C22" s="34">
        <v>4530</v>
      </c>
      <c r="D22" s="21">
        <v>0.80998674326115772</v>
      </c>
      <c r="E22" s="21">
        <v>3.3804684047724257E-2</v>
      </c>
      <c r="F22" s="21">
        <v>1.6791869200176758E-2</v>
      </c>
      <c r="G22" s="21">
        <v>2.4304021210782146E-3</v>
      </c>
      <c r="H22" s="21">
        <v>2.2094564737074681E-3</v>
      </c>
      <c r="I22" s="21">
        <v>3.0932390631904553E-3</v>
      </c>
      <c r="J22" s="21">
        <v>0.86831639416703488</v>
      </c>
      <c r="K22" s="38">
        <f>'6. Time series'!H22</f>
        <v>-6.8360583296511734E-4</v>
      </c>
      <c r="L22" s="44">
        <f t="shared" si="0"/>
        <v>-6.8360583296511734E-4</v>
      </c>
      <c r="N22" s="61">
        <v>5.5457357490057445E-2</v>
      </c>
    </row>
    <row r="23" spans="1:17" ht="14.1" customHeight="1" x14ac:dyDescent="0.2">
      <c r="B23" t="s">
        <v>18</v>
      </c>
      <c r="C23" s="34">
        <v>19480</v>
      </c>
      <c r="D23" s="21">
        <v>0.88794209742826347</v>
      </c>
      <c r="E23" s="21">
        <v>2.5820029772598941E-2</v>
      </c>
      <c r="F23" s="21">
        <v>4.1578974385298494E-3</v>
      </c>
      <c r="G23" s="21">
        <v>3.5932446999640676E-4</v>
      </c>
      <c r="H23" s="21">
        <v>8.2131307427750124E-3</v>
      </c>
      <c r="I23" s="21">
        <v>6.1598480570812584E-4</v>
      </c>
      <c r="J23" s="21">
        <v>0.92710846465787178</v>
      </c>
      <c r="K23" s="38">
        <f>'6. Time series'!H23</f>
        <v>8.108464657871739E-3</v>
      </c>
      <c r="L23" s="44">
        <f t="shared" si="0"/>
        <v>8.108464657871739E-3</v>
      </c>
      <c r="N23" s="61">
        <v>1.7452902828396899E-2</v>
      </c>
    </row>
    <row r="24" spans="1:17" ht="14.1" customHeight="1" x14ac:dyDescent="0.2">
      <c r="B24" t="s">
        <v>19</v>
      </c>
      <c r="C24" s="34">
        <v>3320</v>
      </c>
      <c r="D24" s="21">
        <v>0.82636172133614205</v>
      </c>
      <c r="E24" s="21">
        <v>4.4237135118868495E-2</v>
      </c>
      <c r="F24" s="21">
        <v>1.1736382786638579E-2</v>
      </c>
      <c r="G24" s="21">
        <v>3.0093289196509181E-4</v>
      </c>
      <c r="H24" s="21">
        <v>1.9259705085765876E-2</v>
      </c>
      <c r="I24" s="21">
        <v>1.354198013842913E-2</v>
      </c>
      <c r="J24" s="21">
        <v>0.91543785735780925</v>
      </c>
      <c r="K24" s="38">
        <f>'6. Time series'!H24</f>
        <v>1.0437857357809222E-2</v>
      </c>
      <c r="L24" s="44">
        <f t="shared" si="0"/>
        <v>1.0437857357809222E-2</v>
      </c>
      <c r="N24" s="61">
        <v>1.504664459825459E-2</v>
      </c>
    </row>
    <row r="25" spans="1:17" ht="14.1" customHeight="1" x14ac:dyDescent="0.2">
      <c r="B25" t="s">
        <v>20</v>
      </c>
      <c r="C25" s="34">
        <v>16600</v>
      </c>
      <c r="D25" s="21">
        <v>0.83915662650602407</v>
      </c>
      <c r="E25" s="21">
        <v>3.5783132530120484E-2</v>
      </c>
      <c r="F25" s="21">
        <v>6.0240963855421692E-4</v>
      </c>
      <c r="G25" s="21">
        <v>3.0120481927710846E-4</v>
      </c>
      <c r="H25" s="21">
        <v>2.469879518072289E-3</v>
      </c>
      <c r="I25" s="21">
        <v>7.8313253012048188E-4</v>
      </c>
      <c r="J25" s="21">
        <v>0.87909638554216862</v>
      </c>
      <c r="K25" s="38">
        <f>'6. Time series'!H25</f>
        <v>2.1096385542168639E-2</v>
      </c>
      <c r="L25" s="44">
        <f t="shared" si="0"/>
        <v>2.1096385542168639E-2</v>
      </c>
      <c r="N25" s="61">
        <v>6.8072289156626511E-2</v>
      </c>
    </row>
    <row r="26" spans="1:17" ht="14.1" customHeight="1" x14ac:dyDescent="0.2">
      <c r="B26" t="s">
        <v>21</v>
      </c>
      <c r="C26" s="34">
        <v>2420</v>
      </c>
      <c r="D26" s="21">
        <v>0.84898634671079853</v>
      </c>
      <c r="E26" s="21">
        <v>2.399669011170873E-2</v>
      </c>
      <c r="F26" s="21">
        <v>4.1373603640877118E-4</v>
      </c>
      <c r="G26" s="21">
        <v>0</v>
      </c>
      <c r="H26" s="21">
        <v>1.6549441456350847E-3</v>
      </c>
      <c r="I26" s="21">
        <v>1.2412081092263137E-3</v>
      </c>
      <c r="J26" s="21">
        <v>0.87629292511377743</v>
      </c>
      <c r="K26" s="38">
        <f>'6. Time series'!H26</f>
        <v>-3.6707074886222602E-2</v>
      </c>
      <c r="L26" s="44">
        <f t="shared" si="0"/>
        <v>-3.6707074886222602E-2</v>
      </c>
      <c r="N26" s="61">
        <v>7.4472486553578812E-2</v>
      </c>
    </row>
    <row r="27" spans="1:17" ht="14.1" customHeight="1" x14ac:dyDescent="0.2">
      <c r="B27" t="s">
        <v>22</v>
      </c>
      <c r="C27" s="34">
        <v>3240</v>
      </c>
      <c r="D27" s="21">
        <v>0.86755171349181848</v>
      </c>
      <c r="E27" s="21">
        <v>3.9518369867242976E-2</v>
      </c>
      <c r="F27" s="21">
        <v>4.6310589688175361E-3</v>
      </c>
      <c r="G27" s="21">
        <v>3.0873726458783575E-4</v>
      </c>
      <c r="H27" s="21">
        <v>1.0805804260574252E-2</v>
      </c>
      <c r="I27" s="21">
        <v>3.0873726458783574E-3</v>
      </c>
      <c r="J27" s="21">
        <v>0.92590305649891946</v>
      </c>
      <c r="K27" s="38">
        <f>'6. Time series'!H27</f>
        <v>-6.0969435010805872E-3</v>
      </c>
      <c r="L27" s="44">
        <f t="shared" si="0"/>
        <v>-6.0969435010805872E-3</v>
      </c>
      <c r="N27" s="61">
        <v>2.0994133991972832E-2</v>
      </c>
    </row>
    <row r="28" spans="1:17" ht="14.1" customHeight="1" x14ac:dyDescent="0.2">
      <c r="A28" s="25" t="s">
        <v>23</v>
      </c>
      <c r="B28" s="24"/>
      <c r="C28" s="63">
        <v>168530</v>
      </c>
      <c r="D28" s="27">
        <v>0.88674677347574549</v>
      </c>
      <c r="E28" s="27">
        <v>2.1047322355733571E-2</v>
      </c>
      <c r="F28" s="27">
        <v>6.0465806260198785E-3</v>
      </c>
      <c r="G28" s="27">
        <v>5.3938584779706271E-3</v>
      </c>
      <c r="H28" s="27">
        <v>1.9106957424714435E-3</v>
      </c>
      <c r="I28" s="27">
        <v>2.0115709835336003E-3</v>
      </c>
      <c r="J28" s="27">
        <v>0.92315680166147451</v>
      </c>
      <c r="K28" s="37">
        <f>'6. Time series'!H28</f>
        <v>1.3156801661474482E-2</v>
      </c>
      <c r="L28" s="46">
        <f t="shared" si="0"/>
        <v>1.3156801661474482E-2</v>
      </c>
      <c r="M28" s="28"/>
      <c r="N28" s="27">
        <v>4.1133363002521878E-2</v>
      </c>
    </row>
    <row r="29" spans="1:17" ht="14.1" customHeight="1" x14ac:dyDescent="0.2">
      <c r="B29" s="10" t="s">
        <v>24</v>
      </c>
      <c r="C29" s="34">
        <v>5400</v>
      </c>
      <c r="D29" s="21">
        <v>0.83487768717568567</v>
      </c>
      <c r="E29" s="21">
        <v>2.9466271312083025E-2</v>
      </c>
      <c r="F29" s="21">
        <v>1.0007412898443291E-2</v>
      </c>
      <c r="G29" s="21">
        <v>5.1890289103039286E-3</v>
      </c>
      <c r="H29" s="21">
        <v>1.2972572275759822E-3</v>
      </c>
      <c r="I29" s="21">
        <v>1.8532246108228317E-3</v>
      </c>
      <c r="J29" s="21">
        <v>0.88269088213491476</v>
      </c>
      <c r="K29" s="38">
        <f>'6. Time series'!H29</f>
        <v>1.0690882134914759E-2</v>
      </c>
      <c r="L29" s="44">
        <f t="shared" si="0"/>
        <v>1.0690882134914759E-2</v>
      </c>
      <c r="N29" s="61">
        <v>5.0222386953298739E-2</v>
      </c>
      <c r="Q29" s="38"/>
    </row>
    <row r="30" spans="1:17" ht="14.1" customHeight="1" x14ac:dyDescent="0.2">
      <c r="B30" s="10" t="s">
        <v>25</v>
      </c>
      <c r="C30" s="34">
        <v>6780</v>
      </c>
      <c r="D30" s="21">
        <v>0.93852277753206548</v>
      </c>
      <c r="E30" s="21">
        <v>7.5187969924812026E-3</v>
      </c>
      <c r="F30" s="21">
        <v>5.1599587203302374E-3</v>
      </c>
      <c r="G30" s="21">
        <v>2.2114108801415304E-3</v>
      </c>
      <c r="H30" s="21">
        <v>2.5062656641604009E-3</v>
      </c>
      <c r="I30" s="21">
        <v>7.3713696004717674E-4</v>
      </c>
      <c r="J30" s="21">
        <v>0.95665634674922606</v>
      </c>
      <c r="K30" s="38">
        <f>'6. Time series'!H30</f>
        <v>1.9656346749226006E-2</v>
      </c>
      <c r="L30" s="44">
        <f t="shared" si="0"/>
        <v>1.9656346749226006E-2</v>
      </c>
      <c r="N30" s="61">
        <v>1.3121037888839747E-2</v>
      </c>
      <c r="Q30" s="39"/>
    </row>
    <row r="31" spans="1:17" ht="14.1" customHeight="1" x14ac:dyDescent="0.2">
      <c r="B31" s="10" t="s">
        <v>26</v>
      </c>
      <c r="C31" s="34">
        <v>5580</v>
      </c>
      <c r="D31" s="21">
        <v>0.87049973132724345</v>
      </c>
      <c r="E31" s="21">
        <v>3.456922801361275E-2</v>
      </c>
      <c r="F31" s="21">
        <v>5.3734551316496505E-3</v>
      </c>
      <c r="G31" s="21">
        <v>1.7911517105498835E-4</v>
      </c>
      <c r="H31" s="21">
        <v>8.9557585527494186E-3</v>
      </c>
      <c r="I31" s="21">
        <v>2.3284972237148488E-3</v>
      </c>
      <c r="J31" s="21">
        <v>0.9219057854200251</v>
      </c>
      <c r="K31" s="38">
        <f>'6. Time series'!H31</f>
        <v>8.9057854200250697E-3</v>
      </c>
      <c r="L31" s="44">
        <f t="shared" si="0"/>
        <v>8.9057854200250697E-3</v>
      </c>
      <c r="N31" s="61">
        <v>2.5434354289808347E-2</v>
      </c>
      <c r="Q31" s="38"/>
    </row>
    <row r="32" spans="1:17" ht="14.1" customHeight="1" x14ac:dyDescent="0.2">
      <c r="B32" s="10" t="s">
        <v>27</v>
      </c>
      <c r="C32" s="34">
        <v>6690</v>
      </c>
      <c r="D32" s="21">
        <v>0.9202032277346085</v>
      </c>
      <c r="E32" s="21">
        <v>7.1727435744172148E-3</v>
      </c>
      <c r="F32" s="21">
        <v>5.9772863120143458E-3</v>
      </c>
      <c r="G32" s="21">
        <v>9.8625224148236705E-3</v>
      </c>
      <c r="H32" s="21">
        <v>4.4829647340107593E-4</v>
      </c>
      <c r="I32" s="21">
        <v>2.0920502092050207E-3</v>
      </c>
      <c r="J32" s="21">
        <v>0.94575612671846987</v>
      </c>
      <c r="K32" s="38">
        <f>'6. Time series'!H32</f>
        <v>9.7561267184698153E-3</v>
      </c>
      <c r="L32" s="44">
        <f t="shared" si="0"/>
        <v>9.7561267184698153E-3</v>
      </c>
      <c r="N32" s="61">
        <v>2.8541542139868498E-2</v>
      </c>
      <c r="Q32" s="38"/>
    </row>
    <row r="33" spans="2:17" ht="14.1" customHeight="1" x14ac:dyDescent="0.2">
      <c r="B33" s="10" t="s">
        <v>28</v>
      </c>
      <c r="C33" s="34">
        <v>7210</v>
      </c>
      <c r="D33" s="21">
        <v>0.84576976421636618</v>
      </c>
      <c r="E33" s="21">
        <v>3.5228848821081828E-2</v>
      </c>
      <c r="F33" s="21">
        <v>2.0804438280166435E-3</v>
      </c>
      <c r="G33" s="21">
        <v>4.4382801664355062E-3</v>
      </c>
      <c r="H33" s="21">
        <v>1.1095700416088765E-3</v>
      </c>
      <c r="I33" s="21">
        <v>1.1095700416088765E-3</v>
      </c>
      <c r="J33" s="21">
        <v>0.88973647711511794</v>
      </c>
      <c r="K33" s="38">
        <f>'6. Time series'!H33</f>
        <v>-2.2635228848820743E-3</v>
      </c>
      <c r="L33" s="44">
        <f t="shared" si="0"/>
        <v>-2.2635228848820743E-3</v>
      </c>
      <c r="N33" s="61">
        <v>6.352288488210818E-2</v>
      </c>
      <c r="Q33" s="38"/>
    </row>
    <row r="34" spans="2:17" ht="14.1" customHeight="1" x14ac:dyDescent="0.2">
      <c r="B34" s="10" t="s">
        <v>29</v>
      </c>
      <c r="C34" s="34">
        <v>2830</v>
      </c>
      <c r="D34" s="21">
        <v>0.85245322979174021</v>
      </c>
      <c r="E34" s="21">
        <v>2.2943875750088244E-2</v>
      </c>
      <c r="F34" s="21">
        <v>1.4825273561595482E-2</v>
      </c>
      <c r="G34" s="21">
        <v>2.2590893046240734E-2</v>
      </c>
      <c r="H34" s="21">
        <v>3.1768443346276033E-3</v>
      </c>
      <c r="I34" s="21">
        <v>1.7649135192375574E-3</v>
      </c>
      <c r="J34" s="21">
        <v>0.91775503000352987</v>
      </c>
      <c r="K34" s="38">
        <f>'6. Time series'!H34</f>
        <v>6.7550300035298383E-3</v>
      </c>
      <c r="L34" s="44">
        <f t="shared" si="0"/>
        <v>6.7550300035298383E-3</v>
      </c>
      <c r="N34" s="61">
        <v>2.8944581715495941E-2</v>
      </c>
      <c r="Q34" s="38"/>
    </row>
    <row r="35" spans="2:17" ht="14.1" customHeight="1" x14ac:dyDescent="0.2">
      <c r="B35" s="10" t="s">
        <v>30</v>
      </c>
      <c r="C35" s="34">
        <v>50</v>
      </c>
      <c r="D35" s="21">
        <v>0.91666666666666663</v>
      </c>
      <c r="E35" s="21">
        <v>0</v>
      </c>
      <c r="F35" s="21">
        <v>2.0833333333333332E-2</v>
      </c>
      <c r="G35" s="21">
        <v>0</v>
      </c>
      <c r="H35" s="21">
        <v>0</v>
      </c>
      <c r="I35" s="21">
        <v>0</v>
      </c>
      <c r="J35" s="21">
        <v>0.9375</v>
      </c>
      <c r="K35" s="38">
        <f>'6. Time series'!H35</f>
        <v>0.87749999999999995</v>
      </c>
      <c r="L35" s="44">
        <f t="shared" si="0"/>
        <v>0.87749999999999995</v>
      </c>
      <c r="N35" s="61">
        <v>6.25E-2</v>
      </c>
      <c r="Q35" s="38"/>
    </row>
    <row r="36" spans="2:17" ht="14.1" customHeight="1" x14ac:dyDescent="0.2">
      <c r="B36" s="10" t="s">
        <v>31</v>
      </c>
      <c r="C36" s="34">
        <v>9800</v>
      </c>
      <c r="D36" s="21">
        <v>0.79304010613327891</v>
      </c>
      <c r="E36" s="21">
        <v>2.6431268496785388E-2</v>
      </c>
      <c r="F36" s="21">
        <v>3.0615368915195429E-4</v>
      </c>
      <c r="G36" s="21">
        <v>6.1230737830390858E-4</v>
      </c>
      <c r="H36" s="21">
        <v>1.8369221349117256E-3</v>
      </c>
      <c r="I36" s="21">
        <v>9.1846106745586281E-4</v>
      </c>
      <c r="J36" s="21">
        <v>0.82314521889988779</v>
      </c>
      <c r="K36" s="38">
        <f>'6. Time series'!H36</f>
        <v>6.1452188998878388E-3</v>
      </c>
      <c r="L36" s="44">
        <f t="shared" si="0"/>
        <v>6.1452188998878388E-3</v>
      </c>
      <c r="N36" s="61">
        <v>0.15328094703541179</v>
      </c>
      <c r="Q36" s="38"/>
    </row>
    <row r="37" spans="2:17" ht="14.1" customHeight="1" x14ac:dyDescent="0.2">
      <c r="B37" s="10" t="s">
        <v>32</v>
      </c>
      <c r="C37" s="34">
        <v>6970</v>
      </c>
      <c r="D37" s="21">
        <v>0.92730140521938631</v>
      </c>
      <c r="E37" s="21">
        <v>1.1327788930312589E-2</v>
      </c>
      <c r="F37" s="21">
        <v>2.8677946659019216E-3</v>
      </c>
      <c r="G37" s="21">
        <v>1.7350157728706624E-2</v>
      </c>
      <c r="H37" s="21">
        <v>2.8677946659019213E-4</v>
      </c>
      <c r="I37" s="21">
        <v>2.4376254660166334E-3</v>
      </c>
      <c r="J37" s="21">
        <v>0.9615715514769142</v>
      </c>
      <c r="K37" s="38">
        <f>'6. Time series'!H37</f>
        <v>4.5715514769142374E-3</v>
      </c>
      <c r="L37" s="44">
        <f t="shared" si="0"/>
        <v>4.5715514769142374E-3</v>
      </c>
      <c r="N37" s="61">
        <v>1.2474906796673358E-2</v>
      </c>
      <c r="Q37" s="38"/>
    </row>
    <row r="38" spans="2:17" ht="14.1" customHeight="1" x14ac:dyDescent="0.2">
      <c r="B38" s="10" t="s">
        <v>33</v>
      </c>
      <c r="C38" s="34">
        <v>8130</v>
      </c>
      <c r="D38" s="21">
        <v>0.90072579653093865</v>
      </c>
      <c r="E38" s="21">
        <v>1.3162750645835896E-2</v>
      </c>
      <c r="F38" s="21">
        <v>5.9047853364497475E-3</v>
      </c>
      <c r="G38" s="21">
        <v>3.3214417517529833E-3</v>
      </c>
      <c r="H38" s="21">
        <v>1.1071472505843278E-3</v>
      </c>
      <c r="I38" s="21">
        <v>6.150818058801821E-4</v>
      </c>
      <c r="J38" s="21">
        <v>0.9248370033214417</v>
      </c>
      <c r="K38" s="38">
        <f>'6. Time series'!H38</f>
        <v>-1.8162996678558252E-2</v>
      </c>
      <c r="L38" s="44">
        <f t="shared" si="0"/>
        <v>-1.8162996678558252E-2</v>
      </c>
      <c r="N38" s="61">
        <v>4.3670808217492925E-2</v>
      </c>
      <c r="Q38" s="38"/>
    </row>
    <row r="39" spans="2:17" ht="14.1" customHeight="1" x14ac:dyDescent="0.2">
      <c r="B39" s="10" t="s">
        <v>43</v>
      </c>
      <c r="C39" s="34">
        <v>5470</v>
      </c>
      <c r="D39" s="21">
        <v>0.84850146198830412</v>
      </c>
      <c r="E39" s="21">
        <v>3.7280701754385963E-2</v>
      </c>
      <c r="F39" s="21">
        <v>4.3859649122807015E-3</v>
      </c>
      <c r="G39" s="21">
        <v>1.2792397660818713E-3</v>
      </c>
      <c r="H39" s="21">
        <v>4.7514619883040933E-3</v>
      </c>
      <c r="I39" s="21">
        <v>2.9239766081871343E-3</v>
      </c>
      <c r="J39" s="21">
        <v>0.89912280701754388</v>
      </c>
      <c r="K39" s="38">
        <f>'6. Time series'!H39</f>
        <v>2.4122807017543879E-2</v>
      </c>
      <c r="L39" s="44">
        <f t="shared" si="0"/>
        <v>2.4122807017543879E-2</v>
      </c>
      <c r="N39" s="61">
        <v>4.5869883040935672E-2</v>
      </c>
      <c r="Q39" s="38"/>
    </row>
    <row r="40" spans="2:17" ht="14.1" customHeight="1" x14ac:dyDescent="0.2">
      <c r="B40" s="10" t="s">
        <v>44</v>
      </c>
      <c r="C40" s="34">
        <v>5190</v>
      </c>
      <c r="D40" s="21">
        <v>0.88248892313619731</v>
      </c>
      <c r="E40" s="21">
        <v>1.695241764592564E-2</v>
      </c>
      <c r="F40" s="21">
        <v>7.7056443845116545E-3</v>
      </c>
      <c r="G40" s="21">
        <v>7.8982854941244459E-3</v>
      </c>
      <c r="H40" s="21">
        <v>1.541128876902331E-3</v>
      </c>
      <c r="I40" s="21">
        <v>2.5043344249662878E-3</v>
      </c>
      <c r="J40" s="21">
        <v>0.91909073396262764</v>
      </c>
      <c r="K40" s="38">
        <f>'6. Time series'!H40</f>
        <v>-4.9092660373724062E-3</v>
      </c>
      <c r="L40" s="44">
        <f t="shared" si="0"/>
        <v>-4.9092660373724062E-3</v>
      </c>
      <c r="N40" s="61">
        <v>5.0086688499325759E-2</v>
      </c>
      <c r="Q40" s="38"/>
    </row>
    <row r="41" spans="2:17" ht="14.1" customHeight="1" x14ac:dyDescent="0.2">
      <c r="B41" s="10" t="s">
        <v>45</v>
      </c>
      <c r="C41" s="34">
        <v>2290</v>
      </c>
      <c r="D41" s="21">
        <v>0.9153946794592237</v>
      </c>
      <c r="E41" s="21">
        <v>9.5944177932839082E-3</v>
      </c>
      <c r="F41" s="21">
        <v>2.1805494984736152E-3</v>
      </c>
      <c r="G41" s="21">
        <v>2.4422154382904491E-2</v>
      </c>
      <c r="H41" s="21">
        <v>0</v>
      </c>
      <c r="I41" s="21">
        <v>8.7221979938944616E-4</v>
      </c>
      <c r="J41" s="21">
        <v>0.9524640209332752</v>
      </c>
      <c r="K41" s="38">
        <f>'6. Time series'!H41</f>
        <v>1.7464020933275148E-2</v>
      </c>
      <c r="L41" s="44">
        <f t="shared" si="0"/>
        <v>1.7464020933275148E-2</v>
      </c>
      <c r="N41" s="61">
        <v>2.2677714784125599E-2</v>
      </c>
      <c r="Q41" s="38"/>
    </row>
    <row r="42" spans="2:17" ht="14.1" customHeight="1" x14ac:dyDescent="0.2">
      <c r="B42" s="10" t="s">
        <v>46</v>
      </c>
      <c r="C42" s="34">
        <v>5590</v>
      </c>
      <c r="D42" s="21">
        <v>0.87148738142115623</v>
      </c>
      <c r="E42" s="21">
        <v>1.0202255235367818E-2</v>
      </c>
      <c r="F42" s="21">
        <v>4.2956864148917129E-3</v>
      </c>
      <c r="G42" s="21">
        <v>7.8754250939681407E-3</v>
      </c>
      <c r="H42" s="21">
        <v>0</v>
      </c>
      <c r="I42" s="21">
        <v>1.4318954716305711E-3</v>
      </c>
      <c r="J42" s="21">
        <v>0.89529264363701455</v>
      </c>
      <c r="K42" s="38">
        <f>'6. Time series'!H42</f>
        <v>2.2292643637014553E-2</v>
      </c>
      <c r="L42" s="44">
        <f t="shared" si="0"/>
        <v>2.2292643637014553E-2</v>
      </c>
      <c r="N42" s="61">
        <v>7.6248433864327905E-2</v>
      </c>
      <c r="Q42" s="38"/>
    </row>
    <row r="43" spans="2:17" ht="14.1" customHeight="1" x14ac:dyDescent="0.2">
      <c r="B43" s="10" t="s">
        <v>47</v>
      </c>
      <c r="C43" s="34">
        <v>5130</v>
      </c>
      <c r="D43" s="21">
        <v>0.95495319812792512</v>
      </c>
      <c r="E43" s="21">
        <v>9.945397815912636E-3</v>
      </c>
      <c r="F43" s="21">
        <v>1.9500780031201249E-4</v>
      </c>
      <c r="G43" s="21">
        <v>6.6302652106084246E-3</v>
      </c>
      <c r="H43" s="21">
        <v>1.9500780031201249E-4</v>
      </c>
      <c r="I43" s="21">
        <v>2.9251170046801873E-3</v>
      </c>
      <c r="J43" s="21">
        <v>0.97484399375975039</v>
      </c>
      <c r="K43" s="38">
        <f>'6. Time series'!H43</f>
        <v>4.8439937597504201E-3</v>
      </c>
      <c r="L43" s="44">
        <f t="shared" si="0"/>
        <v>4.8439937597504201E-3</v>
      </c>
      <c r="N43" s="61">
        <v>4.4851794071762872E-3</v>
      </c>
      <c r="Q43" s="38"/>
    </row>
    <row r="44" spans="2:17" ht="14.1" customHeight="1" x14ac:dyDescent="0.2">
      <c r="B44" s="10" t="s">
        <v>48</v>
      </c>
      <c r="C44" s="34">
        <v>5800</v>
      </c>
      <c r="D44" s="21">
        <v>0.85970664365832616</v>
      </c>
      <c r="E44" s="21">
        <v>4.4866264020707508E-2</v>
      </c>
      <c r="F44" s="21">
        <v>5.0043140638481448E-3</v>
      </c>
      <c r="G44" s="21">
        <v>4.4866264020707505E-3</v>
      </c>
      <c r="H44" s="21">
        <v>5.0043140638481448E-3</v>
      </c>
      <c r="I44" s="21">
        <v>1.2079378774805867E-3</v>
      </c>
      <c r="J44" s="21">
        <v>0.92027610008628125</v>
      </c>
      <c r="K44" s="38">
        <f>'6. Time series'!H44</f>
        <v>1.4276100086281218E-2</v>
      </c>
      <c r="L44" s="44">
        <f t="shared" si="0"/>
        <v>1.4276100086281218E-2</v>
      </c>
      <c r="N44" s="61">
        <v>1.9844693701466781E-2</v>
      </c>
      <c r="Q44" s="38"/>
    </row>
    <row r="45" spans="2:17" ht="14.1" customHeight="1" x14ac:dyDescent="0.2">
      <c r="B45" s="10" t="s">
        <v>49</v>
      </c>
      <c r="C45" s="34">
        <v>6180</v>
      </c>
      <c r="D45" s="21">
        <v>0.90503154829315646</v>
      </c>
      <c r="E45" s="21">
        <v>2.6694709593916843E-2</v>
      </c>
      <c r="F45" s="21">
        <v>1.0516097718815726E-2</v>
      </c>
      <c r="G45" s="21">
        <v>3.0739362562692122E-3</v>
      </c>
      <c r="H45" s="21">
        <v>1.941433425012134E-3</v>
      </c>
      <c r="I45" s="21">
        <v>3.3975084937712344E-3</v>
      </c>
      <c r="J45" s="21">
        <v>0.95065523378094163</v>
      </c>
      <c r="K45" s="38">
        <f>'6. Time series'!H45</f>
        <v>2.0655233780941584E-2</v>
      </c>
      <c r="L45" s="44">
        <f t="shared" si="0"/>
        <v>2.0655233780941584E-2</v>
      </c>
      <c r="N45" s="61">
        <v>1.0839669956317749E-2</v>
      </c>
      <c r="Q45" s="38"/>
    </row>
    <row r="46" spans="2:17" ht="14.1" customHeight="1" x14ac:dyDescent="0.2">
      <c r="B46" s="10" t="s">
        <v>50</v>
      </c>
      <c r="C46" s="34">
        <v>5430</v>
      </c>
      <c r="D46" s="21">
        <v>0.92047128129602351</v>
      </c>
      <c r="E46" s="21">
        <v>1.4175257731958763E-2</v>
      </c>
      <c r="F46" s="21">
        <v>3.4977908689248897E-3</v>
      </c>
      <c r="G46" s="21">
        <v>4.418262150220913E-3</v>
      </c>
      <c r="H46" s="21">
        <v>5.5228276877761413E-4</v>
      </c>
      <c r="I46" s="21">
        <v>1.288659793814433E-3</v>
      </c>
      <c r="J46" s="21">
        <v>0.94440353460972015</v>
      </c>
      <c r="K46" s="38">
        <f>'6. Time series'!H46</f>
        <v>1.2403534609720102E-2</v>
      </c>
      <c r="L46" s="44">
        <f t="shared" si="0"/>
        <v>1.2403534609720102E-2</v>
      </c>
      <c r="N46" s="61">
        <v>1.7857142857142856E-2</v>
      </c>
      <c r="Q46" s="38"/>
    </row>
    <row r="47" spans="2:17" ht="14.1" customHeight="1" x14ac:dyDescent="0.2">
      <c r="B47" s="10" t="s">
        <v>51</v>
      </c>
      <c r="C47" s="34">
        <v>3520</v>
      </c>
      <c r="D47" s="21">
        <v>0.83039772727272732</v>
      </c>
      <c r="E47" s="21">
        <v>2.6420454545454546E-2</v>
      </c>
      <c r="F47" s="21">
        <v>8.2386363636363629E-3</v>
      </c>
      <c r="G47" s="21">
        <v>1.7045454545454544E-2</v>
      </c>
      <c r="H47" s="21">
        <v>2.5568181818181818E-3</v>
      </c>
      <c r="I47" s="21">
        <v>2.2727272727272726E-3</v>
      </c>
      <c r="J47" s="21">
        <v>0.88693181818181821</v>
      </c>
      <c r="K47" s="38">
        <f>'6. Time series'!H47</f>
        <v>-1.2068181818181811E-2</v>
      </c>
      <c r="L47" s="44">
        <f t="shared" si="0"/>
        <v>-1.2068181818181811E-2</v>
      </c>
      <c r="N47" s="61">
        <v>6.2784090909090914E-2</v>
      </c>
      <c r="Q47" s="38"/>
    </row>
    <row r="48" spans="2:17" ht="14.1" customHeight="1" x14ac:dyDescent="0.2">
      <c r="B48" s="10" t="s">
        <v>52</v>
      </c>
      <c r="C48" s="34">
        <v>1290</v>
      </c>
      <c r="D48" s="21">
        <v>0.86444616576297439</v>
      </c>
      <c r="E48" s="21">
        <v>1.4717273431448489E-2</v>
      </c>
      <c r="F48" s="21">
        <v>2.3237800154918666E-3</v>
      </c>
      <c r="G48" s="21">
        <v>6.9713400464756006E-3</v>
      </c>
      <c r="H48" s="21">
        <v>1.5491866769945779E-3</v>
      </c>
      <c r="I48" s="21">
        <v>7.7459333849728897E-4</v>
      </c>
      <c r="J48" s="21">
        <v>0.89078233927188222</v>
      </c>
      <c r="K48" s="38">
        <f>'6. Time series'!H48</f>
        <v>-8.2176607281178038E-3</v>
      </c>
      <c r="L48" s="44">
        <f t="shared" si="0"/>
        <v>-8.2176607281178038E-3</v>
      </c>
      <c r="N48" s="61">
        <v>5.3446940356312936E-2</v>
      </c>
      <c r="Q48" s="38"/>
    </row>
    <row r="49" spans="1:17" ht="14.1" customHeight="1" x14ac:dyDescent="0.2">
      <c r="B49" s="10" t="s">
        <v>53</v>
      </c>
      <c r="C49" s="34">
        <v>3120</v>
      </c>
      <c r="D49" s="21">
        <v>0.88475120385232742</v>
      </c>
      <c r="E49" s="21">
        <v>2.6003210272873195E-2</v>
      </c>
      <c r="F49" s="21">
        <v>6.7415730337078653E-3</v>
      </c>
      <c r="G49" s="21">
        <v>1.2841091492776886E-3</v>
      </c>
      <c r="H49" s="21">
        <v>9.6308186195826644E-4</v>
      </c>
      <c r="I49" s="21">
        <v>6.420545746388443E-4</v>
      </c>
      <c r="J49" s="21">
        <v>0.92038523274478334</v>
      </c>
      <c r="K49" s="38">
        <f>'6. Time series'!H49</f>
        <v>-2.3614767255216607E-2</v>
      </c>
      <c r="L49" s="44">
        <f t="shared" si="0"/>
        <v>-2.3614767255216607E-2</v>
      </c>
      <c r="N49" s="61">
        <v>4.0770465489566615E-2</v>
      </c>
      <c r="Q49" s="38"/>
    </row>
    <row r="50" spans="1:17" ht="14.1" customHeight="1" x14ac:dyDescent="0.2">
      <c r="B50" s="10" t="s">
        <v>54</v>
      </c>
      <c r="C50" s="34">
        <v>5380</v>
      </c>
      <c r="D50" s="21">
        <v>0.88447251114413072</v>
      </c>
      <c r="E50" s="21">
        <v>1.3001485884101041E-2</v>
      </c>
      <c r="F50" s="21">
        <v>3.714710252600297E-3</v>
      </c>
      <c r="G50" s="21">
        <v>8.5438335809806826E-3</v>
      </c>
      <c r="H50" s="21">
        <v>5.5720653789004455E-4</v>
      </c>
      <c r="I50" s="21">
        <v>1.8573551263001485E-4</v>
      </c>
      <c r="J50" s="21">
        <v>0.91047548291233282</v>
      </c>
      <c r="K50" s="38">
        <f>'6. Time series'!H50</f>
        <v>-2.0524517087667227E-2</v>
      </c>
      <c r="L50" s="44">
        <f t="shared" si="0"/>
        <v>-2.0524517087667227E-2</v>
      </c>
      <c r="N50" s="61">
        <v>6.9279346210995546E-2</v>
      </c>
      <c r="Q50" s="39"/>
    </row>
    <row r="51" spans="1:17" ht="14.1" customHeight="1" x14ac:dyDescent="0.2">
      <c r="B51" s="10" t="s">
        <v>55</v>
      </c>
      <c r="C51" s="34">
        <v>5750</v>
      </c>
      <c r="D51" s="21">
        <v>0.94971289368366107</v>
      </c>
      <c r="E51" s="21">
        <v>8.8741952322951099E-3</v>
      </c>
      <c r="F51" s="21">
        <v>2.4360535931790498E-3</v>
      </c>
      <c r="G51" s="21">
        <v>8.7001914042108923E-4</v>
      </c>
      <c r="H51" s="21">
        <v>1.0440229685053071E-3</v>
      </c>
      <c r="I51" s="21">
        <v>3.4800765616843573E-4</v>
      </c>
      <c r="J51" s="21">
        <v>0.96328519227423004</v>
      </c>
      <c r="K51" s="38">
        <f>'6. Time series'!H51</f>
        <v>3.1285192274229989E-2</v>
      </c>
      <c r="L51" s="44">
        <f t="shared" si="0"/>
        <v>3.1285192274229989E-2</v>
      </c>
      <c r="N51" s="61">
        <v>7.6561684357055858E-3</v>
      </c>
      <c r="Q51" s="38"/>
    </row>
    <row r="52" spans="1:17" ht="14.1" customHeight="1" x14ac:dyDescent="0.2">
      <c r="B52" s="10" t="s">
        <v>56</v>
      </c>
      <c r="C52" s="34">
        <v>3860</v>
      </c>
      <c r="D52" s="21">
        <v>0.91407867494824013</v>
      </c>
      <c r="E52" s="21">
        <v>1.7339544513457556E-2</v>
      </c>
      <c r="F52" s="21">
        <v>3.105590062111801E-3</v>
      </c>
      <c r="G52" s="21">
        <v>1.8115942028985507E-3</v>
      </c>
      <c r="H52" s="21">
        <v>1.0351966873706005E-3</v>
      </c>
      <c r="I52" s="21">
        <v>3.6231884057971015E-3</v>
      </c>
      <c r="J52" s="21">
        <v>0.94099378881987583</v>
      </c>
      <c r="K52" s="38">
        <f>'6. Time series'!H52</f>
        <v>3.1993788819875801E-2</v>
      </c>
      <c r="L52" s="44">
        <f t="shared" si="0"/>
        <v>3.1993788819875801E-2</v>
      </c>
      <c r="N52" s="61">
        <v>2.458592132505176E-2</v>
      </c>
      <c r="Q52" s="38"/>
    </row>
    <row r="53" spans="1:17" ht="14.1" customHeight="1" x14ac:dyDescent="0.2">
      <c r="B53" s="10" t="s">
        <v>57</v>
      </c>
      <c r="C53" s="34">
        <v>7670</v>
      </c>
      <c r="D53" s="21">
        <v>0.88509195252380335</v>
      </c>
      <c r="E53" s="21">
        <v>2.3998956567105777E-2</v>
      </c>
      <c r="F53" s="21">
        <v>1.7868788313551584E-2</v>
      </c>
      <c r="G53" s="21">
        <v>3.7824442415547149E-3</v>
      </c>
      <c r="H53" s="21">
        <v>4.695448023998957E-3</v>
      </c>
      <c r="I53" s="21">
        <v>7.5648884831094297E-3</v>
      </c>
      <c r="J53" s="21">
        <v>0.94300247815312377</v>
      </c>
      <c r="K53" s="38">
        <f>'6. Time series'!H53</f>
        <v>2.3002478153123729E-2</v>
      </c>
      <c r="L53" s="44">
        <f t="shared" si="0"/>
        <v>2.3002478153123729E-2</v>
      </c>
      <c r="N53" s="61">
        <v>2.8694404591104734E-2</v>
      </c>
      <c r="Q53" s="38"/>
    </row>
    <row r="54" spans="1:17" ht="14.1" customHeight="1" x14ac:dyDescent="0.2">
      <c r="B54" s="10" t="s">
        <v>58</v>
      </c>
      <c r="C54" s="34">
        <v>7000</v>
      </c>
      <c r="D54" s="21">
        <v>0.91984569224174884</v>
      </c>
      <c r="E54" s="21">
        <v>2.2431775967995428E-2</v>
      </c>
      <c r="F54" s="21">
        <v>4.2863266180882984E-3</v>
      </c>
      <c r="G54" s="21">
        <v>1.7145306472353193E-3</v>
      </c>
      <c r="H54" s="21">
        <v>1.8574082011715959E-3</v>
      </c>
      <c r="I54" s="21">
        <v>1.5716530932990426E-3</v>
      </c>
      <c r="J54" s="21">
        <v>0.95170738676953848</v>
      </c>
      <c r="K54" s="38">
        <f>'6. Time series'!H54</f>
        <v>5.707386769538525E-3</v>
      </c>
      <c r="L54" s="44">
        <f t="shared" si="0"/>
        <v>5.707386769538525E-3</v>
      </c>
      <c r="N54" s="61">
        <v>1.5430775825117874E-2</v>
      </c>
      <c r="Q54" s="38"/>
    </row>
    <row r="55" spans="1:17" ht="14.1" customHeight="1" x14ac:dyDescent="0.2">
      <c r="B55" s="10" t="s">
        <v>59</v>
      </c>
      <c r="C55" s="34">
        <v>2520</v>
      </c>
      <c r="D55" s="21">
        <v>0.87753479125248512</v>
      </c>
      <c r="E55" s="21">
        <v>2.0278330019880716E-2</v>
      </c>
      <c r="F55" s="21">
        <v>1.1928429423459245E-3</v>
      </c>
      <c r="G55" s="21">
        <v>1.1928429423459245E-3</v>
      </c>
      <c r="H55" s="21">
        <v>2.7833001988071572E-3</v>
      </c>
      <c r="I55" s="21">
        <v>1.5904572564612327E-3</v>
      </c>
      <c r="J55" s="21">
        <v>0.90457256461232605</v>
      </c>
      <c r="K55" s="38">
        <f>'6. Time series'!H55</f>
        <v>-2.3427435387674E-2</v>
      </c>
      <c r="L55" s="44">
        <f t="shared" si="0"/>
        <v>-2.3427435387674E-2</v>
      </c>
      <c r="N55" s="61">
        <v>5.4473161033797214E-2</v>
      </c>
      <c r="Q55" s="38"/>
    </row>
    <row r="56" spans="1:17" ht="14.1" customHeight="1" x14ac:dyDescent="0.2">
      <c r="B56" s="10" t="s">
        <v>60</v>
      </c>
      <c r="C56" s="34">
        <v>5520</v>
      </c>
      <c r="D56" s="21">
        <v>0.9049601737871108</v>
      </c>
      <c r="E56" s="21">
        <v>1.937002172338885E-2</v>
      </c>
      <c r="F56" s="21">
        <v>6.6980448950036209E-3</v>
      </c>
      <c r="G56" s="21">
        <v>8.1462708182476473E-3</v>
      </c>
      <c r="H56" s="21">
        <v>1.9913106444605358E-3</v>
      </c>
      <c r="I56" s="21">
        <v>3.4395365677045617E-3</v>
      </c>
      <c r="J56" s="21">
        <v>0.94460535843591598</v>
      </c>
      <c r="K56" s="38">
        <f>'6. Time series'!H56</f>
        <v>1.6053584359160267E-3</v>
      </c>
      <c r="L56" s="44">
        <f t="shared" si="0"/>
        <v>1.6053584359160267E-3</v>
      </c>
      <c r="N56" s="61">
        <v>2.5706010137581461E-2</v>
      </c>
      <c r="Q56" s="38"/>
    </row>
    <row r="57" spans="1:17" ht="14.1" customHeight="1" x14ac:dyDescent="0.2">
      <c r="B57" s="10" t="s">
        <v>61</v>
      </c>
      <c r="C57" s="34">
        <v>4770</v>
      </c>
      <c r="D57" s="21">
        <v>0.89272993924156718</v>
      </c>
      <c r="E57" s="21">
        <v>2.618897967735177E-2</v>
      </c>
      <c r="F57" s="21">
        <v>2.51414204902577E-3</v>
      </c>
      <c r="G57" s="21">
        <v>1.4665828619316991E-3</v>
      </c>
      <c r="H57" s="21">
        <v>1.257071024512885E-3</v>
      </c>
      <c r="I57" s="21">
        <v>2.51414204902577E-3</v>
      </c>
      <c r="J57" s="21">
        <v>0.926670856903415</v>
      </c>
      <c r="K57" s="38">
        <f>'6. Time series'!H57</f>
        <v>3.1670856903414979E-2</v>
      </c>
      <c r="L57" s="44">
        <f t="shared" si="0"/>
        <v>3.1670856903414979E-2</v>
      </c>
      <c r="N57" s="61">
        <v>4.0645296459249948E-2</v>
      </c>
      <c r="Q57" s="38"/>
    </row>
    <row r="58" spans="1:17" ht="14.1" customHeight="1" x14ac:dyDescent="0.2">
      <c r="B58" s="10" t="s">
        <v>62</v>
      </c>
      <c r="C58" s="34">
        <v>5210</v>
      </c>
      <c r="D58" s="21">
        <v>0.84330648254698892</v>
      </c>
      <c r="E58" s="21">
        <v>3.4522439585730723E-2</v>
      </c>
      <c r="F58" s="21">
        <v>2.8193325661680091E-2</v>
      </c>
      <c r="G58" s="21">
        <v>5.7537399309551208E-4</v>
      </c>
      <c r="H58" s="21">
        <v>2.4932873034138859E-3</v>
      </c>
      <c r="I58" s="21">
        <v>4.7947832757959342E-3</v>
      </c>
      <c r="J58" s="21">
        <v>0.91388569236670503</v>
      </c>
      <c r="K58" s="38">
        <f>'6. Time series'!H58</f>
        <v>2.5885692366705015E-2</v>
      </c>
      <c r="L58" s="44">
        <f t="shared" si="0"/>
        <v>2.5885692366705015E-2</v>
      </c>
      <c r="N58" s="61">
        <v>4.3153049482163405E-2</v>
      </c>
      <c r="Q58" s="38"/>
    </row>
    <row r="59" spans="1:17" ht="14.1" customHeight="1" x14ac:dyDescent="0.2">
      <c r="B59" s="10" t="s">
        <v>63</v>
      </c>
      <c r="C59" s="34">
        <v>6120</v>
      </c>
      <c r="D59" s="21">
        <v>0.89304376224689741</v>
      </c>
      <c r="E59" s="21">
        <v>2.1227955584585238E-2</v>
      </c>
      <c r="F59" s="21">
        <v>4.245591116917048E-3</v>
      </c>
      <c r="G59" s="21">
        <v>4.7354670150228607E-3</v>
      </c>
      <c r="H59" s="21">
        <v>1.6329196603527107E-4</v>
      </c>
      <c r="I59" s="21">
        <v>3.2658393207054214E-4</v>
      </c>
      <c r="J59" s="21">
        <v>0.92374265186152837</v>
      </c>
      <c r="K59" s="38">
        <f>'6. Time series'!H59</f>
        <v>7.4742651861528397E-2</v>
      </c>
      <c r="L59" s="44">
        <f t="shared" si="0"/>
        <v>7.4742651861528397E-2</v>
      </c>
      <c r="N59" s="61">
        <v>4.6864794252122796E-2</v>
      </c>
      <c r="Q59" s="38"/>
    </row>
    <row r="60" spans="1:17" ht="14.1" customHeight="1" x14ac:dyDescent="0.2">
      <c r="B60" s="10" t="s">
        <v>64</v>
      </c>
      <c r="C60" s="34">
        <v>3910</v>
      </c>
      <c r="D60" s="21">
        <v>0.899591211037302</v>
      </c>
      <c r="E60" s="21">
        <v>1.3796627491057742E-2</v>
      </c>
      <c r="F60" s="21">
        <v>7.4092999489013796E-3</v>
      </c>
      <c r="G60" s="21">
        <v>2.5549310168625446E-3</v>
      </c>
      <c r="H60" s="21">
        <v>1.2774655084312723E-3</v>
      </c>
      <c r="I60" s="21">
        <v>1.2774655084312723E-3</v>
      </c>
      <c r="J60" s="21">
        <v>0.92590700051098618</v>
      </c>
      <c r="K60" s="38">
        <f>'6. Time series'!H60</f>
        <v>1.3907000510986145E-2</v>
      </c>
      <c r="L60" s="44">
        <f t="shared" si="0"/>
        <v>1.3907000510986145E-2</v>
      </c>
      <c r="N60" s="61">
        <v>4.0367910066428203E-2</v>
      </c>
      <c r="Q60" s="38"/>
    </row>
    <row r="61" spans="1:17" ht="14.1" customHeight="1" x14ac:dyDescent="0.2">
      <c r="B61" s="10" t="s">
        <v>65</v>
      </c>
      <c r="C61" s="34">
        <v>2350</v>
      </c>
      <c r="D61" s="21">
        <v>0.91269165247018735</v>
      </c>
      <c r="E61" s="21">
        <v>1.6609880749574105E-2</v>
      </c>
      <c r="F61" s="21">
        <v>1.7035775127768314E-3</v>
      </c>
      <c r="G61" s="21">
        <v>1.2350936967632026E-2</v>
      </c>
      <c r="H61" s="21">
        <v>4.2589437819420784E-4</v>
      </c>
      <c r="I61" s="21">
        <v>0</v>
      </c>
      <c r="J61" s="21">
        <v>0.94378194207836452</v>
      </c>
      <c r="K61" s="38">
        <f>'6. Time series'!H61</f>
        <v>2.6781942078364485E-2</v>
      </c>
      <c r="L61" s="44">
        <f t="shared" si="0"/>
        <v>2.6781942078364485E-2</v>
      </c>
      <c r="N61" s="61">
        <v>2.5979557069846677E-2</v>
      </c>
      <c r="Q61" s="38"/>
    </row>
    <row r="62" spans="1:17" ht="14.1" customHeight="1" x14ac:dyDescent="0.2">
      <c r="A62" s="25" t="s">
        <v>66</v>
      </c>
      <c r="B62" s="24"/>
      <c r="C62" s="63">
        <v>132770</v>
      </c>
      <c r="D62" s="27">
        <v>0.83008578939043587</v>
      </c>
      <c r="E62" s="27">
        <v>4.751180639767412E-2</v>
      </c>
      <c r="F62" s="27">
        <v>1.1930675544374731E-2</v>
      </c>
      <c r="G62" s="27">
        <v>2.3349175623460648E-3</v>
      </c>
      <c r="H62" s="27">
        <v>5.1292866450247422E-3</v>
      </c>
      <c r="I62" s="27">
        <v>2.2445336567068624E-3</v>
      </c>
      <c r="J62" s="27">
        <v>0.89923700919656235</v>
      </c>
      <c r="K62" s="37">
        <f>'6. Time series'!H62</f>
        <v>1.9237009196562349E-2</v>
      </c>
      <c r="L62" s="46">
        <f t="shared" si="0"/>
        <v>1.9237009196562349E-2</v>
      </c>
      <c r="M62" s="28"/>
      <c r="N62" s="27">
        <v>3.4074732425979345E-2</v>
      </c>
      <c r="Q62" s="38"/>
    </row>
    <row r="63" spans="1:17" ht="14.1" customHeight="1" x14ac:dyDescent="0.2">
      <c r="B63" s="10" t="s">
        <v>67</v>
      </c>
      <c r="C63" s="34">
        <v>3790</v>
      </c>
      <c r="D63" s="21">
        <v>0.86140443505807818</v>
      </c>
      <c r="E63" s="21">
        <v>3.8014783526927137E-2</v>
      </c>
      <c r="F63" s="21">
        <v>1.3727560718057022E-2</v>
      </c>
      <c r="G63" s="21">
        <v>1.0559662090813093E-3</v>
      </c>
      <c r="H63" s="21">
        <v>1.0031678986272439E-2</v>
      </c>
      <c r="I63" s="21">
        <v>0</v>
      </c>
      <c r="J63" s="21">
        <v>0.92423442449841609</v>
      </c>
      <c r="K63" s="38">
        <f>'6. Time series'!H63</f>
        <v>7.2344244984160477E-3</v>
      </c>
      <c r="L63" s="44">
        <f t="shared" si="0"/>
        <v>7.2344244984160477E-3</v>
      </c>
      <c r="N63" s="61">
        <v>9.5036958817317843E-3</v>
      </c>
      <c r="Q63" s="38"/>
    </row>
    <row r="64" spans="1:17" ht="14.1" customHeight="1" x14ac:dyDescent="0.2">
      <c r="B64" s="10" t="s">
        <v>68</v>
      </c>
      <c r="C64" s="34">
        <v>12840</v>
      </c>
      <c r="D64" s="21">
        <v>0.85465025704938469</v>
      </c>
      <c r="E64" s="21">
        <v>5.281196448044867E-2</v>
      </c>
      <c r="F64" s="21">
        <v>7.0883315158124316E-3</v>
      </c>
      <c r="G64" s="21">
        <v>4.8294126811029752E-3</v>
      </c>
      <c r="H64" s="21">
        <v>6.6988627512073531E-3</v>
      </c>
      <c r="I64" s="21">
        <v>6.2315002336812584E-4</v>
      </c>
      <c r="J64" s="21">
        <v>0.92670197850132419</v>
      </c>
      <c r="K64" s="38">
        <f>'6. Time series'!H64</f>
        <v>1.8701978501324157E-2</v>
      </c>
      <c r="L64" s="44">
        <f t="shared" si="0"/>
        <v>1.8701978501324157E-2</v>
      </c>
      <c r="N64" s="61">
        <v>7.7114815391805579E-3</v>
      </c>
      <c r="Q64" s="38"/>
    </row>
    <row r="65" spans="1:17" ht="14.1" customHeight="1" x14ac:dyDescent="0.2">
      <c r="B65" s="10" t="s">
        <v>69</v>
      </c>
      <c r="C65" s="34">
        <v>5800</v>
      </c>
      <c r="D65" s="21">
        <v>0.84157903809687984</v>
      </c>
      <c r="E65" s="21">
        <v>5.6024823306326493E-2</v>
      </c>
      <c r="F65" s="21">
        <v>5.1715221513532151E-3</v>
      </c>
      <c r="G65" s="21">
        <v>6.8953628684709537E-4</v>
      </c>
      <c r="H65" s="21">
        <v>3.7924495776590242E-3</v>
      </c>
      <c r="I65" s="21">
        <v>0</v>
      </c>
      <c r="J65" s="21">
        <v>0.90725736941906565</v>
      </c>
      <c r="K65" s="38">
        <f>'6. Time series'!H65</f>
        <v>7.257369419065629E-3</v>
      </c>
      <c r="L65" s="44">
        <f t="shared" si="0"/>
        <v>7.257369419065629E-3</v>
      </c>
      <c r="N65" s="61">
        <v>3.3959662127219445E-2</v>
      </c>
      <c r="Q65" s="38"/>
    </row>
    <row r="66" spans="1:17" ht="14.1" customHeight="1" x14ac:dyDescent="0.2">
      <c r="B66" s="10" t="s">
        <v>70</v>
      </c>
      <c r="C66" s="34">
        <v>33200</v>
      </c>
      <c r="D66" s="21">
        <v>0.82361977048884072</v>
      </c>
      <c r="E66" s="21">
        <v>5.635372428541309E-2</v>
      </c>
      <c r="F66" s="21">
        <v>1.4336917562724014E-2</v>
      </c>
      <c r="G66" s="21">
        <v>2.4095659769284056E-3</v>
      </c>
      <c r="H66" s="21">
        <v>4.307099183759525E-3</v>
      </c>
      <c r="I66" s="21">
        <v>1.5059787355802535E-4</v>
      </c>
      <c r="J66" s="21">
        <v>0.90117767537122373</v>
      </c>
      <c r="K66" s="38">
        <f>'6. Time series'!H66</f>
        <v>3.4177675371223737E-2</v>
      </c>
      <c r="L66" s="44">
        <f t="shared" si="0"/>
        <v>3.4177675371223737E-2</v>
      </c>
      <c r="N66" s="61">
        <v>3.3643564952862866E-2</v>
      </c>
      <c r="Q66" s="38"/>
    </row>
    <row r="67" spans="1:17" ht="14.1" customHeight="1" x14ac:dyDescent="0.2">
      <c r="B67" s="10" t="s">
        <v>71</v>
      </c>
      <c r="C67" s="34">
        <v>25720</v>
      </c>
      <c r="D67" s="21">
        <v>0.86750641474224399</v>
      </c>
      <c r="E67" s="21">
        <v>3.1412798382707413E-2</v>
      </c>
      <c r="F67" s="21">
        <v>6.298110566829951E-3</v>
      </c>
      <c r="G67" s="21">
        <v>3.0713008319726304E-3</v>
      </c>
      <c r="H67" s="21">
        <v>4.8985304408677398E-3</v>
      </c>
      <c r="I67" s="21">
        <v>2.1771246403856619E-3</v>
      </c>
      <c r="J67" s="21">
        <v>0.91536427960500744</v>
      </c>
      <c r="K67" s="38">
        <f>'6. Time series'!H67</f>
        <v>8.3642796050074075E-3</v>
      </c>
      <c r="L67" s="44">
        <f t="shared" si="0"/>
        <v>8.3642796050074075E-3</v>
      </c>
      <c r="N67" s="61">
        <v>2.2937563175491796E-2</v>
      </c>
      <c r="Q67" s="38"/>
    </row>
    <row r="68" spans="1:17" ht="14.1" customHeight="1" x14ac:dyDescent="0.2">
      <c r="B68" s="10" t="s">
        <v>72</v>
      </c>
      <c r="C68" s="34">
        <v>4980</v>
      </c>
      <c r="D68" s="21">
        <v>0.83048804980919866</v>
      </c>
      <c r="E68" s="21">
        <v>2.0887728459530026E-2</v>
      </c>
      <c r="F68" s="21">
        <v>1.5264109258887326E-2</v>
      </c>
      <c r="G68" s="21">
        <v>1.8075918859208676E-3</v>
      </c>
      <c r="H68" s="21">
        <v>2.8118096003213497E-3</v>
      </c>
      <c r="I68" s="21">
        <v>0</v>
      </c>
      <c r="J68" s="21">
        <v>0.87125928901385818</v>
      </c>
      <c r="K68" s="38">
        <f>'6. Time series'!H68</f>
        <v>-3.3740710986141842E-2</v>
      </c>
      <c r="L68" s="44">
        <f t="shared" si="0"/>
        <v>-3.3740710986141842E-2</v>
      </c>
      <c r="N68" s="61">
        <v>7.8128138180357506E-2</v>
      </c>
      <c r="Q68" s="38"/>
    </row>
    <row r="69" spans="1:17" ht="14.1" customHeight="1" x14ac:dyDescent="0.2">
      <c r="B69" s="10" t="s">
        <v>73</v>
      </c>
      <c r="C69" s="34">
        <v>17810</v>
      </c>
      <c r="D69" s="21">
        <v>0.79259800067393016</v>
      </c>
      <c r="E69" s="21">
        <v>6.5202740649219368E-2</v>
      </c>
      <c r="F69" s="21">
        <v>1.0108952038638661E-2</v>
      </c>
      <c r="G69" s="21">
        <v>6.7393013590924403E-4</v>
      </c>
      <c r="H69" s="21">
        <v>4.8859934853420191E-3</v>
      </c>
      <c r="I69" s="21">
        <v>1.1232168931820735E-3</v>
      </c>
      <c r="J69" s="21">
        <v>0.87459283387622155</v>
      </c>
      <c r="K69" s="38">
        <f>'6. Time series'!H69</f>
        <v>2.6592833876221578E-2</v>
      </c>
      <c r="L69" s="44">
        <f t="shared" si="0"/>
        <v>2.6592833876221578E-2</v>
      </c>
      <c r="N69" s="61">
        <v>4.4254745591373691E-2</v>
      </c>
      <c r="Q69" s="38"/>
    </row>
    <row r="70" spans="1:17" ht="14.1" customHeight="1" x14ac:dyDescent="0.2">
      <c r="B70" s="10" t="s">
        <v>74</v>
      </c>
      <c r="C70" s="34">
        <v>4530</v>
      </c>
      <c r="D70" s="21">
        <v>0.83602209944751382</v>
      </c>
      <c r="E70" s="21">
        <v>2.4751381215469614E-2</v>
      </c>
      <c r="F70" s="21">
        <v>3.1823204419889506E-2</v>
      </c>
      <c r="G70" s="21">
        <v>2.4309392265193372E-3</v>
      </c>
      <c r="H70" s="21">
        <v>7.7348066298342545E-3</v>
      </c>
      <c r="I70" s="21">
        <v>4.419889502762431E-4</v>
      </c>
      <c r="J70" s="21">
        <v>0.90320441988950273</v>
      </c>
      <c r="K70" s="38">
        <f>'6. Time series'!H70</f>
        <v>2.0204419889502723E-2</v>
      </c>
      <c r="L70" s="44">
        <f t="shared" si="0"/>
        <v>2.0204419889502723E-2</v>
      </c>
      <c r="N70" s="61">
        <v>1.5911602209944753E-2</v>
      </c>
      <c r="Q70" s="38"/>
    </row>
    <row r="71" spans="1:17" ht="14.1" customHeight="1" x14ac:dyDescent="0.2">
      <c r="B71" s="10" t="s">
        <v>75</v>
      </c>
      <c r="C71" s="34">
        <v>4320</v>
      </c>
      <c r="D71" s="21">
        <v>0.78880407124681939</v>
      </c>
      <c r="E71" s="21">
        <v>1.31852879944483E-2</v>
      </c>
      <c r="F71" s="21">
        <v>2.0818875780707841E-3</v>
      </c>
      <c r="G71" s="21">
        <v>2.3132084200786491E-4</v>
      </c>
      <c r="H71" s="21">
        <v>3.4698126301179735E-3</v>
      </c>
      <c r="I71" s="21">
        <v>4.7883414295628035E-2</v>
      </c>
      <c r="J71" s="21">
        <v>0.85565579458709229</v>
      </c>
      <c r="K71" s="38">
        <f>'6. Time series'!H71</f>
        <v>9.9655794587092283E-2</v>
      </c>
      <c r="L71" s="44">
        <f t="shared" si="0"/>
        <v>9.9655794587092283E-2</v>
      </c>
      <c r="N71" s="61">
        <v>0.10154984964145269</v>
      </c>
      <c r="Q71" s="38"/>
    </row>
    <row r="72" spans="1:17" ht="14.1" customHeight="1" x14ac:dyDescent="0.2">
      <c r="B72" s="10" t="s">
        <v>76</v>
      </c>
      <c r="C72" s="34">
        <v>15820</v>
      </c>
      <c r="D72" s="21">
        <v>0.80222559433485074</v>
      </c>
      <c r="E72" s="21">
        <v>5.5639858371269599E-2</v>
      </c>
      <c r="F72" s="21">
        <v>1.6059686393525542E-2</v>
      </c>
      <c r="G72" s="21">
        <v>3.0349013657056147E-3</v>
      </c>
      <c r="H72" s="21">
        <v>3.7303995953464845E-3</v>
      </c>
      <c r="I72" s="21">
        <v>0</v>
      </c>
      <c r="J72" s="21">
        <v>0.88069044006069808</v>
      </c>
      <c r="K72" s="38">
        <f>'6. Time series'!H72</f>
        <v>2.6904400606980738E-3</v>
      </c>
      <c r="L72" s="44">
        <f t="shared" ref="L72:L134" si="1">K72</f>
        <v>2.6904400606980738E-3</v>
      </c>
      <c r="N72" s="61">
        <v>5.020232675771371E-2</v>
      </c>
      <c r="Q72" s="38"/>
    </row>
    <row r="73" spans="1:17" ht="14.1" customHeight="1" x14ac:dyDescent="0.2">
      <c r="B73" s="10" t="s">
        <v>77</v>
      </c>
      <c r="C73" s="34">
        <v>3970</v>
      </c>
      <c r="D73" s="21">
        <v>0.83240927419354838</v>
      </c>
      <c r="E73" s="21">
        <v>4.2338709677419352E-2</v>
      </c>
      <c r="F73" s="21">
        <v>2.7721774193548387E-2</v>
      </c>
      <c r="G73" s="21">
        <v>0</v>
      </c>
      <c r="H73" s="21">
        <v>1.4112903225806451E-2</v>
      </c>
      <c r="I73" s="21">
        <v>0</v>
      </c>
      <c r="J73" s="21">
        <v>0.91658266129032262</v>
      </c>
      <c r="K73" s="38">
        <f>'6. Time series'!H73</f>
        <v>2.1582661290322602E-2</v>
      </c>
      <c r="L73" s="44">
        <f t="shared" si="1"/>
        <v>2.1582661290322602E-2</v>
      </c>
      <c r="N73" s="61">
        <v>7.5604838709677417E-4</v>
      </c>
      <c r="Q73" s="38"/>
    </row>
    <row r="74" spans="1:17" ht="14.1" customHeight="1" x14ac:dyDescent="0.2">
      <c r="A74" s="25" t="s">
        <v>78</v>
      </c>
      <c r="B74" s="24"/>
      <c r="C74" s="63">
        <v>113510</v>
      </c>
      <c r="D74" s="27">
        <v>0.82838641469538787</v>
      </c>
      <c r="E74" s="27">
        <v>4.9046297519933044E-2</v>
      </c>
      <c r="F74" s="27">
        <v>6.0349764327562666E-3</v>
      </c>
      <c r="G74" s="27">
        <v>1.1453239945376857E-3</v>
      </c>
      <c r="H74" s="27">
        <v>9.488568785516056E-3</v>
      </c>
      <c r="I74" s="27">
        <v>1.7620369146733625E-3</v>
      </c>
      <c r="J74" s="27">
        <v>0.89586361834280426</v>
      </c>
      <c r="K74" s="37">
        <f>'6. Time series'!H74</f>
        <v>1.7863618342804255E-2</v>
      </c>
      <c r="L74" s="46">
        <f t="shared" si="1"/>
        <v>1.7863618342804255E-2</v>
      </c>
      <c r="M74" s="28"/>
      <c r="N74" s="27">
        <v>3.4615215188758201E-2</v>
      </c>
      <c r="Q74" s="38"/>
    </row>
    <row r="75" spans="1:17" ht="14.1" customHeight="1" x14ac:dyDescent="0.2">
      <c r="B75" s="10" t="s">
        <v>79</v>
      </c>
      <c r="C75" s="34">
        <v>3340</v>
      </c>
      <c r="D75" s="21">
        <v>0.85585855558885227</v>
      </c>
      <c r="E75" s="21">
        <v>3.5660773149535509E-2</v>
      </c>
      <c r="F75" s="21">
        <v>3.2963739886125261E-3</v>
      </c>
      <c r="G75" s="21">
        <v>5.9934072520227753E-4</v>
      </c>
      <c r="H75" s="21">
        <v>1.2885825591848966E-2</v>
      </c>
      <c r="I75" s="21">
        <v>2.9967036260113877E-4</v>
      </c>
      <c r="J75" s="21">
        <v>0.90860053940665264</v>
      </c>
      <c r="K75" s="38">
        <f>'6. Time series'!H75</f>
        <v>-4.3994605933473929E-3</v>
      </c>
      <c r="L75" s="44">
        <f t="shared" si="1"/>
        <v>-4.3994605933473929E-3</v>
      </c>
      <c r="N75" s="61">
        <v>2.1276595744680851E-2</v>
      </c>
      <c r="Q75" s="38"/>
    </row>
    <row r="76" spans="1:17" ht="14.1" customHeight="1" x14ac:dyDescent="0.2">
      <c r="B76" s="10" t="s">
        <v>80</v>
      </c>
      <c r="C76" s="34">
        <v>3330</v>
      </c>
      <c r="D76" s="21">
        <v>0.78689510069131352</v>
      </c>
      <c r="E76" s="21">
        <v>7.9350766456266902E-2</v>
      </c>
      <c r="F76" s="21">
        <v>8.1154192966636611E-3</v>
      </c>
      <c r="G76" s="21">
        <v>9.0171325518485117E-4</v>
      </c>
      <c r="H76" s="21">
        <v>1.2022843402464683E-2</v>
      </c>
      <c r="I76" s="21">
        <v>1.5028554253080854E-3</v>
      </c>
      <c r="J76" s="21">
        <v>0.88878869852720166</v>
      </c>
      <c r="K76" s="38">
        <f>'6. Time series'!H76</f>
        <v>3.7788698527201681E-2</v>
      </c>
      <c r="L76" s="44">
        <f t="shared" si="1"/>
        <v>3.7788698527201681E-2</v>
      </c>
      <c r="N76" s="61">
        <v>2.9756537421100092E-2</v>
      </c>
      <c r="Q76" s="38"/>
    </row>
    <row r="77" spans="1:17" ht="14.1" customHeight="1" x14ac:dyDescent="0.2">
      <c r="B77" s="10" t="s">
        <v>81</v>
      </c>
      <c r="C77" s="34">
        <v>7660</v>
      </c>
      <c r="D77" s="21">
        <v>0.79516971279373372</v>
      </c>
      <c r="E77" s="21">
        <v>4.6866840731070496E-2</v>
      </c>
      <c r="F77" s="21">
        <v>1.0182767624020888E-2</v>
      </c>
      <c r="G77" s="21">
        <v>1.4360313315926892E-3</v>
      </c>
      <c r="H77" s="21">
        <v>3.9164490861618795E-3</v>
      </c>
      <c r="I77" s="21">
        <v>1.566579634464752E-3</v>
      </c>
      <c r="J77" s="21">
        <v>0.85913838120104435</v>
      </c>
      <c r="K77" s="38">
        <f>'6. Time series'!H77</f>
        <v>3.3138381201044398E-2</v>
      </c>
      <c r="L77" s="44">
        <f t="shared" si="1"/>
        <v>3.3138381201044398E-2</v>
      </c>
      <c r="N77" s="61">
        <v>3.9686684073107048E-2</v>
      </c>
      <c r="Q77" s="38"/>
    </row>
    <row r="78" spans="1:17" ht="14.1" customHeight="1" x14ac:dyDescent="0.2">
      <c r="B78" s="10" t="s">
        <v>82</v>
      </c>
      <c r="C78" s="34">
        <v>12050</v>
      </c>
      <c r="D78" s="21">
        <v>0.87751037344398342</v>
      </c>
      <c r="E78" s="21">
        <v>3.4771784232365148E-2</v>
      </c>
      <c r="F78" s="21">
        <v>4.0663900414937759E-3</v>
      </c>
      <c r="G78" s="21">
        <v>9.1286307053941912E-4</v>
      </c>
      <c r="H78" s="21">
        <v>7.9668049792531118E-3</v>
      </c>
      <c r="I78" s="21">
        <v>0</v>
      </c>
      <c r="J78" s="21">
        <v>0.92522821576763481</v>
      </c>
      <c r="K78" s="38">
        <f>'6. Time series'!H78</f>
        <v>1.3228215767634777E-2</v>
      </c>
      <c r="L78" s="44">
        <f t="shared" si="1"/>
        <v>1.3228215767634777E-2</v>
      </c>
      <c r="N78" s="61">
        <v>1.3112033195020746E-2</v>
      </c>
      <c r="Q78" s="38"/>
    </row>
    <row r="79" spans="1:17" ht="14.1" customHeight="1" x14ac:dyDescent="0.2">
      <c r="B79" s="10" t="s">
        <v>83</v>
      </c>
      <c r="C79" s="34">
        <v>16660</v>
      </c>
      <c r="D79" s="21">
        <v>0.83107297167546812</v>
      </c>
      <c r="E79" s="21">
        <v>5.340854536725876E-2</v>
      </c>
      <c r="F79" s="21">
        <v>2.400384061449832E-3</v>
      </c>
      <c r="G79" s="21">
        <v>2.1603456553048487E-3</v>
      </c>
      <c r="H79" s="21">
        <v>1.3082093134901584E-2</v>
      </c>
      <c r="I79" s="21">
        <v>0</v>
      </c>
      <c r="J79" s="21">
        <v>0.90212433989438312</v>
      </c>
      <c r="K79" s="38">
        <f>'6. Time series'!H79</f>
        <v>1.2124339894383107E-2</v>
      </c>
      <c r="L79" s="44">
        <f t="shared" si="1"/>
        <v>1.2124339894383107E-2</v>
      </c>
      <c r="N79" s="61">
        <v>1.7642822851656265E-2</v>
      </c>
      <c r="Q79" s="38"/>
    </row>
    <row r="80" spans="1:17" ht="14.1" customHeight="1" x14ac:dyDescent="0.2">
      <c r="B80" s="10" t="s">
        <v>84</v>
      </c>
      <c r="C80" s="34">
        <v>8600</v>
      </c>
      <c r="D80" s="21">
        <v>0.83327520055807469</v>
      </c>
      <c r="E80" s="21">
        <v>6.7899081502150918E-2</v>
      </c>
      <c r="F80" s="21">
        <v>4.1855598186257411E-3</v>
      </c>
      <c r="G80" s="21">
        <v>1.2789210556911988E-3</v>
      </c>
      <c r="H80" s="21">
        <v>6.1620741774212305E-3</v>
      </c>
      <c r="I80" s="21">
        <v>1.2789210556911988E-3</v>
      </c>
      <c r="J80" s="21">
        <v>0.91407975816765497</v>
      </c>
      <c r="K80" s="38">
        <f>'6. Time series'!H80</f>
        <v>1.9079758167654948E-2</v>
      </c>
      <c r="L80" s="44">
        <f t="shared" si="1"/>
        <v>1.9079758167654948E-2</v>
      </c>
      <c r="N80" s="61">
        <v>9.068712940355772E-3</v>
      </c>
      <c r="Q80" s="38"/>
    </row>
    <row r="81" spans="1:17" ht="14.1" customHeight="1" x14ac:dyDescent="0.2">
      <c r="B81" s="10" t="s">
        <v>85</v>
      </c>
      <c r="C81" s="34">
        <v>13000</v>
      </c>
      <c r="D81" s="21">
        <v>0.81778324744250441</v>
      </c>
      <c r="E81" s="21">
        <v>4.1919852319052382E-2</v>
      </c>
      <c r="F81" s="21">
        <v>9.0762249057764789E-3</v>
      </c>
      <c r="G81" s="21">
        <v>3.8458580109222365E-4</v>
      </c>
      <c r="H81" s="21">
        <v>5.3072840550726866E-3</v>
      </c>
      <c r="I81" s="21">
        <v>3.6920236904853473E-3</v>
      </c>
      <c r="J81" s="21">
        <v>0.87816321821398358</v>
      </c>
      <c r="K81" s="38">
        <f>'6. Time series'!H81</f>
        <v>8.1632182139835807E-3</v>
      </c>
      <c r="L81" s="44">
        <f t="shared" si="1"/>
        <v>8.1632182139835807E-3</v>
      </c>
      <c r="N81" s="61">
        <v>5.7995538804707328E-2</v>
      </c>
      <c r="Q81" s="38"/>
    </row>
    <row r="82" spans="1:17" ht="14.1" customHeight="1" x14ac:dyDescent="0.2">
      <c r="B82" s="10" t="s">
        <v>86</v>
      </c>
      <c r="C82" s="34">
        <v>4390</v>
      </c>
      <c r="D82" s="21">
        <v>0.87320410490307865</v>
      </c>
      <c r="E82" s="21">
        <v>4.4697833523375141E-2</v>
      </c>
      <c r="F82" s="21">
        <v>5.9293044469783352E-3</v>
      </c>
      <c r="G82" s="21">
        <v>1.3683010262257698E-3</v>
      </c>
      <c r="H82" s="21">
        <v>1.8928164196123146E-2</v>
      </c>
      <c r="I82" s="21">
        <v>9.122006841505131E-4</v>
      </c>
      <c r="J82" s="21">
        <v>0.9450399087799316</v>
      </c>
      <c r="K82" s="38">
        <f>'6. Time series'!H82</f>
        <v>8.0399087799315483E-3</v>
      </c>
      <c r="L82" s="44">
        <f t="shared" si="1"/>
        <v>8.0399087799315483E-3</v>
      </c>
      <c r="N82" s="61">
        <v>5.0171037628278219E-3</v>
      </c>
      <c r="Q82" s="38"/>
    </row>
    <row r="83" spans="1:17" ht="14.1" customHeight="1" x14ac:dyDescent="0.2">
      <c r="B83" s="10" t="s">
        <v>87</v>
      </c>
      <c r="C83" s="34">
        <v>5820</v>
      </c>
      <c r="D83" s="21">
        <v>0.81521552464365443</v>
      </c>
      <c r="E83" s="21">
        <v>7.4875493731753395E-2</v>
      </c>
      <c r="F83" s="21">
        <v>1.1677829297612914E-2</v>
      </c>
      <c r="G83" s="21">
        <v>1.5455950540958269E-3</v>
      </c>
      <c r="H83" s="21">
        <v>6.5258457839601578E-3</v>
      </c>
      <c r="I83" s="21">
        <v>0</v>
      </c>
      <c r="J83" s="21">
        <v>0.90984028851107679</v>
      </c>
      <c r="K83" s="38">
        <f>'6. Time series'!H83</f>
        <v>1.4840288511076771E-2</v>
      </c>
      <c r="L83" s="44">
        <f t="shared" si="1"/>
        <v>1.4840288511076771E-2</v>
      </c>
      <c r="N83" s="61">
        <v>9.1018375407865369E-3</v>
      </c>
      <c r="Q83" s="39"/>
    </row>
    <row r="84" spans="1:17" ht="14.1" customHeight="1" x14ac:dyDescent="0.2">
      <c r="B84" s="10" t="s">
        <v>88</v>
      </c>
      <c r="C84" s="34">
        <v>3190</v>
      </c>
      <c r="D84" s="21">
        <v>0.78425838820947003</v>
      </c>
      <c r="E84" s="21">
        <v>2.7281279397930385E-2</v>
      </c>
      <c r="F84" s="21">
        <v>0</v>
      </c>
      <c r="G84" s="21">
        <v>1.2543116964565694E-3</v>
      </c>
      <c r="H84" s="21">
        <v>8.7801818751959866E-3</v>
      </c>
      <c r="I84" s="21">
        <v>6.2715584822828471E-4</v>
      </c>
      <c r="J84" s="21">
        <v>0.82220131702728128</v>
      </c>
      <c r="K84" s="38">
        <f>'6. Time series'!H84</f>
        <v>0.1032013170272813</v>
      </c>
      <c r="L84" s="44">
        <f t="shared" si="1"/>
        <v>0.1032013170272813</v>
      </c>
      <c r="N84" s="61">
        <v>0.1088115396676074</v>
      </c>
      <c r="Q84" s="38"/>
    </row>
    <row r="85" spans="1:17" ht="14.1" customHeight="1" x14ac:dyDescent="0.2">
      <c r="B85" s="10" t="s">
        <v>89</v>
      </c>
      <c r="C85" s="34">
        <v>11620</v>
      </c>
      <c r="D85" s="21">
        <v>0.81811138848239651</v>
      </c>
      <c r="E85" s="21">
        <v>6.1289489541189637E-2</v>
      </c>
      <c r="F85" s="21">
        <v>1.635534131014892E-3</v>
      </c>
      <c r="G85" s="21">
        <v>1.0329689248515107E-3</v>
      </c>
      <c r="H85" s="21">
        <v>8.8663166049754664E-3</v>
      </c>
      <c r="I85" s="21">
        <v>0</v>
      </c>
      <c r="J85" s="21">
        <v>0.89093569768442804</v>
      </c>
      <c r="K85" s="38">
        <f>'6. Time series'!H85</f>
        <v>-1.4064302315571986E-2</v>
      </c>
      <c r="L85" s="44">
        <f t="shared" si="1"/>
        <v>-1.4064302315571986E-2</v>
      </c>
      <c r="N85" s="61">
        <v>3.8219850219505899E-2</v>
      </c>
      <c r="Q85" s="38"/>
    </row>
    <row r="86" spans="1:17" ht="14.1" customHeight="1" x14ac:dyDescent="0.2">
      <c r="B86" s="10" t="s">
        <v>90</v>
      </c>
      <c r="C86" s="34">
        <v>6000</v>
      </c>
      <c r="D86" s="21">
        <v>0.77600000000000002</v>
      </c>
      <c r="E86" s="21">
        <v>5.0500000000000003E-2</v>
      </c>
      <c r="F86" s="21">
        <v>7.6666666666666662E-3</v>
      </c>
      <c r="G86" s="21">
        <v>3.3333333333333332E-4</v>
      </c>
      <c r="H86" s="21">
        <v>6.1666666666666667E-3</v>
      </c>
      <c r="I86" s="21">
        <v>6.0000000000000001E-3</v>
      </c>
      <c r="J86" s="21">
        <v>0.84666666666666668</v>
      </c>
      <c r="K86" s="38">
        <f>'6. Time series'!H86</f>
        <v>-3.1333333333333324E-2</v>
      </c>
      <c r="L86" s="44">
        <f t="shared" si="1"/>
        <v>-3.1333333333333324E-2</v>
      </c>
      <c r="N86" s="61">
        <v>0.11933333333333333</v>
      </c>
      <c r="Q86" s="38"/>
    </row>
    <row r="87" spans="1:17" ht="14.1" customHeight="1" x14ac:dyDescent="0.2">
      <c r="B87" s="10" t="s">
        <v>91</v>
      </c>
      <c r="C87" s="34">
        <v>5110</v>
      </c>
      <c r="D87" s="21">
        <v>0.8182886234579988</v>
      </c>
      <c r="E87" s="21">
        <v>5.4435089093401216E-2</v>
      </c>
      <c r="F87" s="21">
        <v>2.0951635010769531E-2</v>
      </c>
      <c r="G87" s="21">
        <v>0</v>
      </c>
      <c r="H87" s="21">
        <v>6.2659095359310748E-3</v>
      </c>
      <c r="I87" s="21">
        <v>5.6784805169375367E-3</v>
      </c>
      <c r="J87" s="21">
        <v>0.90561973761503822</v>
      </c>
      <c r="K87" s="38">
        <f>'6. Time series'!H87</f>
        <v>-7.380262384961811E-3</v>
      </c>
      <c r="L87" s="44">
        <f t="shared" si="1"/>
        <v>-7.380262384961811E-3</v>
      </c>
      <c r="N87" s="61">
        <v>2.3301351086743687E-2</v>
      </c>
      <c r="Q87" s="38"/>
    </row>
    <row r="88" spans="1:17" ht="14.1" customHeight="1" x14ac:dyDescent="0.2">
      <c r="B88" s="10" t="s">
        <v>92</v>
      </c>
      <c r="C88" s="34">
        <v>3100</v>
      </c>
      <c r="D88" s="21">
        <v>0.84528423772609818</v>
      </c>
      <c r="E88" s="21">
        <v>5.2648578811369508E-2</v>
      </c>
      <c r="F88" s="21">
        <v>4.8449612403100775E-3</v>
      </c>
      <c r="G88" s="21">
        <v>3.2299741602067185E-4</v>
      </c>
      <c r="H88" s="21">
        <v>5.1679586563307496E-3</v>
      </c>
      <c r="I88" s="21">
        <v>0</v>
      </c>
      <c r="J88" s="21">
        <v>0.90826873385012918</v>
      </c>
      <c r="K88" s="38">
        <f>'6. Time series'!H88</f>
        <v>-3.7312661498708488E-3</v>
      </c>
      <c r="L88" s="44">
        <f t="shared" si="1"/>
        <v>-3.7312661498708488E-3</v>
      </c>
      <c r="N88" s="61">
        <v>2.8423772609819122E-2</v>
      </c>
      <c r="Q88" s="38"/>
    </row>
    <row r="89" spans="1:17" ht="14.1" customHeight="1" x14ac:dyDescent="0.2">
      <c r="B89" s="10" t="s">
        <v>93</v>
      </c>
      <c r="C89" s="34">
        <v>9650</v>
      </c>
      <c r="D89" s="21">
        <v>0.8505389718076285</v>
      </c>
      <c r="E89" s="21">
        <v>2.197346600331675E-2</v>
      </c>
      <c r="F89" s="21">
        <v>4.6641791044776115E-3</v>
      </c>
      <c r="G89" s="21">
        <v>1.7620232172470978E-3</v>
      </c>
      <c r="H89" s="21">
        <v>1.9796849087893864E-2</v>
      </c>
      <c r="I89" s="21">
        <v>5.3897180762852402E-3</v>
      </c>
      <c r="J89" s="21">
        <v>0.90412520729684909</v>
      </c>
      <c r="K89" s="38">
        <f>'6. Time series'!H89</f>
        <v>0.10712520729684905</v>
      </c>
      <c r="L89" s="44">
        <f t="shared" si="1"/>
        <v>0.10712520729684905</v>
      </c>
      <c r="N89" s="61">
        <v>3.9593698175787728E-2</v>
      </c>
      <c r="Q89" s="38"/>
    </row>
    <row r="90" spans="1:17" ht="14.1" customHeight="1" x14ac:dyDescent="0.2">
      <c r="A90" s="25" t="s">
        <v>94</v>
      </c>
      <c r="B90" s="24"/>
      <c r="C90" s="63">
        <v>130360</v>
      </c>
      <c r="D90" s="27">
        <v>0.80955814667075787</v>
      </c>
      <c r="E90" s="27">
        <v>3.2310524700828472E-2</v>
      </c>
      <c r="F90" s="27">
        <v>2.1724455354403191E-2</v>
      </c>
      <c r="G90" s="27">
        <v>6.0601411475912862E-4</v>
      </c>
      <c r="H90" s="27">
        <v>9.1822644983123661E-3</v>
      </c>
      <c r="I90" s="27">
        <v>7.2951825713409024E-3</v>
      </c>
      <c r="J90" s="27">
        <v>0.88067658791040193</v>
      </c>
      <c r="K90" s="37">
        <f>'6. Time series'!H90</f>
        <v>-3.3234120895980768E-3</v>
      </c>
      <c r="L90" s="46">
        <f t="shared" si="1"/>
        <v>-3.3234120895980768E-3</v>
      </c>
      <c r="M90" s="28"/>
      <c r="N90" s="27">
        <v>5.9619515188708193E-2</v>
      </c>
      <c r="Q90" s="38"/>
    </row>
    <row r="91" spans="1:17" ht="14.1" customHeight="1" x14ac:dyDescent="0.2">
      <c r="B91" s="10" t="s">
        <v>95</v>
      </c>
      <c r="C91" s="34">
        <v>27110</v>
      </c>
      <c r="D91" s="21">
        <v>0.77972479433356701</v>
      </c>
      <c r="E91" s="21">
        <v>1.4719445161766334E-2</v>
      </c>
      <c r="F91" s="21">
        <v>4.5375733205445089E-3</v>
      </c>
      <c r="G91" s="21">
        <v>1.4756336001770759E-4</v>
      </c>
      <c r="H91" s="21">
        <v>3.2463939203895673E-3</v>
      </c>
      <c r="I91" s="21">
        <v>1.6084406241930128E-2</v>
      </c>
      <c r="J91" s="21">
        <v>0.81846017633821522</v>
      </c>
      <c r="K91" s="38">
        <f>'6. Time series'!H91</f>
        <v>-2.1539823661784752E-2</v>
      </c>
      <c r="L91" s="44">
        <f t="shared" si="1"/>
        <v>-2.1539823661784752E-2</v>
      </c>
      <c r="N91" s="61">
        <v>0.13254878813590584</v>
      </c>
      <c r="Q91" s="38"/>
    </row>
    <row r="92" spans="1:17" ht="14.1" customHeight="1" x14ac:dyDescent="0.2">
      <c r="B92" s="10" t="s">
        <v>96</v>
      </c>
      <c r="C92" s="34">
        <v>7770</v>
      </c>
      <c r="D92" s="21">
        <v>0.83530775173834659</v>
      </c>
      <c r="E92" s="21">
        <v>2.6912181303116147E-2</v>
      </c>
      <c r="F92" s="21">
        <v>4.3780582024208091E-3</v>
      </c>
      <c r="G92" s="21">
        <v>1.1588977594643318E-3</v>
      </c>
      <c r="H92" s="21">
        <v>1.1846510430079836E-2</v>
      </c>
      <c r="I92" s="21">
        <v>2.2019057429822301E-2</v>
      </c>
      <c r="J92" s="21">
        <v>0.90162245686325004</v>
      </c>
      <c r="K92" s="38">
        <f>'6. Time series'!H92</f>
        <v>2.6224568632500223E-3</v>
      </c>
      <c r="L92" s="44">
        <f t="shared" si="1"/>
        <v>2.6224568632500223E-3</v>
      </c>
      <c r="N92" s="61">
        <v>3.2577903682719546E-2</v>
      </c>
      <c r="Q92" s="38"/>
    </row>
    <row r="93" spans="1:17" ht="14.1" customHeight="1" x14ac:dyDescent="0.2">
      <c r="B93" s="10" t="s">
        <v>97</v>
      </c>
      <c r="C93" s="34">
        <v>7510</v>
      </c>
      <c r="D93" s="21">
        <v>0.81539690996270642</v>
      </c>
      <c r="E93" s="21">
        <v>4.9680340969632392E-2</v>
      </c>
      <c r="F93" s="21">
        <v>2.5173148641449122E-2</v>
      </c>
      <c r="G93" s="21">
        <v>1.1987213638785296E-3</v>
      </c>
      <c r="H93" s="21">
        <v>6.9259456579648373E-3</v>
      </c>
      <c r="I93" s="21">
        <v>9.3233883857218966E-4</v>
      </c>
      <c r="J93" s="21">
        <v>0.89930740543420351</v>
      </c>
      <c r="K93" s="38">
        <f>'6. Time series'!H93</f>
        <v>2.0307405434203507E-2</v>
      </c>
      <c r="L93" s="44">
        <f t="shared" si="1"/>
        <v>2.0307405434203507E-2</v>
      </c>
      <c r="N93" s="61">
        <v>3.8625466169419288E-2</v>
      </c>
      <c r="Q93" s="38"/>
    </row>
    <row r="94" spans="1:17" ht="14.1" customHeight="1" x14ac:dyDescent="0.2">
      <c r="B94" s="10" t="s">
        <v>98</v>
      </c>
      <c r="C94" s="34">
        <v>3780</v>
      </c>
      <c r="D94" s="21">
        <v>0.84568554790894657</v>
      </c>
      <c r="E94" s="21">
        <v>4.0497617787188987E-2</v>
      </c>
      <c r="F94" s="21">
        <v>1.3763896241397565E-2</v>
      </c>
      <c r="G94" s="21">
        <v>0</v>
      </c>
      <c r="H94" s="21">
        <v>2.3822128110111171E-3</v>
      </c>
      <c r="I94" s="21">
        <v>0</v>
      </c>
      <c r="J94" s="21">
        <v>0.90232927474854419</v>
      </c>
      <c r="K94" s="38">
        <f>'6. Time series'!H94</f>
        <v>5.1329274748544207E-2</v>
      </c>
      <c r="L94" s="44">
        <f t="shared" si="1"/>
        <v>5.1329274748544207E-2</v>
      </c>
      <c r="N94" s="61">
        <v>1.641079936474325E-2</v>
      </c>
      <c r="Q94" s="38"/>
    </row>
    <row r="95" spans="1:17" ht="14.1" customHeight="1" x14ac:dyDescent="0.2">
      <c r="B95" s="10" t="s">
        <v>99</v>
      </c>
      <c r="C95" s="34">
        <v>7560</v>
      </c>
      <c r="D95" s="21">
        <v>0.81312863949179459</v>
      </c>
      <c r="E95" s="21">
        <v>2.8851244044467973E-2</v>
      </c>
      <c r="F95" s="21">
        <v>6.9348861831656963E-2</v>
      </c>
      <c r="G95" s="21">
        <v>6.617257808364214E-4</v>
      </c>
      <c r="H95" s="21">
        <v>7.4113287453679193E-3</v>
      </c>
      <c r="I95" s="21">
        <v>0</v>
      </c>
      <c r="J95" s="21">
        <v>0.91940179989412385</v>
      </c>
      <c r="K95" s="38">
        <f>'6. Time series'!H95</f>
        <v>5.4017998941238154E-3</v>
      </c>
      <c r="L95" s="44">
        <f t="shared" si="1"/>
        <v>5.4017998941238154E-3</v>
      </c>
      <c r="N95" s="61">
        <v>2.3954473266278455E-2</v>
      </c>
      <c r="Q95" s="39"/>
    </row>
    <row r="96" spans="1:17" ht="14.1" customHeight="1" x14ac:dyDescent="0.2">
      <c r="B96" s="10" t="s">
        <v>100</v>
      </c>
      <c r="C96" s="34">
        <v>6320</v>
      </c>
      <c r="D96" s="21">
        <v>0.80414819506016466</v>
      </c>
      <c r="E96" s="21">
        <v>5.1931602279924001E-2</v>
      </c>
      <c r="F96" s="21">
        <v>1.9157694743508549E-2</v>
      </c>
      <c r="G96" s="21">
        <v>4.7498416719442683E-4</v>
      </c>
      <c r="H96" s="21">
        <v>1.6624445851804941E-2</v>
      </c>
      <c r="I96" s="21">
        <v>1.5832805573147562E-4</v>
      </c>
      <c r="J96" s="21">
        <v>0.89249525015832809</v>
      </c>
      <c r="K96" s="38">
        <f>'6. Time series'!H96</f>
        <v>1.3495250158328087E-2</v>
      </c>
      <c r="L96" s="44">
        <f t="shared" si="1"/>
        <v>1.3495250158328087E-2</v>
      </c>
      <c r="N96" s="61">
        <v>4.401519949335022E-2</v>
      </c>
      <c r="Q96" s="38"/>
    </row>
    <row r="97" spans="1:17" ht="14.1" customHeight="1" x14ac:dyDescent="0.2">
      <c r="B97" s="10" t="s">
        <v>101</v>
      </c>
      <c r="C97" s="34">
        <v>5120</v>
      </c>
      <c r="D97" s="21">
        <v>0.83580922595777951</v>
      </c>
      <c r="E97" s="21">
        <v>3.98749022673964E-2</v>
      </c>
      <c r="F97" s="21">
        <v>3.1274433150899139E-3</v>
      </c>
      <c r="G97" s="21">
        <v>1.7591868647380765E-3</v>
      </c>
      <c r="H97" s="21">
        <v>1.622361219702893E-2</v>
      </c>
      <c r="I97" s="21">
        <v>5.8639562157935892E-4</v>
      </c>
      <c r="J97" s="21">
        <v>0.89738076622361218</v>
      </c>
      <c r="K97" s="38">
        <f>'6. Time series'!H97</f>
        <v>4.3807662236121647E-3</v>
      </c>
      <c r="L97" s="44">
        <f t="shared" si="1"/>
        <v>4.3807662236121647E-3</v>
      </c>
      <c r="N97" s="61">
        <v>4.8279906176700547E-2</v>
      </c>
      <c r="Q97" s="38"/>
    </row>
    <row r="98" spans="1:17" ht="14.1" customHeight="1" x14ac:dyDescent="0.2">
      <c r="B98" s="10" t="s">
        <v>102</v>
      </c>
      <c r="C98" s="34">
        <v>18720</v>
      </c>
      <c r="D98" s="21">
        <v>0.81705037124085256</v>
      </c>
      <c r="E98" s="21">
        <v>5.6033331552801664E-2</v>
      </c>
      <c r="F98" s="21">
        <v>1.8214838950910743E-2</v>
      </c>
      <c r="G98" s="21">
        <v>5.3415950002670795E-4</v>
      </c>
      <c r="H98" s="21">
        <v>8.3328882004166452E-3</v>
      </c>
      <c r="I98" s="21">
        <v>5.1279312002563962E-3</v>
      </c>
      <c r="J98" s="21">
        <v>0.90529352064526469</v>
      </c>
      <c r="K98" s="38">
        <f>'6. Time series'!H98</f>
        <v>3.2935206452646693E-3</v>
      </c>
      <c r="L98" s="44">
        <f t="shared" si="1"/>
        <v>3.2935206452646693E-3</v>
      </c>
      <c r="N98" s="61">
        <v>3.4560119651728005E-2</v>
      </c>
      <c r="Q98" s="38"/>
    </row>
    <row r="99" spans="1:17" ht="14.1" customHeight="1" x14ac:dyDescent="0.2">
      <c r="B99" s="10" t="s">
        <v>103</v>
      </c>
      <c r="C99" s="34">
        <v>5490</v>
      </c>
      <c r="D99" s="21">
        <v>0.75323256237479508</v>
      </c>
      <c r="E99" s="21">
        <v>4.1704607539610271E-2</v>
      </c>
      <c r="F99" s="21">
        <v>5.536332179930796E-2</v>
      </c>
      <c r="G99" s="21">
        <v>7.2846476051720993E-4</v>
      </c>
      <c r="H99" s="21">
        <v>1.1655436168275359E-2</v>
      </c>
      <c r="I99" s="21">
        <v>9.2879256965944269E-3</v>
      </c>
      <c r="J99" s="21">
        <v>0.87197231833910038</v>
      </c>
      <c r="K99" s="38">
        <f>'6. Time series'!H99</f>
        <v>1.3972318339100398E-2</v>
      </c>
      <c r="L99" s="44">
        <f t="shared" si="1"/>
        <v>1.3972318339100398E-2</v>
      </c>
      <c r="N99" s="61">
        <v>5.8459297031506104E-2</v>
      </c>
      <c r="Q99" s="38"/>
    </row>
    <row r="100" spans="1:17" ht="14.1" customHeight="1" x14ac:dyDescent="0.2">
      <c r="B100" s="10" t="s">
        <v>104</v>
      </c>
      <c r="C100" s="34">
        <v>3980</v>
      </c>
      <c r="D100" s="21">
        <v>0.78734622144112476</v>
      </c>
      <c r="E100" s="21">
        <v>2.9374843083103189E-2</v>
      </c>
      <c r="F100" s="21">
        <v>3.3894049711272911E-2</v>
      </c>
      <c r="G100" s="21">
        <v>2.5106703489831783E-3</v>
      </c>
      <c r="H100" s="21">
        <v>6.5277429073562643E-3</v>
      </c>
      <c r="I100" s="21">
        <v>0</v>
      </c>
      <c r="J100" s="21">
        <v>0.85965352749184032</v>
      </c>
      <c r="K100" s="38">
        <f>'6. Time series'!H100</f>
        <v>-1.434647250815968E-2</v>
      </c>
      <c r="L100" s="44">
        <f t="shared" si="1"/>
        <v>-1.434647250815968E-2</v>
      </c>
      <c r="N100" s="61">
        <v>5.7745418026613107E-2</v>
      </c>
      <c r="Q100" s="38"/>
    </row>
    <row r="101" spans="1:17" ht="14.1" customHeight="1" x14ac:dyDescent="0.2">
      <c r="B101" s="10" t="s">
        <v>105</v>
      </c>
      <c r="C101" s="34">
        <v>6610</v>
      </c>
      <c r="D101" s="21">
        <v>0.82325370426368305</v>
      </c>
      <c r="E101" s="21">
        <v>3.1297248261263982E-2</v>
      </c>
      <c r="F101" s="21">
        <v>5.9570607801632897E-2</v>
      </c>
      <c r="G101" s="21">
        <v>1.5119443604475356E-4</v>
      </c>
      <c r="H101" s="21">
        <v>7.2573329301481703E-3</v>
      </c>
      <c r="I101" s="21">
        <v>0</v>
      </c>
      <c r="J101" s="21">
        <v>0.92153008769277289</v>
      </c>
      <c r="K101" s="38">
        <f>'6. Time series'!H101</f>
        <v>1.8530087692772867E-2</v>
      </c>
      <c r="L101" s="44">
        <f t="shared" si="1"/>
        <v>1.8530087692772867E-2</v>
      </c>
      <c r="N101" s="61">
        <v>1.0885999395222256E-2</v>
      </c>
      <c r="Q101" s="38"/>
    </row>
    <row r="102" spans="1:17" ht="14.1" customHeight="1" x14ac:dyDescent="0.2">
      <c r="B102" s="10" t="s">
        <v>106</v>
      </c>
      <c r="C102" s="34">
        <v>12410</v>
      </c>
      <c r="D102" s="21">
        <v>0.84935923269122271</v>
      </c>
      <c r="E102" s="21">
        <v>2.3293302168130893E-2</v>
      </c>
      <c r="F102" s="21">
        <v>3.7075844281454018E-3</v>
      </c>
      <c r="G102" s="21">
        <v>8.0599661481421778E-4</v>
      </c>
      <c r="H102" s="21">
        <v>2.3615700814056582E-2</v>
      </c>
      <c r="I102" s="21">
        <v>7.1733698718465383E-3</v>
      </c>
      <c r="J102" s="21">
        <v>0.90795518658821628</v>
      </c>
      <c r="K102" s="38">
        <f>'6. Time series'!H102</f>
        <v>-8.0448134117837578E-3</v>
      </c>
      <c r="L102" s="44">
        <f t="shared" si="1"/>
        <v>-8.0448134117837578E-3</v>
      </c>
      <c r="N102" s="61">
        <v>3.5866849359232691E-2</v>
      </c>
      <c r="Q102" s="38"/>
    </row>
    <row r="103" spans="1:17" ht="14.1" customHeight="1" x14ac:dyDescent="0.2">
      <c r="B103" s="10" t="s">
        <v>107</v>
      </c>
      <c r="C103" s="34">
        <v>5920</v>
      </c>
      <c r="D103" s="21">
        <v>0.83761405880364992</v>
      </c>
      <c r="E103" s="21">
        <v>2.0277120648867861E-2</v>
      </c>
      <c r="F103" s="21">
        <v>5.9310577897938491E-2</v>
      </c>
      <c r="G103" s="21">
        <v>1.6897600540723216E-4</v>
      </c>
      <c r="H103" s="21">
        <v>6.9280162216965192E-3</v>
      </c>
      <c r="I103" s="21">
        <v>0</v>
      </c>
      <c r="J103" s="21">
        <v>0.92429874957755997</v>
      </c>
      <c r="K103" s="38">
        <f>'6. Time series'!H103</f>
        <v>1.2298749577559942E-2</v>
      </c>
      <c r="L103" s="44">
        <f t="shared" si="1"/>
        <v>1.2298749577559942E-2</v>
      </c>
      <c r="N103" s="61">
        <v>1.9263264616424469E-2</v>
      </c>
      <c r="Q103" s="38"/>
    </row>
    <row r="104" spans="1:17" ht="14.1" customHeight="1" x14ac:dyDescent="0.2">
      <c r="B104" s="10" t="s">
        <v>108</v>
      </c>
      <c r="C104" s="34">
        <v>12080</v>
      </c>
      <c r="D104" s="21">
        <v>0.7936915307558573</v>
      </c>
      <c r="E104" s="21">
        <v>2.624389436211607E-2</v>
      </c>
      <c r="F104" s="21">
        <v>1.6723238678698567E-2</v>
      </c>
      <c r="G104" s="21">
        <v>3.311532411623479E-4</v>
      </c>
      <c r="H104" s="21">
        <v>6.954218064409305E-3</v>
      </c>
      <c r="I104" s="21">
        <v>8.030466098186936E-3</v>
      </c>
      <c r="J104" s="21">
        <v>0.8519745012004305</v>
      </c>
      <c r="K104" s="38">
        <f>'6. Time series'!H104</f>
        <v>-4.3025498799569517E-2</v>
      </c>
      <c r="L104" s="44">
        <f t="shared" si="1"/>
        <v>-4.3025498799569517E-2</v>
      </c>
      <c r="N104" s="61">
        <v>8.6017054391919867E-2</v>
      </c>
      <c r="Q104" s="38"/>
    </row>
    <row r="105" spans="1:17" ht="14.1" customHeight="1" x14ac:dyDescent="0.2">
      <c r="A105" s="25" t="s">
        <v>109</v>
      </c>
      <c r="B105" s="24"/>
      <c r="C105" s="63">
        <v>103680</v>
      </c>
      <c r="D105" s="27">
        <v>0.8196882595779158</v>
      </c>
      <c r="E105" s="27">
        <v>4.8776958987615263E-2</v>
      </c>
      <c r="F105" s="27">
        <v>1.8268451714958139E-2</v>
      </c>
      <c r="G105" s="27">
        <v>3.0576025309618426E-3</v>
      </c>
      <c r="H105" s="27">
        <v>1.3358925884486283E-2</v>
      </c>
      <c r="I105" s="27">
        <v>4.8516532273621665E-3</v>
      </c>
      <c r="J105" s="27">
        <v>0.90800185192329952</v>
      </c>
      <c r="K105" s="37">
        <f>'6. Time series'!H105</f>
        <v>1.9001851923299506E-2</v>
      </c>
      <c r="L105" s="46">
        <f t="shared" si="1"/>
        <v>1.9001851923299506E-2</v>
      </c>
      <c r="M105" s="28"/>
      <c r="N105" s="27">
        <v>3.1231914811528223E-2</v>
      </c>
      <c r="Q105" s="38"/>
    </row>
    <row r="106" spans="1:17" ht="14.1" customHeight="1" x14ac:dyDescent="0.2">
      <c r="B106" s="10" t="s">
        <v>110</v>
      </c>
      <c r="C106" s="34">
        <v>5650</v>
      </c>
      <c r="D106" s="21">
        <v>0.74526129317980516</v>
      </c>
      <c r="E106" s="21">
        <v>6.5544729849424263E-2</v>
      </c>
      <c r="F106" s="21">
        <v>3.7378210806023028E-2</v>
      </c>
      <c r="G106" s="21">
        <v>4.7829937998228522E-3</v>
      </c>
      <c r="H106" s="21">
        <v>3.1886625332152346E-3</v>
      </c>
      <c r="I106" s="21">
        <v>0</v>
      </c>
      <c r="J106" s="21">
        <v>0.85615589016829052</v>
      </c>
      <c r="K106" s="38">
        <f>'6. Time series'!H106</f>
        <v>3.415589016829057E-2</v>
      </c>
      <c r="L106" s="44">
        <f t="shared" si="1"/>
        <v>3.415589016829057E-2</v>
      </c>
      <c r="N106" s="61">
        <v>6.2710363153232945E-2</v>
      </c>
      <c r="Q106" s="38"/>
    </row>
    <row r="107" spans="1:17" ht="14.1" customHeight="1" x14ac:dyDescent="0.2">
      <c r="B107" s="10" t="s">
        <v>111</v>
      </c>
      <c r="C107" s="34">
        <v>17340</v>
      </c>
      <c r="D107" s="21">
        <v>0.78491523469034719</v>
      </c>
      <c r="E107" s="21">
        <v>5.5241609964248643E-2</v>
      </c>
      <c r="F107" s="21">
        <v>4.0998731403529005E-2</v>
      </c>
      <c r="G107" s="21">
        <v>4.2670972206204586E-3</v>
      </c>
      <c r="H107" s="21">
        <v>1.8740629685157422E-2</v>
      </c>
      <c r="I107" s="21">
        <v>0</v>
      </c>
      <c r="J107" s="21">
        <v>0.90416330296390268</v>
      </c>
      <c r="K107" s="38">
        <f>'6. Time series'!H107</f>
        <v>2.3163302963902677E-2</v>
      </c>
      <c r="L107" s="44">
        <f t="shared" si="1"/>
        <v>2.3163302963902677E-2</v>
      </c>
      <c r="N107" s="61">
        <v>2.289239995386922E-2</v>
      </c>
      <c r="Q107" s="38"/>
    </row>
    <row r="108" spans="1:17" ht="14.1" customHeight="1" x14ac:dyDescent="0.2">
      <c r="B108" s="10" t="s">
        <v>112</v>
      </c>
      <c r="C108" s="34">
        <v>8150</v>
      </c>
      <c r="D108" s="21">
        <v>0.82865202992763398</v>
      </c>
      <c r="E108" s="21">
        <v>3.2503372991536855E-2</v>
      </c>
      <c r="F108" s="21">
        <v>3.7777505212805103E-2</v>
      </c>
      <c r="G108" s="21">
        <v>1.83981356555869E-3</v>
      </c>
      <c r="H108" s="21">
        <v>3.4343186557095548E-3</v>
      </c>
      <c r="I108" s="21">
        <v>0</v>
      </c>
      <c r="J108" s="21">
        <v>0.90420704035324417</v>
      </c>
      <c r="K108" s="38">
        <f>'6. Time series'!H108</f>
        <v>1.3207040353244159E-2</v>
      </c>
      <c r="L108" s="44">
        <f t="shared" si="1"/>
        <v>1.3207040353244159E-2</v>
      </c>
      <c r="N108" s="61">
        <v>1.9747332270329938E-2</v>
      </c>
      <c r="Q108" s="38"/>
    </row>
    <row r="109" spans="1:17" ht="14.1" customHeight="1" x14ac:dyDescent="0.2">
      <c r="B109" s="10" t="s">
        <v>113</v>
      </c>
      <c r="C109" s="34">
        <v>14410</v>
      </c>
      <c r="D109" s="21">
        <v>0.84451536807049188</v>
      </c>
      <c r="E109" s="21">
        <v>4.6485811420245611E-2</v>
      </c>
      <c r="F109" s="21">
        <v>8.1870533546104206E-3</v>
      </c>
      <c r="G109" s="21">
        <v>9.0890168597793659E-3</v>
      </c>
      <c r="H109" s="21">
        <v>8.5339623950600151E-3</v>
      </c>
      <c r="I109" s="21">
        <v>0</v>
      </c>
      <c r="J109" s="21">
        <v>0.91681121210018734</v>
      </c>
      <c r="K109" s="38">
        <f>'6. Time series'!H109</f>
        <v>9.8112121001873165E-3</v>
      </c>
      <c r="L109" s="44">
        <f t="shared" si="1"/>
        <v>9.8112121001873165E-3</v>
      </c>
      <c r="N109" s="61">
        <v>1.8594324568098244E-2</v>
      </c>
      <c r="Q109" s="38"/>
    </row>
    <row r="110" spans="1:17" ht="14.1" customHeight="1" x14ac:dyDescent="0.2">
      <c r="B110" s="10" t="s">
        <v>114</v>
      </c>
      <c r="C110" s="34">
        <v>16990</v>
      </c>
      <c r="D110" s="21">
        <v>0.82567997174143415</v>
      </c>
      <c r="E110" s="21">
        <v>3.962086424113976E-2</v>
      </c>
      <c r="F110" s="21">
        <v>2.4726245143058992E-3</v>
      </c>
      <c r="G110" s="21">
        <v>1.4129282938890851E-3</v>
      </c>
      <c r="H110" s="21">
        <v>1.3481690804191687E-2</v>
      </c>
      <c r="I110" s="21">
        <v>2.1252796420581657E-2</v>
      </c>
      <c r="J110" s="21">
        <v>0.90392087601554216</v>
      </c>
      <c r="K110" s="38">
        <f>'6. Time series'!H110</f>
        <v>7.9208760155421443E-3</v>
      </c>
      <c r="L110" s="44">
        <f t="shared" si="1"/>
        <v>7.9208760155421443E-3</v>
      </c>
      <c r="N110" s="61">
        <v>4.4978217355469211E-2</v>
      </c>
      <c r="Q110" s="38"/>
    </row>
    <row r="111" spans="1:17" ht="14.1" customHeight="1" x14ac:dyDescent="0.2">
      <c r="B111" s="10" t="s">
        <v>115</v>
      </c>
      <c r="C111" s="34">
        <v>15800</v>
      </c>
      <c r="D111" s="21">
        <v>0.82988287432731878</v>
      </c>
      <c r="E111" s="21">
        <v>5.3118075340297562E-2</v>
      </c>
      <c r="F111" s="21">
        <v>1.5447926559037669E-2</v>
      </c>
      <c r="G111" s="21">
        <v>1.772712883823995E-3</v>
      </c>
      <c r="H111" s="21">
        <v>6.774295663184552E-3</v>
      </c>
      <c r="I111" s="21">
        <v>1.772712883823995E-3</v>
      </c>
      <c r="J111" s="21">
        <v>0.90876859765748652</v>
      </c>
      <c r="K111" s="38">
        <f>'6. Time series'!H111</f>
        <v>1.4768597657486504E-2</v>
      </c>
      <c r="L111" s="44">
        <f t="shared" si="1"/>
        <v>1.4768597657486504E-2</v>
      </c>
      <c r="N111" s="61">
        <v>1.9563152896486229E-2</v>
      </c>
      <c r="Q111" s="38"/>
    </row>
    <row r="112" spans="1:17" ht="14.1" customHeight="1" x14ac:dyDescent="0.2">
      <c r="B112" s="10" t="s">
        <v>116</v>
      </c>
      <c r="C112" s="34">
        <v>6600</v>
      </c>
      <c r="D112" s="21">
        <v>0.8021511892137555</v>
      </c>
      <c r="E112" s="21">
        <v>5.1507347371610362E-2</v>
      </c>
      <c r="F112" s="21">
        <v>2.3632782911680049E-2</v>
      </c>
      <c r="G112" s="21">
        <v>1.9693985759733374E-3</v>
      </c>
      <c r="H112" s="21">
        <v>1.6058173004090289E-2</v>
      </c>
      <c r="I112" s="21">
        <v>9.3925162854113006E-3</v>
      </c>
      <c r="J112" s="21">
        <v>0.90471140736252087</v>
      </c>
      <c r="K112" s="38">
        <f>'6. Time series'!H112</f>
        <v>2.3711407362520864E-2</v>
      </c>
      <c r="L112" s="44">
        <f t="shared" si="1"/>
        <v>2.3711407362520864E-2</v>
      </c>
      <c r="N112" s="61">
        <v>1.6664141796697469E-2</v>
      </c>
      <c r="Q112" s="39"/>
    </row>
    <row r="113" spans="1:17" ht="14.1" customHeight="1" x14ac:dyDescent="0.2">
      <c r="B113" s="10" t="s">
        <v>117</v>
      </c>
      <c r="C113" s="34">
        <v>18100</v>
      </c>
      <c r="D113" s="21">
        <v>0.84234084880636606</v>
      </c>
      <c r="E113" s="21">
        <v>5.1005747126436782E-2</v>
      </c>
      <c r="F113" s="21">
        <v>5.7471264367816091E-3</v>
      </c>
      <c r="G113" s="21">
        <v>0</v>
      </c>
      <c r="H113" s="21">
        <v>2.4646330680813438E-2</v>
      </c>
      <c r="I113" s="21">
        <v>2.8735632183908046E-3</v>
      </c>
      <c r="J113" s="21">
        <v>0.92661361626878869</v>
      </c>
      <c r="K113" s="38">
        <f>'6. Time series'!H113</f>
        <v>2.9613616268788667E-2</v>
      </c>
      <c r="L113" s="44">
        <f t="shared" si="1"/>
        <v>2.9613616268788667E-2</v>
      </c>
      <c r="N113" s="61">
        <v>4.6253315649867371E-2</v>
      </c>
      <c r="Q113" s="38"/>
    </row>
    <row r="114" spans="1:17" ht="14.1" customHeight="1" x14ac:dyDescent="0.2">
      <c r="B114" s="10" t="s">
        <v>118</v>
      </c>
      <c r="C114" s="34">
        <v>650</v>
      </c>
      <c r="D114" s="21">
        <v>0.87441860465116283</v>
      </c>
      <c r="E114" s="21">
        <v>2.9457364341085271E-2</v>
      </c>
      <c r="F114" s="21">
        <v>0</v>
      </c>
      <c r="G114" s="21">
        <v>7.7519379844961239E-3</v>
      </c>
      <c r="H114" s="21">
        <v>4.6511627906976744E-3</v>
      </c>
      <c r="I114" s="21">
        <v>0</v>
      </c>
      <c r="J114" s="21">
        <v>0.91627906976744189</v>
      </c>
      <c r="K114" s="38">
        <f>'6. Time series'!H114</f>
        <v>3.6279069767441885E-2</v>
      </c>
      <c r="L114" s="44">
        <f t="shared" si="1"/>
        <v>3.6279069767441885E-2</v>
      </c>
      <c r="N114" s="61">
        <v>5.8914728682170542E-2</v>
      </c>
      <c r="Q114" s="38"/>
    </row>
    <row r="115" spans="1:17" ht="14.1" customHeight="1" x14ac:dyDescent="0.2">
      <c r="A115" s="25" t="s">
        <v>119</v>
      </c>
      <c r="B115" s="24"/>
      <c r="C115" s="63">
        <v>119400</v>
      </c>
      <c r="D115" s="27">
        <v>0.8129229480737018</v>
      </c>
      <c r="E115" s="27">
        <v>5.7554438860971523E-2</v>
      </c>
      <c r="F115" s="27">
        <v>2.3098827470686766E-2</v>
      </c>
      <c r="G115" s="27">
        <v>8.0402010050251258E-4</v>
      </c>
      <c r="H115" s="27">
        <v>1.1566164154103853E-2</v>
      </c>
      <c r="I115" s="27">
        <v>3.7102177554438863E-3</v>
      </c>
      <c r="J115" s="27">
        <v>0.9096566164154104</v>
      </c>
      <c r="K115" s="37">
        <f>'6. Time series'!H115</f>
        <v>1.7656616415410387E-2</v>
      </c>
      <c r="L115" s="46">
        <f t="shared" si="1"/>
        <v>1.7656616415410387E-2</v>
      </c>
      <c r="M115" s="28"/>
      <c r="N115" s="27">
        <v>2.4782244556113903E-2</v>
      </c>
      <c r="Q115" s="38"/>
    </row>
    <row r="116" spans="1:17" ht="14.1" customHeight="1" x14ac:dyDescent="0.2">
      <c r="B116" s="10" t="s">
        <v>120</v>
      </c>
      <c r="C116" s="34">
        <v>5460</v>
      </c>
      <c r="D116" s="21">
        <v>0.80498077275224322</v>
      </c>
      <c r="E116" s="21">
        <v>5.8231093206372458E-2</v>
      </c>
      <c r="F116" s="21">
        <v>2.8566196667277055E-2</v>
      </c>
      <c r="G116" s="21">
        <v>0</v>
      </c>
      <c r="H116" s="21">
        <v>1.5564914850759934E-2</v>
      </c>
      <c r="I116" s="21">
        <v>2.9298663248489287E-3</v>
      </c>
      <c r="J116" s="21">
        <v>0.91027284380150153</v>
      </c>
      <c r="K116" s="38">
        <f>'6. Time series'!H116</f>
        <v>6.2728438015015042E-3</v>
      </c>
      <c r="L116" s="44">
        <f t="shared" si="1"/>
        <v>6.2728438015015042E-3</v>
      </c>
      <c r="N116" s="61">
        <v>2.8016846731367881E-2</v>
      </c>
      <c r="Q116" s="38"/>
    </row>
    <row r="117" spans="1:17" ht="14.1" customHeight="1" x14ac:dyDescent="0.2">
      <c r="B117" s="10" t="s">
        <v>121</v>
      </c>
      <c r="C117" s="34">
        <v>11940</v>
      </c>
      <c r="D117" s="21">
        <v>0.81871491999664903</v>
      </c>
      <c r="E117" s="21">
        <v>3.6692636340789141E-2</v>
      </c>
      <c r="F117" s="21">
        <v>3.0325877523665914E-2</v>
      </c>
      <c r="G117" s="21">
        <v>7.5395828097511936E-4</v>
      </c>
      <c r="H117" s="21">
        <v>1.3403702772891012E-2</v>
      </c>
      <c r="I117" s="21">
        <v>3.1833794085616152E-3</v>
      </c>
      <c r="J117" s="21">
        <v>0.90307447432353183</v>
      </c>
      <c r="K117" s="38">
        <f>'6. Time series'!H117</f>
        <v>1.4074474323531816E-2</v>
      </c>
      <c r="L117" s="44">
        <f t="shared" si="1"/>
        <v>1.4074474323531816E-2</v>
      </c>
      <c r="N117" s="61">
        <v>3.4682080924855488E-2</v>
      </c>
      <c r="Q117" s="38"/>
    </row>
    <row r="118" spans="1:17" ht="14.1" customHeight="1" x14ac:dyDescent="0.2">
      <c r="B118" s="10" t="s">
        <v>122</v>
      </c>
      <c r="C118" s="34">
        <v>5090</v>
      </c>
      <c r="D118" s="21">
        <v>0.84031465093411994</v>
      </c>
      <c r="E118" s="21">
        <v>7.4532940019665678E-2</v>
      </c>
      <c r="F118" s="21">
        <v>1.5732546705998034E-3</v>
      </c>
      <c r="G118" s="21">
        <v>1.9665683382497542E-4</v>
      </c>
      <c r="H118" s="21">
        <v>7.4729596853490661E-3</v>
      </c>
      <c r="I118" s="21">
        <v>1.9665683382497542E-4</v>
      </c>
      <c r="J118" s="21">
        <v>0.92428711897738447</v>
      </c>
      <c r="K118" s="38">
        <f>'6. Time series'!H118</f>
        <v>2.728711897738445E-2</v>
      </c>
      <c r="L118" s="44">
        <f t="shared" si="1"/>
        <v>2.728711897738445E-2</v>
      </c>
      <c r="N118" s="61">
        <v>9.8328416912487702E-3</v>
      </c>
      <c r="Q118" s="38"/>
    </row>
    <row r="119" spans="1:17" ht="14.1" customHeight="1" x14ac:dyDescent="0.2">
      <c r="B119" s="10" t="s">
        <v>123</v>
      </c>
      <c r="C119" s="34">
        <v>7280</v>
      </c>
      <c r="D119" s="21">
        <v>0.74824790435619071</v>
      </c>
      <c r="E119" s="21">
        <v>4.9196097292840454E-2</v>
      </c>
      <c r="F119" s="21">
        <v>4.1363199120516697E-2</v>
      </c>
      <c r="G119" s="21">
        <v>0</v>
      </c>
      <c r="H119" s="21">
        <v>2.1987082588978975E-2</v>
      </c>
      <c r="I119" s="21">
        <v>2.4735467912601347E-3</v>
      </c>
      <c r="J119" s="21">
        <v>0.86326783014978703</v>
      </c>
      <c r="K119" s="38">
        <f>'6. Time series'!H119</f>
        <v>3.2678301497870432E-3</v>
      </c>
      <c r="L119" s="44">
        <f t="shared" si="1"/>
        <v>3.2678301497870432E-3</v>
      </c>
      <c r="N119" s="61">
        <v>7.0633502817094962E-2</v>
      </c>
      <c r="Q119" s="38"/>
    </row>
    <row r="120" spans="1:17" ht="14.1" customHeight="1" x14ac:dyDescent="0.2">
      <c r="B120" s="10" t="s">
        <v>124</v>
      </c>
      <c r="C120" s="34">
        <v>7380</v>
      </c>
      <c r="D120" s="21">
        <v>0.84639370932754876</v>
      </c>
      <c r="E120" s="21">
        <v>6.5211496746203898E-2</v>
      </c>
      <c r="F120" s="21">
        <v>5.8297180043383945E-3</v>
      </c>
      <c r="G120" s="21">
        <v>5.4229934924078093E-4</v>
      </c>
      <c r="H120" s="21">
        <v>1.3150759219088938E-2</v>
      </c>
      <c r="I120" s="21">
        <v>0</v>
      </c>
      <c r="J120" s="21">
        <v>0.93112798264642083</v>
      </c>
      <c r="K120" s="38"/>
      <c r="L120" s="44"/>
      <c r="N120" s="61">
        <v>2.6843817787418654E-2</v>
      </c>
      <c r="Q120" s="38"/>
    </row>
    <row r="121" spans="1:17" ht="14.1" customHeight="1" x14ac:dyDescent="0.2">
      <c r="B121" s="10" t="s">
        <v>125</v>
      </c>
      <c r="C121" s="34">
        <v>6410</v>
      </c>
      <c r="D121" s="21">
        <v>0.72961172618119441</v>
      </c>
      <c r="E121" s="21">
        <v>9.6366755028847659E-2</v>
      </c>
      <c r="F121" s="21">
        <v>7.2508966162482452E-2</v>
      </c>
      <c r="G121" s="21">
        <v>4.6779978169343521E-4</v>
      </c>
      <c r="H121" s="21">
        <v>9.2000623733042262E-3</v>
      </c>
      <c r="I121" s="21">
        <v>2.0271323873382193E-3</v>
      </c>
      <c r="J121" s="21">
        <v>0.91018244191486042</v>
      </c>
      <c r="K121" s="38">
        <f>'6. Time series'!H121</f>
        <v>1.6182441914860402E-2</v>
      </c>
      <c r="L121" s="44">
        <f t="shared" si="1"/>
        <v>1.6182441914860402E-2</v>
      </c>
      <c r="N121" s="61">
        <v>1.7620458443786059E-2</v>
      </c>
      <c r="Q121" s="38"/>
    </row>
    <row r="122" spans="1:17" ht="14.1" customHeight="1" x14ac:dyDescent="0.2">
      <c r="B122" s="10" t="s">
        <v>126</v>
      </c>
      <c r="C122" s="34">
        <v>10340</v>
      </c>
      <c r="D122" s="21">
        <v>0.81529832704767435</v>
      </c>
      <c r="E122" s="21">
        <v>7.7071849917802915E-2</v>
      </c>
      <c r="F122" s="21">
        <v>1.7696547722657382E-2</v>
      </c>
      <c r="G122" s="21">
        <v>6.7691712600328785E-4</v>
      </c>
      <c r="H122" s="21">
        <v>5.0285272217387104E-3</v>
      </c>
      <c r="I122" s="21">
        <v>2.9977758437288462E-3</v>
      </c>
      <c r="J122" s="21">
        <v>0.9187699448796055</v>
      </c>
      <c r="K122" s="38">
        <f>'6. Time series'!H122</f>
        <v>2.2769944879605486E-2</v>
      </c>
      <c r="L122" s="44">
        <f t="shared" si="1"/>
        <v>2.2769944879605486E-2</v>
      </c>
      <c r="N122" s="61">
        <v>1.3248235180350064E-2</v>
      </c>
      <c r="Q122" s="38"/>
    </row>
    <row r="123" spans="1:17" ht="14.1" customHeight="1" x14ac:dyDescent="0.2">
      <c r="B123" s="10" t="s">
        <v>127</v>
      </c>
      <c r="C123" s="34">
        <v>15500</v>
      </c>
      <c r="D123" s="21">
        <v>0.81904393264950648</v>
      </c>
      <c r="E123" s="21">
        <v>4.7158247854977096E-2</v>
      </c>
      <c r="F123" s="21">
        <v>2.4127475646732469E-2</v>
      </c>
      <c r="G123" s="21">
        <v>1.0321914715179666E-3</v>
      </c>
      <c r="H123" s="21">
        <v>8.2575317721437329E-3</v>
      </c>
      <c r="I123" s="21">
        <v>7.6769240694148765E-3</v>
      </c>
      <c r="J123" s="21">
        <v>0.90729630346429258</v>
      </c>
      <c r="K123" s="38">
        <f>'6. Time series'!H123</f>
        <v>7.2963034642925528E-3</v>
      </c>
      <c r="L123" s="44">
        <f t="shared" si="1"/>
        <v>7.2963034642925528E-3</v>
      </c>
      <c r="N123" s="61">
        <v>1.6450551577317594E-2</v>
      </c>
      <c r="Q123" s="38"/>
    </row>
    <row r="124" spans="1:17" ht="14.1" customHeight="1" x14ac:dyDescent="0.2">
      <c r="B124" s="10" t="s">
        <v>128</v>
      </c>
      <c r="C124" s="34">
        <v>4050</v>
      </c>
      <c r="D124" s="21">
        <v>0.81950617283950622</v>
      </c>
      <c r="E124" s="21">
        <v>5.4320987654320987E-2</v>
      </c>
      <c r="F124" s="21">
        <v>9.1358024691358033E-3</v>
      </c>
      <c r="G124" s="21">
        <v>2.2222222222222222E-3</v>
      </c>
      <c r="H124" s="21">
        <v>3.4567901234567903E-3</v>
      </c>
      <c r="I124" s="21">
        <v>1.1851851851851851E-2</v>
      </c>
      <c r="J124" s="21">
        <v>0.90049382716049386</v>
      </c>
      <c r="K124" s="38">
        <f>'6. Time series'!H124</f>
        <v>-7.5061728395061644E-3</v>
      </c>
      <c r="L124" s="44">
        <f t="shared" si="1"/>
        <v>-7.5061728395061644E-3</v>
      </c>
      <c r="N124" s="61">
        <v>5.6790123456790121E-3</v>
      </c>
      <c r="Q124" s="38"/>
    </row>
    <row r="125" spans="1:17" ht="14.1" customHeight="1" x14ac:dyDescent="0.2">
      <c r="B125" s="10" t="s">
        <v>129</v>
      </c>
      <c r="C125" s="34">
        <v>3990</v>
      </c>
      <c r="D125" s="21">
        <v>0.85939849624060149</v>
      </c>
      <c r="E125" s="21">
        <v>6.2406015037593986E-2</v>
      </c>
      <c r="F125" s="21">
        <v>3.2581453634085212E-3</v>
      </c>
      <c r="G125" s="21">
        <v>1.0025062656641604E-3</v>
      </c>
      <c r="H125" s="21">
        <v>7.2681704260651632E-3</v>
      </c>
      <c r="I125" s="21">
        <v>8.2706766917293225E-3</v>
      </c>
      <c r="J125" s="21">
        <v>0.94160401002506267</v>
      </c>
      <c r="K125" s="38">
        <f>'6. Time series'!H125</f>
        <v>2.0604010025062625E-2</v>
      </c>
      <c r="L125" s="44">
        <f t="shared" si="1"/>
        <v>2.0604010025062625E-2</v>
      </c>
      <c r="N125" s="61">
        <v>1.6791979949874688E-2</v>
      </c>
      <c r="Q125" s="38"/>
    </row>
    <row r="126" spans="1:17" ht="14.1" customHeight="1" x14ac:dyDescent="0.2">
      <c r="B126" s="10" t="s">
        <v>130</v>
      </c>
      <c r="C126" s="34">
        <v>12370</v>
      </c>
      <c r="D126" s="21">
        <v>0.856888745148771</v>
      </c>
      <c r="E126" s="21">
        <v>3.9456662354463129E-2</v>
      </c>
      <c r="F126" s="21">
        <v>6.9534282018111253E-3</v>
      </c>
      <c r="G126" s="21">
        <v>4.0426908150064685E-4</v>
      </c>
      <c r="H126" s="21">
        <v>1.4957956015523933E-2</v>
      </c>
      <c r="I126" s="21">
        <v>7.2768434670116434E-4</v>
      </c>
      <c r="J126" s="21">
        <v>0.919388745148771</v>
      </c>
      <c r="K126" s="38">
        <f>'6. Time series'!H126</f>
        <v>5.1388745148771009E-2</v>
      </c>
      <c r="L126" s="44">
        <f t="shared" si="1"/>
        <v>5.1388745148771009E-2</v>
      </c>
      <c r="N126" s="61">
        <v>3.3473479948253559E-2</v>
      </c>
      <c r="Q126" s="38"/>
    </row>
    <row r="127" spans="1:17" ht="14.1" customHeight="1" x14ac:dyDescent="0.2">
      <c r="B127" s="10" t="s">
        <v>131</v>
      </c>
      <c r="C127" s="34">
        <v>6540</v>
      </c>
      <c r="D127" s="21">
        <v>0.79519730804527378</v>
      </c>
      <c r="E127" s="21">
        <v>5.3380238605078005E-2</v>
      </c>
      <c r="F127" s="21">
        <v>4.037932089323952E-2</v>
      </c>
      <c r="G127" s="21">
        <v>0</v>
      </c>
      <c r="H127" s="21">
        <v>1.7589476904252065E-2</v>
      </c>
      <c r="I127" s="21">
        <v>9.177118384827164E-4</v>
      </c>
      <c r="J127" s="21">
        <v>0.90746405628632609</v>
      </c>
      <c r="K127" s="38">
        <f>'6. Time series'!H127</f>
        <v>3.0464056286326091E-2</v>
      </c>
      <c r="L127" s="44">
        <f t="shared" si="1"/>
        <v>3.0464056286326091E-2</v>
      </c>
      <c r="N127" s="61">
        <v>2.4472315692872438E-2</v>
      </c>
      <c r="Q127" s="39"/>
    </row>
    <row r="128" spans="1:17" ht="14.1" customHeight="1" x14ac:dyDescent="0.2">
      <c r="B128" s="10" t="s">
        <v>132</v>
      </c>
      <c r="C128" s="34">
        <v>11620</v>
      </c>
      <c r="D128" s="21">
        <v>0.77969018932874357</v>
      </c>
      <c r="E128" s="21">
        <v>7.0051635111876079E-2</v>
      </c>
      <c r="F128" s="21">
        <v>3.244406196213425E-2</v>
      </c>
      <c r="G128" s="21">
        <v>6.0240963855421692E-4</v>
      </c>
      <c r="H128" s="21">
        <v>5.8519793459552499E-3</v>
      </c>
      <c r="I128" s="21">
        <v>9.3803786574870908E-3</v>
      </c>
      <c r="J128" s="21">
        <v>0.8980206540447504</v>
      </c>
      <c r="K128" s="38">
        <f>'6. Time series'!H128</f>
        <v>5.0206540447503833E-3</v>
      </c>
      <c r="L128" s="44">
        <f t="shared" si="1"/>
        <v>5.0206540447503833E-3</v>
      </c>
      <c r="N128" s="61">
        <v>2.710843373493976E-2</v>
      </c>
      <c r="Q128" s="38"/>
    </row>
    <row r="129" spans="1:17" ht="14.1" customHeight="1" x14ac:dyDescent="0.2">
      <c r="B129" s="10" t="s">
        <v>133</v>
      </c>
      <c r="C129" s="34">
        <v>7700</v>
      </c>
      <c r="D129" s="21">
        <v>0.83651473834566936</v>
      </c>
      <c r="E129" s="21">
        <v>5.1032333463186599E-2</v>
      </c>
      <c r="F129" s="21">
        <v>6.8822230879106612E-3</v>
      </c>
      <c r="G129" s="21">
        <v>4.0254512400986885E-3</v>
      </c>
      <c r="H129" s="21">
        <v>1.5712245162965849E-2</v>
      </c>
      <c r="I129" s="21">
        <v>0</v>
      </c>
      <c r="J129" s="21">
        <v>0.91416699129983114</v>
      </c>
      <c r="K129" s="38">
        <f>'6. Time series'!H129</f>
        <v>2.9166991299831135E-2</v>
      </c>
      <c r="L129" s="44">
        <f t="shared" si="1"/>
        <v>2.9166991299831135E-2</v>
      </c>
      <c r="N129" s="61">
        <v>1.1037527593818985E-2</v>
      </c>
      <c r="Q129" s="38"/>
    </row>
    <row r="130" spans="1:17" ht="14.1" customHeight="1" x14ac:dyDescent="0.2">
      <c r="B130" s="10" t="s">
        <v>134</v>
      </c>
      <c r="C130" s="34">
        <v>3740</v>
      </c>
      <c r="D130" s="21">
        <v>0.82308925708177449</v>
      </c>
      <c r="E130" s="21">
        <v>6.3869588455371454E-2</v>
      </c>
      <c r="F130" s="21">
        <v>9.6205237840726876E-3</v>
      </c>
      <c r="G130" s="21">
        <v>0</v>
      </c>
      <c r="H130" s="21">
        <v>1.8706574024585781E-2</v>
      </c>
      <c r="I130" s="21">
        <v>5.3447354355959376E-4</v>
      </c>
      <c r="J130" s="21">
        <v>0.915820416889364</v>
      </c>
      <c r="K130" s="38">
        <f>'6. Time series'!H130</f>
        <v>3.8204168893639645E-3</v>
      </c>
      <c r="L130" s="44">
        <f t="shared" si="1"/>
        <v>3.8204168893639645E-3</v>
      </c>
      <c r="N130" s="61">
        <v>1.630144307856761E-2</v>
      </c>
      <c r="Q130" s="38"/>
    </row>
    <row r="131" spans="1:17" ht="14.1" customHeight="1" x14ac:dyDescent="0.2">
      <c r="A131" s="25" t="s">
        <v>135</v>
      </c>
      <c r="B131" s="24"/>
      <c r="C131" s="63">
        <v>164480</v>
      </c>
      <c r="D131" s="27">
        <v>0.818914153696498</v>
      </c>
      <c r="E131" s="27">
        <v>4.8996838521400778E-2</v>
      </c>
      <c r="F131" s="27">
        <v>2.5176313229571985E-2</v>
      </c>
      <c r="G131" s="27">
        <v>5.4961089494163428E-3</v>
      </c>
      <c r="H131" s="27">
        <v>7.6605058365758752E-3</v>
      </c>
      <c r="I131" s="27">
        <v>2.6629377431906616E-3</v>
      </c>
      <c r="J131" s="27">
        <v>0.90890685797665371</v>
      </c>
      <c r="K131" s="37">
        <f>'6. Time series'!H131</f>
        <v>8.9068579766536926E-3</v>
      </c>
      <c r="L131" s="46">
        <f t="shared" si="1"/>
        <v>8.9068579766536926E-3</v>
      </c>
      <c r="M131" s="28"/>
      <c r="N131" s="27">
        <v>2.8112840466926071E-2</v>
      </c>
      <c r="Q131" s="38"/>
    </row>
    <row r="132" spans="1:17" ht="14.1" customHeight="1" x14ac:dyDescent="0.2">
      <c r="B132" s="10" t="s">
        <v>136</v>
      </c>
      <c r="C132" s="34">
        <v>3930</v>
      </c>
      <c r="D132" s="21">
        <v>0.83414012738853505</v>
      </c>
      <c r="E132" s="21">
        <v>4.0764331210191081E-2</v>
      </c>
      <c r="F132" s="21">
        <v>2.2929936305732482E-2</v>
      </c>
      <c r="G132" s="21">
        <v>3.3121019108280254E-3</v>
      </c>
      <c r="H132" s="21">
        <v>7.8980891719745219E-3</v>
      </c>
      <c r="I132" s="21">
        <v>1.019108280254777E-3</v>
      </c>
      <c r="J132" s="21">
        <v>0.91006369426751588</v>
      </c>
      <c r="K132" s="38">
        <f>'6. Time series'!H132</f>
        <v>5.2063694267515892E-2</v>
      </c>
      <c r="L132" s="44">
        <f t="shared" si="1"/>
        <v>5.2063694267515892E-2</v>
      </c>
      <c r="N132" s="61">
        <v>2.8789808917197453E-2</v>
      </c>
      <c r="Q132" s="38"/>
    </row>
    <row r="133" spans="1:17" ht="14.1" customHeight="1" x14ac:dyDescent="0.2">
      <c r="B133" s="10" t="s">
        <v>137</v>
      </c>
      <c r="C133" s="68">
        <v>3620</v>
      </c>
      <c r="D133" s="21">
        <v>0.78794581144594966</v>
      </c>
      <c r="E133" s="21">
        <v>2.6817804810616533E-2</v>
      </c>
      <c r="F133" s="21">
        <v>3.428255460326237E-2</v>
      </c>
      <c r="G133" s="21">
        <v>8.2941664362731543E-4</v>
      </c>
      <c r="H133" s="21">
        <v>6.0823887199336468E-3</v>
      </c>
      <c r="I133" s="21">
        <v>5.2529720763063309E-3</v>
      </c>
      <c r="J133" s="21">
        <v>0.86121094829969591</v>
      </c>
      <c r="K133" s="38">
        <f>'6. Time series'!H133</f>
        <v>3.210948299695926E-3</v>
      </c>
      <c r="L133" s="44">
        <f t="shared" si="1"/>
        <v>3.210948299695926E-3</v>
      </c>
      <c r="N133" s="61">
        <v>5.8059165053912079E-2</v>
      </c>
      <c r="Q133" s="38"/>
    </row>
    <row r="134" spans="1:17" ht="14.1" customHeight="1" x14ac:dyDescent="0.2">
      <c r="B134" s="10" t="s">
        <v>138</v>
      </c>
      <c r="C134" s="34">
        <v>7200</v>
      </c>
      <c r="D134" s="21">
        <v>0.84769316286826013</v>
      </c>
      <c r="E134" s="21">
        <v>3.7937743190661476E-2</v>
      </c>
      <c r="F134" s="21">
        <v>1.7370761534185659E-2</v>
      </c>
      <c r="G134" s="21">
        <v>1.6675931072818232E-3</v>
      </c>
      <c r="H134" s="21">
        <v>3.0572540300166759E-3</v>
      </c>
      <c r="I134" s="21">
        <v>4.4469149527515284E-3</v>
      </c>
      <c r="J134" s="21">
        <v>0.91217342968315729</v>
      </c>
      <c r="K134" s="38">
        <f>'6. Time series'!H134</f>
        <v>-4.8265703168427487E-3</v>
      </c>
      <c r="L134" s="44">
        <f t="shared" si="1"/>
        <v>-4.8265703168427487E-3</v>
      </c>
      <c r="N134" s="61">
        <v>2.5986659255141747E-2</v>
      </c>
      <c r="Q134" s="38"/>
    </row>
    <row r="135" spans="1:17" ht="14.1" customHeight="1" x14ac:dyDescent="0.2">
      <c r="B135" s="10" t="s">
        <v>139</v>
      </c>
      <c r="C135" s="34">
        <v>4480</v>
      </c>
      <c r="D135" s="21">
        <v>0.86776859504132231</v>
      </c>
      <c r="E135" s="21">
        <v>3.618494527585437E-2</v>
      </c>
      <c r="F135" s="21">
        <v>1.0498101407192316E-2</v>
      </c>
      <c r="G135" s="21">
        <v>3.7971856153674335E-3</v>
      </c>
      <c r="H135" s="21">
        <v>4.4672771945499217E-4</v>
      </c>
      <c r="I135" s="21">
        <v>1.1168192986374804E-3</v>
      </c>
      <c r="J135" s="21">
        <v>0.91981237435782892</v>
      </c>
      <c r="K135" s="38">
        <f>'6. Time series'!H135</f>
        <v>1.3812374357828894E-2</v>
      </c>
      <c r="L135" s="44">
        <f t="shared" ref="L135:L169" si="2">K135</f>
        <v>1.3812374357828894E-2</v>
      </c>
      <c r="N135" s="61">
        <v>9.6046459682823312E-3</v>
      </c>
      <c r="Q135" s="38"/>
    </row>
    <row r="136" spans="1:17" ht="14.1" customHeight="1" x14ac:dyDescent="0.2">
      <c r="B136" s="10" t="s">
        <v>140</v>
      </c>
      <c r="C136" s="34">
        <v>7650</v>
      </c>
      <c r="D136" s="21">
        <v>0.85732950091455451</v>
      </c>
      <c r="E136" s="21">
        <v>4.6250326626600467E-2</v>
      </c>
      <c r="F136" s="21">
        <v>1.7245884504834073E-2</v>
      </c>
      <c r="G136" s="21">
        <v>3.9195192056441075E-4</v>
      </c>
      <c r="H136" s="21">
        <v>1.4763522341259471E-2</v>
      </c>
      <c r="I136" s="21">
        <v>3.3969166448915601E-3</v>
      </c>
      <c r="J136" s="21">
        <v>0.93937810295270452</v>
      </c>
      <c r="K136" s="38">
        <f>'6. Time series'!H136</f>
        <v>2.6378102952704485E-2</v>
      </c>
      <c r="L136" s="44">
        <f t="shared" si="2"/>
        <v>2.6378102952704485E-2</v>
      </c>
      <c r="N136" s="61">
        <v>7.3164358505356675E-3</v>
      </c>
      <c r="Q136" s="38"/>
    </row>
    <row r="137" spans="1:17" ht="14.1" customHeight="1" x14ac:dyDescent="0.2">
      <c r="B137" s="10" t="s">
        <v>141</v>
      </c>
      <c r="C137" s="34">
        <v>7320</v>
      </c>
      <c r="D137" s="21">
        <v>0.86364257412214784</v>
      </c>
      <c r="E137" s="21">
        <v>3.8529853805164639E-2</v>
      </c>
      <c r="F137" s="21">
        <v>6.6949036753654869E-3</v>
      </c>
      <c r="G137" s="21">
        <v>1.3663068725235688E-4</v>
      </c>
      <c r="H137" s="21">
        <v>1.2979915288973904E-2</v>
      </c>
      <c r="I137" s="21">
        <v>1.0657193605683837E-2</v>
      </c>
      <c r="J137" s="21">
        <v>0.93264107118458806</v>
      </c>
      <c r="K137" s="38">
        <f>'6. Time series'!H137</f>
        <v>1.4641071184588017E-2</v>
      </c>
      <c r="L137" s="44">
        <f t="shared" si="2"/>
        <v>1.4641071184588017E-2</v>
      </c>
      <c r="N137" s="61">
        <v>1.1886869790955049E-2</v>
      </c>
      <c r="Q137" s="39"/>
    </row>
    <row r="138" spans="1:17" ht="14.1" customHeight="1" x14ac:dyDescent="0.2">
      <c r="B138" s="10" t="s">
        <v>142</v>
      </c>
      <c r="C138" s="34">
        <v>11230</v>
      </c>
      <c r="D138" s="21">
        <v>0.78899572649572647</v>
      </c>
      <c r="E138" s="21">
        <v>8.8675213675213679E-2</v>
      </c>
      <c r="F138" s="21">
        <v>2.02991452991453E-2</v>
      </c>
      <c r="G138" s="21">
        <v>8.9031339031339033E-4</v>
      </c>
      <c r="H138" s="21">
        <v>1.5135327635327635E-2</v>
      </c>
      <c r="I138" s="21">
        <v>2.136752136752137E-3</v>
      </c>
      <c r="J138" s="21">
        <v>0.9161324786324786</v>
      </c>
      <c r="K138" s="38">
        <f>'6. Time series'!H138</f>
        <v>1.8132478632478577E-2</v>
      </c>
      <c r="L138" s="44">
        <f t="shared" si="2"/>
        <v>1.8132478632478577E-2</v>
      </c>
      <c r="N138" s="61">
        <v>1.3799857549857551E-2</v>
      </c>
      <c r="Q138" s="38"/>
    </row>
    <row r="139" spans="1:17" ht="14.1" customHeight="1" x14ac:dyDescent="0.2">
      <c r="B139" s="10" t="s">
        <v>143</v>
      </c>
      <c r="C139" s="34">
        <v>2950</v>
      </c>
      <c r="D139" s="21">
        <v>0.8398781313473257</v>
      </c>
      <c r="E139" s="21">
        <v>3.4190927555856468E-2</v>
      </c>
      <c r="F139" s="21">
        <v>2.5389302640487475E-2</v>
      </c>
      <c r="G139" s="21">
        <v>0</v>
      </c>
      <c r="H139" s="21">
        <v>1.0832769126607989E-2</v>
      </c>
      <c r="I139" s="21">
        <v>0</v>
      </c>
      <c r="J139" s="21">
        <v>0.91029113067027756</v>
      </c>
      <c r="K139" s="38">
        <f>'6. Time series'!H139</f>
        <v>1.1291130670277538E-2</v>
      </c>
      <c r="L139" s="44">
        <f t="shared" si="2"/>
        <v>1.1291130670277538E-2</v>
      </c>
      <c r="N139" s="61">
        <v>2.5727826675693975E-2</v>
      </c>
      <c r="Q139" s="38"/>
    </row>
    <row r="140" spans="1:17" ht="14.1" customHeight="1" x14ac:dyDescent="0.2">
      <c r="B140" s="10" t="s">
        <v>144</v>
      </c>
      <c r="C140" s="34">
        <v>3990</v>
      </c>
      <c r="D140" s="21">
        <v>0.7784461152882205</v>
      </c>
      <c r="E140" s="21">
        <v>6.4661654135338351E-2</v>
      </c>
      <c r="F140" s="21">
        <v>4.8370927318295738E-2</v>
      </c>
      <c r="G140" s="21">
        <v>0</v>
      </c>
      <c r="H140" s="21">
        <v>1.0275689223057645E-2</v>
      </c>
      <c r="I140" s="21">
        <v>5.0125313283208019E-4</v>
      </c>
      <c r="J140" s="21">
        <v>0.90225563909774431</v>
      </c>
      <c r="K140" s="38">
        <f>'6. Time series'!H140</f>
        <v>1.3255639097744298E-2</v>
      </c>
      <c r="L140" s="44">
        <f t="shared" si="2"/>
        <v>1.3255639097744298E-2</v>
      </c>
      <c r="N140" s="61">
        <v>1.9548872180451128E-2</v>
      </c>
      <c r="Q140" s="38"/>
    </row>
    <row r="141" spans="1:17" ht="14.1" customHeight="1" x14ac:dyDescent="0.2">
      <c r="B141" s="10" t="s">
        <v>145</v>
      </c>
      <c r="C141" s="34">
        <v>27750</v>
      </c>
      <c r="D141" s="21">
        <v>0.77477022887006664</v>
      </c>
      <c r="E141" s="21">
        <v>5.4244007929356644E-2</v>
      </c>
      <c r="F141" s="21">
        <v>1.5318075328888087E-2</v>
      </c>
      <c r="G141" s="21">
        <v>2.9482789691836368E-2</v>
      </c>
      <c r="H141" s="21">
        <v>5.8028473598846636E-3</v>
      </c>
      <c r="I141" s="21">
        <v>1.1173184357541898E-3</v>
      </c>
      <c r="J141" s="21">
        <v>0.88073526761578658</v>
      </c>
      <c r="K141" s="38">
        <f>'6. Time series'!H141</f>
        <v>-2.1264732384213447E-2</v>
      </c>
      <c r="L141" s="44">
        <f t="shared" si="2"/>
        <v>-2.1264732384213447E-2</v>
      </c>
      <c r="N141" s="61">
        <v>6.5345107226527296E-2</v>
      </c>
      <c r="Q141" s="38"/>
    </row>
    <row r="142" spans="1:17" ht="14.1" customHeight="1" x14ac:dyDescent="0.2">
      <c r="B142" s="10" t="s">
        <v>146</v>
      </c>
      <c r="C142" s="34">
        <v>10220</v>
      </c>
      <c r="D142" s="21">
        <v>0.79205790297339596</v>
      </c>
      <c r="E142" s="21">
        <v>4.7926447574334896E-2</v>
      </c>
      <c r="F142" s="21">
        <v>3.9808294209702659E-2</v>
      </c>
      <c r="G142" s="21">
        <v>0</v>
      </c>
      <c r="H142" s="21">
        <v>9.5852895148669792E-3</v>
      </c>
      <c r="I142" s="21">
        <v>1.1737089201877935E-3</v>
      </c>
      <c r="J142" s="21">
        <v>0.89055164319248825</v>
      </c>
      <c r="K142" s="38">
        <f>'6. Time series'!H142</f>
        <v>1.1551643192488248E-2</v>
      </c>
      <c r="L142" s="44">
        <f t="shared" si="2"/>
        <v>1.1551643192488248E-2</v>
      </c>
      <c r="N142" s="61">
        <v>2.9929577464788731E-2</v>
      </c>
      <c r="Q142" s="38"/>
    </row>
    <row r="143" spans="1:17" ht="14.1" customHeight="1" x14ac:dyDescent="0.2">
      <c r="B143" s="10" t="s">
        <v>147</v>
      </c>
      <c r="C143" s="34">
        <v>10450</v>
      </c>
      <c r="D143" s="21">
        <v>0.84556501770165537</v>
      </c>
      <c r="E143" s="21">
        <v>2.7078748445124867E-2</v>
      </c>
      <c r="F143" s="21">
        <v>3.5403310687972443E-2</v>
      </c>
      <c r="G143" s="21">
        <v>2.870538704430198E-4</v>
      </c>
      <c r="H143" s="21">
        <v>2.2007463400631516E-3</v>
      </c>
      <c r="I143" s="21">
        <v>1.1482154817720792E-3</v>
      </c>
      <c r="J143" s="21">
        <v>0.91168309252703095</v>
      </c>
      <c r="K143" s="38">
        <f>'6. Time series'!H143</f>
        <v>2.0683092527030933E-2</v>
      </c>
      <c r="L143" s="44">
        <f t="shared" si="2"/>
        <v>2.0683092527030933E-2</v>
      </c>
      <c r="N143" s="61">
        <v>1.2630370299492872E-2</v>
      </c>
      <c r="Q143" s="38"/>
    </row>
    <row r="144" spans="1:17" ht="14.1" customHeight="1" x14ac:dyDescent="0.2">
      <c r="B144" s="10" t="s">
        <v>148</v>
      </c>
      <c r="C144" s="34">
        <v>6030</v>
      </c>
      <c r="D144" s="21">
        <v>0.82675729442970824</v>
      </c>
      <c r="E144" s="21">
        <v>3.6803713527851459E-2</v>
      </c>
      <c r="F144" s="21">
        <v>4.9237400530503982E-2</v>
      </c>
      <c r="G144" s="21">
        <v>0</v>
      </c>
      <c r="H144" s="21">
        <v>1.9893899204244032E-3</v>
      </c>
      <c r="I144" s="21">
        <v>4.9734748010610078E-3</v>
      </c>
      <c r="J144" s="21">
        <v>0.91976127320954904</v>
      </c>
      <c r="K144" s="38">
        <f>'6. Time series'!H144</f>
        <v>1.7761273209549011E-2</v>
      </c>
      <c r="L144" s="44">
        <f t="shared" si="2"/>
        <v>1.7761273209549011E-2</v>
      </c>
      <c r="N144" s="61">
        <v>2.7354111405835543E-2</v>
      </c>
      <c r="Q144" s="38"/>
    </row>
    <row r="145" spans="1:17" ht="14.1" customHeight="1" x14ac:dyDescent="0.2">
      <c r="B145" s="10" t="s">
        <v>149</v>
      </c>
      <c r="C145" s="34">
        <v>5360</v>
      </c>
      <c r="D145" s="21">
        <v>0.84185005594927265</v>
      </c>
      <c r="E145" s="21">
        <v>2.8347631480790749E-2</v>
      </c>
      <c r="F145" s="21">
        <v>3.0585602387168967E-2</v>
      </c>
      <c r="G145" s="21">
        <v>1.864975755315181E-4</v>
      </c>
      <c r="H145" s="21">
        <v>3.1704587840358073E-3</v>
      </c>
      <c r="I145" s="21">
        <v>1.1376352107422603E-2</v>
      </c>
      <c r="J145" s="21">
        <v>0.91551659828422227</v>
      </c>
      <c r="K145" s="38">
        <f>'6. Time series'!H145</f>
        <v>-4.4834017157777684E-3</v>
      </c>
      <c r="L145" s="44">
        <f t="shared" si="2"/>
        <v>-4.4834017157777684E-3</v>
      </c>
      <c r="N145" s="61">
        <v>2.144722118612458E-2</v>
      </c>
      <c r="Q145" s="38"/>
    </row>
    <row r="146" spans="1:17" ht="14.1" customHeight="1" x14ac:dyDescent="0.2">
      <c r="B146" s="10" t="s">
        <v>150</v>
      </c>
      <c r="C146" s="34">
        <v>4780</v>
      </c>
      <c r="D146" s="21">
        <v>0.79665271966527196</v>
      </c>
      <c r="E146" s="21">
        <v>6.1087866108786609E-2</v>
      </c>
      <c r="F146" s="21">
        <v>3.221757322175732E-2</v>
      </c>
      <c r="G146" s="21">
        <v>0</v>
      </c>
      <c r="H146" s="21">
        <v>1.4225941422594143E-2</v>
      </c>
      <c r="I146" s="21">
        <v>4.3933054393305443E-3</v>
      </c>
      <c r="J146" s="21">
        <v>0.90857740585774061</v>
      </c>
      <c r="K146" s="38">
        <f>'6. Time series'!H146</f>
        <v>2.1577405857740595E-2</v>
      </c>
      <c r="L146" s="44">
        <f t="shared" si="2"/>
        <v>2.1577405857740595E-2</v>
      </c>
      <c r="N146" s="61">
        <v>1.3389121338912133E-2</v>
      </c>
      <c r="Q146" s="38"/>
    </row>
    <row r="147" spans="1:17" ht="14.1" customHeight="1" x14ac:dyDescent="0.2">
      <c r="B147" s="10" t="s">
        <v>151</v>
      </c>
      <c r="C147" s="34">
        <v>6310</v>
      </c>
      <c r="D147" s="21">
        <v>0.83328050713153723</v>
      </c>
      <c r="E147" s="21">
        <v>4.8969889064976228E-2</v>
      </c>
      <c r="F147" s="21">
        <v>2.5515055467511885E-2</v>
      </c>
      <c r="G147" s="21">
        <v>0</v>
      </c>
      <c r="H147" s="21">
        <v>1.2361331220285262E-2</v>
      </c>
      <c r="I147" s="21">
        <v>1.5847860538827259E-3</v>
      </c>
      <c r="J147" s="21">
        <v>0.92171156893819339</v>
      </c>
      <c r="K147" s="38">
        <f>'6. Time series'!H147</f>
        <v>1.6711568938193366E-2</v>
      </c>
      <c r="L147" s="44">
        <f t="shared" si="2"/>
        <v>1.6711568938193366E-2</v>
      </c>
      <c r="N147" s="61">
        <v>1.774960380348653E-2</v>
      </c>
      <c r="Q147" s="38"/>
    </row>
    <row r="148" spans="1:17" ht="14.1" customHeight="1" x14ac:dyDescent="0.2">
      <c r="B148" s="10" t="s">
        <v>152</v>
      </c>
      <c r="C148" s="34">
        <v>3990</v>
      </c>
      <c r="D148" s="21">
        <v>0.81052631578947365</v>
      </c>
      <c r="E148" s="21">
        <v>3.4085213032581455E-2</v>
      </c>
      <c r="F148" s="21">
        <v>5.7142857142857141E-2</v>
      </c>
      <c r="G148" s="21">
        <v>0</v>
      </c>
      <c r="H148" s="21">
        <v>7.7694235588972428E-3</v>
      </c>
      <c r="I148" s="21">
        <v>2.506265664160401E-4</v>
      </c>
      <c r="J148" s="21">
        <v>0.90977443609022557</v>
      </c>
      <c r="K148" s="38">
        <f>'6. Time series'!H148</f>
        <v>2.1774436090225557E-2</v>
      </c>
      <c r="L148" s="44">
        <f t="shared" si="2"/>
        <v>2.1774436090225557E-2</v>
      </c>
      <c r="N148" s="61">
        <v>1.4285714285714285E-2</v>
      </c>
      <c r="Q148" s="38"/>
    </row>
    <row r="149" spans="1:17" ht="14.1" customHeight="1" x14ac:dyDescent="0.2">
      <c r="B149" s="10" t="s">
        <v>153</v>
      </c>
      <c r="C149" s="34">
        <v>6600</v>
      </c>
      <c r="D149" s="21">
        <v>0.82636363636363641</v>
      </c>
      <c r="E149" s="21">
        <v>6.5000000000000002E-2</v>
      </c>
      <c r="F149" s="21">
        <v>1.1060606060606061E-2</v>
      </c>
      <c r="G149" s="21">
        <v>7.5757575757575758E-4</v>
      </c>
      <c r="H149" s="21">
        <v>6.6666666666666671E-3</v>
      </c>
      <c r="I149" s="21">
        <v>0</v>
      </c>
      <c r="J149" s="21">
        <v>0.9098484848484848</v>
      </c>
      <c r="K149" s="38">
        <f>'6. Time series'!H149</f>
        <v>1.848484848484766E-3</v>
      </c>
      <c r="L149" s="44">
        <f t="shared" si="2"/>
        <v>1.848484848484766E-3</v>
      </c>
      <c r="N149" s="61">
        <v>1.9393939393939394E-2</v>
      </c>
      <c r="Q149" s="38"/>
    </row>
    <row r="150" spans="1:17" ht="14.1" customHeight="1" x14ac:dyDescent="0.2">
      <c r="B150" s="10" t="s">
        <v>154</v>
      </c>
      <c r="C150" s="34">
        <v>5380</v>
      </c>
      <c r="D150" s="21">
        <v>0.8293090638930164</v>
      </c>
      <c r="E150" s="21">
        <v>3.6218424962852901E-2</v>
      </c>
      <c r="F150" s="21">
        <v>3.1946508172362553E-2</v>
      </c>
      <c r="G150" s="21">
        <v>1.1144130757800891E-3</v>
      </c>
      <c r="H150" s="21">
        <v>3.9004457652303121E-3</v>
      </c>
      <c r="I150" s="21">
        <v>1.6716196136701336E-3</v>
      </c>
      <c r="J150" s="21">
        <v>0.90416047548291234</v>
      </c>
      <c r="K150" s="38">
        <f>'6. Time series'!H150</f>
        <v>1.1160475482912324E-2</v>
      </c>
      <c r="L150" s="44">
        <f t="shared" si="2"/>
        <v>1.1160475482912324E-2</v>
      </c>
      <c r="N150" s="61">
        <v>3.7890044576523028E-2</v>
      </c>
      <c r="Q150" s="38"/>
    </row>
    <row r="151" spans="1:17" ht="14.1" customHeight="1" x14ac:dyDescent="0.2">
      <c r="B151" s="10" t="s">
        <v>155</v>
      </c>
      <c r="C151" s="34">
        <v>5410</v>
      </c>
      <c r="D151" s="21">
        <v>0.85183129855715867</v>
      </c>
      <c r="E151" s="21">
        <v>5.7343692193858674E-2</v>
      </c>
      <c r="F151" s="21">
        <v>1.3873473917869035E-2</v>
      </c>
      <c r="G151" s="21">
        <v>1.849796522382538E-4</v>
      </c>
      <c r="H151" s="21">
        <v>1.849796522382538E-4</v>
      </c>
      <c r="I151" s="21">
        <v>0</v>
      </c>
      <c r="J151" s="21">
        <v>0.92341842397336293</v>
      </c>
      <c r="K151" s="38">
        <f>'6. Time series'!H151</f>
        <v>5.4184239733628958E-3</v>
      </c>
      <c r="L151" s="44">
        <f t="shared" si="2"/>
        <v>5.4184239733628958E-3</v>
      </c>
      <c r="N151" s="61">
        <v>3.0151683314835368E-2</v>
      </c>
      <c r="Q151" s="38"/>
    </row>
    <row r="152" spans="1:17" ht="14.1" customHeight="1" x14ac:dyDescent="0.2">
      <c r="B152" s="10" t="s">
        <v>156</v>
      </c>
      <c r="C152" s="34">
        <v>4730</v>
      </c>
      <c r="D152" s="21">
        <v>0.84390862944162437</v>
      </c>
      <c r="E152" s="21">
        <v>6.6201353637901861E-2</v>
      </c>
      <c r="F152" s="21">
        <v>5.499153976311337E-3</v>
      </c>
      <c r="G152" s="21">
        <v>1.0575296108291032E-3</v>
      </c>
      <c r="H152" s="21">
        <v>1.4593908629441625E-2</v>
      </c>
      <c r="I152" s="21">
        <v>7.8257191201353635E-3</v>
      </c>
      <c r="J152" s="21">
        <v>0.93908629441624369</v>
      </c>
      <c r="K152" s="38">
        <f>'6. Time series'!H152</f>
        <v>1.408629441624365E-2</v>
      </c>
      <c r="L152" s="44">
        <f t="shared" si="2"/>
        <v>1.408629441624365E-2</v>
      </c>
      <c r="N152" s="61">
        <v>7.8257191201353635E-3</v>
      </c>
      <c r="Q152" s="38"/>
    </row>
    <row r="153" spans="1:17" ht="14.1" customHeight="1" x14ac:dyDescent="0.2">
      <c r="B153" s="10" t="s">
        <v>157</v>
      </c>
      <c r="C153" s="34">
        <v>7340</v>
      </c>
      <c r="D153" s="21">
        <v>0.7998910230213867</v>
      </c>
      <c r="E153" s="21">
        <v>6.2934205149162245E-2</v>
      </c>
      <c r="F153" s="21">
        <v>4.1138809426508653E-2</v>
      </c>
      <c r="G153" s="21">
        <v>8.1732733959950961E-4</v>
      </c>
      <c r="H153" s="21">
        <v>2.5882032420651139E-3</v>
      </c>
      <c r="I153" s="21">
        <v>1.9070971257321892E-3</v>
      </c>
      <c r="J153" s="21">
        <v>0.90927666530445439</v>
      </c>
      <c r="K153" s="38">
        <f>'6. Time series'!H153</f>
        <v>1.3276665304454371E-2</v>
      </c>
      <c r="L153" s="44">
        <f t="shared" si="2"/>
        <v>1.3276665304454371E-2</v>
      </c>
      <c r="N153" s="61">
        <v>2.9015120555782592E-2</v>
      </c>
      <c r="Q153" s="39"/>
    </row>
    <row r="154" spans="1:17" ht="14.1" customHeight="1" x14ac:dyDescent="0.2">
      <c r="B154" s="10" t="s">
        <v>158</v>
      </c>
      <c r="C154" s="34">
        <v>7760</v>
      </c>
      <c r="D154" s="21">
        <v>0.85482416591523891</v>
      </c>
      <c r="E154" s="21">
        <v>3.5810897848769806E-2</v>
      </c>
      <c r="F154" s="21">
        <v>2.8854824165915238E-2</v>
      </c>
      <c r="G154" s="21">
        <v>0</v>
      </c>
      <c r="H154" s="21">
        <v>1.1593456138090943E-2</v>
      </c>
      <c r="I154" s="21">
        <v>1.288161793121216E-3</v>
      </c>
      <c r="J154" s="21">
        <v>0.93237150586113615</v>
      </c>
      <c r="K154" s="38">
        <f>'6. Time series'!H154</f>
        <v>2.7371505861136125E-2</v>
      </c>
      <c r="L154" s="44">
        <f t="shared" si="2"/>
        <v>2.7371505861136125E-2</v>
      </c>
      <c r="N154" s="61">
        <v>1.4169779724333377E-2</v>
      </c>
      <c r="Q154" s="38"/>
    </row>
    <row r="155" spans="1:17" ht="14.1" customHeight="1" x14ac:dyDescent="0.2">
      <c r="A155" s="25" t="s">
        <v>159</v>
      </c>
      <c r="B155" s="24"/>
      <c r="C155" s="63">
        <v>59900</v>
      </c>
      <c r="D155" s="27">
        <v>0.79265096245346334</v>
      </c>
      <c r="E155" s="27">
        <v>6.4074525451176145E-2</v>
      </c>
      <c r="F155" s="27">
        <v>2.8581445433145794E-2</v>
      </c>
      <c r="G155" s="27">
        <v>6.3440124209085294E-4</v>
      </c>
      <c r="H155" s="27">
        <v>1.1652949131037246E-2</v>
      </c>
      <c r="I155" s="27">
        <v>2.7713317417653051E-3</v>
      </c>
      <c r="J155" s="27">
        <v>0.90036561545267868</v>
      </c>
      <c r="K155" s="37">
        <f>'6. Time series'!H155</f>
        <v>1.336561545267867E-2</v>
      </c>
      <c r="L155" s="46">
        <f t="shared" si="2"/>
        <v>1.336561545267867E-2</v>
      </c>
      <c r="M155" s="28"/>
      <c r="N155" s="27">
        <v>2.7078916175562195E-2</v>
      </c>
      <c r="Q155" s="38"/>
    </row>
    <row r="156" spans="1:17" ht="14.1" customHeight="1" x14ac:dyDescent="0.2">
      <c r="B156" s="10" t="s">
        <v>160</v>
      </c>
      <c r="C156" s="34">
        <v>11850</v>
      </c>
      <c r="D156" s="21">
        <v>0.80921441228588309</v>
      </c>
      <c r="E156" s="21">
        <v>7.1470761961015941E-2</v>
      </c>
      <c r="F156" s="21">
        <v>2.1264028352037802E-2</v>
      </c>
      <c r="G156" s="21">
        <v>1.2657159733355835E-3</v>
      </c>
      <c r="H156" s="21">
        <v>7.1723905155683066E-3</v>
      </c>
      <c r="I156" s="21">
        <v>8.4381064889038903E-5</v>
      </c>
      <c r="J156" s="21">
        <v>0.91047169015272977</v>
      </c>
      <c r="K156" s="38">
        <f>'6. Time series'!H156</f>
        <v>2.2471690152729762E-2</v>
      </c>
      <c r="L156" s="44">
        <f t="shared" si="2"/>
        <v>2.2471690152729762E-2</v>
      </c>
      <c r="N156" s="61">
        <v>1.5188591680027001E-2</v>
      </c>
      <c r="Q156" s="38"/>
    </row>
    <row r="157" spans="1:17" ht="14.1" customHeight="1" x14ac:dyDescent="0.2">
      <c r="B157" s="10" t="s">
        <v>161</v>
      </c>
      <c r="C157" s="68">
        <v>2480</v>
      </c>
      <c r="D157" s="21">
        <v>0.79975825946817081</v>
      </c>
      <c r="E157" s="21">
        <v>5.3988718775181306E-2</v>
      </c>
      <c r="F157" s="21">
        <v>2.2159548751007251E-2</v>
      </c>
      <c r="G157" s="21">
        <v>4.0290088638195002E-4</v>
      </c>
      <c r="H157" s="21">
        <v>1.3295729250604351E-2</v>
      </c>
      <c r="I157" s="21">
        <v>6.4464141821112004E-3</v>
      </c>
      <c r="J157" s="21">
        <v>0.89605157131345692</v>
      </c>
      <c r="K157" s="38">
        <f>'6. Time series'!H157</f>
        <v>3.5051571313456931E-2</v>
      </c>
      <c r="L157" s="44">
        <f t="shared" si="2"/>
        <v>3.5051571313456931E-2</v>
      </c>
      <c r="N157" s="61">
        <v>2.2562449637389202E-2</v>
      </c>
      <c r="Q157" s="38"/>
    </row>
    <row r="158" spans="1:17" ht="14.1" customHeight="1" x14ac:dyDescent="0.2">
      <c r="B158" s="10" t="s">
        <v>162</v>
      </c>
      <c r="C158" s="34">
        <v>4080</v>
      </c>
      <c r="D158" s="21">
        <v>0.76591576885406465</v>
      </c>
      <c r="E158" s="21">
        <v>5.6562193927522035E-2</v>
      </c>
      <c r="F158" s="21">
        <v>2.5710088148873652E-2</v>
      </c>
      <c r="G158" s="21">
        <v>0</v>
      </c>
      <c r="H158" s="21">
        <v>1.444662095984329E-2</v>
      </c>
      <c r="I158" s="21">
        <v>2.2037218413320275E-3</v>
      </c>
      <c r="J158" s="21">
        <v>0.86483839373163562</v>
      </c>
      <c r="K158" s="38">
        <f>'6. Time series'!H158</f>
        <v>-1.0161606268364376E-2</v>
      </c>
      <c r="L158" s="44">
        <f t="shared" si="2"/>
        <v>-1.0161606268364376E-2</v>
      </c>
      <c r="N158" s="61">
        <v>6.9784524975514198E-2</v>
      </c>
      <c r="Q158" s="38"/>
    </row>
    <row r="159" spans="1:17" ht="14.1" customHeight="1" x14ac:dyDescent="0.2">
      <c r="B159" s="10" t="s">
        <v>163</v>
      </c>
      <c r="C159" s="34">
        <v>2380</v>
      </c>
      <c r="D159" s="21">
        <v>0.82694736842105265</v>
      </c>
      <c r="E159" s="21">
        <v>4.673684210526316E-2</v>
      </c>
      <c r="F159" s="21">
        <v>2.8210526315789474E-2</v>
      </c>
      <c r="G159" s="21">
        <v>1.2631578947368421E-3</v>
      </c>
      <c r="H159" s="21">
        <v>1.2631578947368421E-3</v>
      </c>
      <c r="I159" s="21">
        <v>1.2210526315789474E-2</v>
      </c>
      <c r="J159" s="21">
        <v>0.91663157894736846</v>
      </c>
      <c r="K159" s="38">
        <f>'6. Time series'!H159</f>
        <v>1.7631578947368443E-2</v>
      </c>
      <c r="L159" s="44">
        <f t="shared" si="2"/>
        <v>1.7631578947368443E-2</v>
      </c>
      <c r="N159" s="61">
        <v>1.6421052631578947E-2</v>
      </c>
      <c r="Q159" s="38"/>
    </row>
    <row r="160" spans="1:17" ht="14.1" customHeight="1" x14ac:dyDescent="0.2">
      <c r="B160" s="10" t="s">
        <v>164</v>
      </c>
      <c r="C160" s="34">
        <v>3470</v>
      </c>
      <c r="D160" s="21">
        <v>0.76965159804203853</v>
      </c>
      <c r="E160" s="21">
        <v>5.6147422977253093E-2</v>
      </c>
      <c r="F160" s="21">
        <v>4.0598905845090696E-2</v>
      </c>
      <c r="G160" s="21">
        <v>1.4396775122372588E-3</v>
      </c>
      <c r="H160" s="21">
        <v>2.5914195220270659E-3</v>
      </c>
      <c r="I160" s="21">
        <v>6.9104520587388429E-3</v>
      </c>
      <c r="J160" s="21">
        <v>0.87733947595738559</v>
      </c>
      <c r="K160" s="38">
        <f>'6. Time series'!H160</f>
        <v>1.5339475957385607E-2</v>
      </c>
      <c r="L160" s="44">
        <f t="shared" si="2"/>
        <v>1.5339475957385607E-2</v>
      </c>
      <c r="N160" s="61">
        <v>4.3766196372012671E-2</v>
      </c>
      <c r="Q160" s="38"/>
    </row>
    <row r="161" spans="2:17" ht="14.1" customHeight="1" x14ac:dyDescent="0.2">
      <c r="B161" s="10" t="s">
        <v>165</v>
      </c>
      <c r="C161" s="34">
        <v>5750</v>
      </c>
      <c r="D161" s="21">
        <v>0.78803686315423405</v>
      </c>
      <c r="E161" s="21">
        <v>4.2253521126760563E-2</v>
      </c>
      <c r="F161" s="21">
        <v>2.7125717266562335E-2</v>
      </c>
      <c r="G161" s="21">
        <v>5.2164840897235261E-4</v>
      </c>
      <c r="H161" s="21">
        <v>2.6082420448617631E-2</v>
      </c>
      <c r="I161" s="21">
        <v>1.2171796209354895E-3</v>
      </c>
      <c r="J161" s="21">
        <v>0.88523735002608239</v>
      </c>
      <c r="K161" s="38">
        <f>'6. Time series'!H161</f>
        <v>2.3237350026082404E-2</v>
      </c>
      <c r="L161" s="44">
        <f t="shared" si="2"/>
        <v>2.3237350026082404E-2</v>
      </c>
      <c r="N161" s="61">
        <v>2.2604764388801948E-2</v>
      </c>
      <c r="Q161" s="38"/>
    </row>
    <row r="162" spans="2:17" ht="14.1" customHeight="1" x14ac:dyDescent="0.2">
      <c r="B162" s="10" t="s">
        <v>166</v>
      </c>
      <c r="C162" s="34">
        <v>4620</v>
      </c>
      <c r="D162" s="21">
        <v>0.80960623106880136</v>
      </c>
      <c r="E162" s="21">
        <v>5.365642578970143E-2</v>
      </c>
      <c r="F162" s="21">
        <v>2.8342708784076156E-2</v>
      </c>
      <c r="G162" s="21">
        <v>2.1635655560363478E-4</v>
      </c>
      <c r="H162" s="21">
        <v>1.9255733448723496E-2</v>
      </c>
      <c r="I162" s="21">
        <v>8.6542622241453913E-4</v>
      </c>
      <c r="J162" s="21">
        <v>0.9119428818693206</v>
      </c>
      <c r="K162" s="38">
        <f>'6. Time series'!H162</f>
        <v>-2.0571181306794362E-3</v>
      </c>
      <c r="L162" s="44">
        <f t="shared" si="2"/>
        <v>-2.0571181306794362E-3</v>
      </c>
      <c r="N162" s="61">
        <v>2.5097360450021637E-2</v>
      </c>
      <c r="Q162" s="38"/>
    </row>
    <row r="163" spans="2:17" ht="14.1" customHeight="1" x14ac:dyDescent="0.2">
      <c r="B163" s="10" t="s">
        <v>167</v>
      </c>
      <c r="C163" s="34">
        <v>7200</v>
      </c>
      <c r="D163" s="21">
        <v>0.82606885063853419</v>
      </c>
      <c r="E163" s="21">
        <v>5.8162132148806216E-2</v>
      </c>
      <c r="F163" s="21">
        <v>1.679622431982232E-2</v>
      </c>
      <c r="G163" s="21">
        <v>1.1104941699056081E-3</v>
      </c>
      <c r="H163" s="21">
        <v>7.773459189339256E-3</v>
      </c>
      <c r="I163" s="21">
        <v>6.9405885619100503E-4</v>
      </c>
      <c r="J163" s="21">
        <v>0.91060521932259852</v>
      </c>
      <c r="K163" s="38">
        <f>'6. Time series'!H163</f>
        <v>1.5605219322598507E-2</v>
      </c>
      <c r="L163" s="44">
        <f t="shared" si="2"/>
        <v>1.5605219322598507E-2</v>
      </c>
      <c r="N163" s="61">
        <v>2.4292059966685174E-2</v>
      </c>
      <c r="Q163" s="38"/>
    </row>
    <row r="164" spans="2:17" ht="14.1" customHeight="1" x14ac:dyDescent="0.2">
      <c r="B164" s="10" t="s">
        <v>168</v>
      </c>
      <c r="C164" s="34">
        <v>3280</v>
      </c>
      <c r="D164" s="21">
        <v>0.76219512195121952</v>
      </c>
      <c r="E164" s="21">
        <v>7.7439024390243902E-2</v>
      </c>
      <c r="F164" s="21">
        <v>4.0243902439024391E-2</v>
      </c>
      <c r="G164" s="21">
        <v>0</v>
      </c>
      <c r="H164" s="21">
        <v>3.3536585365853658E-3</v>
      </c>
      <c r="I164" s="21">
        <v>0</v>
      </c>
      <c r="J164" s="21">
        <v>0.88323170731707312</v>
      </c>
      <c r="K164" s="38">
        <f>'6. Time series'!H164</f>
        <v>1.3231707317073127E-2</v>
      </c>
      <c r="L164" s="44">
        <f t="shared" si="2"/>
        <v>1.3231707317073127E-2</v>
      </c>
      <c r="N164" s="61">
        <v>5.2743902439024389E-2</v>
      </c>
      <c r="Q164" s="38"/>
    </row>
    <row r="165" spans="2:17" ht="14.1" customHeight="1" x14ac:dyDescent="0.2">
      <c r="B165" s="10" t="s">
        <v>169</v>
      </c>
      <c r="C165" s="34">
        <v>3590</v>
      </c>
      <c r="D165" s="21">
        <v>0.77529969333705051</v>
      </c>
      <c r="E165" s="21">
        <v>6.9696124895455819E-2</v>
      </c>
      <c r="F165" s="21">
        <v>2.8993587956509619E-2</v>
      </c>
      <c r="G165" s="21">
        <v>0</v>
      </c>
      <c r="H165" s="21">
        <v>1.4218009478672985E-2</v>
      </c>
      <c r="I165" s="21">
        <v>4.1817674937273484E-3</v>
      </c>
      <c r="J165" s="21">
        <v>0.89238918316141624</v>
      </c>
      <c r="K165" s="38">
        <f>'6. Time series'!H165</f>
        <v>-6.10816838583772E-4</v>
      </c>
      <c r="L165" s="44">
        <f t="shared" si="2"/>
        <v>-6.10816838583772E-4</v>
      </c>
      <c r="N165" s="61">
        <v>4.2932812935600778E-2</v>
      </c>
      <c r="Q165" s="38"/>
    </row>
    <row r="166" spans="2:17" ht="14.1" customHeight="1" x14ac:dyDescent="0.2">
      <c r="B166" s="10" t="s">
        <v>170</v>
      </c>
      <c r="C166" s="34">
        <v>4600</v>
      </c>
      <c r="D166" s="21">
        <v>0.80686508798609602</v>
      </c>
      <c r="E166" s="21">
        <v>6.2785140126004779E-2</v>
      </c>
      <c r="F166" s="21">
        <v>2.324570932000869E-2</v>
      </c>
      <c r="G166" s="21">
        <v>4.3449923962633063E-4</v>
      </c>
      <c r="H166" s="21">
        <v>9.3417336519661092E-3</v>
      </c>
      <c r="I166" s="21">
        <v>1.0862480990658267E-3</v>
      </c>
      <c r="J166" s="21">
        <v>0.90375841842276772</v>
      </c>
      <c r="K166" s="38">
        <f>'6. Time series'!H166</f>
        <v>7.5841842276769267E-4</v>
      </c>
      <c r="L166" s="44">
        <f t="shared" si="2"/>
        <v>7.5841842276769267E-4</v>
      </c>
      <c r="N166" s="61">
        <v>6.082989354768629E-3</v>
      </c>
      <c r="Q166" s="38"/>
    </row>
    <row r="167" spans="2:17" ht="14.1" customHeight="1" x14ac:dyDescent="0.2">
      <c r="B167" s="10" t="s">
        <v>171</v>
      </c>
      <c r="C167" s="34">
        <v>6590</v>
      </c>
      <c r="D167" s="21">
        <v>0.74677394868680735</v>
      </c>
      <c r="E167" s="21">
        <v>9.3669348717170184E-2</v>
      </c>
      <c r="F167" s="21">
        <v>5.1768635190526796E-2</v>
      </c>
      <c r="G167" s="21">
        <v>0</v>
      </c>
      <c r="H167" s="21">
        <v>1.6547745559435251E-2</v>
      </c>
      <c r="I167" s="21">
        <v>7.7425231516623652E-3</v>
      </c>
      <c r="J167" s="21">
        <v>0.91650220130560189</v>
      </c>
      <c r="K167" s="38">
        <f>'6. Time series'!H167</f>
        <v>1.6502201305601871E-2</v>
      </c>
      <c r="L167" s="44">
        <f t="shared" si="2"/>
        <v>1.6502201305601871E-2</v>
      </c>
      <c r="N167" s="61">
        <v>2.0343100045544255E-2</v>
      </c>
      <c r="Q167" s="38"/>
    </row>
    <row r="168" spans="2:17" x14ac:dyDescent="0.2">
      <c r="E168" s="21"/>
      <c r="F168" s="21"/>
      <c r="G168" s="21"/>
      <c r="H168" s="21"/>
      <c r="I168" s="21"/>
      <c r="J168" s="21"/>
      <c r="K168" s="38"/>
      <c r="L168" s="44"/>
      <c r="Q168" s="38"/>
    </row>
    <row r="169" spans="2:17" x14ac:dyDescent="0.2">
      <c r="B169" s="72" t="s">
        <v>206</v>
      </c>
      <c r="C169" s="34">
        <v>280</v>
      </c>
      <c r="D169" s="21">
        <v>0.67615658362989328</v>
      </c>
      <c r="E169" s="21">
        <v>3.5587188612099642E-3</v>
      </c>
      <c r="F169" s="21">
        <v>0</v>
      </c>
      <c r="G169" s="21">
        <v>3.5587188612099642E-3</v>
      </c>
      <c r="H169" s="71">
        <v>0</v>
      </c>
      <c r="I169" s="21">
        <v>0.18149466192170818</v>
      </c>
      <c r="J169" s="21">
        <v>0.86476868327402134</v>
      </c>
      <c r="K169" s="38" t="str">
        <f>'6. Time series'!H169</f>
        <v>n/a</v>
      </c>
      <c r="L169" s="44" t="str">
        <f t="shared" si="2"/>
        <v>n/a</v>
      </c>
      <c r="N169" s="70">
        <v>8.5409252669039148E-2</v>
      </c>
      <c r="Q169" s="38"/>
    </row>
    <row r="170" spans="2:17" x14ac:dyDescent="0.2">
      <c r="E170" s="21"/>
      <c r="F170" s="21"/>
      <c r="G170" s="21"/>
      <c r="H170" s="21"/>
      <c r="I170" s="21"/>
      <c r="J170" s="21"/>
      <c r="K170" s="38"/>
      <c r="Q170" s="38"/>
    </row>
    <row r="171" spans="2:17" x14ac:dyDescent="0.2">
      <c r="E171" s="21"/>
      <c r="F171" s="21"/>
      <c r="G171" s="21"/>
      <c r="H171" s="21"/>
      <c r="I171" s="21"/>
      <c r="J171" s="21"/>
      <c r="K171" s="38"/>
      <c r="Q171" s="38"/>
    </row>
    <row r="172" spans="2:17" x14ac:dyDescent="0.2">
      <c r="E172" s="21"/>
      <c r="F172" s="21"/>
      <c r="G172" s="21"/>
      <c r="H172" s="21"/>
      <c r="I172" s="21"/>
      <c r="J172" s="21"/>
      <c r="K172" s="38"/>
      <c r="Q172" s="38"/>
    </row>
    <row r="173" spans="2:17" x14ac:dyDescent="0.2">
      <c r="E173" s="21"/>
      <c r="F173" s="21"/>
      <c r="G173" s="21"/>
      <c r="H173" s="21"/>
      <c r="I173" s="21"/>
      <c r="J173" s="21"/>
      <c r="K173" s="38"/>
      <c r="Q173" s="38"/>
    </row>
    <row r="174" spans="2:17" x14ac:dyDescent="0.2">
      <c r="Q174" s="38"/>
    </row>
    <row r="175" spans="2:17" x14ac:dyDescent="0.2">
      <c r="Q175" s="38"/>
    </row>
    <row r="176" spans="2:17" x14ac:dyDescent="0.2">
      <c r="Q176" s="38"/>
    </row>
    <row r="177" spans="17:17" x14ac:dyDescent="0.2">
      <c r="Q177" s="39"/>
    </row>
    <row r="178" spans="17:17" x14ac:dyDescent="0.2">
      <c r="Q178" s="38"/>
    </row>
    <row r="179" spans="17:17" x14ac:dyDescent="0.2">
      <c r="Q179" s="38"/>
    </row>
    <row r="180" spans="17:17" x14ac:dyDescent="0.2">
      <c r="Q180" s="38"/>
    </row>
    <row r="181" spans="17:17" x14ac:dyDescent="0.2">
      <c r="Q181" s="38"/>
    </row>
    <row r="182" spans="17:17" x14ac:dyDescent="0.2">
      <c r="Q182" s="38"/>
    </row>
    <row r="183" spans="17:17" x14ac:dyDescent="0.2">
      <c r="Q183" s="38"/>
    </row>
    <row r="184" spans="17:17" x14ac:dyDescent="0.2">
      <c r="Q184" s="38"/>
    </row>
    <row r="185" spans="17:17" x14ac:dyDescent="0.2">
      <c r="Q185" s="38"/>
    </row>
    <row r="186" spans="17:17" x14ac:dyDescent="0.2">
      <c r="Q186" s="38"/>
    </row>
    <row r="187" spans="17:17" x14ac:dyDescent="0.2">
      <c r="Q187" s="38"/>
    </row>
    <row r="188" spans="17:17" x14ac:dyDescent="0.2">
      <c r="Q188" s="38"/>
    </row>
    <row r="189" spans="17:17" x14ac:dyDescent="0.2">
      <c r="Q189" s="38"/>
    </row>
  </sheetData>
  <mergeCells count="4">
    <mergeCell ref="D5:J5"/>
    <mergeCell ref="N5:N6"/>
    <mergeCell ref="C5:C6"/>
    <mergeCell ref="K5:L6"/>
  </mergeCells>
  <phoneticPr fontId="4" type="noConversion"/>
  <conditionalFormatting sqref="C3:C4">
    <cfRule type="iconSet" priority="18">
      <iconSet iconSet="3Arrows">
        <cfvo type="percent" val="0"/>
        <cfvo type="percent" val="33"/>
        <cfvo type="percent" val="67"/>
      </iconSet>
    </cfRule>
  </conditionalFormatting>
  <conditionalFormatting sqref="L7:L169">
    <cfRule type="iconSet" priority="23">
      <iconSet iconSet="3ArrowsGray" showValue="0">
        <cfvo type="percent" val="0"/>
        <cfvo type="num" val="0"/>
        <cfvo type="num" val="0.01"/>
      </iconSet>
    </cfRule>
  </conditionalFormatting>
  <pageMargins left="0.78740157480314965" right="0.19685039370078741" top="0.59055118110236227" bottom="0.59055118110236227" header="0" footer="0"/>
  <pageSetup paperSize="9" scale="65" fitToHeight="0" orientation="portrait" r:id="rId1"/>
  <headerFooter alignWithMargins="0"/>
  <rowBreaks count="2" manualBreakCount="2">
    <brk id="61" max="16383" man="1"/>
    <brk id="114"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tabSelected="1" zoomScaleNormal="100" workbookViewId="0">
      <selection activeCell="M23" sqref="M23"/>
    </sheetView>
  </sheetViews>
  <sheetFormatPr defaultRowHeight="12.75" x14ac:dyDescent="0.2"/>
  <cols>
    <col min="1" max="1" width="1.7109375" style="79" customWidth="1"/>
    <col min="2" max="2" width="21.7109375" style="79" customWidth="1"/>
    <col min="3" max="3" width="12.7109375" style="79" customWidth="1"/>
    <col min="4" max="4" width="11.140625" customWidth="1"/>
    <col min="5" max="5" width="10.5703125" customWidth="1"/>
    <col min="6" max="8" width="9.7109375" customWidth="1"/>
    <col min="9" max="9" width="3.5703125" customWidth="1"/>
    <col min="10" max="12" width="9.7109375" customWidth="1"/>
  </cols>
  <sheetData>
    <row r="1" spans="1:12" ht="15.75" x14ac:dyDescent="0.25">
      <c r="A1" s="2" t="s">
        <v>259</v>
      </c>
    </row>
    <row r="3" spans="1:12" ht="15.75" x14ac:dyDescent="0.25">
      <c r="A3" s="2" t="s">
        <v>244</v>
      </c>
      <c r="C3" s="30"/>
    </row>
    <row r="4" spans="1:12" ht="15.75" x14ac:dyDescent="0.25">
      <c r="A4" s="2"/>
      <c r="C4" s="30"/>
    </row>
    <row r="5" spans="1:12" x14ac:dyDescent="0.2">
      <c r="C5" s="153" t="s">
        <v>249</v>
      </c>
      <c r="D5" s="154" t="s">
        <v>245</v>
      </c>
      <c r="E5" s="148"/>
      <c r="F5" s="148"/>
      <c r="G5" s="148"/>
      <c r="H5" s="148"/>
      <c r="J5" s="154" t="s">
        <v>246</v>
      </c>
      <c r="K5" s="148"/>
      <c r="L5" s="148"/>
    </row>
    <row r="6" spans="1:12" ht="51" x14ac:dyDescent="0.2">
      <c r="A6" s="4"/>
      <c r="B6" s="4"/>
      <c r="C6" s="152"/>
      <c r="D6" s="5" t="s">
        <v>178</v>
      </c>
      <c r="E6" s="5" t="s">
        <v>0</v>
      </c>
      <c r="F6" s="5" t="s">
        <v>203</v>
      </c>
      <c r="G6" s="7" t="s">
        <v>252</v>
      </c>
      <c r="H6" s="5" t="s">
        <v>1</v>
      </c>
      <c r="J6" s="5" t="s">
        <v>205</v>
      </c>
      <c r="K6" s="5" t="s">
        <v>247</v>
      </c>
      <c r="L6" s="7" t="s">
        <v>248</v>
      </c>
    </row>
    <row r="7" spans="1:12" x14ac:dyDescent="0.2">
      <c r="A7" s="101" t="s">
        <v>2</v>
      </c>
      <c r="C7" s="62">
        <v>592270</v>
      </c>
      <c r="D7" s="133">
        <v>0.90068989271712374</v>
      </c>
      <c r="E7" s="133">
        <v>3.1583781611640716E-2</v>
      </c>
      <c r="F7" s="133">
        <v>4.1315895222754639E-3</v>
      </c>
      <c r="G7" s="133">
        <v>3.7871496928744853E-3</v>
      </c>
      <c r="H7" s="133">
        <v>0.94019241354391436</v>
      </c>
      <c r="I7" s="133"/>
      <c r="J7" s="133">
        <v>2.3773101950812642E-3</v>
      </c>
      <c r="K7" s="133">
        <v>3.2164601716120796E-3</v>
      </c>
      <c r="L7" s="133">
        <v>4.0910671894047604E-3</v>
      </c>
    </row>
    <row r="8" spans="1:12" x14ac:dyDescent="0.2">
      <c r="A8" s="25" t="s">
        <v>3</v>
      </c>
      <c r="B8" s="24"/>
      <c r="C8" s="63">
        <v>91320</v>
      </c>
      <c r="D8" s="134">
        <v>0.90314597636958927</v>
      </c>
      <c r="E8" s="134">
        <v>2.5535735794925702E-2</v>
      </c>
      <c r="F8" s="134">
        <v>3.0550901744357938E-3</v>
      </c>
      <c r="G8" s="134">
        <v>3.9201515499928822E-3</v>
      </c>
      <c r="H8" s="134">
        <v>0.93565695388894365</v>
      </c>
      <c r="I8" s="133"/>
      <c r="J8" s="134">
        <v>3.2850431983180578E-3</v>
      </c>
      <c r="K8" s="134">
        <v>5.4312714212191894E-3</v>
      </c>
      <c r="L8" s="134">
        <v>4.1172541418919659E-3</v>
      </c>
    </row>
    <row r="9" spans="1:12" x14ac:dyDescent="0.2">
      <c r="B9" s="79" t="s">
        <v>4</v>
      </c>
      <c r="C9" s="34">
        <v>1190</v>
      </c>
      <c r="D9" s="29">
        <v>0.8835845896147404</v>
      </c>
      <c r="E9" s="29">
        <v>4.4388609715242881E-2</v>
      </c>
      <c r="F9" s="29">
        <v>7.537688442211055E-3</v>
      </c>
      <c r="G9" s="29">
        <v>1.6750418760469012E-3</v>
      </c>
      <c r="H9" s="29">
        <v>0.93718592964824121</v>
      </c>
      <c r="I9" s="29"/>
      <c r="J9" s="29">
        <v>0</v>
      </c>
      <c r="K9" s="29">
        <v>8.3752093802345051E-3</v>
      </c>
      <c r="L9" s="29">
        <v>3.3500837520938024E-3</v>
      </c>
    </row>
    <row r="10" spans="1:12" x14ac:dyDescent="0.2">
      <c r="B10" s="79" t="s">
        <v>5</v>
      </c>
      <c r="C10" s="34">
        <v>2440</v>
      </c>
      <c r="D10" s="29">
        <v>0.90950040950040945</v>
      </c>
      <c r="E10" s="29">
        <v>1.9246519246519246E-2</v>
      </c>
      <c r="F10" s="29">
        <v>0</v>
      </c>
      <c r="G10" s="29">
        <v>6.5520065520065524E-3</v>
      </c>
      <c r="H10" s="29">
        <v>0.93529893529893526</v>
      </c>
      <c r="I10" s="29"/>
      <c r="J10" s="29">
        <v>8.1900081900081905E-4</v>
      </c>
      <c r="K10" s="29">
        <v>1.6380016380016381E-3</v>
      </c>
      <c r="L10" s="29">
        <v>6.9615069615069618E-3</v>
      </c>
    </row>
    <row r="11" spans="1:12" x14ac:dyDescent="0.2">
      <c r="B11" s="79" t="s">
        <v>6</v>
      </c>
      <c r="C11" s="34">
        <v>5730</v>
      </c>
      <c r="D11" s="29">
        <v>0.92616512480363067</v>
      </c>
      <c r="E11" s="29">
        <v>2.1295164950253097E-2</v>
      </c>
      <c r="F11" s="29">
        <v>8.9020771513353119E-3</v>
      </c>
      <c r="G11" s="29">
        <v>1.9200558561703613E-3</v>
      </c>
      <c r="H11" s="29">
        <v>0.95828242276138942</v>
      </c>
      <c r="I11" s="29"/>
      <c r="J11" s="29">
        <v>1.2218537266538664E-3</v>
      </c>
      <c r="K11" s="29">
        <v>2.967359050445104E-3</v>
      </c>
      <c r="L11" s="29">
        <v>4.3637633094780939E-3</v>
      </c>
    </row>
    <row r="12" spans="1:12" x14ac:dyDescent="0.2">
      <c r="B12" s="79" t="s">
        <v>7</v>
      </c>
      <c r="C12" s="34">
        <v>5600</v>
      </c>
      <c r="D12" s="29">
        <v>0.91238401142041403</v>
      </c>
      <c r="E12" s="29">
        <v>3.1049250535331904E-2</v>
      </c>
      <c r="F12" s="29">
        <v>3.0335474660956462E-3</v>
      </c>
      <c r="G12" s="29">
        <v>5.3533190578158455E-3</v>
      </c>
      <c r="H12" s="29">
        <v>0.95182012847965736</v>
      </c>
      <c r="I12" s="29"/>
      <c r="J12" s="29">
        <v>3.5688793718772306E-4</v>
      </c>
      <c r="K12" s="29">
        <v>5.3533190578158461E-4</v>
      </c>
      <c r="L12" s="29">
        <v>5.7102069950035689E-3</v>
      </c>
    </row>
    <row r="13" spans="1:12" x14ac:dyDescent="0.2">
      <c r="B13" s="79" t="s">
        <v>8</v>
      </c>
      <c r="C13" s="34">
        <v>14130</v>
      </c>
      <c r="D13" s="29">
        <v>0.90525049532974811</v>
      </c>
      <c r="E13" s="29">
        <v>2.7596943107840364E-2</v>
      </c>
      <c r="F13" s="29">
        <v>8.4913671101047273E-4</v>
      </c>
      <c r="G13" s="29">
        <v>1.202943673931503E-3</v>
      </c>
      <c r="H13" s="29">
        <v>0.93489951882253042</v>
      </c>
      <c r="I13" s="29"/>
      <c r="J13" s="29">
        <v>4.1041607698839517E-3</v>
      </c>
      <c r="K13" s="29">
        <v>5.4486272289838667E-3</v>
      </c>
      <c r="L13" s="29">
        <v>5.8731955844891024E-3</v>
      </c>
    </row>
    <row r="14" spans="1:12" x14ac:dyDescent="0.2">
      <c r="B14" s="79" t="s">
        <v>9</v>
      </c>
      <c r="C14" s="34">
        <v>1540</v>
      </c>
      <c r="D14" s="29">
        <v>0.90909090909090906</v>
      </c>
      <c r="E14" s="29">
        <v>3.2467532467532464E-2</v>
      </c>
      <c r="F14" s="29">
        <v>6.4935064935064935E-4</v>
      </c>
      <c r="G14" s="29">
        <v>1.2987012987012987E-3</v>
      </c>
      <c r="H14" s="29">
        <v>0.94350649350649352</v>
      </c>
      <c r="I14" s="29"/>
      <c r="J14" s="29">
        <v>6.4935064935064935E-4</v>
      </c>
      <c r="K14" s="29">
        <v>9.74025974025974E-3</v>
      </c>
      <c r="L14" s="29">
        <v>7.7922077922077922E-3</v>
      </c>
    </row>
    <row r="15" spans="1:12" x14ac:dyDescent="0.2">
      <c r="B15" s="79" t="s">
        <v>10</v>
      </c>
      <c r="C15" s="34">
        <v>17810</v>
      </c>
      <c r="D15" s="29">
        <v>0.89893318360471641</v>
      </c>
      <c r="E15" s="29">
        <v>2.3582257158899493E-2</v>
      </c>
      <c r="F15" s="29">
        <v>1.403705783267827E-3</v>
      </c>
      <c r="G15" s="29">
        <v>1.5721504772599664E-3</v>
      </c>
      <c r="H15" s="29">
        <v>0.92549129702414379</v>
      </c>
      <c r="I15" s="29"/>
      <c r="J15" s="29">
        <v>1.1229646266142616E-2</v>
      </c>
      <c r="K15" s="29">
        <v>4.9410443571027514E-3</v>
      </c>
      <c r="L15" s="29">
        <v>4.0988208871420547E-3</v>
      </c>
    </row>
    <row r="16" spans="1:12" x14ac:dyDescent="0.2">
      <c r="B16" s="79" t="s">
        <v>11</v>
      </c>
      <c r="C16" s="34">
        <v>3310</v>
      </c>
      <c r="D16" s="29">
        <v>0.88485947416137811</v>
      </c>
      <c r="E16" s="29">
        <v>1.5412511332728921E-2</v>
      </c>
      <c r="F16" s="29">
        <v>4.5330915684496827E-3</v>
      </c>
      <c r="G16" s="29">
        <v>4.2308854638863705E-3</v>
      </c>
      <c r="H16" s="29">
        <v>0.90903596252644303</v>
      </c>
      <c r="I16" s="29"/>
      <c r="J16" s="29">
        <v>0</v>
      </c>
      <c r="K16" s="29">
        <v>1.5110305228165609E-3</v>
      </c>
      <c r="L16" s="29">
        <v>3.9286793593230583E-3</v>
      </c>
    </row>
    <row r="17" spans="1:12" x14ac:dyDescent="0.2">
      <c r="B17" s="79" t="s">
        <v>12</v>
      </c>
      <c r="C17" s="34">
        <v>3030</v>
      </c>
      <c r="D17" s="29">
        <v>0.90804218852999341</v>
      </c>
      <c r="E17" s="29">
        <v>1.9116677653263019E-2</v>
      </c>
      <c r="F17" s="29">
        <v>2.3071852340145024E-3</v>
      </c>
      <c r="G17" s="29">
        <v>9.8879367172050102E-4</v>
      </c>
      <c r="H17" s="29">
        <v>0.93045484508899146</v>
      </c>
      <c r="I17" s="29"/>
      <c r="J17" s="29">
        <v>6.5919578114700061E-4</v>
      </c>
      <c r="K17" s="29">
        <v>7.9103493737640081E-3</v>
      </c>
      <c r="L17" s="29">
        <v>4.9439683586025053E-3</v>
      </c>
    </row>
    <row r="18" spans="1:12" x14ac:dyDescent="0.2">
      <c r="B18" s="79" t="s">
        <v>13</v>
      </c>
      <c r="C18" s="34">
        <v>6200</v>
      </c>
      <c r="D18" s="29">
        <v>0.87358916478555304</v>
      </c>
      <c r="E18" s="29">
        <v>3.434376007739439E-2</v>
      </c>
      <c r="F18" s="29">
        <v>4.0309577555627217E-3</v>
      </c>
      <c r="G18" s="29">
        <v>2.7410512737826506E-3</v>
      </c>
      <c r="H18" s="29">
        <v>0.91470493389229279</v>
      </c>
      <c r="I18" s="29"/>
      <c r="J18" s="29">
        <v>3.2247662044501772E-4</v>
      </c>
      <c r="K18" s="29">
        <v>4.0309577555627217E-3</v>
      </c>
      <c r="L18" s="29">
        <v>1.7736214124475975E-3</v>
      </c>
    </row>
    <row r="19" spans="1:12" x14ac:dyDescent="0.2">
      <c r="B19" s="79" t="s">
        <v>14</v>
      </c>
      <c r="C19" s="34">
        <v>2000</v>
      </c>
      <c r="D19" s="29">
        <v>0.87130696044066103</v>
      </c>
      <c r="E19" s="29">
        <v>2.9043565348022032E-2</v>
      </c>
      <c r="F19" s="29">
        <v>2.00300450676014E-3</v>
      </c>
      <c r="G19" s="29">
        <v>7.0105157736604909E-3</v>
      </c>
      <c r="H19" s="29">
        <v>0.9093640460691037</v>
      </c>
      <c r="I19" s="29"/>
      <c r="J19" s="29">
        <v>3.0045067601402104E-3</v>
      </c>
      <c r="K19" s="29">
        <v>1.0015022533800702E-2</v>
      </c>
      <c r="L19" s="29">
        <v>6.5097646469704559E-3</v>
      </c>
    </row>
    <row r="20" spans="1:12" x14ac:dyDescent="0.2">
      <c r="B20" s="79" t="s">
        <v>15</v>
      </c>
      <c r="C20" s="34">
        <v>1550</v>
      </c>
      <c r="D20" s="29">
        <v>0.89276485788113691</v>
      </c>
      <c r="E20" s="29">
        <v>3.294573643410853E-2</v>
      </c>
      <c r="F20" s="29">
        <v>8.3979328165374682E-3</v>
      </c>
      <c r="G20" s="29">
        <v>7.7519379844961239E-3</v>
      </c>
      <c r="H20" s="29">
        <v>0.94186046511627908</v>
      </c>
      <c r="I20" s="29"/>
      <c r="J20" s="29">
        <v>6.459948320413437E-4</v>
      </c>
      <c r="K20" s="29">
        <v>6.4599483204134363E-3</v>
      </c>
      <c r="L20" s="29">
        <v>2.5839793281653748E-3</v>
      </c>
    </row>
    <row r="21" spans="1:12" x14ac:dyDescent="0.2">
      <c r="B21" s="79" t="s">
        <v>16</v>
      </c>
      <c r="C21" s="34">
        <v>1630</v>
      </c>
      <c r="D21" s="29">
        <v>0.92817679558011046</v>
      </c>
      <c r="E21" s="29">
        <v>1.1049723756906077E-2</v>
      </c>
      <c r="F21" s="29">
        <v>3.0693677102516881E-3</v>
      </c>
      <c r="G21" s="29">
        <v>6.1387354205033758E-4</v>
      </c>
      <c r="H21" s="29">
        <v>0.94290976058931864</v>
      </c>
      <c r="I21" s="29"/>
      <c r="J21" s="29">
        <v>5.5248618784530384E-3</v>
      </c>
      <c r="K21" s="29">
        <v>1.2277470841006752E-3</v>
      </c>
      <c r="L21" s="29">
        <v>2.4554941682013503E-3</v>
      </c>
    </row>
    <row r="22" spans="1:12" x14ac:dyDescent="0.2">
      <c r="B22" s="79" t="s">
        <v>17</v>
      </c>
      <c r="C22" s="34">
        <v>2320</v>
      </c>
      <c r="D22" s="29">
        <v>0.88308886971527178</v>
      </c>
      <c r="E22" s="29">
        <v>3.0629853321829163E-2</v>
      </c>
      <c r="F22" s="29">
        <v>8.6281276962899055E-4</v>
      </c>
      <c r="G22" s="29">
        <v>5.1768766177739426E-3</v>
      </c>
      <c r="H22" s="29">
        <v>0.91975841242450385</v>
      </c>
      <c r="I22" s="29"/>
      <c r="J22" s="29">
        <v>2.1570319240724763E-3</v>
      </c>
      <c r="K22" s="29">
        <v>1.0353753235547885E-2</v>
      </c>
      <c r="L22" s="29">
        <v>7.3339085418464194E-3</v>
      </c>
    </row>
    <row r="23" spans="1:12" x14ac:dyDescent="0.2">
      <c r="B23" s="79" t="s">
        <v>18</v>
      </c>
      <c r="C23" s="34">
        <v>9850</v>
      </c>
      <c r="D23" s="29">
        <v>0.92265529841656513</v>
      </c>
      <c r="E23" s="29">
        <v>2.1213966707267561E-2</v>
      </c>
      <c r="F23" s="29">
        <v>3.3495736906211937E-3</v>
      </c>
      <c r="G23" s="29">
        <v>1.3601299228583028E-2</v>
      </c>
      <c r="H23" s="29">
        <v>0.9608201380430369</v>
      </c>
      <c r="I23" s="29"/>
      <c r="J23" s="29">
        <v>4.0600893219650832E-4</v>
      </c>
      <c r="K23" s="29">
        <v>1.1063743402354852E-2</v>
      </c>
      <c r="L23" s="29">
        <v>1.0150223304912708E-3</v>
      </c>
    </row>
    <row r="24" spans="1:12" x14ac:dyDescent="0.2">
      <c r="B24" s="79" t="s">
        <v>19</v>
      </c>
      <c r="C24" s="34">
        <v>1740</v>
      </c>
      <c r="D24" s="29">
        <v>0.90470723306544198</v>
      </c>
      <c r="E24" s="29">
        <v>3.3869115958668199E-2</v>
      </c>
      <c r="F24" s="29">
        <v>8.6107921928817444E-3</v>
      </c>
      <c r="G24" s="29">
        <v>5.7405281285878302E-4</v>
      </c>
      <c r="H24" s="29">
        <v>0.94776119402985071</v>
      </c>
      <c r="I24" s="29"/>
      <c r="J24" s="29">
        <v>0</v>
      </c>
      <c r="K24" s="29">
        <v>8.6107921928817444E-3</v>
      </c>
      <c r="L24" s="29">
        <v>2.8702640642939152E-3</v>
      </c>
    </row>
    <row r="25" spans="1:12" x14ac:dyDescent="0.2">
      <c r="B25" s="79" t="s">
        <v>20</v>
      </c>
      <c r="C25" s="34">
        <v>8360</v>
      </c>
      <c r="D25" s="29">
        <v>0.89922202274087371</v>
      </c>
      <c r="E25" s="29">
        <v>2.6451226810293237E-2</v>
      </c>
      <c r="F25" s="29">
        <v>3.5906642728904849E-3</v>
      </c>
      <c r="G25" s="29">
        <v>4.4284859365649309E-3</v>
      </c>
      <c r="H25" s="29">
        <v>0.93369239976062235</v>
      </c>
      <c r="I25" s="29"/>
      <c r="J25" s="29">
        <v>1.1968880909634949E-4</v>
      </c>
      <c r="K25" s="29">
        <v>4.1891083183722318E-3</v>
      </c>
      <c r="L25" s="29">
        <v>3.7103530819868344E-3</v>
      </c>
    </row>
    <row r="26" spans="1:12" x14ac:dyDescent="0.2">
      <c r="B26" s="79" t="s">
        <v>21</v>
      </c>
      <c r="C26" s="34">
        <v>1240</v>
      </c>
      <c r="D26" s="29">
        <v>0.90872374798061384</v>
      </c>
      <c r="E26" s="29">
        <v>1.9386106623586429E-2</v>
      </c>
      <c r="F26" s="29">
        <v>1.6155088852988692E-3</v>
      </c>
      <c r="G26" s="29">
        <v>8.0775444264943462E-4</v>
      </c>
      <c r="H26" s="29">
        <v>0.93053311793214866</v>
      </c>
      <c r="I26" s="29"/>
      <c r="J26" s="29">
        <v>0</v>
      </c>
      <c r="K26" s="29">
        <v>1.6155088852988692E-3</v>
      </c>
      <c r="L26" s="29">
        <v>2.4232633279483036E-3</v>
      </c>
    </row>
    <row r="27" spans="1:12" x14ac:dyDescent="0.2">
      <c r="B27" s="79" t="s">
        <v>22</v>
      </c>
      <c r="C27" s="34">
        <v>1650</v>
      </c>
      <c r="D27" s="29">
        <v>0.90655339805825241</v>
      </c>
      <c r="E27" s="29">
        <v>2.6092233009708737E-2</v>
      </c>
      <c r="F27" s="29">
        <v>7.8883495145631068E-3</v>
      </c>
      <c r="G27" s="29">
        <v>3.6407766990291263E-3</v>
      </c>
      <c r="H27" s="29">
        <v>0.94417475728155342</v>
      </c>
      <c r="I27" s="29"/>
      <c r="J27" s="29">
        <v>0</v>
      </c>
      <c r="K27" s="29">
        <v>6.6747572815533977E-3</v>
      </c>
      <c r="L27" s="29">
        <v>2.4271844660194173E-3</v>
      </c>
    </row>
    <row r="28" spans="1:12" x14ac:dyDescent="0.2">
      <c r="A28" s="25" t="s">
        <v>23</v>
      </c>
      <c r="B28" s="24"/>
      <c r="C28" s="63">
        <v>83740</v>
      </c>
      <c r="D28" s="134">
        <v>0.92962489699893713</v>
      </c>
      <c r="E28" s="134">
        <v>1.4127566069957128E-2</v>
      </c>
      <c r="F28" s="134">
        <v>1.2658681347552457E-3</v>
      </c>
      <c r="G28" s="134">
        <v>1.576364092336721E-3</v>
      </c>
      <c r="H28" s="134">
        <v>0.94659469529598628</v>
      </c>
      <c r="I28" s="133"/>
      <c r="J28" s="134">
        <v>2.5795048783691797E-3</v>
      </c>
      <c r="K28" s="134">
        <v>1.1822730692525407E-3</v>
      </c>
      <c r="L28" s="134">
        <v>2.042108028708934E-3</v>
      </c>
    </row>
    <row r="29" spans="1:12" x14ac:dyDescent="0.2">
      <c r="B29" s="10" t="s">
        <v>24</v>
      </c>
      <c r="C29" s="34">
        <v>2710</v>
      </c>
      <c r="D29" s="29">
        <v>0.90576496674057649</v>
      </c>
      <c r="E29" s="29">
        <v>2.032520325203252E-2</v>
      </c>
      <c r="F29" s="29">
        <v>1.8477457501847746E-3</v>
      </c>
      <c r="G29" s="29">
        <v>3.6954915003695491E-4</v>
      </c>
      <c r="H29" s="29">
        <v>0.92830746489283078</v>
      </c>
      <c r="I29" s="29"/>
      <c r="J29" s="29">
        <v>1.8477457501847746E-3</v>
      </c>
      <c r="K29" s="29">
        <v>1.8477457501847746E-3</v>
      </c>
      <c r="L29" s="29">
        <v>4.434589800443459E-3</v>
      </c>
    </row>
    <row r="30" spans="1:12" x14ac:dyDescent="0.2">
      <c r="B30" s="10" t="s">
        <v>25</v>
      </c>
      <c r="C30" s="34">
        <v>3480</v>
      </c>
      <c r="D30" s="29">
        <v>0.97097701149425286</v>
      </c>
      <c r="E30" s="29">
        <v>7.7586206896551723E-3</v>
      </c>
      <c r="F30" s="29">
        <v>5.7471264367816091E-4</v>
      </c>
      <c r="G30" s="29">
        <v>0</v>
      </c>
      <c r="H30" s="29">
        <v>0.97931034482758617</v>
      </c>
      <c r="I30" s="29"/>
      <c r="J30" s="29">
        <v>8.6206896551724137E-4</v>
      </c>
      <c r="K30" s="29">
        <v>1.1494252873563218E-3</v>
      </c>
      <c r="L30" s="29">
        <v>1.4367816091954023E-3</v>
      </c>
    </row>
    <row r="31" spans="1:12" x14ac:dyDescent="0.2">
      <c r="B31" s="10" t="s">
        <v>26</v>
      </c>
      <c r="C31" s="34">
        <v>2690</v>
      </c>
      <c r="D31" s="29">
        <v>0.93501670998886</v>
      </c>
      <c r="E31" s="29">
        <v>2.9706646862235425E-2</v>
      </c>
      <c r="F31" s="29">
        <v>7.0553286297809137E-3</v>
      </c>
      <c r="G31" s="29">
        <v>2.9706646862235424E-3</v>
      </c>
      <c r="H31" s="29">
        <v>0.97474935016709985</v>
      </c>
      <c r="I31" s="29"/>
      <c r="J31" s="29">
        <v>0</v>
      </c>
      <c r="K31" s="29">
        <v>4.8273301151132569E-3</v>
      </c>
      <c r="L31" s="29">
        <v>7.4266617155588561E-4</v>
      </c>
    </row>
    <row r="32" spans="1:12" x14ac:dyDescent="0.2">
      <c r="B32" s="10" t="s">
        <v>27</v>
      </c>
      <c r="C32" s="34">
        <v>3280</v>
      </c>
      <c r="D32" s="29">
        <v>0.94544346235903687</v>
      </c>
      <c r="E32" s="29">
        <v>6.400487656202377E-3</v>
      </c>
      <c r="F32" s="29">
        <v>3.0478512648582747E-4</v>
      </c>
      <c r="G32" s="29">
        <v>9.1435537945748252E-4</v>
      </c>
      <c r="H32" s="29">
        <v>0.95306309052118254</v>
      </c>
      <c r="I32" s="29"/>
      <c r="J32" s="29">
        <v>9.4483389210606519E-3</v>
      </c>
      <c r="K32" s="29">
        <v>3.0478512648582747E-4</v>
      </c>
      <c r="L32" s="29">
        <v>1.2191405059433099E-3</v>
      </c>
    </row>
    <row r="33" spans="2:12" x14ac:dyDescent="0.2">
      <c r="B33" s="10" t="s">
        <v>28</v>
      </c>
      <c r="C33" s="34">
        <v>3660</v>
      </c>
      <c r="D33" s="29">
        <v>0.89489489489489493</v>
      </c>
      <c r="E33" s="29">
        <v>2.3205023205023205E-2</v>
      </c>
      <c r="F33" s="29">
        <v>8.1900081900081905E-4</v>
      </c>
      <c r="G33" s="29">
        <v>2.7300027300027302E-3</v>
      </c>
      <c r="H33" s="29">
        <v>0.92164892164892165</v>
      </c>
      <c r="I33" s="29"/>
      <c r="J33" s="29">
        <v>3.2760032760032762E-3</v>
      </c>
      <c r="K33" s="29">
        <v>2.7300027300027302E-4</v>
      </c>
      <c r="L33" s="29">
        <v>8.1900081900081905E-4</v>
      </c>
    </row>
    <row r="34" spans="2:12" x14ac:dyDescent="0.2">
      <c r="B34" s="10" t="s">
        <v>29</v>
      </c>
      <c r="C34" s="34">
        <v>1380</v>
      </c>
      <c r="D34" s="29">
        <v>0.93691080493110945</v>
      </c>
      <c r="E34" s="29">
        <v>1.2327773749093546E-2</v>
      </c>
      <c r="F34" s="29">
        <v>2.1754894851341551E-3</v>
      </c>
      <c r="G34" s="29">
        <v>1.3778100072516316E-2</v>
      </c>
      <c r="H34" s="29">
        <v>0.96519216823785348</v>
      </c>
      <c r="I34" s="29"/>
      <c r="J34" s="29">
        <v>7.2516316171138508E-4</v>
      </c>
      <c r="K34" s="29">
        <v>7.2516316171138508E-4</v>
      </c>
      <c r="L34" s="29">
        <v>7.2516316171138508E-4</v>
      </c>
    </row>
    <row r="35" spans="2:12" x14ac:dyDescent="0.2">
      <c r="B35" s="10" t="s">
        <v>30</v>
      </c>
      <c r="C35" s="34">
        <v>30</v>
      </c>
      <c r="D35" s="29">
        <v>0.92307692307692313</v>
      </c>
      <c r="E35" s="29">
        <v>0</v>
      </c>
      <c r="F35" s="29">
        <v>0</v>
      </c>
      <c r="G35" s="29">
        <v>0</v>
      </c>
      <c r="H35" s="29">
        <v>0.92307692307692313</v>
      </c>
      <c r="I35" s="29"/>
      <c r="J35" s="29">
        <v>0</v>
      </c>
      <c r="K35" s="29">
        <v>0</v>
      </c>
      <c r="L35" s="29">
        <v>0</v>
      </c>
    </row>
    <row r="36" spans="2:12" x14ac:dyDescent="0.2">
      <c r="B36" s="10" t="s">
        <v>31</v>
      </c>
      <c r="C36" s="34">
        <v>4570</v>
      </c>
      <c r="D36" s="29">
        <v>0.79299781181619255</v>
      </c>
      <c r="E36" s="29">
        <v>1.5098468271334792E-2</v>
      </c>
      <c r="F36" s="29">
        <v>6.5645514223194748E-4</v>
      </c>
      <c r="G36" s="29">
        <v>6.5645514223194748E-4</v>
      </c>
      <c r="H36" s="29">
        <v>0.80940919037199122</v>
      </c>
      <c r="I36" s="29"/>
      <c r="J36" s="29">
        <v>2.188183807439825E-4</v>
      </c>
      <c r="K36" s="29">
        <v>2.188183807439825E-4</v>
      </c>
      <c r="L36" s="29">
        <v>8.7527352297593001E-4</v>
      </c>
    </row>
    <row r="37" spans="2:12" x14ac:dyDescent="0.2">
      <c r="B37" s="10" t="s">
        <v>32</v>
      </c>
      <c r="C37" s="34">
        <v>3500</v>
      </c>
      <c r="D37" s="29">
        <v>0.94395195882184735</v>
      </c>
      <c r="E37" s="29">
        <v>8.8647412067486414E-3</v>
      </c>
      <c r="F37" s="29">
        <v>0</v>
      </c>
      <c r="G37" s="29">
        <v>2.0017157563625965E-3</v>
      </c>
      <c r="H37" s="29">
        <v>0.95481841578495852</v>
      </c>
      <c r="I37" s="29"/>
      <c r="J37" s="29">
        <v>1.5155847869602517E-2</v>
      </c>
      <c r="K37" s="29">
        <v>8.5787818129825567E-4</v>
      </c>
      <c r="L37" s="29">
        <v>2.8595939376608523E-3</v>
      </c>
    </row>
    <row r="38" spans="2:12" x14ac:dyDescent="0.2">
      <c r="B38" s="10" t="s">
        <v>33</v>
      </c>
      <c r="C38" s="34">
        <v>4060</v>
      </c>
      <c r="D38" s="29">
        <v>0.94578610152784626</v>
      </c>
      <c r="E38" s="29">
        <v>1.0103499260719566E-2</v>
      </c>
      <c r="F38" s="29">
        <v>1.4785608674223755E-3</v>
      </c>
      <c r="G38" s="29">
        <v>0</v>
      </c>
      <c r="H38" s="29">
        <v>0.95736816165598815</v>
      </c>
      <c r="I38" s="29"/>
      <c r="J38" s="29">
        <v>2.4642681123706258E-3</v>
      </c>
      <c r="K38" s="29">
        <v>1.2321340561853129E-3</v>
      </c>
      <c r="L38" s="29">
        <v>3.4499753573188764E-3</v>
      </c>
    </row>
    <row r="39" spans="2:12" x14ac:dyDescent="0.2">
      <c r="B39" s="10" t="s">
        <v>43</v>
      </c>
      <c r="C39" s="34">
        <v>2670</v>
      </c>
      <c r="D39" s="29">
        <v>0.91482176360225143</v>
      </c>
      <c r="E39" s="29">
        <v>2.5515947467166979E-2</v>
      </c>
      <c r="F39" s="29">
        <v>5.2532833020637899E-3</v>
      </c>
      <c r="G39" s="29">
        <v>1.125703564727955E-3</v>
      </c>
      <c r="H39" s="29">
        <v>0.94671669793621016</v>
      </c>
      <c r="I39" s="29"/>
      <c r="J39" s="29">
        <v>3.7523452157598499E-4</v>
      </c>
      <c r="K39" s="29">
        <v>1.125703564727955E-3</v>
      </c>
      <c r="L39" s="29">
        <v>1.50093808630394E-3</v>
      </c>
    </row>
    <row r="40" spans="2:12" x14ac:dyDescent="0.2">
      <c r="B40" s="10" t="s">
        <v>44</v>
      </c>
      <c r="C40" s="34">
        <v>2550</v>
      </c>
      <c r="D40" s="29">
        <v>0.93965517241379315</v>
      </c>
      <c r="E40" s="29">
        <v>1.2539184952978056E-2</v>
      </c>
      <c r="F40" s="29">
        <v>1.567398119122257E-3</v>
      </c>
      <c r="G40" s="29">
        <v>2.7429467084639498E-3</v>
      </c>
      <c r="H40" s="29">
        <v>0.95650470219435735</v>
      </c>
      <c r="I40" s="29"/>
      <c r="J40" s="29">
        <v>0</v>
      </c>
      <c r="K40" s="29">
        <v>0</v>
      </c>
      <c r="L40" s="29">
        <v>2.7429467084639498E-3</v>
      </c>
    </row>
    <row r="41" spans="2:12" x14ac:dyDescent="0.2">
      <c r="B41" s="10" t="s">
        <v>45</v>
      </c>
      <c r="C41" s="34">
        <v>1080</v>
      </c>
      <c r="D41" s="29">
        <v>0.96018518518518514</v>
      </c>
      <c r="E41" s="29">
        <v>6.4814814814814813E-3</v>
      </c>
      <c r="F41" s="29">
        <v>0</v>
      </c>
      <c r="G41" s="29">
        <v>4.6296296296296294E-3</v>
      </c>
      <c r="H41" s="29">
        <v>0.97129629629629632</v>
      </c>
      <c r="I41" s="29"/>
      <c r="J41" s="29">
        <v>1.4814814814814815E-2</v>
      </c>
      <c r="K41" s="29">
        <v>0</v>
      </c>
      <c r="L41" s="29">
        <v>1.8518518518518519E-3</v>
      </c>
    </row>
    <row r="42" spans="2:12" x14ac:dyDescent="0.2">
      <c r="B42" s="10" t="s">
        <v>46</v>
      </c>
      <c r="C42" s="34">
        <v>2810</v>
      </c>
      <c r="D42" s="29">
        <v>0.91601423487544487</v>
      </c>
      <c r="E42" s="29">
        <v>7.8291814946619218E-3</v>
      </c>
      <c r="F42" s="29">
        <v>0</v>
      </c>
      <c r="G42" s="29">
        <v>3.5587188612099647E-4</v>
      </c>
      <c r="H42" s="29">
        <v>0.92419928825622777</v>
      </c>
      <c r="I42" s="29"/>
      <c r="J42" s="29">
        <v>4.2704626334519576E-3</v>
      </c>
      <c r="K42" s="29">
        <v>3.5587188612099647E-4</v>
      </c>
      <c r="L42" s="29">
        <v>3.5587188612099647E-4</v>
      </c>
    </row>
    <row r="43" spans="2:12" x14ac:dyDescent="0.2">
      <c r="B43" s="10" t="s">
        <v>47</v>
      </c>
      <c r="C43" s="34">
        <v>2640</v>
      </c>
      <c r="D43" s="29">
        <v>0.97239031770045381</v>
      </c>
      <c r="E43" s="29">
        <v>4.5385779122541605E-3</v>
      </c>
      <c r="F43" s="29">
        <v>0</v>
      </c>
      <c r="G43" s="29">
        <v>1.8910741301059002E-3</v>
      </c>
      <c r="H43" s="29">
        <v>0.97881996974281393</v>
      </c>
      <c r="I43" s="29"/>
      <c r="J43" s="29">
        <v>6.4296520423600609E-3</v>
      </c>
      <c r="K43" s="29">
        <v>7.5642965204236008E-4</v>
      </c>
      <c r="L43" s="29">
        <v>7.5642965204236008E-4</v>
      </c>
    </row>
    <row r="44" spans="2:12" x14ac:dyDescent="0.2">
      <c r="B44" s="10" t="s">
        <v>48</v>
      </c>
      <c r="C44" s="34">
        <v>2870</v>
      </c>
      <c r="D44" s="29">
        <v>0.93347265761058862</v>
      </c>
      <c r="E44" s="29">
        <v>2.9606408916753743E-2</v>
      </c>
      <c r="F44" s="29">
        <v>1.7415534656913968E-3</v>
      </c>
      <c r="G44" s="29">
        <v>2.0898641588296763E-3</v>
      </c>
      <c r="H44" s="29">
        <v>0.96691048415186343</v>
      </c>
      <c r="I44" s="29"/>
      <c r="J44" s="29">
        <v>3.4831069313827936E-4</v>
      </c>
      <c r="K44" s="29">
        <v>5.5729710902124698E-3</v>
      </c>
      <c r="L44" s="29">
        <v>3.134796238244514E-3</v>
      </c>
    </row>
    <row r="45" spans="2:12" x14ac:dyDescent="0.2">
      <c r="B45" s="10" t="s">
        <v>49</v>
      </c>
      <c r="C45" s="34">
        <v>3140</v>
      </c>
      <c r="D45" s="29">
        <v>0.95183413078149925</v>
      </c>
      <c r="E45" s="29">
        <v>1.7543859649122806E-2</v>
      </c>
      <c r="F45" s="29">
        <v>1.594896331738437E-3</v>
      </c>
      <c r="G45" s="29">
        <v>3.1897926634768739E-4</v>
      </c>
      <c r="H45" s="29">
        <v>0.9712918660287081</v>
      </c>
      <c r="I45" s="29"/>
      <c r="J45" s="29">
        <v>2.8708133971291866E-3</v>
      </c>
      <c r="K45" s="29">
        <v>3.8277511961722489E-3</v>
      </c>
      <c r="L45" s="29">
        <v>9.5693779904306223E-4</v>
      </c>
    </row>
    <row r="46" spans="2:12" x14ac:dyDescent="0.2">
      <c r="B46" s="10" t="s">
        <v>50</v>
      </c>
      <c r="C46" s="34">
        <v>2820</v>
      </c>
      <c r="D46" s="29">
        <v>0.95109851169383419</v>
      </c>
      <c r="E46" s="29">
        <v>1.0630758327427357E-2</v>
      </c>
      <c r="F46" s="29">
        <v>3.5435861091424523E-4</v>
      </c>
      <c r="G46" s="29">
        <v>7.0871722182849046E-4</v>
      </c>
      <c r="H46" s="29">
        <v>0.96279234585400431</v>
      </c>
      <c r="I46" s="29"/>
      <c r="J46" s="29">
        <v>1.4174344436569809E-3</v>
      </c>
      <c r="K46" s="29">
        <v>1.0630758327427356E-3</v>
      </c>
      <c r="L46" s="29">
        <v>7.0871722182849046E-4</v>
      </c>
    </row>
    <row r="47" spans="2:12" x14ac:dyDescent="0.2">
      <c r="B47" s="10" t="s">
        <v>51</v>
      </c>
      <c r="C47" s="34">
        <v>1730</v>
      </c>
      <c r="D47" s="29">
        <v>0.91176470588235292</v>
      </c>
      <c r="E47" s="29">
        <v>1.384083044982699E-2</v>
      </c>
      <c r="F47" s="29">
        <v>3.4602076124567475E-3</v>
      </c>
      <c r="G47" s="29">
        <v>2.8835063437139563E-3</v>
      </c>
      <c r="H47" s="29">
        <v>0.93194925028835063</v>
      </c>
      <c r="I47" s="29"/>
      <c r="J47" s="29">
        <v>0</v>
      </c>
      <c r="K47" s="29">
        <v>1.1534025374855825E-3</v>
      </c>
      <c r="L47" s="29">
        <v>2.8835063437139563E-3</v>
      </c>
    </row>
    <row r="48" spans="2:12" x14ac:dyDescent="0.2">
      <c r="B48" s="10" t="s">
        <v>52</v>
      </c>
      <c r="C48" s="34">
        <v>580</v>
      </c>
      <c r="D48" s="29">
        <v>0.93264248704663211</v>
      </c>
      <c r="E48" s="29">
        <v>1.3816925734024179E-2</v>
      </c>
      <c r="F48" s="29">
        <v>0</v>
      </c>
      <c r="G48" s="29">
        <v>8.6355785837651123E-3</v>
      </c>
      <c r="H48" s="29">
        <v>0.95509499136442144</v>
      </c>
      <c r="I48" s="29"/>
      <c r="J48" s="29">
        <v>0</v>
      </c>
      <c r="K48" s="29">
        <v>1.7271157167530224E-3</v>
      </c>
      <c r="L48" s="29">
        <v>3.4542314335060447E-3</v>
      </c>
    </row>
    <row r="49" spans="1:12" x14ac:dyDescent="0.2">
      <c r="B49" s="10" t="s">
        <v>53</v>
      </c>
      <c r="C49" s="34">
        <v>1560</v>
      </c>
      <c r="D49" s="29">
        <v>0.90622992935131663</v>
      </c>
      <c r="E49" s="29">
        <v>1.6698779704560053E-2</v>
      </c>
      <c r="F49" s="29">
        <v>1.2845215157353885E-3</v>
      </c>
      <c r="G49" s="29">
        <v>1.2845215157353885E-3</v>
      </c>
      <c r="H49" s="29">
        <v>0.92549775208734741</v>
      </c>
      <c r="I49" s="29"/>
      <c r="J49" s="29">
        <v>6.4226075786769424E-4</v>
      </c>
      <c r="K49" s="29">
        <v>1.2845215157353885E-3</v>
      </c>
      <c r="L49" s="29">
        <v>7.064868336544637E-3</v>
      </c>
    </row>
    <row r="50" spans="1:12" x14ac:dyDescent="0.2">
      <c r="B50" s="10" t="s">
        <v>54</v>
      </c>
      <c r="C50" s="34">
        <v>2680</v>
      </c>
      <c r="D50" s="29">
        <v>0.91626168224299065</v>
      </c>
      <c r="E50" s="29">
        <v>9.7196261682242994E-3</v>
      </c>
      <c r="F50" s="29">
        <v>3.7383177570093456E-4</v>
      </c>
      <c r="G50" s="29">
        <v>1.1214953271028037E-3</v>
      </c>
      <c r="H50" s="29">
        <v>0.92747663551401871</v>
      </c>
      <c r="I50" s="29"/>
      <c r="J50" s="29">
        <v>1.4953271028037382E-3</v>
      </c>
      <c r="K50" s="29">
        <v>0</v>
      </c>
      <c r="L50" s="29">
        <v>1.869158878504673E-3</v>
      </c>
    </row>
    <row r="51" spans="1:12" x14ac:dyDescent="0.2">
      <c r="B51" s="10" t="s">
        <v>55</v>
      </c>
      <c r="C51" s="34">
        <v>2800</v>
      </c>
      <c r="D51" s="29">
        <v>0.95958512160228904</v>
      </c>
      <c r="E51" s="29">
        <v>1.1444921316165951E-2</v>
      </c>
      <c r="F51" s="29">
        <v>1.0729613733905579E-3</v>
      </c>
      <c r="G51" s="29">
        <v>0</v>
      </c>
      <c r="H51" s="29">
        <v>0.97210300429184548</v>
      </c>
      <c r="I51" s="29"/>
      <c r="J51" s="29">
        <v>3.5765379113018598E-4</v>
      </c>
      <c r="K51" s="29">
        <v>3.5765379113018598E-4</v>
      </c>
      <c r="L51" s="29">
        <v>2.5035765379113019E-3</v>
      </c>
    </row>
    <row r="52" spans="1:12" x14ac:dyDescent="0.2">
      <c r="B52" s="10" t="s">
        <v>56</v>
      </c>
      <c r="C52" s="34">
        <v>1980</v>
      </c>
      <c r="D52" s="29">
        <v>0.94635627530364375</v>
      </c>
      <c r="E52" s="29">
        <v>9.1093117408906875E-3</v>
      </c>
      <c r="F52" s="29">
        <v>0</v>
      </c>
      <c r="G52" s="29">
        <v>3.0364372469635628E-3</v>
      </c>
      <c r="H52" s="29">
        <v>0.958502024291498</v>
      </c>
      <c r="I52" s="29"/>
      <c r="J52" s="29">
        <v>5.0607287449392713E-4</v>
      </c>
      <c r="K52" s="29">
        <v>1.5182186234817814E-3</v>
      </c>
      <c r="L52" s="29">
        <v>2.5303643724696357E-3</v>
      </c>
    </row>
    <row r="53" spans="1:12" x14ac:dyDescent="0.2">
      <c r="B53" s="10" t="s">
        <v>57</v>
      </c>
      <c r="C53" s="34">
        <v>3700</v>
      </c>
      <c r="D53" s="29">
        <v>0.94506089309878216</v>
      </c>
      <c r="E53" s="29">
        <v>1.7320703653585928E-2</v>
      </c>
      <c r="F53" s="29">
        <v>3.2476319350473611E-3</v>
      </c>
      <c r="G53" s="29">
        <v>2.7063599458728013E-4</v>
      </c>
      <c r="H53" s="29">
        <v>0.96589986468200273</v>
      </c>
      <c r="I53" s="29"/>
      <c r="J53" s="29">
        <v>1.8944519621109607E-3</v>
      </c>
      <c r="K53" s="29">
        <v>8.1190798376184028E-4</v>
      </c>
      <c r="L53" s="29">
        <v>4.6008119079837618E-3</v>
      </c>
    </row>
    <row r="54" spans="1:12" x14ac:dyDescent="0.2">
      <c r="B54" s="10" t="s">
        <v>58</v>
      </c>
      <c r="C54" s="34">
        <v>3530</v>
      </c>
      <c r="D54" s="29">
        <v>0.95494474355341452</v>
      </c>
      <c r="E54" s="29">
        <v>1.5018418815528478E-2</v>
      </c>
      <c r="F54" s="29">
        <v>2.8336639274582036E-4</v>
      </c>
      <c r="G54" s="29">
        <v>0</v>
      </c>
      <c r="H54" s="29">
        <v>0.97024652876168882</v>
      </c>
      <c r="I54" s="29"/>
      <c r="J54" s="29">
        <v>2.8336639274582036E-4</v>
      </c>
      <c r="K54" s="29">
        <v>2.8336639274582036E-4</v>
      </c>
      <c r="L54" s="29">
        <v>2.5502975347123833E-3</v>
      </c>
    </row>
    <row r="55" spans="1:12" x14ac:dyDescent="0.2">
      <c r="B55" s="10" t="s">
        <v>59</v>
      </c>
      <c r="C55" s="34">
        <v>1290</v>
      </c>
      <c r="D55" s="29">
        <v>0.91007751937984493</v>
      </c>
      <c r="E55" s="29">
        <v>1.1627906976744186E-2</v>
      </c>
      <c r="F55" s="29">
        <v>0</v>
      </c>
      <c r="G55" s="29">
        <v>2.3255813953488372E-3</v>
      </c>
      <c r="H55" s="29">
        <v>0.92403100775193803</v>
      </c>
      <c r="I55" s="29"/>
      <c r="J55" s="29">
        <v>0</v>
      </c>
      <c r="K55" s="29">
        <v>7.7519379844961239E-4</v>
      </c>
      <c r="L55" s="29">
        <v>2.3255813953488372E-3</v>
      </c>
    </row>
    <row r="56" spans="1:12" x14ac:dyDescent="0.2">
      <c r="B56" s="10" t="s">
        <v>60</v>
      </c>
      <c r="C56" s="34">
        <v>2780</v>
      </c>
      <c r="D56" s="29">
        <v>0.94967649173256652</v>
      </c>
      <c r="E56" s="29">
        <v>8.2674335010783605E-3</v>
      </c>
      <c r="F56" s="29">
        <v>2.1567217828900071E-3</v>
      </c>
      <c r="G56" s="29">
        <v>5.7512580877066861E-3</v>
      </c>
      <c r="H56" s="29">
        <v>0.96585190510424157</v>
      </c>
      <c r="I56" s="29"/>
      <c r="J56" s="29">
        <v>7.1890726096333576E-4</v>
      </c>
      <c r="K56" s="29">
        <v>0</v>
      </c>
      <c r="L56" s="29">
        <v>1.0783608914450035E-3</v>
      </c>
    </row>
    <row r="57" spans="1:12" x14ac:dyDescent="0.2">
      <c r="B57" s="10" t="s">
        <v>61</v>
      </c>
      <c r="C57" s="34">
        <v>2420</v>
      </c>
      <c r="D57" s="29">
        <v>0.93840429929723024</v>
      </c>
      <c r="E57" s="29">
        <v>1.3642000826787929E-2</v>
      </c>
      <c r="F57" s="29">
        <v>4.1339396444811904E-4</v>
      </c>
      <c r="G57" s="29">
        <v>0</v>
      </c>
      <c r="H57" s="29">
        <v>0.95245969408846631</v>
      </c>
      <c r="I57" s="29"/>
      <c r="J57" s="29">
        <v>1.6535758577924762E-3</v>
      </c>
      <c r="K57" s="29">
        <v>1.2401818933443572E-3</v>
      </c>
      <c r="L57" s="29">
        <v>1.6535758577924762E-3</v>
      </c>
    </row>
    <row r="58" spans="1:12" x14ac:dyDescent="0.2">
      <c r="B58" s="10" t="s">
        <v>62</v>
      </c>
      <c r="C58" s="34">
        <v>2630</v>
      </c>
      <c r="D58" s="29">
        <v>0.91898060098896917</v>
      </c>
      <c r="E58" s="29">
        <v>1.9779383796120199E-2</v>
      </c>
      <c r="F58" s="29">
        <v>1.1411182959300114E-3</v>
      </c>
      <c r="G58" s="29">
        <v>7.6074553062000763E-4</v>
      </c>
      <c r="H58" s="29">
        <v>0.94066184861163937</v>
      </c>
      <c r="I58" s="29"/>
      <c r="J58" s="29">
        <v>7.6074553062000763E-4</v>
      </c>
      <c r="K58" s="29">
        <v>1.5214910612400153E-3</v>
      </c>
      <c r="L58" s="29">
        <v>1.5214910612400153E-3</v>
      </c>
    </row>
    <row r="59" spans="1:12" x14ac:dyDescent="0.2">
      <c r="B59" s="10" t="s">
        <v>63</v>
      </c>
      <c r="C59" s="34">
        <v>3070</v>
      </c>
      <c r="D59" s="29">
        <v>0.9292468209977176</v>
      </c>
      <c r="E59" s="29">
        <v>1.3368112161721553E-2</v>
      </c>
      <c r="F59" s="29">
        <v>0</v>
      </c>
      <c r="G59" s="29">
        <v>0</v>
      </c>
      <c r="H59" s="29">
        <v>0.94261493315943923</v>
      </c>
      <c r="I59" s="29"/>
      <c r="J59" s="29">
        <v>5.2168242582328007E-3</v>
      </c>
      <c r="K59" s="29">
        <v>1.3042060645582002E-3</v>
      </c>
      <c r="L59" s="29">
        <v>1.6302575806977503E-3</v>
      </c>
    </row>
    <row r="60" spans="1:12" x14ac:dyDescent="0.2">
      <c r="B60" s="10" t="s">
        <v>64</v>
      </c>
      <c r="C60" s="34">
        <v>1910</v>
      </c>
      <c r="D60" s="29">
        <v>0.94703723125327743</v>
      </c>
      <c r="E60" s="29">
        <v>1.048767697954903E-2</v>
      </c>
      <c r="F60" s="29">
        <v>0</v>
      </c>
      <c r="G60" s="29">
        <v>2.6219192448872575E-3</v>
      </c>
      <c r="H60" s="29">
        <v>0.96014682747771374</v>
      </c>
      <c r="I60" s="29"/>
      <c r="J60" s="29">
        <v>0</v>
      </c>
      <c r="K60" s="29">
        <v>1.048767697954903E-3</v>
      </c>
      <c r="L60" s="29">
        <v>3.146303093864709E-3</v>
      </c>
    </row>
    <row r="61" spans="1:12" x14ac:dyDescent="0.2">
      <c r="B61" s="10" t="s">
        <v>65</v>
      </c>
      <c r="C61" s="34">
        <v>1170</v>
      </c>
      <c r="D61" s="29">
        <v>0.95299145299145294</v>
      </c>
      <c r="E61" s="29">
        <v>9.4017094017094013E-3</v>
      </c>
      <c r="F61" s="29">
        <v>0</v>
      </c>
      <c r="G61" s="29">
        <v>2.5641025641025641E-3</v>
      </c>
      <c r="H61" s="29">
        <v>0.96495726495726497</v>
      </c>
      <c r="I61" s="29"/>
      <c r="J61" s="29">
        <v>8.547008547008547E-4</v>
      </c>
      <c r="K61" s="29">
        <v>8.547008547008547E-4</v>
      </c>
      <c r="L61" s="29">
        <v>0</v>
      </c>
    </row>
    <row r="62" spans="1:12" x14ac:dyDescent="0.2">
      <c r="A62" s="25" t="s">
        <v>66</v>
      </c>
      <c r="B62" s="24"/>
      <c r="C62" s="63">
        <v>67450</v>
      </c>
      <c r="D62" s="134">
        <v>0.9017389886291195</v>
      </c>
      <c r="E62" s="134">
        <v>3.4438794419818244E-2</v>
      </c>
      <c r="F62" s="134">
        <v>2.9650275006300685E-3</v>
      </c>
      <c r="G62" s="134">
        <v>2.5943990630513097E-3</v>
      </c>
      <c r="H62" s="134">
        <v>0.9417372096126192</v>
      </c>
      <c r="I62" s="133"/>
      <c r="J62" s="134">
        <v>1.7493662253717404E-3</v>
      </c>
      <c r="K62" s="134">
        <v>3.2911805256993758E-3</v>
      </c>
      <c r="L62" s="134">
        <v>5.1443227135931687E-3</v>
      </c>
    </row>
    <row r="63" spans="1:12" x14ac:dyDescent="0.2">
      <c r="B63" s="10" t="s">
        <v>67</v>
      </c>
      <c r="C63" s="34">
        <v>1900</v>
      </c>
      <c r="D63" s="29">
        <v>0.92166140904311256</v>
      </c>
      <c r="E63" s="29">
        <v>2.7339642481598318E-2</v>
      </c>
      <c r="F63" s="29">
        <v>5.2576235541535224E-4</v>
      </c>
      <c r="G63" s="29">
        <v>3.1545741324921135E-3</v>
      </c>
      <c r="H63" s="29">
        <v>0.95268138801261826</v>
      </c>
      <c r="I63" s="29"/>
      <c r="J63" s="29">
        <v>0</v>
      </c>
      <c r="K63" s="29">
        <v>0</v>
      </c>
      <c r="L63" s="29">
        <v>6.3091482649842269E-3</v>
      </c>
    </row>
    <row r="64" spans="1:12" x14ac:dyDescent="0.2">
      <c r="B64" s="10" t="s">
        <v>68</v>
      </c>
      <c r="C64" s="34">
        <v>6570</v>
      </c>
      <c r="D64" s="29">
        <v>0.8963943404837974</v>
      </c>
      <c r="E64" s="29">
        <v>4.1077133728890915E-2</v>
      </c>
      <c r="F64" s="29">
        <v>3.9555758405598659E-3</v>
      </c>
      <c r="G64" s="29">
        <v>1.0649627263045794E-3</v>
      </c>
      <c r="H64" s="29">
        <v>0.94249201277955275</v>
      </c>
      <c r="I64" s="29"/>
      <c r="J64" s="29">
        <v>4.5641259698767688E-3</v>
      </c>
      <c r="K64" s="29">
        <v>2.8906131142552869E-3</v>
      </c>
      <c r="L64" s="29">
        <v>6.5419138901567017E-3</v>
      </c>
    </row>
    <row r="65" spans="1:12" x14ac:dyDescent="0.2">
      <c r="B65" s="10" t="s">
        <v>69</v>
      </c>
      <c r="C65" s="34">
        <v>2970</v>
      </c>
      <c r="D65" s="29">
        <v>0.8972718086897945</v>
      </c>
      <c r="E65" s="29">
        <v>4.9848433816099699E-2</v>
      </c>
      <c r="F65" s="29">
        <v>2.3576961940047153E-3</v>
      </c>
      <c r="G65" s="29">
        <v>3.3681374200067362E-4</v>
      </c>
      <c r="H65" s="29">
        <v>0.94981475244189961</v>
      </c>
      <c r="I65" s="29"/>
      <c r="J65" s="29">
        <v>0</v>
      </c>
      <c r="K65" s="29">
        <v>1.6840687100033681E-3</v>
      </c>
      <c r="L65" s="29">
        <v>4.7153923880094307E-3</v>
      </c>
    </row>
    <row r="66" spans="1:12" x14ac:dyDescent="0.2">
      <c r="B66" s="10" t="s">
        <v>70</v>
      </c>
      <c r="C66" s="34">
        <v>16710</v>
      </c>
      <c r="D66" s="29">
        <v>0.90561972589622364</v>
      </c>
      <c r="E66" s="29">
        <v>3.7165599377580946E-2</v>
      </c>
      <c r="F66" s="29">
        <v>2.0946795140343527E-3</v>
      </c>
      <c r="G66" s="29">
        <v>1.6757436112274822E-3</v>
      </c>
      <c r="H66" s="29">
        <v>0.94655574839906642</v>
      </c>
      <c r="I66" s="29"/>
      <c r="J66" s="29">
        <v>2.2143754862648871E-3</v>
      </c>
      <c r="K66" s="29">
        <v>5.3863187503740495E-3</v>
      </c>
      <c r="L66" s="29">
        <v>3.8302711113771021E-3</v>
      </c>
    </row>
    <row r="67" spans="1:12" x14ac:dyDescent="0.2">
      <c r="B67" s="10" t="s">
        <v>71</v>
      </c>
      <c r="C67" s="34">
        <v>13140</v>
      </c>
      <c r="D67" s="29">
        <v>0.91922344880091356</v>
      </c>
      <c r="E67" s="29">
        <v>2.1926151503616292E-2</v>
      </c>
      <c r="F67" s="29">
        <v>3.806623524933384E-3</v>
      </c>
      <c r="G67" s="29">
        <v>5.8622002283974118E-3</v>
      </c>
      <c r="H67" s="29">
        <v>0.95081842405786066</v>
      </c>
      <c r="I67" s="29"/>
      <c r="J67" s="29">
        <v>1.903311762466692E-3</v>
      </c>
      <c r="K67" s="29">
        <v>2.1317091739626952E-3</v>
      </c>
      <c r="L67" s="29">
        <v>3.1214312904453748E-3</v>
      </c>
    </row>
    <row r="68" spans="1:12" x14ac:dyDescent="0.2">
      <c r="B68" s="10" t="s">
        <v>72</v>
      </c>
      <c r="C68" s="34">
        <v>2510</v>
      </c>
      <c r="D68" s="29">
        <v>0.93468737554759063</v>
      </c>
      <c r="E68" s="29">
        <v>1.4735165272799682E-2</v>
      </c>
      <c r="F68" s="29">
        <v>1.1947431302270011E-3</v>
      </c>
      <c r="G68" s="29">
        <v>1.5929908403026682E-3</v>
      </c>
      <c r="H68" s="29">
        <v>0.95221027479091991</v>
      </c>
      <c r="I68" s="29"/>
      <c r="J68" s="29">
        <v>1.5929908403026682E-3</v>
      </c>
      <c r="K68" s="29">
        <v>0</v>
      </c>
      <c r="L68" s="29">
        <v>6.3719633612106729E-3</v>
      </c>
    </row>
    <row r="69" spans="1:12" x14ac:dyDescent="0.2">
      <c r="B69" s="10" t="s">
        <v>73</v>
      </c>
      <c r="C69" s="34">
        <v>9090</v>
      </c>
      <c r="D69" s="29">
        <v>0.87868455785305766</v>
      </c>
      <c r="E69" s="29">
        <v>4.8064232292124948E-2</v>
      </c>
      <c r="F69" s="29">
        <v>3.2996040475142983E-3</v>
      </c>
      <c r="G69" s="29">
        <v>2.9696436427628686E-3</v>
      </c>
      <c r="H69" s="29">
        <v>0.93301803783545978</v>
      </c>
      <c r="I69" s="29"/>
      <c r="J69" s="29">
        <v>4.399472063352398E-4</v>
      </c>
      <c r="K69" s="29">
        <v>3.739551253849538E-3</v>
      </c>
      <c r="L69" s="29">
        <v>7.1491421029476459E-3</v>
      </c>
    </row>
    <row r="70" spans="1:12" x14ac:dyDescent="0.2">
      <c r="B70" s="10" t="s">
        <v>74</v>
      </c>
      <c r="C70" s="34">
        <v>2280</v>
      </c>
      <c r="D70" s="29">
        <v>0.9048662867163525</v>
      </c>
      <c r="E70" s="29">
        <v>1.6659359929855327E-2</v>
      </c>
      <c r="F70" s="29">
        <v>3.5072336694432268E-3</v>
      </c>
      <c r="G70" s="29">
        <v>2.6304252520824201E-3</v>
      </c>
      <c r="H70" s="29">
        <v>0.92766330556773346</v>
      </c>
      <c r="I70" s="29"/>
      <c r="J70" s="29">
        <v>1.7536168347216134E-3</v>
      </c>
      <c r="K70" s="29">
        <v>4.8224462954844366E-3</v>
      </c>
      <c r="L70" s="29">
        <v>7.8912757562472607E-3</v>
      </c>
    </row>
    <row r="71" spans="1:12" x14ac:dyDescent="0.2">
      <c r="B71" s="10" t="s">
        <v>75</v>
      </c>
      <c r="C71" s="34">
        <v>2150</v>
      </c>
      <c r="D71" s="29">
        <v>0.87645687645687642</v>
      </c>
      <c r="E71" s="29">
        <v>1.2587412587412588E-2</v>
      </c>
      <c r="F71" s="29">
        <v>4.662004662004662E-3</v>
      </c>
      <c r="G71" s="29">
        <v>2.7972027972027972E-3</v>
      </c>
      <c r="H71" s="29">
        <v>0.89650349650349648</v>
      </c>
      <c r="I71" s="29"/>
      <c r="J71" s="29">
        <v>0</v>
      </c>
      <c r="K71" s="29">
        <v>1.3986013986013986E-3</v>
      </c>
      <c r="L71" s="29">
        <v>6.5268065268065268E-3</v>
      </c>
    </row>
    <row r="72" spans="1:12" x14ac:dyDescent="0.2">
      <c r="B72" s="10" t="s">
        <v>76</v>
      </c>
      <c r="C72" s="34">
        <v>8060</v>
      </c>
      <c r="D72" s="29">
        <v>0.88374689826302733</v>
      </c>
      <c r="E72" s="29">
        <v>4.1066997518610419E-2</v>
      </c>
      <c r="F72" s="29">
        <v>2.4813895781637717E-3</v>
      </c>
      <c r="G72" s="29">
        <v>1.2406947890818859E-4</v>
      </c>
      <c r="H72" s="29">
        <v>0.92741935483870963</v>
      </c>
      <c r="I72" s="29"/>
      <c r="J72" s="29">
        <v>1.7369727047146402E-3</v>
      </c>
      <c r="K72" s="29">
        <v>1.9851116625310174E-3</v>
      </c>
      <c r="L72" s="29">
        <v>6.6997518610421841E-3</v>
      </c>
    </row>
    <row r="73" spans="1:12" x14ac:dyDescent="0.2">
      <c r="B73" s="10" t="s">
        <v>77</v>
      </c>
      <c r="C73" s="34">
        <v>2080</v>
      </c>
      <c r="D73" s="29">
        <v>0.91859344894026973</v>
      </c>
      <c r="E73" s="29">
        <v>3.5645472061657031E-2</v>
      </c>
      <c r="F73" s="29">
        <v>4.8169556840077067E-3</v>
      </c>
      <c r="G73" s="29">
        <v>5.7803468208092483E-3</v>
      </c>
      <c r="H73" s="29">
        <v>0.9648362235067437</v>
      </c>
      <c r="I73" s="29"/>
      <c r="J73" s="29">
        <v>0</v>
      </c>
      <c r="K73" s="29">
        <v>7.7071290944123313E-3</v>
      </c>
      <c r="L73" s="29">
        <v>2.8901734104046241E-3</v>
      </c>
    </row>
    <row r="74" spans="1:12" x14ac:dyDescent="0.2">
      <c r="A74" s="25" t="s">
        <v>78</v>
      </c>
      <c r="B74" s="24"/>
      <c r="C74" s="63">
        <v>57610</v>
      </c>
      <c r="D74" s="134">
        <v>0.89576462419718794</v>
      </c>
      <c r="E74" s="134">
        <v>3.4629404617253952E-2</v>
      </c>
      <c r="F74" s="134">
        <v>5.2942197535150145E-3</v>
      </c>
      <c r="G74" s="134">
        <v>2.5342822426662037E-3</v>
      </c>
      <c r="H74" s="134">
        <v>0.93822253081062312</v>
      </c>
      <c r="I74" s="133"/>
      <c r="J74" s="134">
        <v>1.0588439507030029E-3</v>
      </c>
      <c r="K74" s="134">
        <v>4.1659434126019787E-3</v>
      </c>
      <c r="L74" s="134">
        <v>4.0617948272869296E-3</v>
      </c>
    </row>
    <row r="75" spans="1:12" x14ac:dyDescent="0.2">
      <c r="B75" s="10" t="s">
        <v>79</v>
      </c>
      <c r="C75" s="34">
        <v>1710</v>
      </c>
      <c r="D75" s="29">
        <v>0.91466978375219166</v>
      </c>
      <c r="E75" s="29">
        <v>2.6884862653419054E-2</v>
      </c>
      <c r="F75" s="29">
        <v>1.1104617182933957E-2</v>
      </c>
      <c r="G75" s="29">
        <v>5.2600818234950324E-3</v>
      </c>
      <c r="H75" s="29">
        <v>0.95791934541203971</v>
      </c>
      <c r="I75" s="29"/>
      <c r="J75" s="29">
        <v>0</v>
      </c>
      <c r="K75" s="29">
        <v>1.7533606078316774E-3</v>
      </c>
      <c r="L75" s="29">
        <v>4.0911747516072473E-3</v>
      </c>
    </row>
    <row r="76" spans="1:12" x14ac:dyDescent="0.2">
      <c r="B76" s="10" t="s">
        <v>80</v>
      </c>
      <c r="C76" s="34">
        <v>1690</v>
      </c>
      <c r="D76" s="29">
        <v>0.86264061574896389</v>
      </c>
      <c r="E76" s="29">
        <v>6.4535227945529905E-2</v>
      </c>
      <c r="F76" s="29">
        <v>5.920663114268798E-3</v>
      </c>
      <c r="G76" s="29">
        <v>2.368265245707519E-3</v>
      </c>
      <c r="H76" s="29">
        <v>0.9354647720544701</v>
      </c>
      <c r="I76" s="29"/>
      <c r="J76" s="29">
        <v>0</v>
      </c>
      <c r="K76" s="29">
        <v>7.104795737122558E-3</v>
      </c>
      <c r="L76" s="29">
        <v>7.6968620485494375E-3</v>
      </c>
    </row>
    <row r="77" spans="1:12" x14ac:dyDescent="0.2">
      <c r="B77" s="10" t="s">
        <v>81</v>
      </c>
      <c r="C77" s="34">
        <v>3910</v>
      </c>
      <c r="D77" s="29">
        <v>0.85772773797338797</v>
      </c>
      <c r="E77" s="29">
        <v>3.6847492323439097E-2</v>
      </c>
      <c r="F77" s="29">
        <v>1.7911975435005118E-3</v>
      </c>
      <c r="G77" s="29">
        <v>0</v>
      </c>
      <c r="H77" s="29">
        <v>0.8963664278403275</v>
      </c>
      <c r="I77" s="29"/>
      <c r="J77" s="29">
        <v>1.2794268167860799E-3</v>
      </c>
      <c r="K77" s="29">
        <v>1.5097236438075742E-2</v>
      </c>
      <c r="L77" s="29">
        <v>3.8382804503582393E-3</v>
      </c>
    </row>
    <row r="78" spans="1:12" x14ac:dyDescent="0.2">
      <c r="B78" s="10" t="s">
        <v>82</v>
      </c>
      <c r="C78" s="34">
        <v>6060</v>
      </c>
      <c r="D78" s="29">
        <v>0.9178488947542065</v>
      </c>
      <c r="E78" s="29">
        <v>2.3094688221709007E-2</v>
      </c>
      <c r="F78" s="29">
        <v>6.2685582316067308E-3</v>
      </c>
      <c r="G78" s="29">
        <v>3.2992411745298581E-3</v>
      </c>
      <c r="H78" s="29">
        <v>0.95051138238205213</v>
      </c>
      <c r="I78" s="29"/>
      <c r="J78" s="29">
        <v>9.8977235235895742E-4</v>
      </c>
      <c r="K78" s="29">
        <v>3.4642032332563512E-3</v>
      </c>
      <c r="L78" s="29">
        <v>3.2992411745298581E-3</v>
      </c>
    </row>
    <row r="79" spans="1:12" x14ac:dyDescent="0.2">
      <c r="B79" s="10" t="s">
        <v>83</v>
      </c>
      <c r="C79" s="34">
        <v>8430</v>
      </c>
      <c r="D79" s="29">
        <v>0.89109028354490449</v>
      </c>
      <c r="E79" s="29">
        <v>3.7015067030489977E-2</v>
      </c>
      <c r="F79" s="29">
        <v>1.1389251393996916E-2</v>
      </c>
      <c r="G79" s="29">
        <v>2.3727607070826908E-3</v>
      </c>
      <c r="H79" s="29">
        <v>0.94186736267647408</v>
      </c>
      <c r="I79" s="29"/>
      <c r="J79" s="29">
        <v>1.7795705303120181E-3</v>
      </c>
      <c r="K79" s="29">
        <v>3.7964171313323051E-3</v>
      </c>
      <c r="L79" s="29">
        <v>2.9659508838533635E-3</v>
      </c>
    </row>
    <row r="80" spans="1:12" x14ac:dyDescent="0.2">
      <c r="B80" s="10" t="s">
        <v>84</v>
      </c>
      <c r="C80" s="34">
        <v>4400</v>
      </c>
      <c r="D80" s="29">
        <v>0.90218380345768878</v>
      </c>
      <c r="E80" s="29">
        <v>4.6633303002729755E-2</v>
      </c>
      <c r="F80" s="29">
        <v>3.1847133757961785E-3</v>
      </c>
      <c r="G80" s="29">
        <v>1.1146496815286623E-2</v>
      </c>
      <c r="H80" s="29">
        <v>0.96314831665150136</v>
      </c>
      <c r="I80" s="29"/>
      <c r="J80" s="29">
        <v>1.1373976342129207E-3</v>
      </c>
      <c r="K80" s="29">
        <v>2.7297543221110102E-3</v>
      </c>
      <c r="L80" s="29">
        <v>6.1419472247497726E-3</v>
      </c>
    </row>
    <row r="81" spans="1:12" x14ac:dyDescent="0.2">
      <c r="B81" s="10" t="s">
        <v>85</v>
      </c>
      <c r="C81" s="34">
        <v>6610</v>
      </c>
      <c r="D81" s="29">
        <v>0.90022710068130207</v>
      </c>
      <c r="E81" s="29">
        <v>2.8311884935654806E-2</v>
      </c>
      <c r="F81" s="29">
        <v>1.8168054504163512E-3</v>
      </c>
      <c r="G81" s="29">
        <v>1.9682059046177139E-3</v>
      </c>
      <c r="H81" s="29">
        <v>0.93232399697199086</v>
      </c>
      <c r="I81" s="29"/>
      <c r="J81" s="29">
        <v>4.5420136260408781E-4</v>
      </c>
      <c r="K81" s="29">
        <v>4.2392127176381529E-3</v>
      </c>
      <c r="L81" s="29">
        <v>3.0280090840272521E-3</v>
      </c>
    </row>
    <row r="82" spans="1:12" x14ac:dyDescent="0.2">
      <c r="B82" s="10" t="s">
        <v>86</v>
      </c>
      <c r="C82" s="34">
        <v>2190</v>
      </c>
      <c r="D82" s="29">
        <v>0.92609489051094895</v>
      </c>
      <c r="E82" s="29">
        <v>3.1934306569343068E-2</v>
      </c>
      <c r="F82" s="29">
        <v>8.2116788321167887E-3</v>
      </c>
      <c r="G82" s="29">
        <v>4.5620437956204376E-3</v>
      </c>
      <c r="H82" s="29">
        <v>0.97080291970802923</v>
      </c>
      <c r="I82" s="29"/>
      <c r="J82" s="29">
        <v>1.8248175182481751E-3</v>
      </c>
      <c r="K82" s="29">
        <v>4.5620437956204376E-3</v>
      </c>
      <c r="L82" s="29">
        <v>2.7372262773722629E-3</v>
      </c>
    </row>
    <row r="83" spans="1:12" x14ac:dyDescent="0.2">
      <c r="B83" s="10" t="s">
        <v>87</v>
      </c>
      <c r="C83" s="34">
        <v>2920</v>
      </c>
      <c r="D83" s="29">
        <v>0.90215531987683883</v>
      </c>
      <c r="E83" s="29">
        <v>4.5501197399931574E-2</v>
      </c>
      <c r="F83" s="29">
        <v>3.7632569278138899E-3</v>
      </c>
      <c r="G83" s="29">
        <v>1.3684570646595963E-3</v>
      </c>
      <c r="H83" s="29">
        <v>0.95278823126924395</v>
      </c>
      <c r="I83" s="29"/>
      <c r="J83" s="29">
        <v>1.0263427984946972E-3</v>
      </c>
      <c r="K83" s="29">
        <v>0</v>
      </c>
      <c r="L83" s="29">
        <v>4.7895997263085873E-3</v>
      </c>
    </row>
    <row r="84" spans="1:12" x14ac:dyDescent="0.2">
      <c r="B84" s="10" t="s">
        <v>88</v>
      </c>
      <c r="C84" s="34">
        <v>1660</v>
      </c>
      <c r="D84" s="29">
        <v>0.83564118001204091</v>
      </c>
      <c r="E84" s="29">
        <v>2.5285972305839857E-2</v>
      </c>
      <c r="F84" s="29">
        <v>4.2143287176399759E-3</v>
      </c>
      <c r="G84" s="29">
        <v>0</v>
      </c>
      <c r="H84" s="29">
        <v>0.8651414810355208</v>
      </c>
      <c r="I84" s="29"/>
      <c r="J84" s="29">
        <v>1.8061408789885611E-3</v>
      </c>
      <c r="K84" s="29">
        <v>1.2040939193257074E-3</v>
      </c>
      <c r="L84" s="29">
        <v>4.8163756773028296E-3</v>
      </c>
    </row>
    <row r="85" spans="1:12" x14ac:dyDescent="0.2">
      <c r="B85" s="10" t="s">
        <v>89</v>
      </c>
      <c r="C85" s="34">
        <v>5920</v>
      </c>
      <c r="D85" s="29">
        <v>0.87783034809057114</v>
      </c>
      <c r="E85" s="29">
        <v>4.5116593443730993E-2</v>
      </c>
      <c r="F85" s="29">
        <v>3.7174721189591076E-3</v>
      </c>
      <c r="G85" s="29">
        <v>8.4488002703616086E-4</v>
      </c>
      <c r="H85" s="29">
        <v>0.92750929368029744</v>
      </c>
      <c r="I85" s="29"/>
      <c r="J85" s="29">
        <v>3.3795201081446432E-4</v>
      </c>
      <c r="K85" s="29">
        <v>7.0969922271037515E-3</v>
      </c>
      <c r="L85" s="29">
        <v>3.3795201081446434E-3</v>
      </c>
    </row>
    <row r="86" spans="1:12" x14ac:dyDescent="0.2">
      <c r="B86" s="10" t="s">
        <v>90</v>
      </c>
      <c r="C86" s="34">
        <v>2990</v>
      </c>
      <c r="D86" s="29">
        <v>0.86827148110999663</v>
      </c>
      <c r="E86" s="29">
        <v>3.5439652290203946E-2</v>
      </c>
      <c r="F86" s="29">
        <v>4.6807087930458039E-3</v>
      </c>
      <c r="G86" s="29">
        <v>1.0030090270812437E-3</v>
      </c>
      <c r="H86" s="29">
        <v>0.9093948512203277</v>
      </c>
      <c r="I86" s="29"/>
      <c r="J86" s="29">
        <v>3.3433634236041456E-4</v>
      </c>
      <c r="K86" s="29">
        <v>5.0150451354062184E-3</v>
      </c>
      <c r="L86" s="29">
        <v>2.340354396522902E-3</v>
      </c>
    </row>
    <row r="87" spans="1:12" x14ac:dyDescent="0.2">
      <c r="B87" s="10" t="s">
        <v>91</v>
      </c>
      <c r="C87" s="34">
        <v>2530</v>
      </c>
      <c r="D87" s="29">
        <v>0.91426313709996054</v>
      </c>
      <c r="E87" s="29">
        <v>3.516396681153694E-2</v>
      </c>
      <c r="F87" s="29">
        <v>1.5804030027657052E-3</v>
      </c>
      <c r="G87" s="29">
        <v>1.9755037534571317E-3</v>
      </c>
      <c r="H87" s="29">
        <v>0.95298301066772029</v>
      </c>
      <c r="I87" s="29"/>
      <c r="J87" s="29">
        <v>0</v>
      </c>
      <c r="K87" s="29">
        <v>0</v>
      </c>
      <c r="L87" s="29">
        <v>2.765705254839984E-3</v>
      </c>
    </row>
    <row r="88" spans="1:12" x14ac:dyDescent="0.2">
      <c r="B88" s="10" t="s">
        <v>92</v>
      </c>
      <c r="C88" s="34">
        <v>1530</v>
      </c>
      <c r="D88" s="29">
        <v>0.89621409921671014</v>
      </c>
      <c r="E88" s="29">
        <v>4.1122715404699736E-2</v>
      </c>
      <c r="F88" s="29">
        <v>3.2637075718015664E-3</v>
      </c>
      <c r="G88" s="29">
        <v>6.5274151436031332E-4</v>
      </c>
      <c r="H88" s="29">
        <v>0.94125326370757179</v>
      </c>
      <c r="I88" s="29"/>
      <c r="J88" s="29">
        <v>0</v>
      </c>
      <c r="K88" s="29">
        <v>2.6109660574412533E-3</v>
      </c>
      <c r="L88" s="29">
        <v>5.8746736292428197E-3</v>
      </c>
    </row>
    <row r="89" spans="1:12" x14ac:dyDescent="0.2">
      <c r="B89" s="10" t="s">
        <v>93</v>
      </c>
      <c r="C89" s="34">
        <v>5060</v>
      </c>
      <c r="D89" s="29">
        <v>0.93046226787830899</v>
      </c>
      <c r="E89" s="29">
        <v>1.6199130778348479E-2</v>
      </c>
      <c r="F89" s="29">
        <v>5.531410509679968E-3</v>
      </c>
      <c r="G89" s="29">
        <v>5.9265112603713952E-4</v>
      </c>
      <c r="H89" s="29">
        <v>0.95278546029237454</v>
      </c>
      <c r="I89" s="29"/>
      <c r="J89" s="29">
        <v>2.765705254839984E-3</v>
      </c>
      <c r="K89" s="29">
        <v>0</v>
      </c>
      <c r="L89" s="29">
        <v>7.1118135124456734E-3</v>
      </c>
    </row>
    <row r="90" spans="1:12" x14ac:dyDescent="0.2">
      <c r="A90" s="25" t="s">
        <v>94</v>
      </c>
      <c r="B90" s="24"/>
      <c r="C90" s="63">
        <v>66660</v>
      </c>
      <c r="D90" s="134">
        <v>0.89045411584679779</v>
      </c>
      <c r="E90" s="134">
        <v>2.6883898165233958E-2</v>
      </c>
      <c r="F90" s="134">
        <v>6.0458766521145563E-3</v>
      </c>
      <c r="G90" s="134">
        <v>4.3806351921028552E-3</v>
      </c>
      <c r="H90" s="134">
        <v>0.92776452585624913</v>
      </c>
      <c r="I90" s="133"/>
      <c r="J90" s="134">
        <v>6.6009571387851238E-4</v>
      </c>
      <c r="K90" s="134">
        <v>3.1654589915537752E-3</v>
      </c>
      <c r="L90" s="134">
        <v>3.8855634066939705E-3</v>
      </c>
    </row>
    <row r="91" spans="1:12" x14ac:dyDescent="0.2">
      <c r="B91" s="10" t="s">
        <v>95</v>
      </c>
      <c r="C91" s="34">
        <v>13620</v>
      </c>
      <c r="D91" s="29">
        <v>0.88791015194890999</v>
      </c>
      <c r="E91" s="29">
        <v>5.7990163693753208E-3</v>
      </c>
      <c r="F91" s="29">
        <v>2.9362108199368713E-3</v>
      </c>
      <c r="G91" s="29">
        <v>2.5691844674447625E-3</v>
      </c>
      <c r="H91" s="29">
        <v>0.89921456360566687</v>
      </c>
      <c r="I91" s="29"/>
      <c r="J91" s="29">
        <v>1.4681054099684358E-4</v>
      </c>
      <c r="K91" s="29">
        <v>1.4681054099684356E-3</v>
      </c>
      <c r="L91" s="29">
        <v>1.6883212214637011E-3</v>
      </c>
    </row>
    <row r="92" spans="1:12" x14ac:dyDescent="0.2">
      <c r="B92" s="10" t="s">
        <v>96</v>
      </c>
      <c r="C92" s="34">
        <v>3930</v>
      </c>
      <c r="D92" s="29">
        <v>0.91569026999490577</v>
      </c>
      <c r="E92" s="29">
        <v>2.0886398369842078E-2</v>
      </c>
      <c r="F92" s="29">
        <v>5.8583800305654615E-3</v>
      </c>
      <c r="G92" s="29">
        <v>3.5659704533876719E-3</v>
      </c>
      <c r="H92" s="29">
        <v>0.94600101884870091</v>
      </c>
      <c r="I92" s="29"/>
      <c r="J92" s="29">
        <v>1.0188487009679063E-3</v>
      </c>
      <c r="K92" s="29">
        <v>2.0376974019358125E-3</v>
      </c>
      <c r="L92" s="29">
        <v>5.8583800305654615E-3</v>
      </c>
    </row>
    <row r="93" spans="1:12" x14ac:dyDescent="0.2">
      <c r="B93" s="10" t="s">
        <v>97</v>
      </c>
      <c r="C93" s="34">
        <v>3820</v>
      </c>
      <c r="D93" s="29">
        <v>0.89989517819706499</v>
      </c>
      <c r="E93" s="29">
        <v>3.957023060796646E-2</v>
      </c>
      <c r="F93" s="29">
        <v>2.6205450733752622E-3</v>
      </c>
      <c r="G93" s="29">
        <v>1.0482180293501049E-3</v>
      </c>
      <c r="H93" s="29">
        <v>0.94313417190775684</v>
      </c>
      <c r="I93" s="29"/>
      <c r="J93" s="29">
        <v>1.0482180293501049E-3</v>
      </c>
      <c r="K93" s="29">
        <v>4.1928721174004195E-3</v>
      </c>
      <c r="L93" s="29">
        <v>2.6205450733752622E-3</v>
      </c>
    </row>
    <row r="94" spans="1:12" x14ac:dyDescent="0.2">
      <c r="B94" s="10" t="s">
        <v>98</v>
      </c>
      <c r="C94" s="34">
        <v>1800</v>
      </c>
      <c r="D94" s="29">
        <v>0.91671293725707936</v>
      </c>
      <c r="E94" s="29">
        <v>2.8872848417545807E-2</v>
      </c>
      <c r="F94" s="29">
        <v>1.1104941699056081E-3</v>
      </c>
      <c r="G94" s="29">
        <v>7.773459189339256E-3</v>
      </c>
      <c r="H94" s="29">
        <v>0.95446973903387011</v>
      </c>
      <c r="I94" s="29"/>
      <c r="J94" s="29">
        <v>0</v>
      </c>
      <c r="K94" s="29">
        <v>1.1104941699056081E-3</v>
      </c>
      <c r="L94" s="29">
        <v>3.3314825097168241E-3</v>
      </c>
    </row>
    <row r="95" spans="1:12" x14ac:dyDescent="0.2">
      <c r="B95" s="10" t="s">
        <v>99</v>
      </c>
      <c r="C95" s="34">
        <v>4070</v>
      </c>
      <c r="D95" s="29">
        <v>0.91984263584952053</v>
      </c>
      <c r="E95" s="29">
        <v>2.7046963363658718E-2</v>
      </c>
      <c r="F95" s="29">
        <v>3.6882222768625521E-3</v>
      </c>
      <c r="G95" s="29">
        <v>3.9341037619867224E-3</v>
      </c>
      <c r="H95" s="29">
        <v>0.95451192525202855</v>
      </c>
      <c r="I95" s="29"/>
      <c r="J95" s="29">
        <v>2.4588148512417015E-4</v>
      </c>
      <c r="K95" s="29">
        <v>3.1964593066142119E-3</v>
      </c>
      <c r="L95" s="29">
        <v>4.425866732235063E-3</v>
      </c>
    </row>
    <row r="96" spans="1:12" x14ac:dyDescent="0.2">
      <c r="B96" s="10" t="s">
        <v>100</v>
      </c>
      <c r="C96" s="34">
        <v>3290</v>
      </c>
      <c r="D96" s="29">
        <v>0.86126290224650881</v>
      </c>
      <c r="E96" s="29">
        <v>4.766241651487553E-2</v>
      </c>
      <c r="F96" s="29">
        <v>1.1536126290224651E-2</v>
      </c>
      <c r="G96" s="29">
        <v>6.9823922282938678E-3</v>
      </c>
      <c r="H96" s="29">
        <v>0.92744383727990287</v>
      </c>
      <c r="I96" s="29"/>
      <c r="J96" s="29">
        <v>3.0358227079538557E-4</v>
      </c>
      <c r="K96" s="29">
        <v>2.4286581663630845E-3</v>
      </c>
      <c r="L96" s="29">
        <v>2.4286581663630845E-3</v>
      </c>
    </row>
    <row r="97" spans="1:12" x14ac:dyDescent="0.2">
      <c r="B97" s="10" t="s">
        <v>101</v>
      </c>
      <c r="C97" s="34">
        <v>2610</v>
      </c>
      <c r="D97" s="29">
        <v>0.88176583493282146</v>
      </c>
      <c r="E97" s="29">
        <v>3.109404990403071E-2</v>
      </c>
      <c r="F97" s="29">
        <v>8.4452975047984644E-3</v>
      </c>
      <c r="G97" s="29">
        <v>1.9193857965451055E-3</v>
      </c>
      <c r="H97" s="29">
        <v>0.92322456813819576</v>
      </c>
      <c r="I97" s="29"/>
      <c r="J97" s="29">
        <v>2.6871401151631479E-3</v>
      </c>
      <c r="K97" s="29">
        <v>1.9193857965451055E-3</v>
      </c>
      <c r="L97" s="29">
        <v>4.6065259117082534E-3</v>
      </c>
    </row>
    <row r="98" spans="1:12" x14ac:dyDescent="0.2">
      <c r="B98" s="10" t="s">
        <v>102</v>
      </c>
      <c r="C98" s="34">
        <v>9480</v>
      </c>
      <c r="D98" s="29">
        <v>0.88640438772281405</v>
      </c>
      <c r="E98" s="29">
        <v>4.9783778082480752E-2</v>
      </c>
      <c r="F98" s="29">
        <v>6.0120240480961923E-3</v>
      </c>
      <c r="G98" s="29">
        <v>4.4299124564919313E-3</v>
      </c>
      <c r="H98" s="29">
        <v>0.94663010230988287</v>
      </c>
      <c r="I98" s="29"/>
      <c r="J98" s="29">
        <v>4.2189642442780296E-4</v>
      </c>
      <c r="K98" s="29">
        <v>4.7463347748127839E-3</v>
      </c>
      <c r="L98" s="29">
        <v>3.3751713954224237E-3</v>
      </c>
    </row>
    <row r="99" spans="1:12" x14ac:dyDescent="0.2">
      <c r="B99" s="10" t="s">
        <v>103</v>
      </c>
      <c r="C99" s="34">
        <v>2890</v>
      </c>
      <c r="D99" s="29">
        <v>0.87984764542936289</v>
      </c>
      <c r="E99" s="29">
        <v>4.0858725761772852E-2</v>
      </c>
      <c r="F99" s="29">
        <v>7.2714681440443213E-3</v>
      </c>
      <c r="G99" s="29">
        <v>9.6952908587257611E-3</v>
      </c>
      <c r="H99" s="29">
        <v>0.93767313019390586</v>
      </c>
      <c r="I99" s="29"/>
      <c r="J99" s="29">
        <v>1.0387811634349031E-3</v>
      </c>
      <c r="K99" s="29">
        <v>4.8476454293628806E-3</v>
      </c>
      <c r="L99" s="29">
        <v>3.4626038781163434E-3</v>
      </c>
    </row>
    <row r="100" spans="1:12" x14ac:dyDescent="0.2">
      <c r="B100" s="10" t="s">
        <v>104</v>
      </c>
      <c r="C100" s="34">
        <v>2100</v>
      </c>
      <c r="D100" s="29">
        <v>0.87660790852787041</v>
      </c>
      <c r="E100" s="29">
        <v>2.2868032396379228E-2</v>
      </c>
      <c r="F100" s="29">
        <v>3.3349213911386373E-3</v>
      </c>
      <c r="G100" s="29">
        <v>7.146260123868509E-3</v>
      </c>
      <c r="H100" s="29">
        <v>0.90995712243925675</v>
      </c>
      <c r="I100" s="29"/>
      <c r="J100" s="29">
        <v>4.7641734159123393E-3</v>
      </c>
      <c r="K100" s="29">
        <v>2.3820867079561697E-3</v>
      </c>
      <c r="L100" s="29">
        <v>3.3349213911386373E-3</v>
      </c>
    </row>
    <row r="101" spans="1:12" x14ac:dyDescent="0.2">
      <c r="B101" s="10" t="s">
        <v>105</v>
      </c>
      <c r="C101" s="34">
        <v>3420</v>
      </c>
      <c r="D101" s="29">
        <v>0.90537383177570097</v>
      </c>
      <c r="E101" s="29">
        <v>2.9789719626168224E-2</v>
      </c>
      <c r="F101" s="29">
        <v>6.4252336448598129E-3</v>
      </c>
      <c r="G101" s="29">
        <v>8.4696261682242983E-3</v>
      </c>
      <c r="H101" s="29">
        <v>0.95005841121495327</v>
      </c>
      <c r="I101" s="29"/>
      <c r="J101" s="29">
        <v>2.9205607476635512E-4</v>
      </c>
      <c r="K101" s="29">
        <v>4.6728971962616819E-3</v>
      </c>
      <c r="L101" s="29">
        <v>1.139018691588785E-2</v>
      </c>
    </row>
    <row r="102" spans="1:12" x14ac:dyDescent="0.2">
      <c r="B102" s="10" t="s">
        <v>106</v>
      </c>
      <c r="C102" s="34">
        <v>6330</v>
      </c>
      <c r="D102" s="29">
        <v>0.89319007742139356</v>
      </c>
      <c r="E102" s="29">
        <v>2.2120398167167009E-2</v>
      </c>
      <c r="F102" s="29">
        <v>1.5958287249170484E-2</v>
      </c>
      <c r="G102" s="29">
        <v>5.0560910096381735E-3</v>
      </c>
      <c r="H102" s="29">
        <v>0.9363248538473693</v>
      </c>
      <c r="I102" s="29"/>
      <c r="J102" s="29">
        <v>7.9001422025596463E-4</v>
      </c>
      <c r="K102" s="29">
        <v>7.9001422025596463E-4</v>
      </c>
      <c r="L102" s="29">
        <v>4.5820824774845947E-3</v>
      </c>
    </row>
    <row r="103" spans="1:12" x14ac:dyDescent="0.2">
      <c r="B103" s="10" t="s">
        <v>107</v>
      </c>
      <c r="C103" s="34">
        <v>3110</v>
      </c>
      <c r="D103" s="29">
        <v>0.9193185470909675</v>
      </c>
      <c r="E103" s="29">
        <v>2.0250723240115717E-2</v>
      </c>
      <c r="F103" s="29">
        <v>6.1073609771777563E-3</v>
      </c>
      <c r="G103" s="29">
        <v>5.1430408228865312E-3</v>
      </c>
      <c r="H103" s="29">
        <v>0.95081967213114749</v>
      </c>
      <c r="I103" s="29"/>
      <c r="J103" s="29">
        <v>0</v>
      </c>
      <c r="K103" s="29">
        <v>6.4288010286081641E-4</v>
      </c>
      <c r="L103" s="29">
        <v>4.8216007714561235E-3</v>
      </c>
    </row>
    <row r="104" spans="1:12" x14ac:dyDescent="0.2">
      <c r="B104" s="10" t="s">
        <v>108</v>
      </c>
      <c r="C104" s="34">
        <v>6190</v>
      </c>
      <c r="D104" s="29">
        <v>0.85677377684482481</v>
      </c>
      <c r="E104" s="29">
        <v>2.212175036331342E-2</v>
      </c>
      <c r="F104" s="29">
        <v>4.1982883901178752E-3</v>
      </c>
      <c r="G104" s="29">
        <v>3.0679799773938319E-3</v>
      </c>
      <c r="H104" s="29">
        <v>0.88616179557564989</v>
      </c>
      <c r="I104" s="29"/>
      <c r="J104" s="29">
        <v>3.2294526077829809E-4</v>
      </c>
      <c r="K104" s="29">
        <v>8.3965767802357504E-3</v>
      </c>
      <c r="L104" s="29">
        <v>4.3597610205070242E-3</v>
      </c>
    </row>
    <row r="105" spans="1:12" x14ac:dyDescent="0.2">
      <c r="A105" s="25" t="s">
        <v>109</v>
      </c>
      <c r="B105" s="24"/>
      <c r="C105" s="63">
        <v>52340</v>
      </c>
      <c r="D105" s="134">
        <v>0.89800324830419409</v>
      </c>
      <c r="E105" s="134">
        <v>3.6935129454475975E-2</v>
      </c>
      <c r="F105" s="134">
        <v>5.6558708321391036E-3</v>
      </c>
      <c r="G105" s="134">
        <v>3.3438425527849433E-3</v>
      </c>
      <c r="H105" s="134">
        <v>0.94393809114359417</v>
      </c>
      <c r="I105" s="133"/>
      <c r="J105" s="134">
        <v>1.2419986624629788E-3</v>
      </c>
      <c r="K105" s="134">
        <v>2.541320340116557E-3</v>
      </c>
      <c r="L105" s="134">
        <v>4.0126110633419317E-3</v>
      </c>
    </row>
    <row r="106" spans="1:12" x14ac:dyDescent="0.2">
      <c r="B106" s="10" t="s">
        <v>110</v>
      </c>
      <c r="C106" s="34">
        <v>2850</v>
      </c>
      <c r="D106" s="29">
        <v>0.86486486486486491</v>
      </c>
      <c r="E106" s="29">
        <v>5.0544050544050541E-2</v>
      </c>
      <c r="F106" s="29">
        <v>3.1590031590031588E-3</v>
      </c>
      <c r="G106" s="29">
        <v>1.8603018603018603E-2</v>
      </c>
      <c r="H106" s="29">
        <v>0.93717093717093714</v>
      </c>
      <c r="I106" s="29"/>
      <c r="J106" s="29">
        <v>3.5100035100035102E-3</v>
      </c>
      <c r="K106" s="29">
        <v>3.5100035100035098E-4</v>
      </c>
      <c r="L106" s="29">
        <v>1.4040014040014039E-3</v>
      </c>
    </row>
    <row r="107" spans="1:12" x14ac:dyDescent="0.2">
      <c r="B107" s="10" t="s">
        <v>111</v>
      </c>
      <c r="C107" s="34">
        <v>8740</v>
      </c>
      <c r="D107" s="29">
        <v>0.88319414254661943</v>
      </c>
      <c r="E107" s="29">
        <v>5.0909506921404876E-2</v>
      </c>
      <c r="F107" s="29">
        <v>8.4658505891774399E-3</v>
      </c>
      <c r="G107" s="29">
        <v>1.3728406360828281E-3</v>
      </c>
      <c r="H107" s="29">
        <v>0.94394234069328453</v>
      </c>
      <c r="I107" s="29"/>
      <c r="J107" s="29">
        <v>1.2584372497425923E-3</v>
      </c>
      <c r="K107" s="29">
        <v>1.8304541814437708E-3</v>
      </c>
      <c r="L107" s="29">
        <v>4.8049422262898978E-3</v>
      </c>
    </row>
    <row r="108" spans="1:12" x14ac:dyDescent="0.2">
      <c r="B108" s="10" t="s">
        <v>112</v>
      </c>
      <c r="C108" s="34">
        <v>4160</v>
      </c>
      <c r="D108" s="29">
        <v>0.91282420749279536</v>
      </c>
      <c r="E108" s="29">
        <v>2.0172910662824207E-2</v>
      </c>
      <c r="F108" s="29">
        <v>2.1613832853025938E-3</v>
      </c>
      <c r="G108" s="29">
        <v>7.2046109510086453E-3</v>
      </c>
      <c r="H108" s="29">
        <v>0.94236311239193082</v>
      </c>
      <c r="I108" s="29"/>
      <c r="J108" s="29">
        <v>4.8030739673390969E-4</v>
      </c>
      <c r="K108" s="29">
        <v>3.3621517771373678E-3</v>
      </c>
      <c r="L108" s="29">
        <v>4.3227665706051877E-3</v>
      </c>
    </row>
    <row r="109" spans="1:12" x14ac:dyDescent="0.2">
      <c r="B109" s="10" t="s">
        <v>113</v>
      </c>
      <c r="C109" s="34">
        <v>7200</v>
      </c>
      <c r="D109" s="29">
        <v>0.91668980838655933</v>
      </c>
      <c r="E109" s="29">
        <v>3.3185226326020549E-2</v>
      </c>
      <c r="F109" s="29">
        <v>3.3324076645376284E-3</v>
      </c>
      <c r="G109" s="29">
        <v>3.8878089419605664E-3</v>
      </c>
      <c r="H109" s="29">
        <v>0.95709525131907802</v>
      </c>
      <c r="I109" s="29"/>
      <c r="J109" s="29">
        <v>2.2216051096917524E-3</v>
      </c>
      <c r="K109" s="29">
        <v>3.3324076645376284E-3</v>
      </c>
      <c r="L109" s="29">
        <v>3.8878089419605664E-3</v>
      </c>
    </row>
    <row r="110" spans="1:12" x14ac:dyDescent="0.2">
      <c r="B110" s="10" t="s">
        <v>114</v>
      </c>
      <c r="C110" s="34">
        <v>8470</v>
      </c>
      <c r="D110" s="29">
        <v>0.90464951616709932</v>
      </c>
      <c r="E110" s="29">
        <v>2.7967901817323577E-2</v>
      </c>
      <c r="F110" s="29">
        <v>9.0866178900165205E-3</v>
      </c>
      <c r="G110" s="29">
        <v>1.8881283927307056E-3</v>
      </c>
      <c r="H110" s="29">
        <v>0.94359216426717019</v>
      </c>
      <c r="I110" s="29"/>
      <c r="J110" s="29">
        <v>1.062072220911022E-3</v>
      </c>
      <c r="K110" s="29">
        <v>3.422232711824404E-3</v>
      </c>
      <c r="L110" s="29">
        <v>4.4843049327354259E-3</v>
      </c>
    </row>
    <row r="111" spans="1:12" x14ac:dyDescent="0.2">
      <c r="B111" s="10" t="s">
        <v>115</v>
      </c>
      <c r="C111" s="34">
        <v>8010</v>
      </c>
      <c r="D111" s="29">
        <v>0.91152982281008232</v>
      </c>
      <c r="E111" s="29">
        <v>3.6935363114549535E-2</v>
      </c>
      <c r="F111" s="29">
        <v>2.246069378587472E-3</v>
      </c>
      <c r="G111" s="29">
        <v>2.869977539306214E-3</v>
      </c>
      <c r="H111" s="29">
        <v>0.95358123284252561</v>
      </c>
      <c r="I111" s="29"/>
      <c r="J111" s="29">
        <v>1.123034689293736E-3</v>
      </c>
      <c r="K111" s="29">
        <v>2.4956326428749688E-3</v>
      </c>
      <c r="L111" s="29">
        <v>4.2425754928874472E-3</v>
      </c>
    </row>
    <row r="112" spans="1:12" x14ac:dyDescent="0.2">
      <c r="B112" s="10" t="s">
        <v>116</v>
      </c>
      <c r="C112" s="34">
        <v>3410</v>
      </c>
      <c r="D112" s="29">
        <v>0.88195664909197424</v>
      </c>
      <c r="E112" s="29">
        <v>3.9543057996485061E-2</v>
      </c>
      <c r="F112" s="29">
        <v>6.4440538957234918E-3</v>
      </c>
      <c r="G112" s="29">
        <v>3.5149384885764497E-3</v>
      </c>
      <c r="H112" s="29">
        <v>0.93145869947275928</v>
      </c>
      <c r="I112" s="29"/>
      <c r="J112" s="29">
        <v>2.0503807850029291E-3</v>
      </c>
      <c r="K112" s="29">
        <v>2.6362038664323375E-3</v>
      </c>
      <c r="L112" s="29">
        <v>6.7369654364381956E-3</v>
      </c>
    </row>
    <row r="113" spans="1:12" x14ac:dyDescent="0.2">
      <c r="B113" s="10" t="s">
        <v>117</v>
      </c>
      <c r="C113" s="34">
        <v>9160</v>
      </c>
      <c r="D113" s="29">
        <v>0.8880393227744402</v>
      </c>
      <c r="E113" s="29">
        <v>3.7138175860185689E-2</v>
      </c>
      <c r="F113" s="29">
        <v>6.6630256690333152E-3</v>
      </c>
      <c r="G113" s="29">
        <v>1.0922992900054615E-4</v>
      </c>
      <c r="H113" s="29">
        <v>0.9319497542326598</v>
      </c>
      <c r="I113" s="29"/>
      <c r="J113" s="29">
        <v>0</v>
      </c>
      <c r="K113" s="29">
        <v>2.1845985800109228E-3</v>
      </c>
      <c r="L113" s="29">
        <v>2.5122883670125615E-3</v>
      </c>
    </row>
    <row r="114" spans="1:12" x14ac:dyDescent="0.2">
      <c r="B114" s="10" t="s">
        <v>118</v>
      </c>
      <c r="C114" s="34">
        <v>320</v>
      </c>
      <c r="D114" s="29">
        <v>0.92546583850931674</v>
      </c>
      <c r="E114" s="29">
        <v>4.0372670807453416E-2</v>
      </c>
      <c r="F114" s="29">
        <v>6.2111801242236021E-3</v>
      </c>
      <c r="G114" s="29">
        <v>0</v>
      </c>
      <c r="H114" s="29">
        <v>0.97204968944099379</v>
      </c>
      <c r="I114" s="29"/>
      <c r="J114" s="29">
        <v>3.105590062111801E-3</v>
      </c>
      <c r="K114" s="29">
        <v>0</v>
      </c>
      <c r="L114" s="29">
        <v>0</v>
      </c>
    </row>
    <row r="115" spans="1:12" x14ac:dyDescent="0.2">
      <c r="A115" s="25" t="s">
        <v>119</v>
      </c>
      <c r="B115" s="24"/>
      <c r="C115" s="63">
        <v>59760</v>
      </c>
      <c r="D115" s="134">
        <v>0.89537452306044585</v>
      </c>
      <c r="E115" s="134">
        <v>4.2154762701653394E-2</v>
      </c>
      <c r="F115" s="134">
        <v>5.3049066202557069E-3</v>
      </c>
      <c r="G115" s="134">
        <v>8.3840953209719533E-3</v>
      </c>
      <c r="H115" s="134">
        <v>0.95121828770332684</v>
      </c>
      <c r="I115" s="133"/>
      <c r="J115" s="134">
        <v>6.3591940558270304E-4</v>
      </c>
      <c r="K115" s="134">
        <v>2.1420443135417365E-3</v>
      </c>
      <c r="L115" s="134">
        <v>4.9032733114666308E-3</v>
      </c>
    </row>
    <row r="116" spans="1:12" x14ac:dyDescent="0.2">
      <c r="B116" s="10" t="s">
        <v>120</v>
      </c>
      <c r="C116" s="34">
        <v>2730</v>
      </c>
      <c r="D116" s="29">
        <v>0.89211009174311928</v>
      </c>
      <c r="E116" s="29">
        <v>4.7706422018348627E-2</v>
      </c>
      <c r="F116" s="29">
        <v>9.9082568807339448E-3</v>
      </c>
      <c r="G116" s="29">
        <v>1.1009174311926607E-3</v>
      </c>
      <c r="H116" s="29">
        <v>0.95082568807339451</v>
      </c>
      <c r="I116" s="29"/>
      <c r="J116" s="29">
        <v>0</v>
      </c>
      <c r="K116" s="29">
        <v>4.0366972477064219E-3</v>
      </c>
      <c r="L116" s="29">
        <v>5.5045871559633031E-3</v>
      </c>
    </row>
    <row r="117" spans="1:12" x14ac:dyDescent="0.2">
      <c r="B117" s="10" t="s">
        <v>121</v>
      </c>
      <c r="C117" s="34">
        <v>6020</v>
      </c>
      <c r="D117" s="29">
        <v>0.90859232175502747</v>
      </c>
      <c r="E117" s="29">
        <v>2.9749044374272893E-2</v>
      </c>
      <c r="F117" s="29">
        <v>5.6506564733255779E-3</v>
      </c>
      <c r="G117" s="29">
        <v>4.819677580189463E-3</v>
      </c>
      <c r="H117" s="29">
        <v>0.94881170018281535</v>
      </c>
      <c r="I117" s="29"/>
      <c r="J117" s="29">
        <v>8.3097889313611434E-4</v>
      </c>
      <c r="K117" s="29">
        <v>2.1605451221538975E-3</v>
      </c>
      <c r="L117" s="29">
        <v>3.6563071297989031E-3</v>
      </c>
    </row>
    <row r="118" spans="1:12" x14ac:dyDescent="0.2">
      <c r="B118" s="10" t="s">
        <v>122</v>
      </c>
      <c r="C118" s="34">
        <v>2510</v>
      </c>
      <c r="D118" s="29">
        <v>0.8938547486033519</v>
      </c>
      <c r="E118" s="29">
        <v>5.3870710295291301E-2</v>
      </c>
      <c r="F118" s="29">
        <v>6.3846767757382286E-3</v>
      </c>
      <c r="G118" s="29">
        <v>7.9808459696727851E-3</v>
      </c>
      <c r="H118" s="29">
        <v>0.96209098164405427</v>
      </c>
      <c r="I118" s="29"/>
      <c r="J118" s="29">
        <v>3.9904229848363929E-4</v>
      </c>
      <c r="K118" s="29">
        <v>7.9808459696727857E-4</v>
      </c>
      <c r="L118" s="29">
        <v>5.9856344772545892E-3</v>
      </c>
    </row>
    <row r="119" spans="1:12" x14ac:dyDescent="0.2">
      <c r="B119" s="10" t="s">
        <v>123</v>
      </c>
      <c r="C119" s="34">
        <v>3600</v>
      </c>
      <c r="D119" s="29">
        <v>0.87520844913841023</v>
      </c>
      <c r="E119" s="29">
        <v>3.1128404669260701E-2</v>
      </c>
      <c r="F119" s="29">
        <v>4.4469149527515284E-3</v>
      </c>
      <c r="G119" s="29">
        <v>6.3924402445803222E-3</v>
      </c>
      <c r="H119" s="29">
        <v>0.91717620900500274</v>
      </c>
      <c r="I119" s="29"/>
      <c r="J119" s="29">
        <v>0</v>
      </c>
      <c r="K119" s="29">
        <v>3.3351862145636463E-3</v>
      </c>
      <c r="L119" s="29">
        <v>6.6703724291272927E-3</v>
      </c>
    </row>
    <row r="120" spans="1:12" x14ac:dyDescent="0.2">
      <c r="B120" s="10" t="s">
        <v>124</v>
      </c>
      <c r="C120" s="34">
        <v>3730</v>
      </c>
      <c r="D120" s="29">
        <v>0.90450643776824036</v>
      </c>
      <c r="E120" s="29">
        <v>4.9892703862660946E-2</v>
      </c>
      <c r="F120" s="29">
        <v>7.7789699570815453E-3</v>
      </c>
      <c r="G120" s="29">
        <v>6.4377682403433476E-3</v>
      </c>
      <c r="H120" s="29">
        <v>0.9686158798283262</v>
      </c>
      <c r="I120" s="29"/>
      <c r="J120" s="29">
        <v>5.3648068669527897E-4</v>
      </c>
      <c r="K120" s="29">
        <v>1.8776824034334764E-3</v>
      </c>
      <c r="L120" s="29">
        <v>4.023605150214592E-3</v>
      </c>
    </row>
    <row r="121" spans="1:12" x14ac:dyDescent="0.2">
      <c r="B121" s="10" t="s">
        <v>125</v>
      </c>
      <c r="C121" s="34">
        <v>3220</v>
      </c>
      <c r="D121" s="29">
        <v>0.86339646072648246</v>
      </c>
      <c r="E121" s="29">
        <v>7.2648245886370699E-2</v>
      </c>
      <c r="F121" s="29">
        <v>4.0360136603539275E-3</v>
      </c>
      <c r="G121" s="29">
        <v>3.3529959639863396E-2</v>
      </c>
      <c r="H121" s="29">
        <v>0.97361067991307049</v>
      </c>
      <c r="I121" s="29"/>
      <c r="J121" s="29">
        <v>0</v>
      </c>
      <c r="K121" s="29">
        <v>2.1732381248059608E-3</v>
      </c>
      <c r="L121" s="29">
        <v>5.2778640173859054E-3</v>
      </c>
    </row>
    <row r="122" spans="1:12" x14ac:dyDescent="0.2">
      <c r="B122" s="10" t="s">
        <v>126</v>
      </c>
      <c r="C122" s="34">
        <v>5090</v>
      </c>
      <c r="D122" s="29">
        <v>0.88652900688298919</v>
      </c>
      <c r="E122" s="29">
        <v>5.5457227138643067E-2</v>
      </c>
      <c r="F122" s="29">
        <v>4.1297935103244837E-3</v>
      </c>
      <c r="G122" s="29">
        <v>1.2389380530973451E-2</v>
      </c>
      <c r="H122" s="29">
        <v>0.95850540806293016</v>
      </c>
      <c r="I122" s="29"/>
      <c r="J122" s="29">
        <v>1.9665683382497542E-4</v>
      </c>
      <c r="K122" s="29">
        <v>2.1632251720747294E-3</v>
      </c>
      <c r="L122" s="29">
        <v>5.3097345132743362E-3</v>
      </c>
    </row>
    <row r="123" spans="1:12" x14ac:dyDescent="0.2">
      <c r="B123" s="10" t="s">
        <v>127</v>
      </c>
      <c r="C123" s="34">
        <v>7660</v>
      </c>
      <c r="D123" s="29">
        <v>0.91014757738017504</v>
      </c>
      <c r="E123" s="29">
        <v>2.494449523312002E-2</v>
      </c>
      <c r="F123" s="29">
        <v>1.8283923207522527E-3</v>
      </c>
      <c r="G123" s="29">
        <v>9.403160506725872E-3</v>
      </c>
      <c r="H123" s="29">
        <v>0.9463236254407732</v>
      </c>
      <c r="I123" s="29"/>
      <c r="J123" s="29">
        <v>6.5299725741151885E-4</v>
      </c>
      <c r="K123" s="29">
        <v>1.175395063340734E-3</v>
      </c>
      <c r="L123" s="29">
        <v>4.4403813503983286E-3</v>
      </c>
    </row>
    <row r="124" spans="1:12" x14ac:dyDescent="0.2">
      <c r="B124" s="10" t="s">
        <v>128</v>
      </c>
      <c r="C124" s="34">
        <v>2050</v>
      </c>
      <c r="D124" s="29">
        <v>0.8902439024390244</v>
      </c>
      <c r="E124" s="29">
        <v>3.5609756097560973E-2</v>
      </c>
      <c r="F124" s="29">
        <v>4.8780487804878049E-4</v>
      </c>
      <c r="G124" s="29">
        <v>2.3414634146341463E-2</v>
      </c>
      <c r="H124" s="29">
        <v>0.94975609756097557</v>
      </c>
      <c r="I124" s="29"/>
      <c r="J124" s="29">
        <v>1.4634146341463415E-3</v>
      </c>
      <c r="K124" s="29">
        <v>2.4390243902439024E-3</v>
      </c>
      <c r="L124" s="29">
        <v>4.8780487804878049E-3</v>
      </c>
    </row>
    <row r="125" spans="1:12" x14ac:dyDescent="0.2">
      <c r="B125" s="10" t="s">
        <v>129</v>
      </c>
      <c r="C125" s="34">
        <v>1980</v>
      </c>
      <c r="D125" s="29">
        <v>0.92032274331820474</v>
      </c>
      <c r="E125" s="29">
        <v>4.5890065557236508E-2</v>
      </c>
      <c r="F125" s="29">
        <v>1.0085728693898135E-3</v>
      </c>
      <c r="G125" s="29">
        <v>5.0428643469490669E-3</v>
      </c>
      <c r="H125" s="29">
        <v>0.97226424609178008</v>
      </c>
      <c r="I125" s="29"/>
      <c r="J125" s="29">
        <v>1.5128593040847202E-3</v>
      </c>
      <c r="K125" s="29">
        <v>1.0085728693898135E-3</v>
      </c>
      <c r="L125" s="29">
        <v>3.0257186081694403E-3</v>
      </c>
    </row>
    <row r="126" spans="1:12" x14ac:dyDescent="0.2">
      <c r="B126" s="10" t="s">
        <v>130</v>
      </c>
      <c r="C126" s="34">
        <v>6150</v>
      </c>
      <c r="D126" s="29">
        <v>0.90932726681832954</v>
      </c>
      <c r="E126" s="29">
        <v>3.7536561585960353E-2</v>
      </c>
      <c r="F126" s="29">
        <v>9.912252193695157E-3</v>
      </c>
      <c r="G126" s="29">
        <v>3.2499187520311994E-4</v>
      </c>
      <c r="H126" s="29">
        <v>0.95710107247318821</v>
      </c>
      <c r="I126" s="29"/>
      <c r="J126" s="29">
        <v>3.2499187520311994E-4</v>
      </c>
      <c r="K126" s="29">
        <v>1.6249593760155996E-3</v>
      </c>
      <c r="L126" s="29">
        <v>2.4374390640233994E-3</v>
      </c>
    </row>
    <row r="127" spans="1:12" x14ac:dyDescent="0.2">
      <c r="B127" s="10" t="s">
        <v>131</v>
      </c>
      <c r="C127" s="34">
        <v>3260</v>
      </c>
      <c r="D127" s="29">
        <v>0.90196078431372551</v>
      </c>
      <c r="E127" s="29">
        <v>3.7071078431372549E-2</v>
      </c>
      <c r="F127" s="29">
        <v>8.8848039215686271E-3</v>
      </c>
      <c r="G127" s="29">
        <v>3.6764705882352941E-3</v>
      </c>
      <c r="H127" s="29">
        <v>0.95159313725490191</v>
      </c>
      <c r="I127" s="29"/>
      <c r="J127" s="29">
        <v>0</v>
      </c>
      <c r="K127" s="29">
        <v>2.7573529411764708E-3</v>
      </c>
      <c r="L127" s="29">
        <v>3.3700980392156864E-3</v>
      </c>
    </row>
    <row r="128" spans="1:12" x14ac:dyDescent="0.2">
      <c r="B128" s="10" t="s">
        <v>132</v>
      </c>
      <c r="C128" s="34">
        <v>6010</v>
      </c>
      <c r="D128" s="29">
        <v>0.88017973040439346</v>
      </c>
      <c r="E128" s="29">
        <v>5.1256448660342818E-2</v>
      </c>
      <c r="F128" s="29">
        <v>2.6626726576801465E-3</v>
      </c>
      <c r="G128" s="29">
        <v>7.4887668497254116E-3</v>
      </c>
      <c r="H128" s="29">
        <v>0.94158761857214179</v>
      </c>
      <c r="I128" s="29"/>
      <c r="J128" s="29">
        <v>1.6641704110500916E-4</v>
      </c>
      <c r="K128" s="29">
        <v>4.1604260276252285E-3</v>
      </c>
      <c r="L128" s="29">
        <v>7.4887668497254116E-3</v>
      </c>
    </row>
    <row r="129" spans="1:12" x14ac:dyDescent="0.2">
      <c r="B129" s="10" t="s">
        <v>133</v>
      </c>
      <c r="C129" s="34">
        <v>3840</v>
      </c>
      <c r="D129" s="29">
        <v>0.88657648283038504</v>
      </c>
      <c r="E129" s="29">
        <v>4.292403746097815E-2</v>
      </c>
      <c r="F129" s="29">
        <v>7.2840790842872011E-3</v>
      </c>
      <c r="G129" s="29">
        <v>2.6014568158168575E-3</v>
      </c>
      <c r="H129" s="29">
        <v>0.9393860561914672</v>
      </c>
      <c r="I129" s="29"/>
      <c r="J129" s="29">
        <v>3.902185223725286E-3</v>
      </c>
      <c r="K129" s="29">
        <v>1.0405827263267431E-3</v>
      </c>
      <c r="L129" s="29">
        <v>6.2434963579604576E-3</v>
      </c>
    </row>
    <row r="130" spans="1:12" x14ac:dyDescent="0.2">
      <c r="B130" s="10" t="s">
        <v>134</v>
      </c>
      <c r="C130" s="34">
        <v>1920</v>
      </c>
      <c r="D130" s="29">
        <v>0.8877284595300261</v>
      </c>
      <c r="E130" s="29">
        <v>4.22976501305483E-2</v>
      </c>
      <c r="F130" s="29">
        <v>5.2219321148825066E-3</v>
      </c>
      <c r="G130" s="29">
        <v>1.671018276762402E-2</v>
      </c>
      <c r="H130" s="29">
        <v>0.95195822454308099</v>
      </c>
      <c r="I130" s="29"/>
      <c r="J130" s="29">
        <v>0</v>
      </c>
      <c r="K130" s="29">
        <v>5.2219321148825064E-4</v>
      </c>
      <c r="L130" s="29">
        <v>6.7885117493472584E-3</v>
      </c>
    </row>
    <row r="131" spans="1:12" x14ac:dyDescent="0.2">
      <c r="A131" s="25" t="s">
        <v>135</v>
      </c>
      <c r="B131" s="24"/>
      <c r="C131" s="63">
        <v>83240</v>
      </c>
      <c r="D131" s="134">
        <v>0.89185747579346963</v>
      </c>
      <c r="E131" s="134">
        <v>3.863434324019125E-2</v>
      </c>
      <c r="F131" s="134">
        <v>3.9763580884649577E-3</v>
      </c>
      <c r="G131" s="134">
        <v>2.7269887797025539E-3</v>
      </c>
      <c r="H131" s="134">
        <v>0.93719516590182839</v>
      </c>
      <c r="I131" s="133"/>
      <c r="J131" s="134">
        <v>6.6432810360154727E-3</v>
      </c>
      <c r="K131" s="134">
        <v>3.7240815934263954E-3</v>
      </c>
      <c r="L131" s="134">
        <v>4.0724634199082194E-3</v>
      </c>
    </row>
    <row r="132" spans="1:12" x14ac:dyDescent="0.2">
      <c r="B132" s="10" t="s">
        <v>136</v>
      </c>
      <c r="C132" s="34">
        <v>1960</v>
      </c>
      <c r="D132" s="29">
        <v>0.90086867654573322</v>
      </c>
      <c r="E132" s="29">
        <v>3.5258048032703118E-2</v>
      </c>
      <c r="F132" s="29">
        <v>5.1098620337250893E-3</v>
      </c>
      <c r="G132" s="29">
        <v>3.5769034236075624E-3</v>
      </c>
      <c r="H132" s="29">
        <v>0.94481349003576909</v>
      </c>
      <c r="I132" s="29"/>
      <c r="J132" s="29">
        <v>4.5988758303525806E-3</v>
      </c>
      <c r="K132" s="29">
        <v>4.087889626980072E-3</v>
      </c>
      <c r="L132" s="29">
        <v>5.1098620337250893E-3</v>
      </c>
    </row>
    <row r="133" spans="1:12" x14ac:dyDescent="0.2">
      <c r="B133" s="10" t="s">
        <v>137</v>
      </c>
      <c r="C133" s="68">
        <v>1840</v>
      </c>
      <c r="D133" s="29">
        <v>0.87873844480696028</v>
      </c>
      <c r="E133" s="29">
        <v>2.1750951604132682E-2</v>
      </c>
      <c r="F133" s="29">
        <v>4.8939641109298528E-3</v>
      </c>
      <c r="G133" s="29">
        <v>1.0875475802066339E-3</v>
      </c>
      <c r="H133" s="29">
        <v>0.90647090810222952</v>
      </c>
      <c r="I133" s="29"/>
      <c r="J133" s="29">
        <v>1.6313213703099511E-3</v>
      </c>
      <c r="K133" s="29">
        <v>6.5252854812398045E-3</v>
      </c>
      <c r="L133" s="29">
        <v>8.1566068515497546E-3</v>
      </c>
    </row>
    <row r="134" spans="1:12" x14ac:dyDescent="0.2">
      <c r="B134" s="10" t="s">
        <v>138</v>
      </c>
      <c r="C134" s="34">
        <v>3630</v>
      </c>
      <c r="D134" s="29">
        <v>0.92420066152149949</v>
      </c>
      <c r="E134" s="29">
        <v>2.4807056229327454E-2</v>
      </c>
      <c r="F134" s="29">
        <v>1.6538037486218302E-3</v>
      </c>
      <c r="G134" s="29">
        <v>1.9294377067254685E-3</v>
      </c>
      <c r="H134" s="29">
        <v>0.9525909592061742</v>
      </c>
      <c r="I134" s="29"/>
      <c r="J134" s="29">
        <v>2.7563395810363837E-4</v>
      </c>
      <c r="K134" s="29">
        <v>2.205071664829107E-3</v>
      </c>
      <c r="L134" s="29">
        <v>3.583241455347299E-3</v>
      </c>
    </row>
    <row r="135" spans="1:12" x14ac:dyDescent="0.2">
      <c r="B135" s="10" t="s">
        <v>139</v>
      </c>
      <c r="C135" s="34">
        <v>2260</v>
      </c>
      <c r="D135" s="29">
        <v>0.91202475685234308</v>
      </c>
      <c r="E135" s="29">
        <v>3.2714412024756855E-2</v>
      </c>
      <c r="F135" s="29">
        <v>4.4208664898320068E-4</v>
      </c>
      <c r="G135" s="29">
        <v>1.3262599469496021E-3</v>
      </c>
      <c r="H135" s="29">
        <v>0.94650751547303269</v>
      </c>
      <c r="I135" s="29"/>
      <c r="J135" s="29">
        <v>3.094606542882405E-3</v>
      </c>
      <c r="K135" s="29">
        <v>6.6312997347480109E-3</v>
      </c>
      <c r="L135" s="29">
        <v>2.6525198938992041E-3</v>
      </c>
    </row>
    <row r="136" spans="1:12" x14ac:dyDescent="0.2">
      <c r="B136" s="10" t="s">
        <v>140</v>
      </c>
      <c r="C136" s="34">
        <v>3930</v>
      </c>
      <c r="D136" s="29">
        <v>0.92</v>
      </c>
      <c r="E136" s="29">
        <v>3.7707006369426754E-2</v>
      </c>
      <c r="F136" s="29">
        <v>6.6242038216560509E-3</v>
      </c>
      <c r="G136" s="29">
        <v>3.5668789808917197E-3</v>
      </c>
      <c r="H136" s="29">
        <v>0.96789808917197451</v>
      </c>
      <c r="I136" s="29"/>
      <c r="J136" s="29">
        <v>0</v>
      </c>
      <c r="K136" s="29">
        <v>1.2738853503184713E-3</v>
      </c>
      <c r="L136" s="29">
        <v>4.3312101910828026E-3</v>
      </c>
    </row>
    <row r="137" spans="1:12" x14ac:dyDescent="0.2">
      <c r="B137" s="10" t="s">
        <v>141</v>
      </c>
      <c r="C137" s="34">
        <v>3830</v>
      </c>
      <c r="D137" s="29">
        <v>0.92586791960323678</v>
      </c>
      <c r="E137" s="29">
        <v>3.1062385800052206E-2</v>
      </c>
      <c r="F137" s="29">
        <v>4.6985121378230231E-3</v>
      </c>
      <c r="G137" s="29">
        <v>1.0441138084051162E-3</v>
      </c>
      <c r="H137" s="29">
        <v>0.96267293134951715</v>
      </c>
      <c r="I137" s="29"/>
      <c r="J137" s="29">
        <v>2.6102845210127906E-4</v>
      </c>
      <c r="K137" s="29">
        <v>3.9154267815191858E-3</v>
      </c>
      <c r="L137" s="29">
        <v>6.7867397546332552E-3</v>
      </c>
    </row>
    <row r="138" spans="1:12" x14ac:dyDescent="0.2">
      <c r="B138" s="10" t="s">
        <v>142</v>
      </c>
      <c r="C138" s="34">
        <v>5630</v>
      </c>
      <c r="D138" s="29">
        <v>0.86762615493958772</v>
      </c>
      <c r="E138" s="29">
        <v>7.2316986496090974E-2</v>
      </c>
      <c r="F138" s="29">
        <v>7.9957356076759065E-3</v>
      </c>
      <c r="G138" s="29">
        <v>1.9545131485429993E-3</v>
      </c>
      <c r="H138" s="29">
        <v>0.94989339019189767</v>
      </c>
      <c r="I138" s="29"/>
      <c r="J138" s="29">
        <v>8.8841506751954511E-4</v>
      </c>
      <c r="K138" s="29">
        <v>5.8635394456289982E-3</v>
      </c>
      <c r="L138" s="29">
        <v>4.086709310589908E-3</v>
      </c>
    </row>
    <row r="139" spans="1:12" x14ac:dyDescent="0.2">
      <c r="B139" s="10" t="s">
        <v>143</v>
      </c>
      <c r="C139" s="34">
        <v>1560</v>
      </c>
      <c r="D139" s="29">
        <v>0.92737789203084831</v>
      </c>
      <c r="E139" s="29">
        <v>2.056555269922879E-2</v>
      </c>
      <c r="F139" s="29">
        <v>8.3547557840616959E-3</v>
      </c>
      <c r="G139" s="29">
        <v>3.2133676092544988E-3</v>
      </c>
      <c r="H139" s="29">
        <v>0.95951156812339333</v>
      </c>
      <c r="I139" s="29"/>
      <c r="J139" s="29">
        <v>0</v>
      </c>
      <c r="K139" s="29">
        <v>1.9280205655526992E-3</v>
      </c>
      <c r="L139" s="29">
        <v>1.9280205655526992E-3</v>
      </c>
    </row>
    <row r="140" spans="1:12" x14ac:dyDescent="0.2">
      <c r="B140" s="10" t="s">
        <v>144</v>
      </c>
      <c r="C140" s="34">
        <v>2000</v>
      </c>
      <c r="D140" s="29">
        <v>0.88444222111055526</v>
      </c>
      <c r="E140" s="29">
        <v>4.652326163081541E-2</v>
      </c>
      <c r="F140" s="29">
        <v>4.5022511255627812E-3</v>
      </c>
      <c r="G140" s="29">
        <v>6.0030015007503752E-3</v>
      </c>
      <c r="H140" s="29">
        <v>0.94147073536768389</v>
      </c>
      <c r="I140" s="29"/>
      <c r="J140" s="29">
        <v>0</v>
      </c>
      <c r="K140" s="29">
        <v>3.0015007503751876E-3</v>
      </c>
      <c r="L140" s="29">
        <v>6.5032516258129065E-3</v>
      </c>
    </row>
    <row r="141" spans="1:12" x14ac:dyDescent="0.2">
      <c r="B141" s="10" t="s">
        <v>145</v>
      </c>
      <c r="C141" s="34">
        <v>13990</v>
      </c>
      <c r="D141" s="29">
        <v>0.83360743653914904</v>
      </c>
      <c r="E141" s="29">
        <v>4.4547729710404008E-2</v>
      </c>
      <c r="F141" s="29">
        <v>3.1462281015373615E-3</v>
      </c>
      <c r="G141" s="29">
        <v>1.7876296031462281E-3</v>
      </c>
      <c r="H141" s="29">
        <v>0.88308902395423672</v>
      </c>
      <c r="I141" s="29"/>
      <c r="J141" s="29">
        <v>3.6753664640686447E-2</v>
      </c>
      <c r="K141" s="29">
        <v>4.0042903110475512E-3</v>
      </c>
      <c r="L141" s="29">
        <v>4.1473006792992493E-3</v>
      </c>
    </row>
    <row r="142" spans="1:12" x14ac:dyDescent="0.2">
      <c r="B142" s="10" t="s">
        <v>146</v>
      </c>
      <c r="C142" s="34">
        <v>5110</v>
      </c>
      <c r="D142" s="29">
        <v>0.88647484830690937</v>
      </c>
      <c r="E142" s="29">
        <v>3.0534351145038167E-2</v>
      </c>
      <c r="F142" s="29">
        <v>6.0677236249755337E-3</v>
      </c>
      <c r="G142" s="29">
        <v>3.7189273830495204E-3</v>
      </c>
      <c r="H142" s="29">
        <v>0.92679585045997259</v>
      </c>
      <c r="I142" s="29"/>
      <c r="J142" s="29">
        <v>0</v>
      </c>
      <c r="K142" s="29">
        <v>9.7866510080250532E-4</v>
      </c>
      <c r="L142" s="29">
        <v>5.0890585241730284E-3</v>
      </c>
    </row>
    <row r="143" spans="1:12" x14ac:dyDescent="0.2">
      <c r="B143" s="10" t="s">
        <v>147</v>
      </c>
      <c r="C143" s="34">
        <v>5300</v>
      </c>
      <c r="D143" s="29">
        <v>0.90759947199698288</v>
      </c>
      <c r="E143" s="29">
        <v>2.7908730907033753E-2</v>
      </c>
      <c r="F143" s="29">
        <v>2.4514425796718837E-3</v>
      </c>
      <c r="G143" s="29">
        <v>4.7143126532151608E-3</v>
      </c>
      <c r="H143" s="29">
        <v>0.94267395813690369</v>
      </c>
      <c r="I143" s="29"/>
      <c r="J143" s="29">
        <v>3.7714501225721289E-4</v>
      </c>
      <c r="K143" s="29">
        <v>5.4686026777295872E-3</v>
      </c>
      <c r="L143" s="29">
        <v>3.2057326041863097E-3</v>
      </c>
    </row>
    <row r="144" spans="1:12" x14ac:dyDescent="0.2">
      <c r="B144" s="10" t="s">
        <v>148</v>
      </c>
      <c r="C144" s="34">
        <v>3010</v>
      </c>
      <c r="D144" s="29">
        <v>0.91528239202657802</v>
      </c>
      <c r="E144" s="29">
        <v>2.8571428571428571E-2</v>
      </c>
      <c r="F144" s="29">
        <v>2.6578073089700998E-3</v>
      </c>
      <c r="G144" s="29">
        <v>1.6611295681063123E-3</v>
      </c>
      <c r="H144" s="29">
        <v>0.94817275747508301</v>
      </c>
      <c r="I144" s="29"/>
      <c r="J144" s="29">
        <v>0</v>
      </c>
      <c r="K144" s="29">
        <v>2.6578073089700998E-3</v>
      </c>
      <c r="L144" s="29">
        <v>2.3255813953488372E-3</v>
      </c>
    </row>
    <row r="145" spans="1:12" x14ac:dyDescent="0.2">
      <c r="B145" s="10" t="s">
        <v>149</v>
      </c>
      <c r="C145" s="34">
        <v>2620</v>
      </c>
      <c r="D145" s="29">
        <v>0.90007627765064835</v>
      </c>
      <c r="E145" s="29">
        <v>3.0129672006102212E-2</v>
      </c>
      <c r="F145" s="29">
        <v>1.9069412662090007E-3</v>
      </c>
      <c r="G145" s="29">
        <v>4.195270785659802E-3</v>
      </c>
      <c r="H145" s="29">
        <v>0.93630816170861941</v>
      </c>
      <c r="I145" s="29"/>
      <c r="J145" s="29">
        <v>0</v>
      </c>
      <c r="K145" s="29">
        <v>7.246376811594203E-3</v>
      </c>
      <c r="L145" s="29">
        <v>4.5766590389016018E-3</v>
      </c>
    </row>
    <row r="146" spans="1:12" x14ac:dyDescent="0.2">
      <c r="B146" s="10" t="s">
        <v>150</v>
      </c>
      <c r="C146" s="34">
        <v>2430</v>
      </c>
      <c r="D146" s="29">
        <v>0.88829348722176427</v>
      </c>
      <c r="E146" s="29">
        <v>5.3586150041220117E-2</v>
      </c>
      <c r="F146" s="29">
        <v>3.709810387469085E-3</v>
      </c>
      <c r="G146" s="29">
        <v>2.8854080791426216E-3</v>
      </c>
      <c r="H146" s="29">
        <v>0.948474855729596</v>
      </c>
      <c r="I146" s="29"/>
      <c r="J146" s="29">
        <v>0</v>
      </c>
      <c r="K146" s="29">
        <v>4.9464138499587798E-3</v>
      </c>
      <c r="L146" s="29">
        <v>4.5342126957955481E-3</v>
      </c>
    </row>
    <row r="147" spans="1:12" x14ac:dyDescent="0.2">
      <c r="B147" s="10" t="s">
        <v>151</v>
      </c>
      <c r="C147" s="34">
        <v>3190</v>
      </c>
      <c r="D147" s="29">
        <v>0.90832025117739401</v>
      </c>
      <c r="E147" s="29">
        <v>3.5164835164835165E-2</v>
      </c>
      <c r="F147" s="29">
        <v>5.965463108320251E-3</v>
      </c>
      <c r="G147" s="29">
        <v>1.8838304552590266E-3</v>
      </c>
      <c r="H147" s="29">
        <v>0.95133437990580849</v>
      </c>
      <c r="I147" s="29"/>
      <c r="J147" s="29">
        <v>0</v>
      </c>
      <c r="K147" s="29">
        <v>2.8257456828885402E-3</v>
      </c>
      <c r="L147" s="29">
        <v>4.3956043956043956E-3</v>
      </c>
    </row>
    <row r="148" spans="1:12" x14ac:dyDescent="0.2">
      <c r="B148" s="10" t="s">
        <v>152</v>
      </c>
      <c r="C148" s="34">
        <v>2120</v>
      </c>
      <c r="D148" s="29">
        <v>0.91643059490084988</v>
      </c>
      <c r="E148" s="29">
        <v>1.8885741265344664E-2</v>
      </c>
      <c r="F148" s="29">
        <v>4.721435316336166E-3</v>
      </c>
      <c r="G148" s="29">
        <v>2.8328611898016999E-3</v>
      </c>
      <c r="H148" s="29">
        <v>0.9428706326723324</v>
      </c>
      <c r="I148" s="29"/>
      <c r="J148" s="29">
        <v>0</v>
      </c>
      <c r="K148" s="29">
        <v>4.721435316336166E-3</v>
      </c>
      <c r="L148" s="29">
        <v>4.24929178470255E-3</v>
      </c>
    </row>
    <row r="149" spans="1:12" x14ac:dyDescent="0.2">
      <c r="B149" s="10" t="s">
        <v>153</v>
      </c>
      <c r="C149" s="34">
        <v>3370</v>
      </c>
      <c r="D149" s="29">
        <v>0.89004457652303115</v>
      </c>
      <c r="E149" s="29">
        <v>5.0817236255572065E-2</v>
      </c>
      <c r="F149" s="29">
        <v>2.674591381872214E-3</v>
      </c>
      <c r="G149" s="29">
        <v>2.37741456166419E-3</v>
      </c>
      <c r="H149" s="29">
        <v>0.94591381872213964</v>
      </c>
      <c r="I149" s="29"/>
      <c r="J149" s="29">
        <v>2.9717682020802375E-4</v>
      </c>
      <c r="K149" s="29">
        <v>1.7830609212481426E-3</v>
      </c>
      <c r="L149" s="29">
        <v>2.674591381872214E-3</v>
      </c>
    </row>
    <row r="150" spans="1:12" x14ac:dyDescent="0.2">
      <c r="B150" s="10" t="s">
        <v>154</v>
      </c>
      <c r="C150" s="34">
        <v>2620</v>
      </c>
      <c r="D150" s="29">
        <v>0.8978269157453298</v>
      </c>
      <c r="E150" s="29">
        <v>3.0880670987418986E-2</v>
      </c>
      <c r="F150" s="29">
        <v>2.287457110179184E-3</v>
      </c>
      <c r="G150" s="29">
        <v>3.4311856652687761E-3</v>
      </c>
      <c r="H150" s="29">
        <v>0.93442622950819676</v>
      </c>
      <c r="I150" s="29"/>
      <c r="J150" s="29">
        <v>1.5249714067861228E-3</v>
      </c>
      <c r="K150" s="29">
        <v>7.2436141822340835E-3</v>
      </c>
      <c r="L150" s="29">
        <v>1.5249714067861228E-3</v>
      </c>
    </row>
    <row r="151" spans="1:12" x14ac:dyDescent="0.2">
      <c r="B151" s="10" t="s">
        <v>155</v>
      </c>
      <c r="C151" s="34">
        <v>2760</v>
      </c>
      <c r="D151" s="29">
        <v>0.90177600579920258</v>
      </c>
      <c r="E151" s="29">
        <v>4.711852120333454E-2</v>
      </c>
      <c r="F151" s="29">
        <v>3.6245016310257339E-4</v>
      </c>
      <c r="G151" s="29">
        <v>3.6245016310257339E-4</v>
      </c>
      <c r="H151" s="29">
        <v>0.94961942732874227</v>
      </c>
      <c r="I151" s="29"/>
      <c r="J151" s="29">
        <v>0</v>
      </c>
      <c r="K151" s="29">
        <v>4.3494019572308806E-3</v>
      </c>
      <c r="L151" s="29">
        <v>2.1747009786154403E-3</v>
      </c>
    </row>
    <row r="152" spans="1:12" x14ac:dyDescent="0.2">
      <c r="B152" s="10" t="s">
        <v>156</v>
      </c>
      <c r="C152" s="34">
        <v>2430</v>
      </c>
      <c r="D152" s="29">
        <v>0.9118252987227029</v>
      </c>
      <c r="E152" s="29">
        <v>5.6036258755665432E-2</v>
      </c>
      <c r="F152" s="29">
        <v>3.296250515039143E-3</v>
      </c>
      <c r="G152" s="29">
        <v>6.180469715698393E-3</v>
      </c>
      <c r="H152" s="29">
        <v>0.97733827770910586</v>
      </c>
      <c r="I152" s="29"/>
      <c r="J152" s="29">
        <v>8.2406262875978574E-4</v>
      </c>
      <c r="K152" s="29">
        <v>8.2406262875978574E-4</v>
      </c>
      <c r="L152" s="29">
        <v>3.708281829419036E-3</v>
      </c>
    </row>
    <row r="153" spans="1:12" x14ac:dyDescent="0.2">
      <c r="B153" s="10" t="s">
        <v>157</v>
      </c>
      <c r="C153" s="34">
        <v>3810</v>
      </c>
      <c r="D153" s="29">
        <v>0.90992647058823528</v>
      </c>
      <c r="E153" s="29">
        <v>3.9653361344537813E-2</v>
      </c>
      <c r="F153" s="29">
        <v>5.2521008403361342E-4</v>
      </c>
      <c r="G153" s="29">
        <v>2.3634453781512603E-3</v>
      </c>
      <c r="H153" s="29">
        <v>0.95246848739495793</v>
      </c>
      <c r="I153" s="29"/>
      <c r="J153" s="29">
        <v>1.0504201680672268E-3</v>
      </c>
      <c r="K153" s="29">
        <v>3.9390756302521007E-3</v>
      </c>
      <c r="L153" s="29">
        <v>4.7268907563025207E-3</v>
      </c>
    </row>
    <row r="154" spans="1:12" x14ac:dyDescent="0.2">
      <c r="B154" s="10" t="s">
        <v>158</v>
      </c>
      <c r="C154" s="34">
        <v>3880</v>
      </c>
      <c r="D154" s="29">
        <v>0.92158885736394114</v>
      </c>
      <c r="E154" s="29">
        <v>2.6051070415269537E-2</v>
      </c>
      <c r="F154" s="29">
        <v>7.4800103172556103E-3</v>
      </c>
      <c r="G154" s="29">
        <v>4.1269022440030955E-3</v>
      </c>
      <c r="H154" s="29">
        <v>0.95924684034046948</v>
      </c>
      <c r="I154" s="29"/>
      <c r="J154" s="29">
        <v>0</v>
      </c>
      <c r="K154" s="29">
        <v>7.737941707505803E-4</v>
      </c>
      <c r="L154" s="29">
        <v>3.3531080732525148E-3</v>
      </c>
    </row>
    <row r="155" spans="1:12" x14ac:dyDescent="0.2">
      <c r="A155" s="25" t="s">
        <v>159</v>
      </c>
      <c r="B155" s="24"/>
      <c r="C155" s="63">
        <v>30000</v>
      </c>
      <c r="D155" s="134">
        <v>0.88229607653588449</v>
      </c>
      <c r="E155" s="134">
        <v>4.7101570052335076E-2</v>
      </c>
      <c r="F155" s="134">
        <v>7.0002333411113707E-3</v>
      </c>
      <c r="G155" s="134">
        <v>7.9002633421114046E-3</v>
      </c>
      <c r="H155" s="134">
        <v>0.94429814327144235</v>
      </c>
      <c r="I155" s="133"/>
      <c r="J155" s="134">
        <v>4.0001333377779258E-4</v>
      </c>
      <c r="K155" s="134">
        <v>2.1334044468148939E-3</v>
      </c>
      <c r="L155" s="134">
        <v>6.4668822294076467E-3</v>
      </c>
    </row>
    <row r="156" spans="1:12" x14ac:dyDescent="0.2">
      <c r="B156" s="10" t="s">
        <v>160</v>
      </c>
      <c r="C156" s="34">
        <v>5960</v>
      </c>
      <c r="D156" s="29">
        <v>0.88739721429770091</v>
      </c>
      <c r="E156" s="29">
        <v>5.2525591542205069E-2</v>
      </c>
      <c r="F156" s="29">
        <v>4.0275213962074176E-3</v>
      </c>
      <c r="G156" s="29">
        <v>9.7331767075012586E-3</v>
      </c>
      <c r="H156" s="29">
        <v>0.95368350394361467</v>
      </c>
      <c r="I156" s="29"/>
      <c r="J156" s="29">
        <v>8.390669575432119E-4</v>
      </c>
      <c r="K156" s="29">
        <v>1.678133915086424E-4</v>
      </c>
      <c r="L156" s="29">
        <v>7.5516026178889077E-3</v>
      </c>
    </row>
    <row r="157" spans="1:12" x14ac:dyDescent="0.2">
      <c r="B157" s="10" t="s">
        <v>161</v>
      </c>
      <c r="C157" s="68">
        <v>1230</v>
      </c>
      <c r="D157" s="29">
        <v>0.88172920065252858</v>
      </c>
      <c r="E157" s="29">
        <v>4.1598694942903754E-2</v>
      </c>
      <c r="F157" s="29">
        <v>4.8939641109298528E-3</v>
      </c>
      <c r="G157" s="29">
        <v>1.0603588907014683E-2</v>
      </c>
      <c r="H157" s="29">
        <v>0.9388254486133768</v>
      </c>
      <c r="I157" s="29"/>
      <c r="J157" s="29">
        <v>0</v>
      </c>
      <c r="K157" s="29">
        <v>8.1566068515497557E-4</v>
      </c>
      <c r="L157" s="29">
        <v>4.8939641109298528E-3</v>
      </c>
    </row>
    <row r="158" spans="1:12" x14ac:dyDescent="0.2">
      <c r="B158" s="10" t="s">
        <v>162</v>
      </c>
      <c r="C158" s="34">
        <v>2050</v>
      </c>
      <c r="D158" s="29">
        <v>0.87098344693281404</v>
      </c>
      <c r="E158" s="29">
        <v>4.8198636806231744E-2</v>
      </c>
      <c r="F158" s="29">
        <v>5.8422590068159686E-3</v>
      </c>
      <c r="G158" s="29">
        <v>7.3028237585199612E-3</v>
      </c>
      <c r="H158" s="29">
        <v>0.93232716650438174</v>
      </c>
      <c r="I158" s="29"/>
      <c r="J158" s="29">
        <v>0</v>
      </c>
      <c r="K158" s="29">
        <v>1.9474196689386564E-3</v>
      </c>
      <c r="L158" s="29">
        <v>7.7896786757546254E-3</v>
      </c>
    </row>
    <row r="159" spans="1:12" x14ac:dyDescent="0.2">
      <c r="B159" s="10" t="s">
        <v>163</v>
      </c>
      <c r="C159" s="34">
        <v>1200</v>
      </c>
      <c r="D159" s="29">
        <v>0.92384937238493725</v>
      </c>
      <c r="E159" s="29">
        <v>2.6778242677824266E-2</v>
      </c>
      <c r="F159" s="29">
        <v>1.6736401673640166E-3</v>
      </c>
      <c r="G159" s="29">
        <v>8.3682008368200832E-4</v>
      </c>
      <c r="H159" s="29">
        <v>0.95313807531380756</v>
      </c>
      <c r="I159" s="29"/>
      <c r="J159" s="29">
        <v>8.3682008368200832E-4</v>
      </c>
      <c r="K159" s="29">
        <v>3.3472803347280333E-3</v>
      </c>
      <c r="L159" s="29">
        <v>5.8577405857740588E-3</v>
      </c>
    </row>
    <row r="160" spans="1:12" x14ac:dyDescent="0.2">
      <c r="B160" s="10" t="s">
        <v>164</v>
      </c>
      <c r="C160" s="34">
        <v>1730</v>
      </c>
      <c r="D160" s="29">
        <v>0.86843623773802658</v>
      </c>
      <c r="E160" s="29">
        <v>4.4431621465666475E-2</v>
      </c>
      <c r="F160" s="29">
        <v>2.3081361800346219E-3</v>
      </c>
      <c r="G160" s="29">
        <v>6.9244085401038661E-3</v>
      </c>
      <c r="H160" s="29">
        <v>0.92210040392383152</v>
      </c>
      <c r="I160" s="29"/>
      <c r="J160" s="29">
        <v>1.1540680900173109E-3</v>
      </c>
      <c r="K160" s="29">
        <v>5.7703404500865554E-3</v>
      </c>
      <c r="L160" s="29">
        <v>8.0784766301211768E-3</v>
      </c>
    </row>
    <row r="161" spans="2:12" x14ac:dyDescent="0.2">
      <c r="B161" s="10" t="s">
        <v>165</v>
      </c>
      <c r="C161" s="34">
        <v>2940</v>
      </c>
      <c r="D161" s="29">
        <v>0.87610619469026552</v>
      </c>
      <c r="E161" s="29">
        <v>3.1313818924438394E-2</v>
      </c>
      <c r="F161" s="29">
        <v>1.4635806671204902E-2</v>
      </c>
      <c r="G161" s="29">
        <v>1.4635806671204902E-2</v>
      </c>
      <c r="H161" s="29">
        <v>0.93669162695711372</v>
      </c>
      <c r="I161" s="29"/>
      <c r="J161" s="29">
        <v>3.4036759700476512E-4</v>
      </c>
      <c r="K161" s="29">
        <v>2.722940776038121E-3</v>
      </c>
      <c r="L161" s="29">
        <v>5.7862491490810073E-3</v>
      </c>
    </row>
    <row r="162" spans="2:12" x14ac:dyDescent="0.2">
      <c r="B162" s="10" t="s">
        <v>166</v>
      </c>
      <c r="C162" s="34">
        <v>2300</v>
      </c>
      <c r="D162" s="29">
        <v>0.88642297650130553</v>
      </c>
      <c r="E162" s="29">
        <v>4.3516100957354219E-2</v>
      </c>
      <c r="F162" s="29">
        <v>1.4795474325500435E-2</v>
      </c>
      <c r="G162" s="29">
        <v>4.3516100957354219E-3</v>
      </c>
      <c r="H162" s="29">
        <v>0.94908616187989558</v>
      </c>
      <c r="I162" s="29"/>
      <c r="J162" s="29">
        <v>0</v>
      </c>
      <c r="K162" s="29">
        <v>3.9164490861618795E-3</v>
      </c>
      <c r="L162" s="29">
        <v>4.7867711053089642E-3</v>
      </c>
    </row>
    <row r="163" spans="2:12" x14ac:dyDescent="0.2">
      <c r="B163" s="10" t="s">
        <v>167</v>
      </c>
      <c r="C163" s="34">
        <v>3640</v>
      </c>
      <c r="D163" s="29">
        <v>0.90134652377026658</v>
      </c>
      <c r="E163" s="29">
        <v>3.7372904644133002E-2</v>
      </c>
      <c r="F163" s="29">
        <v>5.7708161582852432E-3</v>
      </c>
      <c r="G163" s="29">
        <v>7.6944215443803246E-3</v>
      </c>
      <c r="H163" s="29">
        <v>0.95218466611706509</v>
      </c>
      <c r="I163" s="29"/>
      <c r="J163" s="29">
        <v>5.4960153888430885E-4</v>
      </c>
      <c r="K163" s="29">
        <v>3.5724100027480078E-3</v>
      </c>
      <c r="L163" s="29">
        <v>5.2212146194009343E-3</v>
      </c>
    </row>
    <row r="164" spans="2:12" x14ac:dyDescent="0.2">
      <c r="B164" s="10" t="s">
        <v>168</v>
      </c>
      <c r="C164" s="34">
        <v>1640</v>
      </c>
      <c r="D164" s="29">
        <v>0.86691086691086694</v>
      </c>
      <c r="E164" s="29">
        <v>6.7155067155067152E-2</v>
      </c>
      <c r="F164" s="29">
        <v>1.221001221001221E-3</v>
      </c>
      <c r="G164" s="29">
        <v>9.768009768009768E-3</v>
      </c>
      <c r="H164" s="29">
        <v>0.94505494505494503</v>
      </c>
      <c r="I164" s="29"/>
      <c r="J164" s="29">
        <v>0</v>
      </c>
      <c r="K164" s="29">
        <v>0</v>
      </c>
      <c r="L164" s="29">
        <v>5.4945054945054949E-3</v>
      </c>
    </row>
    <row r="165" spans="2:12" x14ac:dyDescent="0.2">
      <c r="B165" s="10" t="s">
        <v>169</v>
      </c>
      <c r="C165" s="34">
        <v>1760</v>
      </c>
      <c r="D165" s="29">
        <v>0.8844621513944223</v>
      </c>
      <c r="E165" s="29">
        <v>4.1548093340922028E-2</v>
      </c>
      <c r="F165" s="29">
        <v>8.5372794536141151E-3</v>
      </c>
      <c r="G165" s="29">
        <v>1.0244735344336939E-2</v>
      </c>
      <c r="H165" s="29">
        <v>0.94479225953329538</v>
      </c>
      <c r="I165" s="29"/>
      <c r="J165" s="29">
        <v>0</v>
      </c>
      <c r="K165" s="29">
        <v>5.6915196357427435E-4</v>
      </c>
      <c r="L165" s="29">
        <v>2.8457598178713715E-3</v>
      </c>
    </row>
    <row r="166" spans="2:12" x14ac:dyDescent="0.2">
      <c r="B166" s="10" t="s">
        <v>170</v>
      </c>
      <c r="C166" s="34">
        <v>2280</v>
      </c>
      <c r="D166" s="29">
        <v>0.88664323374340948</v>
      </c>
      <c r="E166" s="29">
        <v>4.7451669595782071E-2</v>
      </c>
      <c r="F166" s="29">
        <v>6.5905096660808437E-3</v>
      </c>
      <c r="G166" s="29">
        <v>8.347978910369069E-3</v>
      </c>
      <c r="H166" s="29">
        <v>0.94903339191564151</v>
      </c>
      <c r="I166" s="29"/>
      <c r="J166" s="29">
        <v>4.3936731107205621E-4</v>
      </c>
      <c r="K166" s="29">
        <v>3.5149384885764497E-3</v>
      </c>
      <c r="L166" s="29">
        <v>7.0298769771528994E-3</v>
      </c>
    </row>
    <row r="167" spans="2:12" x14ac:dyDescent="0.2">
      <c r="B167" s="10" t="s">
        <v>171</v>
      </c>
      <c r="C167" s="34">
        <v>3290</v>
      </c>
      <c r="D167" s="29">
        <v>0.85757760194765675</v>
      </c>
      <c r="E167" s="29">
        <v>6.7559342665855143E-2</v>
      </c>
      <c r="F167" s="29">
        <v>9.7382836275106514E-3</v>
      </c>
      <c r="G167" s="29">
        <v>1.2172854534388314E-3</v>
      </c>
      <c r="H167" s="29">
        <v>0.93609251369446134</v>
      </c>
      <c r="I167" s="29"/>
      <c r="J167" s="29">
        <v>0</v>
      </c>
      <c r="K167" s="29">
        <v>1.5216068167985392E-3</v>
      </c>
      <c r="L167" s="29">
        <v>8.825319537431528E-3</v>
      </c>
    </row>
    <row r="168" spans="2:12" x14ac:dyDescent="0.2">
      <c r="D168" s="29"/>
      <c r="E168" s="29"/>
      <c r="F168" s="29"/>
      <c r="G168" s="29"/>
      <c r="H168" s="29"/>
      <c r="I168" s="29"/>
      <c r="J168" s="29"/>
      <c r="K168" s="29"/>
      <c r="L168" s="29"/>
    </row>
    <row r="169" spans="2:12" x14ac:dyDescent="0.2">
      <c r="B169" s="72" t="s">
        <v>206</v>
      </c>
      <c r="C169" s="34">
        <v>150</v>
      </c>
      <c r="D169" s="29">
        <v>0.8571428571428571</v>
      </c>
      <c r="E169" s="29">
        <v>0</v>
      </c>
      <c r="F169" s="29">
        <v>0</v>
      </c>
      <c r="G169" s="29">
        <v>0</v>
      </c>
      <c r="H169" s="29">
        <v>0.8571428571428571</v>
      </c>
      <c r="I169" s="29"/>
      <c r="J169" s="29">
        <v>6.4935064935064939E-3</v>
      </c>
      <c r="K169" s="29">
        <v>1.2987012987012988E-2</v>
      </c>
      <c r="L169" s="29">
        <v>0</v>
      </c>
    </row>
  </sheetData>
  <mergeCells count="3">
    <mergeCell ref="C5:C6"/>
    <mergeCell ref="D5:H5"/>
    <mergeCell ref="J5:L5"/>
  </mergeCells>
  <conditionalFormatting sqref="C3:C4">
    <cfRule type="iconSet" priority="1">
      <iconSet iconSet="3Arrows">
        <cfvo type="percent" val="0"/>
        <cfvo type="percent" val="33"/>
        <cfvo type="percent" val="67"/>
      </iconSet>
    </cfRule>
  </conditionalFormatting>
  <pageMargins left="0.78740157480314965" right="0.19685039370078741" top="0.59055118110236227" bottom="0.59055118110236227" header="0" footer="0"/>
  <pageSetup paperSize="9" scale="78" fitToHeight="0" orientation="portrait" r:id="rId1"/>
  <rowBreaks count="2" manualBreakCount="2">
    <brk id="61" max="16383" man="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5"/>
  <sheetViews>
    <sheetView workbookViewId="0">
      <selection activeCell="D109" sqref="D109"/>
    </sheetView>
  </sheetViews>
  <sheetFormatPr defaultRowHeight="12.75" x14ac:dyDescent="0.2"/>
  <cols>
    <col min="1" max="1" width="1.7109375" customWidth="1"/>
    <col min="2" max="2" width="21.7109375" customWidth="1"/>
    <col min="3" max="3" width="12.7109375" customWidth="1"/>
    <col min="4" max="6" width="10.7109375" customWidth="1"/>
    <col min="7" max="7" width="3.7109375" customWidth="1"/>
    <col min="8" max="8" width="12.7109375" customWidth="1"/>
    <col min="9" max="11" width="10.7109375" customWidth="1"/>
    <col min="12" max="12" width="3.5703125" style="56" customWidth="1"/>
    <col min="13" max="13" width="10.28515625" bestFit="1" customWidth="1"/>
  </cols>
  <sheetData>
    <row r="1" spans="1:13" ht="15.75" x14ac:dyDescent="0.25">
      <c r="A1" s="2" t="s">
        <v>257</v>
      </c>
    </row>
    <row r="3" spans="1:13" ht="15.75" x14ac:dyDescent="0.25">
      <c r="A3" s="2" t="s">
        <v>237</v>
      </c>
      <c r="B3" s="13"/>
      <c r="C3" s="11"/>
      <c r="D3" s="11"/>
      <c r="E3" s="11"/>
      <c r="F3" s="11"/>
      <c r="G3" s="11"/>
      <c r="H3" s="11"/>
      <c r="I3" s="11"/>
      <c r="J3" s="11"/>
      <c r="K3" s="11"/>
      <c r="L3" s="57"/>
    </row>
    <row r="4" spans="1:13" ht="15.75" x14ac:dyDescent="0.25">
      <c r="A4" s="2"/>
      <c r="B4" s="13"/>
      <c r="C4" s="11"/>
      <c r="D4" s="11"/>
      <c r="E4" s="11"/>
      <c r="F4" s="11"/>
      <c r="G4" s="11"/>
      <c r="H4" s="11"/>
      <c r="I4" s="11"/>
      <c r="J4" s="11"/>
      <c r="K4" s="11"/>
      <c r="L4" s="57"/>
    </row>
    <row r="5" spans="1:13" ht="29.25" customHeight="1" x14ac:dyDescent="0.2">
      <c r="C5" s="151" t="s">
        <v>196</v>
      </c>
      <c r="D5" s="152" t="s">
        <v>198</v>
      </c>
      <c r="E5" s="152"/>
      <c r="F5" s="152"/>
      <c r="G5" s="22"/>
      <c r="H5" s="151" t="s">
        <v>197</v>
      </c>
      <c r="I5" s="152" t="s">
        <v>199</v>
      </c>
      <c r="J5" s="152"/>
      <c r="K5" s="152"/>
      <c r="L5" s="58"/>
    </row>
    <row r="6" spans="1:13" ht="14.25" customHeight="1" x14ac:dyDescent="0.2">
      <c r="A6" s="4"/>
      <c r="B6" s="4"/>
      <c r="C6" s="155"/>
      <c r="D6" s="51" t="s">
        <v>34</v>
      </c>
      <c r="E6" s="51" t="s">
        <v>35</v>
      </c>
      <c r="F6" s="51" t="s">
        <v>1</v>
      </c>
      <c r="G6" s="5"/>
      <c r="H6" s="152"/>
      <c r="I6" s="51" t="s">
        <v>34</v>
      </c>
      <c r="J6" s="51" t="s">
        <v>35</v>
      </c>
      <c r="K6" s="51" t="s">
        <v>1</v>
      </c>
      <c r="L6" s="9"/>
    </row>
    <row r="7" spans="1:13" ht="14.1" customHeight="1" x14ac:dyDescent="0.2">
      <c r="A7" s="1" t="s">
        <v>2</v>
      </c>
      <c r="C7" s="55">
        <v>592270</v>
      </c>
      <c r="D7" s="31">
        <v>0.94522660719682361</v>
      </c>
      <c r="E7" s="31">
        <v>0.93259123870857064</v>
      </c>
      <c r="F7" s="31">
        <v>0.9387825740461212</v>
      </c>
      <c r="G7" s="31"/>
      <c r="H7" s="55">
        <v>580000</v>
      </c>
      <c r="I7" s="31">
        <v>0.87984655821552893</v>
      </c>
      <c r="J7" s="31">
        <v>0.85346246125993952</v>
      </c>
      <c r="K7" s="31">
        <v>0.86640919318269982</v>
      </c>
      <c r="L7" s="59"/>
      <c r="M7" s="30"/>
    </row>
    <row r="8" spans="1:13" ht="14.1" customHeight="1" x14ac:dyDescent="0.2">
      <c r="A8" s="25" t="s">
        <v>3</v>
      </c>
      <c r="B8" s="24"/>
      <c r="C8" s="26">
        <v>91320</v>
      </c>
      <c r="D8" s="32">
        <v>0.94018859452177816</v>
      </c>
      <c r="E8" s="32">
        <v>0.9301931330472103</v>
      </c>
      <c r="F8" s="32">
        <v>0.93502184553726886</v>
      </c>
      <c r="G8" s="32"/>
      <c r="H8" s="33">
        <v>88050</v>
      </c>
      <c r="I8" s="32">
        <v>0.86621373830457471</v>
      </c>
      <c r="J8" s="32">
        <v>0.84394820295983086</v>
      </c>
      <c r="K8" s="32">
        <v>0.85475609063547053</v>
      </c>
      <c r="L8" s="59"/>
    </row>
    <row r="9" spans="1:13" ht="14.1" customHeight="1" x14ac:dyDescent="0.2">
      <c r="B9" t="s">
        <v>4</v>
      </c>
      <c r="C9" s="19">
        <v>1190</v>
      </c>
      <c r="D9" s="20">
        <v>0.94880546075085326</v>
      </c>
      <c r="E9" s="20">
        <v>0.92269736842105265</v>
      </c>
      <c r="F9" s="20">
        <v>0.93551088777219427</v>
      </c>
      <c r="G9" s="20"/>
      <c r="H9" s="23">
        <v>1170</v>
      </c>
      <c r="I9" s="20">
        <v>0.8963093145869947</v>
      </c>
      <c r="J9" s="20">
        <v>0.86710963455149503</v>
      </c>
      <c r="K9" s="20">
        <v>0.88129803586678057</v>
      </c>
      <c r="L9" s="60"/>
    </row>
    <row r="10" spans="1:13" ht="14.1" customHeight="1" x14ac:dyDescent="0.2">
      <c r="B10" t="s">
        <v>5</v>
      </c>
      <c r="C10" s="19">
        <v>2440</v>
      </c>
      <c r="D10" s="20">
        <v>0.92191235059760956</v>
      </c>
      <c r="E10" s="20">
        <v>0.93765796124684075</v>
      </c>
      <c r="F10" s="20">
        <v>0.92956592956592954</v>
      </c>
      <c r="G10" s="20"/>
      <c r="H10" s="23">
        <v>2260</v>
      </c>
      <c r="I10" s="20">
        <v>0.88468634686346859</v>
      </c>
      <c r="J10" s="20">
        <v>0.84170212765957442</v>
      </c>
      <c r="K10" s="20">
        <v>0.86232846392208939</v>
      </c>
      <c r="L10" s="60"/>
    </row>
    <row r="11" spans="1:13" ht="14.1" customHeight="1" x14ac:dyDescent="0.2">
      <c r="B11" t="s">
        <v>6</v>
      </c>
      <c r="C11" s="19">
        <v>5730</v>
      </c>
      <c r="D11" s="20">
        <v>0.95911047345767575</v>
      </c>
      <c r="E11" s="20">
        <v>0.9561373682420945</v>
      </c>
      <c r="F11" s="20">
        <v>0.95758422063187287</v>
      </c>
      <c r="G11" s="20"/>
      <c r="H11" s="23">
        <v>5510</v>
      </c>
      <c r="I11" s="20">
        <v>0.93742846241892408</v>
      </c>
      <c r="J11" s="20">
        <v>0.91683991683991684</v>
      </c>
      <c r="K11" s="20">
        <v>0.92663882331577996</v>
      </c>
      <c r="L11" s="60"/>
    </row>
    <row r="12" spans="1:13" ht="14.1" customHeight="1" x14ac:dyDescent="0.2">
      <c r="B12" t="s">
        <v>7</v>
      </c>
      <c r="C12" s="19">
        <v>5600</v>
      </c>
      <c r="D12" s="20">
        <v>0.94688977810112773</v>
      </c>
      <c r="E12" s="20">
        <v>0.94676007005253937</v>
      </c>
      <c r="F12" s="20">
        <v>0.94682369735902927</v>
      </c>
      <c r="G12" s="20"/>
      <c r="H12" s="23">
        <v>5100</v>
      </c>
      <c r="I12" s="20">
        <v>0.87134020618556696</v>
      </c>
      <c r="J12" s="20">
        <v>0.84805389221556882</v>
      </c>
      <c r="K12" s="20">
        <v>0.85913282322935058</v>
      </c>
      <c r="L12" s="60"/>
    </row>
    <row r="13" spans="1:13" ht="14.1" customHeight="1" x14ac:dyDescent="0.2">
      <c r="B13" t="s">
        <v>8</v>
      </c>
      <c r="C13" s="19">
        <v>14130</v>
      </c>
      <c r="D13" s="20">
        <v>0.94383323682686737</v>
      </c>
      <c r="E13" s="20">
        <v>0.9319699499165276</v>
      </c>
      <c r="F13" s="20">
        <v>0.9378007359184829</v>
      </c>
      <c r="G13" s="20"/>
      <c r="H13" s="23">
        <v>13920</v>
      </c>
      <c r="I13" s="20">
        <v>0.83834196891191715</v>
      </c>
      <c r="J13" s="20">
        <v>0.81865430537996908</v>
      </c>
      <c r="K13" s="20">
        <v>0.82853036291771465</v>
      </c>
      <c r="L13" s="60"/>
    </row>
    <row r="14" spans="1:13" ht="14.1" customHeight="1" x14ac:dyDescent="0.2">
      <c r="B14" t="s">
        <v>9</v>
      </c>
      <c r="C14" s="19">
        <v>1540</v>
      </c>
      <c r="D14" s="20">
        <v>0.9480337078651685</v>
      </c>
      <c r="E14" s="20">
        <v>0.93695920889987638</v>
      </c>
      <c r="F14" s="20">
        <v>0.94285714285714284</v>
      </c>
      <c r="G14" s="20"/>
      <c r="H14" s="23">
        <v>1610</v>
      </c>
      <c r="I14" s="20">
        <v>0.85147247119078107</v>
      </c>
      <c r="J14" s="20">
        <v>0.85489721886336156</v>
      </c>
      <c r="K14" s="20">
        <v>0.85350713842333958</v>
      </c>
      <c r="L14" s="60"/>
    </row>
    <row r="15" spans="1:13" ht="14.1" customHeight="1" x14ac:dyDescent="0.2">
      <c r="B15" t="s">
        <v>10</v>
      </c>
      <c r="C15" s="19">
        <v>17810</v>
      </c>
      <c r="D15" s="20">
        <v>0.94285714285714284</v>
      </c>
      <c r="E15" s="20">
        <v>0.92758620689655169</v>
      </c>
      <c r="F15" s="20">
        <v>0.93514879281302643</v>
      </c>
      <c r="G15" s="20"/>
      <c r="H15" s="23">
        <v>17110</v>
      </c>
      <c r="I15" s="20">
        <v>0.85231210419404946</v>
      </c>
      <c r="J15" s="20">
        <v>0.83218864468864473</v>
      </c>
      <c r="K15" s="20">
        <v>0.84203449283835141</v>
      </c>
      <c r="L15" s="60"/>
    </row>
    <row r="16" spans="1:13" ht="14.1" customHeight="1" x14ac:dyDescent="0.2">
      <c r="B16" t="s">
        <v>11</v>
      </c>
      <c r="C16" s="19">
        <v>3310</v>
      </c>
      <c r="D16" s="20">
        <v>0.90449784349969198</v>
      </c>
      <c r="E16" s="20">
        <v>0.90510083036773425</v>
      </c>
      <c r="F16" s="20">
        <v>0.90480507706255664</v>
      </c>
      <c r="G16" s="20"/>
      <c r="H16" s="23">
        <v>3290</v>
      </c>
      <c r="I16" s="20">
        <v>0.88044144696505211</v>
      </c>
      <c r="J16" s="20">
        <v>0.87289156626506026</v>
      </c>
      <c r="K16" s="20">
        <v>0.87663324217563054</v>
      </c>
      <c r="L16" s="60"/>
    </row>
    <row r="17" spans="1:12" ht="14.1" customHeight="1" x14ac:dyDescent="0.2">
      <c r="B17" t="s">
        <v>12</v>
      </c>
      <c r="C17" s="19">
        <v>3030</v>
      </c>
      <c r="D17" s="20">
        <v>0.93414799728445352</v>
      </c>
      <c r="E17" s="20">
        <v>0.92566257272139629</v>
      </c>
      <c r="F17" s="20">
        <v>0.93012524719841794</v>
      </c>
      <c r="G17" s="20"/>
      <c r="H17" s="23">
        <v>3050</v>
      </c>
      <c r="I17" s="20">
        <v>0.92312879298718808</v>
      </c>
      <c r="J17" s="20">
        <v>0.89432989690721654</v>
      </c>
      <c r="K17" s="20">
        <v>0.9087027914614122</v>
      </c>
      <c r="L17" s="60"/>
    </row>
    <row r="18" spans="1:12" ht="14.1" customHeight="1" x14ac:dyDescent="0.2">
      <c r="B18" t="s">
        <v>13</v>
      </c>
      <c r="C18" s="19">
        <v>6200</v>
      </c>
      <c r="D18" s="20">
        <v>0.91817572099262235</v>
      </c>
      <c r="E18" s="20">
        <v>0.90659514042284628</v>
      </c>
      <c r="F18" s="20">
        <v>0.91228635923895518</v>
      </c>
      <c r="G18" s="20"/>
      <c r="H18" s="23">
        <v>5800</v>
      </c>
      <c r="I18" s="20">
        <v>0.80579710144927541</v>
      </c>
      <c r="J18" s="20">
        <v>0.7673102529960053</v>
      </c>
      <c r="K18" s="20">
        <v>0.78593588417786975</v>
      </c>
      <c r="L18" s="60"/>
    </row>
    <row r="19" spans="1:12" ht="14.1" customHeight="1" x14ac:dyDescent="0.2">
      <c r="B19" t="s">
        <v>14</v>
      </c>
      <c r="C19" s="19">
        <v>2000</v>
      </c>
      <c r="D19" s="20">
        <v>0.91975308641975306</v>
      </c>
      <c r="E19" s="20">
        <v>0.89370485036119707</v>
      </c>
      <c r="F19" s="20">
        <v>0.90535803705558338</v>
      </c>
      <c r="G19" s="20"/>
      <c r="H19" s="23">
        <v>1900</v>
      </c>
      <c r="I19" s="20">
        <v>0.85961123110151183</v>
      </c>
      <c r="J19" s="20">
        <v>0.83505154639175261</v>
      </c>
      <c r="K19" s="20">
        <v>0.84692267227774853</v>
      </c>
      <c r="L19" s="60"/>
    </row>
    <row r="20" spans="1:12" ht="14.1" customHeight="1" x14ac:dyDescent="0.2">
      <c r="B20" t="s">
        <v>15</v>
      </c>
      <c r="C20" s="19">
        <v>1550</v>
      </c>
      <c r="D20" s="20">
        <v>0.94875346260387816</v>
      </c>
      <c r="E20" s="20">
        <v>0.92251815980629537</v>
      </c>
      <c r="F20" s="20">
        <v>0.93475452196382425</v>
      </c>
      <c r="G20" s="20"/>
      <c r="H20" s="23">
        <v>1400</v>
      </c>
      <c r="I20" s="20">
        <v>0.84218749999999998</v>
      </c>
      <c r="J20" s="20">
        <v>0.81340341655716164</v>
      </c>
      <c r="K20" s="20">
        <v>0.82655246252676662</v>
      </c>
      <c r="L20" s="60"/>
    </row>
    <row r="21" spans="1:12" ht="14.1" customHeight="1" x14ac:dyDescent="0.2">
      <c r="B21" t="s">
        <v>16</v>
      </c>
      <c r="C21" s="19">
        <v>1630</v>
      </c>
      <c r="D21" s="20">
        <v>0.95853658536585362</v>
      </c>
      <c r="E21" s="20">
        <v>0.93695920889987638</v>
      </c>
      <c r="F21" s="20">
        <v>0.94782074892572132</v>
      </c>
      <c r="G21" s="20"/>
      <c r="H21" s="23">
        <v>1510</v>
      </c>
      <c r="I21" s="20">
        <v>0.90820584144645344</v>
      </c>
      <c r="J21" s="20">
        <v>0.87436548223350252</v>
      </c>
      <c r="K21" s="20">
        <v>0.89051094890510951</v>
      </c>
      <c r="L21" s="60"/>
    </row>
    <row r="22" spans="1:12" ht="14.1" customHeight="1" x14ac:dyDescent="0.2">
      <c r="B22" t="s">
        <v>17</v>
      </c>
      <c r="C22" s="19">
        <v>2320</v>
      </c>
      <c r="D22" s="20">
        <v>0.92526690391459077</v>
      </c>
      <c r="E22" s="20">
        <v>0.90931989924433254</v>
      </c>
      <c r="F22" s="20">
        <v>0.91673856773080242</v>
      </c>
      <c r="G22" s="20"/>
      <c r="H22" s="23">
        <v>2210</v>
      </c>
      <c r="I22" s="20">
        <v>0.83513513513513515</v>
      </c>
      <c r="J22" s="20">
        <v>0.79945305378304465</v>
      </c>
      <c r="K22" s="20">
        <v>0.81748188405797106</v>
      </c>
      <c r="L22" s="60"/>
    </row>
    <row r="23" spans="1:12" ht="14.1" customHeight="1" x14ac:dyDescent="0.2">
      <c r="B23" t="s">
        <v>18</v>
      </c>
      <c r="C23" s="19">
        <v>9850</v>
      </c>
      <c r="D23" s="20">
        <v>0.95110544217687076</v>
      </c>
      <c r="E23" s="20">
        <v>0.94479004665629862</v>
      </c>
      <c r="F23" s="20">
        <v>0.94762484774665046</v>
      </c>
      <c r="G23" s="20"/>
      <c r="H23" s="23">
        <v>9630</v>
      </c>
      <c r="I23" s="20">
        <v>0.92498369210697973</v>
      </c>
      <c r="J23" s="20">
        <v>0.88884470073573274</v>
      </c>
      <c r="K23" s="20">
        <v>0.90611693841520402</v>
      </c>
      <c r="L23" s="60"/>
    </row>
    <row r="24" spans="1:12" ht="14.1" customHeight="1" x14ac:dyDescent="0.2">
      <c r="B24" t="s">
        <v>19</v>
      </c>
      <c r="C24" s="19">
        <v>1740</v>
      </c>
      <c r="D24" s="20">
        <v>0.94174757281553401</v>
      </c>
      <c r="E24" s="20">
        <v>0.95206971677559915</v>
      </c>
      <c r="F24" s="20">
        <v>0.94718714121699199</v>
      </c>
      <c r="G24" s="20"/>
      <c r="H24" s="23">
        <v>1580</v>
      </c>
      <c r="I24" s="20">
        <v>0.89271523178807943</v>
      </c>
      <c r="J24" s="20">
        <v>0.86924939467312345</v>
      </c>
      <c r="K24" s="20">
        <v>0.8804554079696395</v>
      </c>
      <c r="L24" s="60"/>
    </row>
    <row r="25" spans="1:12" ht="14.1" customHeight="1" x14ac:dyDescent="0.2">
      <c r="B25" t="s">
        <v>20</v>
      </c>
      <c r="C25" s="19">
        <v>8360</v>
      </c>
      <c r="D25" s="20">
        <v>0.93663708086785014</v>
      </c>
      <c r="E25" s="20">
        <v>0.92254012561060716</v>
      </c>
      <c r="F25" s="20">
        <v>0.92938360263315378</v>
      </c>
      <c r="G25" s="20"/>
      <c r="H25" s="23">
        <v>8250</v>
      </c>
      <c r="I25" s="20">
        <v>0.82863613487669852</v>
      </c>
      <c r="J25" s="20">
        <v>0.82767501756029038</v>
      </c>
      <c r="K25" s="20">
        <v>0.82813826561552462</v>
      </c>
      <c r="L25" s="60"/>
    </row>
    <row r="26" spans="1:12" ht="14.1" customHeight="1" x14ac:dyDescent="0.2">
      <c r="B26" t="s">
        <v>21</v>
      </c>
      <c r="C26" s="19">
        <v>1240</v>
      </c>
      <c r="D26" s="20">
        <v>0.94051446945337625</v>
      </c>
      <c r="E26" s="20">
        <v>0.91883116883116878</v>
      </c>
      <c r="F26" s="20">
        <v>0.92972536348949919</v>
      </c>
      <c r="G26" s="20"/>
      <c r="H26" s="23">
        <v>1180</v>
      </c>
      <c r="I26" s="20">
        <v>0.83475298126064734</v>
      </c>
      <c r="J26" s="20">
        <v>0.8057432432432432</v>
      </c>
      <c r="K26" s="20">
        <v>0.82018659881255296</v>
      </c>
      <c r="L26" s="60"/>
    </row>
    <row r="27" spans="1:12" ht="14.1" customHeight="1" x14ac:dyDescent="0.2">
      <c r="B27" t="s">
        <v>22</v>
      </c>
      <c r="C27" s="19">
        <v>1650</v>
      </c>
      <c r="D27" s="20">
        <v>0.9425</v>
      </c>
      <c r="E27" s="20">
        <v>0.93867924528301883</v>
      </c>
      <c r="F27" s="20">
        <v>0.94053398058252424</v>
      </c>
      <c r="G27" s="20"/>
      <c r="H27" s="23">
        <v>1590</v>
      </c>
      <c r="I27" s="20">
        <v>0.92266666666666663</v>
      </c>
      <c r="J27" s="20">
        <v>0.9001189060642093</v>
      </c>
      <c r="K27" s="20">
        <v>0.91074795725958513</v>
      </c>
      <c r="L27" s="60"/>
    </row>
    <row r="28" spans="1:12" ht="14.1" customHeight="1" x14ac:dyDescent="0.2">
      <c r="A28" s="25" t="s">
        <v>23</v>
      </c>
      <c r="B28" s="24"/>
      <c r="C28" s="26">
        <v>83740</v>
      </c>
      <c r="D28" s="32">
        <v>0.95373604631280684</v>
      </c>
      <c r="E28" s="32">
        <v>0.94182286785379565</v>
      </c>
      <c r="F28" s="32">
        <v>0.94759783608201875</v>
      </c>
      <c r="G28" s="32"/>
      <c r="H28" s="33">
        <v>84790</v>
      </c>
      <c r="I28" s="32">
        <v>0.91470001459782979</v>
      </c>
      <c r="J28" s="32">
        <v>0.88475091549782359</v>
      </c>
      <c r="K28" s="32">
        <v>0.89901872906543379</v>
      </c>
      <c r="L28" s="59"/>
    </row>
    <row r="29" spans="1:12" ht="14.1" customHeight="1" x14ac:dyDescent="0.2">
      <c r="B29" s="10" t="s">
        <v>24</v>
      </c>
      <c r="C29" s="19">
        <v>2710</v>
      </c>
      <c r="D29" s="20">
        <v>0.93880712625871421</v>
      </c>
      <c r="E29" s="20">
        <v>0.92144373673036095</v>
      </c>
      <c r="F29" s="20">
        <v>0.92978566149297859</v>
      </c>
      <c r="G29" s="20"/>
      <c r="H29" s="23">
        <v>2690</v>
      </c>
      <c r="I29" s="20">
        <v>0.84372594303310233</v>
      </c>
      <c r="J29" s="20">
        <v>0.82721382289416845</v>
      </c>
      <c r="K29" s="20">
        <v>0.83531598513011152</v>
      </c>
      <c r="L29" s="60"/>
    </row>
    <row r="30" spans="1:12" ht="14.1" customHeight="1" x14ac:dyDescent="0.2">
      <c r="B30" s="10" t="s">
        <v>25</v>
      </c>
      <c r="C30" s="19">
        <v>3480</v>
      </c>
      <c r="D30" s="20">
        <v>0.98184019370460052</v>
      </c>
      <c r="E30" s="20">
        <v>0.9786652078774617</v>
      </c>
      <c r="F30" s="20">
        <v>0.98017241379310349</v>
      </c>
      <c r="G30" s="20"/>
      <c r="H30" s="23">
        <v>3300</v>
      </c>
      <c r="I30" s="20">
        <v>0.94831880448318806</v>
      </c>
      <c r="J30" s="20">
        <v>0.91632292280494987</v>
      </c>
      <c r="K30" s="20">
        <v>0.93188010899182561</v>
      </c>
      <c r="L30" s="60"/>
    </row>
    <row r="31" spans="1:12" ht="14.1" customHeight="1" x14ac:dyDescent="0.2">
      <c r="B31" s="10" t="s">
        <v>26</v>
      </c>
      <c r="C31" s="19">
        <v>2690</v>
      </c>
      <c r="D31" s="20">
        <v>0.97111631537861043</v>
      </c>
      <c r="E31" s="20">
        <v>0.9723207948899929</v>
      </c>
      <c r="F31" s="20">
        <v>0.97177868548087631</v>
      </c>
      <c r="G31" s="20"/>
      <c r="H31" s="23">
        <v>2890</v>
      </c>
      <c r="I31" s="20">
        <v>0.88149231894659841</v>
      </c>
      <c r="J31" s="20">
        <v>0.86999343401181883</v>
      </c>
      <c r="K31" s="20">
        <v>0.87543252595155707</v>
      </c>
      <c r="L31" s="60"/>
    </row>
    <row r="32" spans="1:12" ht="14.1" customHeight="1" x14ac:dyDescent="0.2">
      <c r="B32" s="10" t="s">
        <v>27</v>
      </c>
      <c r="C32" s="19">
        <v>3280</v>
      </c>
      <c r="D32" s="20">
        <v>0.96729559748427674</v>
      </c>
      <c r="E32" s="20">
        <v>0.95665083135391926</v>
      </c>
      <c r="F32" s="20">
        <v>0.96159707406278572</v>
      </c>
      <c r="G32" s="20"/>
      <c r="H32" s="23">
        <v>3410</v>
      </c>
      <c r="I32" s="20">
        <v>0.94485294117647056</v>
      </c>
      <c r="J32" s="20">
        <v>0.91713641488162345</v>
      </c>
      <c r="K32" s="20">
        <v>0.93051890941073001</v>
      </c>
      <c r="L32" s="60"/>
    </row>
    <row r="33" spans="2:12" ht="14.1" customHeight="1" x14ac:dyDescent="0.2">
      <c r="B33" s="10" t="s">
        <v>28</v>
      </c>
      <c r="C33" s="19">
        <v>3660</v>
      </c>
      <c r="D33" s="20">
        <v>0.92286036036036034</v>
      </c>
      <c r="E33" s="20">
        <v>0.92144373673036095</v>
      </c>
      <c r="F33" s="20">
        <v>0.92219492219492216</v>
      </c>
      <c r="G33" s="20"/>
      <c r="H33" s="23">
        <v>3550</v>
      </c>
      <c r="I33" s="20">
        <v>0.87718277066356232</v>
      </c>
      <c r="J33" s="20">
        <v>0.83598464070213929</v>
      </c>
      <c r="K33" s="20">
        <v>0.85621652100366508</v>
      </c>
      <c r="L33" s="60"/>
    </row>
    <row r="34" spans="2:12" ht="14.1" customHeight="1" x14ac:dyDescent="0.2">
      <c r="B34" s="10" t="s">
        <v>29</v>
      </c>
      <c r="C34" s="19">
        <v>1380</v>
      </c>
      <c r="D34" s="20">
        <v>0.97447447447447444</v>
      </c>
      <c r="E34" s="20">
        <v>0.93127629733520334</v>
      </c>
      <c r="F34" s="20">
        <v>0.95213923132704859</v>
      </c>
      <c r="G34" s="20"/>
      <c r="H34" s="23">
        <v>1450</v>
      </c>
      <c r="I34" s="20">
        <v>0.90594744121715076</v>
      </c>
      <c r="J34" s="20">
        <v>0.86456908344733241</v>
      </c>
      <c r="K34" s="20">
        <v>0.88514442916093539</v>
      </c>
      <c r="L34" s="60"/>
    </row>
    <row r="35" spans="2:12" ht="14.1" customHeight="1" x14ac:dyDescent="0.2">
      <c r="B35" s="10" t="s">
        <v>30</v>
      </c>
      <c r="C35" s="19">
        <v>30</v>
      </c>
      <c r="D35" s="20">
        <v>1</v>
      </c>
      <c r="E35" s="20">
        <v>0.8</v>
      </c>
      <c r="F35" s="20">
        <v>0.92307692307692313</v>
      </c>
      <c r="G35" s="20"/>
      <c r="H35" s="23">
        <v>20</v>
      </c>
      <c r="I35" s="20">
        <v>1</v>
      </c>
      <c r="J35" s="20">
        <v>0.93333333333333335</v>
      </c>
      <c r="K35" s="20">
        <v>0.95454545454545459</v>
      </c>
      <c r="L35" s="60"/>
    </row>
    <row r="36" spans="2:12" ht="14.1" customHeight="1" x14ac:dyDescent="0.2">
      <c r="B36" s="10" t="s">
        <v>31</v>
      </c>
      <c r="C36" s="19">
        <v>4570</v>
      </c>
      <c r="D36" s="20">
        <v>0.80681818181818177</v>
      </c>
      <c r="E36" s="20">
        <v>0.81169940222032455</v>
      </c>
      <c r="F36" s="20">
        <v>0.80897155361050332</v>
      </c>
      <c r="G36" s="20"/>
      <c r="H36" s="23">
        <v>5230</v>
      </c>
      <c r="I36" s="20">
        <v>0.85175983436852998</v>
      </c>
      <c r="J36" s="20">
        <v>0.82713683403602911</v>
      </c>
      <c r="K36" s="20">
        <v>0.83553260661694395</v>
      </c>
      <c r="L36" s="60"/>
    </row>
    <row r="37" spans="2:12" ht="14.1" customHeight="1" x14ac:dyDescent="0.2">
      <c r="B37" s="10" t="s">
        <v>32</v>
      </c>
      <c r="C37" s="19">
        <v>3500</v>
      </c>
      <c r="D37" s="20">
        <v>0.97507246376811596</v>
      </c>
      <c r="E37" s="20">
        <v>0.96106094808126408</v>
      </c>
      <c r="F37" s="20">
        <v>0.96797254789819842</v>
      </c>
      <c r="G37" s="20"/>
      <c r="H37" s="23">
        <v>3480</v>
      </c>
      <c r="I37" s="20">
        <v>0.9595842956120092</v>
      </c>
      <c r="J37" s="20">
        <v>0.95065978198508316</v>
      </c>
      <c r="K37" s="20">
        <v>0.95513373597929252</v>
      </c>
      <c r="L37" s="60"/>
    </row>
    <row r="38" spans="2:12" ht="14.1" customHeight="1" x14ac:dyDescent="0.2">
      <c r="B38" s="10" t="s">
        <v>33</v>
      </c>
      <c r="C38" s="19">
        <v>4060</v>
      </c>
      <c r="D38" s="20">
        <v>0.96208070004861446</v>
      </c>
      <c r="E38" s="20">
        <v>0.95752123938030986</v>
      </c>
      <c r="F38" s="20">
        <v>0.95983242976835881</v>
      </c>
      <c r="G38" s="20"/>
      <c r="H38" s="23">
        <v>4070</v>
      </c>
      <c r="I38" s="20">
        <v>0.91220779220779225</v>
      </c>
      <c r="J38" s="20">
        <v>0.86999068033550797</v>
      </c>
      <c r="K38" s="20">
        <v>0.88995332842053554</v>
      </c>
      <c r="L38" s="60"/>
    </row>
    <row r="39" spans="2:12" ht="14.1" customHeight="1" x14ac:dyDescent="0.2">
      <c r="B39" s="10" t="s">
        <v>43</v>
      </c>
      <c r="C39" s="19">
        <v>2670</v>
      </c>
      <c r="D39" s="20">
        <v>0.95514307811291566</v>
      </c>
      <c r="E39" s="20">
        <v>0.93736182756079589</v>
      </c>
      <c r="F39" s="20">
        <v>0.94596622889305815</v>
      </c>
      <c r="G39" s="20"/>
      <c r="H39" s="23">
        <v>2810</v>
      </c>
      <c r="I39" s="20">
        <v>0.87622641509433963</v>
      </c>
      <c r="J39" s="20">
        <v>0.83569979716024345</v>
      </c>
      <c r="K39" s="20">
        <v>0.85464909155682223</v>
      </c>
      <c r="L39" s="60"/>
    </row>
    <row r="40" spans="2:12" ht="14.1" customHeight="1" x14ac:dyDescent="0.2">
      <c r="B40" s="10" t="s">
        <v>44</v>
      </c>
      <c r="C40" s="19">
        <v>2550</v>
      </c>
      <c r="D40" s="20">
        <v>0.95758051846032988</v>
      </c>
      <c r="E40" s="20">
        <v>0.94996090695856139</v>
      </c>
      <c r="F40" s="20">
        <v>0.95376175548589337</v>
      </c>
      <c r="G40" s="20"/>
      <c r="H40" s="23">
        <v>2640</v>
      </c>
      <c r="I40" s="20">
        <v>0.90007241129616222</v>
      </c>
      <c r="J40" s="20">
        <v>0.86963434022257546</v>
      </c>
      <c r="K40" s="20">
        <v>0.8855627131489201</v>
      </c>
      <c r="L40" s="60"/>
    </row>
    <row r="41" spans="2:12" ht="14.1" customHeight="1" x14ac:dyDescent="0.2">
      <c r="B41" s="10" t="s">
        <v>45</v>
      </c>
      <c r="C41" s="19">
        <v>1080</v>
      </c>
      <c r="D41" s="20">
        <v>0.98661567877629064</v>
      </c>
      <c r="E41" s="20">
        <v>0.97666068222621183</v>
      </c>
      <c r="F41" s="20">
        <v>0.98148148148148151</v>
      </c>
      <c r="G41" s="20"/>
      <c r="H41" s="23">
        <v>1210</v>
      </c>
      <c r="I41" s="20">
        <v>0.93200663349917079</v>
      </c>
      <c r="J41" s="20">
        <v>0.92105263157894735</v>
      </c>
      <c r="K41" s="20">
        <v>0.92662819455894474</v>
      </c>
      <c r="L41" s="60"/>
    </row>
    <row r="42" spans="2:12" ht="14.1" customHeight="1" x14ac:dyDescent="0.2">
      <c r="B42" s="10" t="s">
        <v>46</v>
      </c>
      <c r="C42" s="19">
        <v>2810</v>
      </c>
      <c r="D42" s="20">
        <v>0.94121915820029023</v>
      </c>
      <c r="E42" s="20">
        <v>0.91550279329608941</v>
      </c>
      <c r="F42" s="20">
        <v>0.92811387900355868</v>
      </c>
      <c r="G42" s="20"/>
      <c r="H42" s="23">
        <v>2780</v>
      </c>
      <c r="I42" s="20">
        <v>0.88397389412617844</v>
      </c>
      <c r="J42" s="20">
        <v>0.84048640915593709</v>
      </c>
      <c r="K42" s="20">
        <v>0.86208138278718038</v>
      </c>
      <c r="L42" s="60"/>
    </row>
    <row r="43" spans="2:12" ht="14.1" customHeight="1" x14ac:dyDescent="0.2">
      <c r="B43" s="10" t="s">
        <v>47</v>
      </c>
      <c r="C43" s="19">
        <v>2640</v>
      </c>
      <c r="D43" s="20">
        <v>0.9878419452887538</v>
      </c>
      <c r="E43" s="20">
        <v>0.97889977392614924</v>
      </c>
      <c r="F43" s="20">
        <v>0.98335854765506803</v>
      </c>
      <c r="G43" s="20"/>
      <c r="H43" s="23">
        <v>2480</v>
      </c>
      <c r="I43" s="20">
        <v>0.97264957264957264</v>
      </c>
      <c r="J43" s="20">
        <v>0.95966514459665142</v>
      </c>
      <c r="K43" s="20">
        <v>0.965780998389694</v>
      </c>
      <c r="L43" s="60"/>
    </row>
    <row r="44" spans="2:12" ht="14.1" customHeight="1" x14ac:dyDescent="0.2">
      <c r="B44" s="10" t="s">
        <v>48</v>
      </c>
      <c r="C44" s="19">
        <v>2870</v>
      </c>
      <c r="D44" s="20">
        <v>0.96958981612446959</v>
      </c>
      <c r="E44" s="20">
        <v>0.96085164835164838</v>
      </c>
      <c r="F44" s="20">
        <v>0.96516893068617204</v>
      </c>
      <c r="G44" s="20"/>
      <c r="H44" s="23">
        <v>2920</v>
      </c>
      <c r="I44" s="20">
        <v>0.88442565186751232</v>
      </c>
      <c r="J44" s="20">
        <v>0.86843853820598005</v>
      </c>
      <c r="K44" s="20">
        <v>0.87619699042407662</v>
      </c>
      <c r="L44" s="60"/>
    </row>
    <row r="45" spans="2:12" ht="14.1" customHeight="1" x14ac:dyDescent="0.2">
      <c r="B45" s="10" t="s">
        <v>49</v>
      </c>
      <c r="C45" s="19">
        <v>3140</v>
      </c>
      <c r="D45" s="20">
        <v>0.98089591567852441</v>
      </c>
      <c r="E45" s="20">
        <v>0.96712158808933002</v>
      </c>
      <c r="F45" s="20">
        <v>0.97384370015948962</v>
      </c>
      <c r="G45" s="20"/>
      <c r="H45" s="23">
        <v>3050</v>
      </c>
      <c r="I45" s="20">
        <v>0.93084370677731676</v>
      </c>
      <c r="J45" s="20">
        <v>0.92249527410207943</v>
      </c>
      <c r="K45" s="20">
        <v>0.92678923177938277</v>
      </c>
      <c r="L45" s="60"/>
    </row>
    <row r="46" spans="2:12" ht="14.1" customHeight="1" x14ac:dyDescent="0.2">
      <c r="B46" s="10" t="s">
        <v>50</v>
      </c>
      <c r="C46" s="19">
        <v>2820</v>
      </c>
      <c r="D46" s="20">
        <v>0.97333333333333338</v>
      </c>
      <c r="E46" s="20">
        <v>0.95435967302452318</v>
      </c>
      <c r="F46" s="20">
        <v>0.96350106307583272</v>
      </c>
      <c r="G46" s="20"/>
      <c r="H46" s="23">
        <v>2610</v>
      </c>
      <c r="I46" s="20">
        <v>0.94303310238645111</v>
      </c>
      <c r="J46" s="20">
        <v>0.90421455938697315</v>
      </c>
      <c r="K46" s="20">
        <v>0.9237547892720307</v>
      </c>
      <c r="L46" s="60"/>
    </row>
    <row r="47" spans="2:12" ht="14.1" customHeight="1" x14ac:dyDescent="0.2">
      <c r="B47" s="10" t="s">
        <v>51</v>
      </c>
      <c r="C47" s="19">
        <v>1730</v>
      </c>
      <c r="D47" s="20">
        <v>0.95365005793742763</v>
      </c>
      <c r="E47" s="20">
        <v>0.90470723306544198</v>
      </c>
      <c r="F47" s="20">
        <v>0.9290657439446367</v>
      </c>
      <c r="G47" s="20"/>
      <c r="H47" s="23">
        <v>1790</v>
      </c>
      <c r="I47" s="20">
        <v>0.88241881298992164</v>
      </c>
      <c r="J47" s="20">
        <v>0.80963045912653975</v>
      </c>
      <c r="K47" s="20">
        <v>0.84602463605823064</v>
      </c>
      <c r="L47" s="60"/>
    </row>
    <row r="48" spans="2:12" ht="14.1" customHeight="1" x14ac:dyDescent="0.2">
      <c r="B48" s="10" t="s">
        <v>52</v>
      </c>
      <c r="C48" s="19">
        <v>580</v>
      </c>
      <c r="D48" s="20">
        <v>0.94444444444444442</v>
      </c>
      <c r="E48" s="20">
        <v>0.94845360824742264</v>
      </c>
      <c r="F48" s="20">
        <v>0.94645941278065626</v>
      </c>
      <c r="G48" s="20"/>
      <c r="H48" s="23">
        <v>710</v>
      </c>
      <c r="I48" s="20">
        <v>0.86335403726708071</v>
      </c>
      <c r="J48" s="20">
        <v>0.83076923076923082</v>
      </c>
      <c r="K48" s="20">
        <v>0.8455056179775281</v>
      </c>
      <c r="L48" s="60"/>
    </row>
    <row r="49" spans="1:12" ht="14.1" customHeight="1" x14ac:dyDescent="0.2">
      <c r="B49" s="10" t="s">
        <v>53</v>
      </c>
      <c r="C49" s="19">
        <v>1560</v>
      </c>
      <c r="D49" s="20">
        <v>0.92337164750957856</v>
      </c>
      <c r="E49" s="20">
        <v>0.92587776332899874</v>
      </c>
      <c r="F49" s="20">
        <v>0.92485549132947975</v>
      </c>
      <c r="G49" s="20"/>
      <c r="H49" s="23">
        <v>1560</v>
      </c>
      <c r="I49" s="20">
        <v>0.93805309734513276</v>
      </c>
      <c r="J49" s="20">
        <v>0.89210526315789473</v>
      </c>
      <c r="K49" s="20">
        <v>0.91591784338896021</v>
      </c>
      <c r="L49" s="60"/>
    </row>
    <row r="50" spans="1:12" ht="14.1" customHeight="1" x14ac:dyDescent="0.2">
      <c r="B50" s="10" t="s">
        <v>54</v>
      </c>
      <c r="C50" s="19">
        <v>2680</v>
      </c>
      <c r="D50" s="20">
        <v>0.94108983799705448</v>
      </c>
      <c r="E50" s="20">
        <v>0.91419893697798027</v>
      </c>
      <c r="F50" s="20">
        <v>0.92785046728971965</v>
      </c>
      <c r="G50" s="20"/>
      <c r="H50" s="23">
        <v>2710</v>
      </c>
      <c r="I50" s="20">
        <v>0.90271493212669685</v>
      </c>
      <c r="J50" s="20">
        <v>0.88430947216196676</v>
      </c>
      <c r="K50" s="20">
        <v>0.89331856773717244</v>
      </c>
      <c r="L50" s="60"/>
    </row>
    <row r="51" spans="1:12" ht="14.1" customHeight="1" x14ac:dyDescent="0.2">
      <c r="B51" s="10" t="s">
        <v>55</v>
      </c>
      <c r="C51" s="19">
        <v>2800</v>
      </c>
      <c r="D51" s="20">
        <v>0.97897897897897901</v>
      </c>
      <c r="E51" s="20">
        <v>0.96724738675958188</v>
      </c>
      <c r="F51" s="20">
        <v>0.97246065808297566</v>
      </c>
      <c r="G51" s="20"/>
      <c r="H51" s="23">
        <v>2950</v>
      </c>
      <c r="I51" s="20">
        <v>0.95988740323715693</v>
      </c>
      <c r="J51" s="20">
        <v>0.94964028776978415</v>
      </c>
      <c r="K51" s="20">
        <v>0.95459166384276517</v>
      </c>
      <c r="L51" s="60"/>
    </row>
    <row r="52" spans="1:12" ht="14.1" customHeight="1" x14ac:dyDescent="0.2">
      <c r="B52" s="10" t="s">
        <v>56</v>
      </c>
      <c r="C52" s="19">
        <v>1980</v>
      </c>
      <c r="D52" s="20">
        <v>0.95842217484008529</v>
      </c>
      <c r="E52" s="20">
        <v>0.95357833655705992</v>
      </c>
      <c r="F52" s="20">
        <v>0.95597165991902833</v>
      </c>
      <c r="G52" s="20"/>
      <c r="H52" s="23">
        <v>1890</v>
      </c>
      <c r="I52" s="20">
        <v>0.93107344632768363</v>
      </c>
      <c r="J52" s="20">
        <v>0.91991991991991995</v>
      </c>
      <c r="K52" s="20">
        <v>0.92531779661016944</v>
      </c>
      <c r="L52" s="60"/>
    </row>
    <row r="53" spans="1:12" ht="14.1" customHeight="1" x14ac:dyDescent="0.2">
      <c r="B53" s="10" t="s">
        <v>57</v>
      </c>
      <c r="C53" s="19">
        <v>3700</v>
      </c>
      <c r="D53" s="20">
        <v>0.97018970189701892</v>
      </c>
      <c r="E53" s="20">
        <v>0.964769647696477</v>
      </c>
      <c r="F53" s="20">
        <v>0.96752368064952643</v>
      </c>
      <c r="G53" s="20"/>
      <c r="H53" s="23">
        <v>3970</v>
      </c>
      <c r="I53" s="20">
        <v>0.94382591093117407</v>
      </c>
      <c r="J53" s="20">
        <v>0.89669007021063185</v>
      </c>
      <c r="K53" s="20">
        <v>0.92019133937562936</v>
      </c>
      <c r="L53" s="60"/>
    </row>
    <row r="54" spans="1:12" ht="14.1" customHeight="1" x14ac:dyDescent="0.2">
      <c r="B54" s="10" t="s">
        <v>58</v>
      </c>
      <c r="C54" s="19">
        <v>3530</v>
      </c>
      <c r="D54" s="20">
        <v>0.97037914691943128</v>
      </c>
      <c r="E54" s="20">
        <v>0.97066811515480722</v>
      </c>
      <c r="F54" s="20">
        <v>0.97052989515443466</v>
      </c>
      <c r="G54" s="20"/>
      <c r="H54" s="23">
        <v>3470</v>
      </c>
      <c r="I54" s="20">
        <v>0.94667465548232477</v>
      </c>
      <c r="J54" s="20">
        <v>0.91948917268184338</v>
      </c>
      <c r="K54" s="20">
        <v>0.93256484149855912</v>
      </c>
      <c r="L54" s="60"/>
    </row>
    <row r="55" spans="1:12" ht="14.1" customHeight="1" x14ac:dyDescent="0.2">
      <c r="B55" s="10" t="s">
        <v>59</v>
      </c>
      <c r="C55" s="19">
        <v>1290</v>
      </c>
      <c r="D55" s="20">
        <v>0.93660855784469099</v>
      </c>
      <c r="E55" s="20">
        <v>0.90701219512195119</v>
      </c>
      <c r="F55" s="20">
        <v>0.92170542635658914</v>
      </c>
      <c r="G55" s="20"/>
      <c r="H55" s="23">
        <v>1230</v>
      </c>
      <c r="I55" s="20">
        <v>0.89869281045751637</v>
      </c>
      <c r="J55" s="20">
        <v>0.87335526315789469</v>
      </c>
      <c r="K55" s="20">
        <v>0.88653061224489793</v>
      </c>
      <c r="L55" s="60"/>
    </row>
    <row r="56" spans="1:12" ht="14.1" customHeight="1" x14ac:dyDescent="0.2">
      <c r="B56" s="10" t="s">
        <v>60</v>
      </c>
      <c r="C56" s="19">
        <v>2780</v>
      </c>
      <c r="D56" s="20">
        <v>0.97184115523465708</v>
      </c>
      <c r="E56" s="20">
        <v>0.94989262705798139</v>
      </c>
      <c r="F56" s="20">
        <v>0.96081955427749821</v>
      </c>
      <c r="G56" s="20"/>
      <c r="H56" s="23">
        <v>2740</v>
      </c>
      <c r="I56" s="20">
        <v>0.95007451564828616</v>
      </c>
      <c r="J56" s="20">
        <v>0.90714285714285714</v>
      </c>
      <c r="K56" s="20">
        <v>0.92815463165572576</v>
      </c>
      <c r="L56" s="60"/>
    </row>
    <row r="57" spans="1:12" ht="14.1" customHeight="1" x14ac:dyDescent="0.2">
      <c r="B57" s="10" t="s">
        <v>61</v>
      </c>
      <c r="C57" s="19">
        <v>2420</v>
      </c>
      <c r="D57" s="20">
        <v>0.96091205211726383</v>
      </c>
      <c r="E57" s="20">
        <v>0.94701429772918422</v>
      </c>
      <c r="F57" s="20">
        <v>0.95411326994625878</v>
      </c>
      <c r="G57" s="20"/>
      <c r="H57" s="23">
        <v>2350</v>
      </c>
      <c r="I57" s="20">
        <v>0.91616766467065869</v>
      </c>
      <c r="J57" s="20">
        <v>0.88071065989847719</v>
      </c>
      <c r="K57" s="20">
        <v>0.89847068819031439</v>
      </c>
      <c r="L57" s="60"/>
    </row>
    <row r="58" spans="1:12" ht="14.1" customHeight="1" x14ac:dyDescent="0.2">
      <c r="B58" s="10" t="s">
        <v>62</v>
      </c>
      <c r="C58" s="19">
        <v>2630</v>
      </c>
      <c r="D58" s="20">
        <v>0.95790309769658455</v>
      </c>
      <c r="E58" s="20">
        <v>0.92476260043827607</v>
      </c>
      <c r="F58" s="20">
        <v>0.94066184861163937</v>
      </c>
      <c r="G58" s="20"/>
      <c r="H58" s="23">
        <v>2590</v>
      </c>
      <c r="I58" s="20">
        <v>0.91365777080062793</v>
      </c>
      <c r="J58" s="20">
        <v>0.86030534351145038</v>
      </c>
      <c r="K58" s="20">
        <v>0.8866537717601547</v>
      </c>
      <c r="L58" s="60"/>
    </row>
    <row r="59" spans="1:12" ht="14.1" customHeight="1" x14ac:dyDescent="0.2">
      <c r="B59" s="10" t="s">
        <v>63</v>
      </c>
      <c r="C59" s="19">
        <v>3070</v>
      </c>
      <c r="D59" s="20">
        <v>0.9550335570469799</v>
      </c>
      <c r="E59" s="20">
        <v>0.94102726696258721</v>
      </c>
      <c r="F59" s="20">
        <v>0.94783175741767201</v>
      </c>
      <c r="G59" s="20"/>
      <c r="H59" s="23">
        <v>3060</v>
      </c>
      <c r="I59" s="20">
        <v>0.9186535764375876</v>
      </c>
      <c r="J59" s="20">
        <v>0.88289393010423056</v>
      </c>
      <c r="K59" s="20">
        <v>0.89957474648348057</v>
      </c>
      <c r="L59" s="60"/>
    </row>
    <row r="60" spans="1:12" ht="14.1" customHeight="1" x14ac:dyDescent="0.2">
      <c r="B60" s="10" t="s">
        <v>64</v>
      </c>
      <c r="C60" s="19">
        <v>1910</v>
      </c>
      <c r="D60" s="20">
        <v>0.956989247311828</v>
      </c>
      <c r="E60" s="20">
        <v>0.95803480040941658</v>
      </c>
      <c r="F60" s="20">
        <v>0.95752490823282643</v>
      </c>
      <c r="G60" s="20"/>
      <c r="H60" s="23">
        <v>2010</v>
      </c>
      <c r="I60" s="20">
        <v>0.91259105098855364</v>
      </c>
      <c r="J60" s="20">
        <v>0.8804971319311663</v>
      </c>
      <c r="K60" s="20">
        <v>0.89586447433981065</v>
      </c>
      <c r="L60" s="60"/>
    </row>
    <row r="61" spans="1:12" ht="14.1" customHeight="1" x14ac:dyDescent="0.2">
      <c r="B61" s="10" t="s">
        <v>65</v>
      </c>
      <c r="C61" s="19">
        <v>1170</v>
      </c>
      <c r="D61" s="20">
        <v>0.97176079734219267</v>
      </c>
      <c r="E61" s="20">
        <v>0.95422535211267601</v>
      </c>
      <c r="F61" s="20">
        <v>0.96324786324786327</v>
      </c>
      <c r="G61" s="20"/>
      <c r="H61" s="23">
        <v>1180</v>
      </c>
      <c r="I61" s="20">
        <v>0.93718166383701185</v>
      </c>
      <c r="J61" s="20">
        <v>0.9117147707979627</v>
      </c>
      <c r="K61" s="20">
        <v>0.92444821731748728</v>
      </c>
      <c r="L61" s="60"/>
    </row>
    <row r="62" spans="1:12" ht="14.1" customHeight="1" x14ac:dyDescent="0.2">
      <c r="A62" s="25" t="s">
        <v>66</v>
      </c>
      <c r="B62" s="24"/>
      <c r="C62" s="26">
        <v>67450</v>
      </c>
      <c r="D62" s="32">
        <v>0.94760346251491145</v>
      </c>
      <c r="E62" s="32">
        <v>0.93461870503597122</v>
      </c>
      <c r="F62" s="32">
        <v>0.94089217677493964</v>
      </c>
      <c r="G62" s="32"/>
      <c r="H62" s="26">
        <v>65310</v>
      </c>
      <c r="I62" s="32">
        <v>0.87038783078760451</v>
      </c>
      <c r="J62" s="32">
        <v>0.84279528146931459</v>
      </c>
      <c r="K62" s="32">
        <v>0.8562176562452154</v>
      </c>
      <c r="L62" s="59"/>
    </row>
    <row r="63" spans="1:12" ht="14.1" customHeight="1" x14ac:dyDescent="0.2">
      <c r="B63" s="10" t="s">
        <v>67</v>
      </c>
      <c r="C63" s="19">
        <v>1900</v>
      </c>
      <c r="D63" s="20">
        <v>0.95837897042716325</v>
      </c>
      <c r="E63" s="20">
        <v>0.9412955465587044</v>
      </c>
      <c r="F63" s="20">
        <v>0.94952681388012616</v>
      </c>
      <c r="G63" s="20"/>
      <c r="H63" s="23">
        <v>1890</v>
      </c>
      <c r="I63" s="20">
        <v>0.906636670416198</v>
      </c>
      <c r="J63" s="20">
        <v>0.89257028112449799</v>
      </c>
      <c r="K63" s="20">
        <v>0.89872746553552496</v>
      </c>
      <c r="L63" s="60"/>
    </row>
    <row r="64" spans="1:12" ht="14.1" customHeight="1" x14ac:dyDescent="0.2">
      <c r="B64" s="10" t="s">
        <v>68</v>
      </c>
      <c r="C64" s="19">
        <v>6570</v>
      </c>
      <c r="D64" s="20">
        <v>0.95363831747006444</v>
      </c>
      <c r="E64" s="20">
        <v>0.93848009650180941</v>
      </c>
      <c r="F64" s="20">
        <v>0.94599117602312488</v>
      </c>
      <c r="G64" s="20"/>
      <c r="H64" s="23">
        <v>6270</v>
      </c>
      <c r="I64" s="20">
        <v>0.9105195638229634</v>
      </c>
      <c r="J64" s="20">
        <v>0.90244677470606927</v>
      </c>
      <c r="K64" s="20">
        <v>0.90646448523543499</v>
      </c>
      <c r="L64" s="60"/>
    </row>
    <row r="65" spans="1:12" ht="14.1" customHeight="1" x14ac:dyDescent="0.2">
      <c r="B65" s="10" t="s">
        <v>69</v>
      </c>
      <c r="C65" s="19">
        <v>2970</v>
      </c>
      <c r="D65" s="20">
        <v>0.9514285714285714</v>
      </c>
      <c r="E65" s="20">
        <v>0.9476707083599234</v>
      </c>
      <c r="F65" s="20">
        <v>0.94947793869989894</v>
      </c>
      <c r="G65" s="20"/>
      <c r="H65" s="23">
        <v>2830</v>
      </c>
      <c r="I65" s="20">
        <v>0.88353115727002962</v>
      </c>
      <c r="J65" s="20">
        <v>0.84495599187542314</v>
      </c>
      <c r="K65" s="20">
        <v>0.86299435028248583</v>
      </c>
      <c r="L65" s="60"/>
    </row>
    <row r="66" spans="1:12" ht="14.1" customHeight="1" x14ac:dyDescent="0.2">
      <c r="B66" s="10" t="s">
        <v>70</v>
      </c>
      <c r="C66" s="19">
        <v>16710</v>
      </c>
      <c r="D66" s="20">
        <v>0.95481067659838614</v>
      </c>
      <c r="E66" s="20">
        <v>0.93991217933903393</v>
      </c>
      <c r="F66" s="20">
        <v>0.94709438027410375</v>
      </c>
      <c r="G66" s="20"/>
      <c r="H66" s="23">
        <v>16490</v>
      </c>
      <c r="I66" s="20">
        <v>0.87024329382407983</v>
      </c>
      <c r="J66" s="20">
        <v>0.83991978294207859</v>
      </c>
      <c r="K66" s="20">
        <v>0.85465680329856897</v>
      </c>
      <c r="L66" s="60"/>
    </row>
    <row r="67" spans="1:12" ht="14.1" customHeight="1" x14ac:dyDescent="0.2">
      <c r="B67" s="10" t="s">
        <v>71</v>
      </c>
      <c r="C67" s="19">
        <v>13140</v>
      </c>
      <c r="D67" s="20">
        <v>0.9578065739570164</v>
      </c>
      <c r="E67" s="20">
        <v>0.93667352336173959</v>
      </c>
      <c r="F67" s="20">
        <v>0.94685953559192992</v>
      </c>
      <c r="G67" s="20"/>
      <c r="H67" s="23">
        <v>12590</v>
      </c>
      <c r="I67" s="20">
        <v>0.89909297052154191</v>
      </c>
      <c r="J67" s="20">
        <v>0.86652112895680644</v>
      </c>
      <c r="K67" s="20">
        <v>0.8824978152061651</v>
      </c>
      <c r="L67" s="60"/>
    </row>
    <row r="68" spans="1:12" ht="14.1" customHeight="1" x14ac:dyDescent="0.2">
      <c r="B68" s="10" t="s">
        <v>72</v>
      </c>
      <c r="C68" s="19">
        <v>2510</v>
      </c>
      <c r="D68" s="20">
        <v>0.95439469320066339</v>
      </c>
      <c r="E68" s="20">
        <v>0.95157571099154492</v>
      </c>
      <c r="F68" s="20">
        <v>0.95221027479091991</v>
      </c>
      <c r="G68" s="20"/>
      <c r="H68" s="23">
        <v>2470</v>
      </c>
      <c r="I68" s="20">
        <v>0.81335616438356162</v>
      </c>
      <c r="J68" s="20">
        <v>0.76656394453004617</v>
      </c>
      <c r="K68" s="20">
        <v>0.78889789303079416</v>
      </c>
      <c r="L68" s="60"/>
    </row>
    <row r="69" spans="1:12" ht="14.1" customHeight="1" x14ac:dyDescent="0.2">
      <c r="B69" s="10" t="s">
        <v>73</v>
      </c>
      <c r="C69" s="19">
        <v>9090</v>
      </c>
      <c r="D69" s="20">
        <v>0.92954236520163114</v>
      </c>
      <c r="E69" s="20">
        <v>0.93138093202223171</v>
      </c>
      <c r="F69" s="20">
        <v>0.93048834139903214</v>
      </c>
      <c r="G69" s="20"/>
      <c r="H69" s="23">
        <v>8710</v>
      </c>
      <c r="I69" s="20">
        <v>0.82694568539854219</v>
      </c>
      <c r="J69" s="20">
        <v>0.80609728760367627</v>
      </c>
      <c r="K69" s="20">
        <v>0.81627266467753046</v>
      </c>
      <c r="L69" s="60"/>
    </row>
    <row r="70" spans="1:12" ht="14.1" customHeight="1" x14ac:dyDescent="0.2">
      <c r="B70" s="10" t="s">
        <v>74</v>
      </c>
      <c r="C70" s="19">
        <v>2280</v>
      </c>
      <c r="D70" s="20">
        <v>0.93870402802101571</v>
      </c>
      <c r="E70" s="20">
        <v>0.91483757682177347</v>
      </c>
      <c r="F70" s="20">
        <v>0.92678649715037265</v>
      </c>
      <c r="G70" s="20"/>
      <c r="H70" s="23">
        <v>2240</v>
      </c>
      <c r="I70" s="20">
        <v>0.89408649602824364</v>
      </c>
      <c r="J70" s="20">
        <v>0.86408640864086406</v>
      </c>
      <c r="K70" s="20">
        <v>0.8792335115864528</v>
      </c>
      <c r="L70" s="60"/>
    </row>
    <row r="71" spans="1:12" ht="14.1" customHeight="1" x14ac:dyDescent="0.2">
      <c r="B71" s="10" t="s">
        <v>75</v>
      </c>
      <c r="C71" s="19">
        <v>2150</v>
      </c>
      <c r="D71" s="20">
        <v>0.89338598223099708</v>
      </c>
      <c r="E71" s="20">
        <v>0.89399293286219084</v>
      </c>
      <c r="F71" s="20">
        <v>0.89370629370629373</v>
      </c>
      <c r="G71" s="20"/>
      <c r="H71" s="23">
        <v>2180</v>
      </c>
      <c r="I71" s="20">
        <v>0.84131455399061028</v>
      </c>
      <c r="J71" s="20">
        <v>0.79604672057502246</v>
      </c>
      <c r="K71" s="20">
        <v>0.81818181818181823</v>
      </c>
      <c r="L71" s="60"/>
    </row>
    <row r="72" spans="1:12" ht="14.1" customHeight="1" x14ac:dyDescent="0.2">
      <c r="B72" s="10" t="s">
        <v>76</v>
      </c>
      <c r="C72" s="19">
        <v>8060</v>
      </c>
      <c r="D72" s="20">
        <v>0.93697585768742053</v>
      </c>
      <c r="E72" s="20">
        <v>0.92145454545454542</v>
      </c>
      <c r="F72" s="20">
        <v>0.92903225806451617</v>
      </c>
      <c r="G72" s="20"/>
      <c r="H72" s="23">
        <v>7760</v>
      </c>
      <c r="I72" s="20">
        <v>0.84027777777777779</v>
      </c>
      <c r="J72" s="20">
        <v>0.82124158563949134</v>
      </c>
      <c r="K72" s="20">
        <v>0.83045384218669416</v>
      </c>
      <c r="L72" s="60"/>
    </row>
    <row r="73" spans="1:12" ht="14.1" customHeight="1" x14ac:dyDescent="0.2">
      <c r="B73" s="10" t="s">
        <v>77</v>
      </c>
      <c r="C73" s="19">
        <v>2080</v>
      </c>
      <c r="D73" s="20">
        <v>0.96796116504854368</v>
      </c>
      <c r="E73" s="20">
        <v>0.95019157088122608</v>
      </c>
      <c r="F73" s="20">
        <v>0.95905587668593451</v>
      </c>
      <c r="G73" s="20"/>
      <c r="H73" s="23">
        <v>1890</v>
      </c>
      <c r="I73" s="20">
        <v>0.88913282107574099</v>
      </c>
      <c r="J73" s="20">
        <v>0.85219164118246682</v>
      </c>
      <c r="K73" s="20">
        <v>0.86997885835095135</v>
      </c>
      <c r="L73" s="60"/>
    </row>
    <row r="74" spans="1:12" ht="14.1" customHeight="1" x14ac:dyDescent="0.2">
      <c r="A74" s="25" t="s">
        <v>78</v>
      </c>
      <c r="B74" s="24"/>
      <c r="C74" s="26">
        <v>57610</v>
      </c>
      <c r="D74" s="32">
        <v>0.94175034842582994</v>
      </c>
      <c r="E74" s="32">
        <v>0.9319242475481907</v>
      </c>
      <c r="F74" s="32">
        <v>0.93674709251865995</v>
      </c>
      <c r="G74" s="32"/>
      <c r="H74" s="33">
        <v>55900</v>
      </c>
      <c r="I74" s="32">
        <v>0.86549837326234846</v>
      </c>
      <c r="J74" s="32">
        <v>0.84245549245723439</v>
      </c>
      <c r="K74" s="32">
        <v>0.85372573575453981</v>
      </c>
      <c r="L74" s="59"/>
    </row>
    <row r="75" spans="1:12" ht="14.1" customHeight="1" x14ac:dyDescent="0.2">
      <c r="B75" s="10" t="s">
        <v>79</v>
      </c>
      <c r="C75" s="19">
        <v>1710</v>
      </c>
      <c r="D75" s="20">
        <v>0.94698795180722894</v>
      </c>
      <c r="E75" s="20">
        <v>0.95800227014755956</v>
      </c>
      <c r="F75" s="20">
        <v>0.95265926358854469</v>
      </c>
      <c r="G75" s="20"/>
      <c r="H75" s="23">
        <v>1630</v>
      </c>
      <c r="I75" s="20">
        <v>0.87338501291989667</v>
      </c>
      <c r="J75" s="20">
        <v>0.85123966942148765</v>
      </c>
      <c r="K75" s="20">
        <v>0.86223862238622384</v>
      </c>
      <c r="L75" s="60"/>
    </row>
    <row r="76" spans="1:12" ht="14.1" customHeight="1" x14ac:dyDescent="0.2">
      <c r="B76" s="10" t="s">
        <v>80</v>
      </c>
      <c r="C76" s="19">
        <v>1690</v>
      </c>
      <c r="D76" s="20">
        <v>0.93540372670807448</v>
      </c>
      <c r="E76" s="20">
        <v>0.9309954751131222</v>
      </c>
      <c r="F76" s="20">
        <v>0.93309650680876255</v>
      </c>
      <c r="G76" s="20"/>
      <c r="H76" s="23">
        <v>1640</v>
      </c>
      <c r="I76" s="20">
        <v>0.85301507537688437</v>
      </c>
      <c r="J76" s="20">
        <v>0.833729216152019</v>
      </c>
      <c r="K76" s="20">
        <v>0.8431013431013431</v>
      </c>
      <c r="L76" s="60"/>
    </row>
    <row r="77" spans="1:12" ht="14.1" customHeight="1" x14ac:dyDescent="0.2">
      <c r="B77" s="10" t="s">
        <v>81</v>
      </c>
      <c r="C77" s="19">
        <v>3910</v>
      </c>
      <c r="D77" s="20">
        <v>0.91209927611168562</v>
      </c>
      <c r="E77" s="20">
        <v>0.88348530901722389</v>
      </c>
      <c r="F77" s="20">
        <v>0.89764585465711366</v>
      </c>
      <c r="G77" s="20"/>
      <c r="H77" s="23">
        <v>3750</v>
      </c>
      <c r="I77" s="20">
        <v>0.83624454148471616</v>
      </c>
      <c r="J77" s="20">
        <v>0.80281690140845074</v>
      </c>
      <c r="K77" s="20">
        <v>0.81902985074626866</v>
      </c>
      <c r="L77" s="60"/>
    </row>
    <row r="78" spans="1:12" ht="14.1" customHeight="1" x14ac:dyDescent="0.2">
      <c r="B78" s="10" t="s">
        <v>194</v>
      </c>
      <c r="C78" s="19">
        <v>6060</v>
      </c>
      <c r="D78" s="20">
        <v>0.95665424991534032</v>
      </c>
      <c r="E78" s="20">
        <v>0.94009661835748792</v>
      </c>
      <c r="F78" s="20">
        <v>0.94820191355988126</v>
      </c>
      <c r="G78" s="20"/>
      <c r="H78" s="23">
        <v>5990</v>
      </c>
      <c r="I78" s="20">
        <v>0.90586582367404289</v>
      </c>
      <c r="J78" s="20">
        <v>0.89820166987797045</v>
      </c>
      <c r="K78" s="20">
        <v>0.90197060788243155</v>
      </c>
      <c r="L78" s="60"/>
    </row>
    <row r="79" spans="1:12" ht="14.1" customHeight="1" x14ac:dyDescent="0.2">
      <c r="B79" s="10" t="s">
        <v>83</v>
      </c>
      <c r="C79" s="19">
        <v>8430</v>
      </c>
      <c r="D79" s="20">
        <v>0.93987421383647796</v>
      </c>
      <c r="E79" s="20">
        <v>0.94241192411924124</v>
      </c>
      <c r="F79" s="20">
        <v>0.94127417249970335</v>
      </c>
      <c r="G79" s="20"/>
      <c r="H79" s="23">
        <v>8240</v>
      </c>
      <c r="I79" s="20">
        <v>0.8720260455797646</v>
      </c>
      <c r="J79" s="20">
        <v>0.85255648038049936</v>
      </c>
      <c r="K79" s="20">
        <v>0.86205221615057681</v>
      </c>
      <c r="L79" s="60"/>
    </row>
    <row r="80" spans="1:12" ht="14.1" customHeight="1" x14ac:dyDescent="0.2">
      <c r="B80" s="10" t="s">
        <v>84</v>
      </c>
      <c r="C80" s="19">
        <v>4400</v>
      </c>
      <c r="D80" s="20">
        <v>0.95958646616541354</v>
      </c>
      <c r="E80" s="20">
        <v>0.94708994708994709</v>
      </c>
      <c r="F80" s="20">
        <v>0.95313921747042762</v>
      </c>
      <c r="G80" s="20"/>
      <c r="H80" s="23">
        <v>4210</v>
      </c>
      <c r="I80" s="20">
        <v>0.89268051434223539</v>
      </c>
      <c r="J80" s="20">
        <v>0.8552450755840586</v>
      </c>
      <c r="K80" s="20">
        <v>0.87324613555291319</v>
      </c>
      <c r="L80" s="60"/>
    </row>
    <row r="81" spans="1:12" ht="14.1" customHeight="1" x14ac:dyDescent="0.2">
      <c r="B81" s="10" t="s">
        <v>85</v>
      </c>
      <c r="C81" s="19">
        <v>6610</v>
      </c>
      <c r="D81" s="20">
        <v>0.93486352357320102</v>
      </c>
      <c r="E81" s="20">
        <v>0.92690145013317549</v>
      </c>
      <c r="F81" s="20">
        <v>0.93080999242997731</v>
      </c>
      <c r="G81" s="20"/>
      <c r="H81" s="23">
        <v>6400</v>
      </c>
      <c r="I81" s="20">
        <v>0.83997408487204406</v>
      </c>
      <c r="J81" s="20">
        <v>0.8087035358114234</v>
      </c>
      <c r="K81" s="20">
        <v>0.82379612257661039</v>
      </c>
      <c r="L81" s="60"/>
    </row>
    <row r="82" spans="1:12" ht="14.1" customHeight="1" x14ac:dyDescent="0.2">
      <c r="B82" s="10" t="s">
        <v>86</v>
      </c>
      <c r="C82" s="19">
        <v>2190</v>
      </c>
      <c r="D82" s="20">
        <v>0.97340930674264003</v>
      </c>
      <c r="E82" s="20">
        <v>0.96312554872695344</v>
      </c>
      <c r="F82" s="20">
        <v>0.96806569343065696</v>
      </c>
      <c r="G82" s="20"/>
      <c r="H82" s="23">
        <v>2190</v>
      </c>
      <c r="I82" s="20">
        <v>0.92078285181733455</v>
      </c>
      <c r="J82" s="20">
        <v>0.92307692307692313</v>
      </c>
      <c r="K82" s="20">
        <v>0.92202462380300954</v>
      </c>
      <c r="L82" s="60"/>
    </row>
    <row r="83" spans="1:12" ht="14.1" customHeight="1" x14ac:dyDescent="0.2">
      <c r="B83" s="10" t="s">
        <v>87</v>
      </c>
      <c r="C83" s="19">
        <v>2920</v>
      </c>
      <c r="D83" s="20">
        <v>0.95156889495225105</v>
      </c>
      <c r="E83" s="20">
        <v>0.95310344827586202</v>
      </c>
      <c r="F83" s="20">
        <v>0.95244611700307902</v>
      </c>
      <c r="G83" s="20"/>
      <c r="H83" s="23">
        <v>2900</v>
      </c>
      <c r="I83" s="20">
        <v>0.87193841847445763</v>
      </c>
      <c r="J83" s="20">
        <v>0.86232876712328765</v>
      </c>
      <c r="K83" s="20">
        <v>0.86689655172413793</v>
      </c>
      <c r="L83" s="60"/>
    </row>
    <row r="84" spans="1:12" ht="14.1" customHeight="1" x14ac:dyDescent="0.2">
      <c r="B84" s="10" t="s">
        <v>88</v>
      </c>
      <c r="C84" s="19">
        <v>1660</v>
      </c>
      <c r="D84" s="20">
        <v>0.89230769230769236</v>
      </c>
      <c r="E84" s="20">
        <v>0.84068627450980393</v>
      </c>
      <c r="F84" s="20">
        <v>0.86694762191450936</v>
      </c>
      <c r="G84" s="20"/>
      <c r="H84" s="23">
        <v>1530</v>
      </c>
      <c r="I84" s="20">
        <v>0.77377892030848328</v>
      </c>
      <c r="J84" s="20">
        <v>0.77333333333333332</v>
      </c>
      <c r="K84" s="20">
        <v>0.77356020942408377</v>
      </c>
      <c r="L84" s="60"/>
    </row>
    <row r="85" spans="1:12" ht="14.1" customHeight="1" x14ac:dyDescent="0.2">
      <c r="B85" s="10" t="s">
        <v>89</v>
      </c>
      <c r="C85" s="19">
        <v>5920</v>
      </c>
      <c r="D85" s="20">
        <v>0.9290730337078652</v>
      </c>
      <c r="E85" s="20">
        <v>0.92468893254747875</v>
      </c>
      <c r="F85" s="20">
        <v>0.92700236566407568</v>
      </c>
      <c r="G85" s="20"/>
      <c r="H85" s="23">
        <v>5700</v>
      </c>
      <c r="I85" s="20">
        <v>0.86363636363636365</v>
      </c>
      <c r="J85" s="20">
        <v>0.8425957887469796</v>
      </c>
      <c r="K85" s="20">
        <v>0.85348306720477274</v>
      </c>
      <c r="L85" s="60"/>
    </row>
    <row r="86" spans="1:12" ht="14.1" customHeight="1" x14ac:dyDescent="0.2">
      <c r="B86" s="10" t="s">
        <v>90</v>
      </c>
      <c r="C86" s="19">
        <v>2990</v>
      </c>
      <c r="D86" s="20">
        <v>0.92090395480225984</v>
      </c>
      <c r="E86" s="20">
        <v>0.89777777777777779</v>
      </c>
      <c r="F86" s="20">
        <v>0.90872617853560678</v>
      </c>
      <c r="G86" s="20"/>
      <c r="H86" s="23">
        <v>3010</v>
      </c>
      <c r="I86" s="20">
        <v>0.80881355932203391</v>
      </c>
      <c r="J86" s="20">
        <v>0.76274509803921564</v>
      </c>
      <c r="K86" s="20">
        <v>0.78497839813891657</v>
      </c>
      <c r="L86" s="60"/>
    </row>
    <row r="87" spans="1:12" ht="14.1" customHeight="1" x14ac:dyDescent="0.2">
      <c r="B87" s="10" t="s">
        <v>91</v>
      </c>
      <c r="C87" s="19">
        <v>2530</v>
      </c>
      <c r="D87" s="20">
        <v>0.95553759094583668</v>
      </c>
      <c r="E87" s="20">
        <v>0.94667697063369394</v>
      </c>
      <c r="F87" s="20">
        <v>0.95100750691426317</v>
      </c>
      <c r="G87" s="20"/>
      <c r="H87" s="23">
        <v>2580</v>
      </c>
      <c r="I87" s="20">
        <v>0.87490039840637446</v>
      </c>
      <c r="J87" s="20">
        <v>0.84784254352763055</v>
      </c>
      <c r="K87" s="20">
        <v>0.8610248447204969</v>
      </c>
      <c r="L87" s="60"/>
    </row>
    <row r="88" spans="1:12" ht="14.1" customHeight="1" x14ac:dyDescent="0.2">
      <c r="B88" s="10" t="s">
        <v>92</v>
      </c>
      <c r="C88" s="19">
        <v>1530</v>
      </c>
      <c r="D88" s="20">
        <v>0.94094488188976377</v>
      </c>
      <c r="E88" s="20">
        <v>0.94010416666666663</v>
      </c>
      <c r="F88" s="20">
        <v>0.94060052219321144</v>
      </c>
      <c r="G88" s="20"/>
      <c r="H88" s="23">
        <v>1560</v>
      </c>
      <c r="I88" s="20">
        <v>0.89823609226594303</v>
      </c>
      <c r="J88" s="20">
        <v>0.85679611650485432</v>
      </c>
      <c r="K88" s="20">
        <v>0.87659846547314579</v>
      </c>
      <c r="L88" s="60"/>
    </row>
    <row r="89" spans="1:12" ht="14.1" customHeight="1" x14ac:dyDescent="0.2">
      <c r="B89" s="10" t="s">
        <v>93</v>
      </c>
      <c r="C89" s="19">
        <v>5060</v>
      </c>
      <c r="D89" s="20">
        <v>0.96130833665735937</v>
      </c>
      <c r="E89" s="20">
        <v>0.94872798434442274</v>
      </c>
      <c r="F89" s="20">
        <v>0.95495851442117741</v>
      </c>
      <c r="G89" s="20"/>
      <c r="H89" s="23">
        <v>4590</v>
      </c>
      <c r="I89" s="20">
        <v>0.86363636363636365</v>
      </c>
      <c r="J89" s="20">
        <v>0.8336127409891031</v>
      </c>
      <c r="K89" s="20">
        <v>0.84801569995638904</v>
      </c>
      <c r="L89" s="60"/>
    </row>
    <row r="90" spans="1:12" ht="14.1" customHeight="1" x14ac:dyDescent="0.2">
      <c r="A90" s="25" t="s">
        <v>94</v>
      </c>
      <c r="B90" s="24"/>
      <c r="C90" s="26">
        <v>66660</v>
      </c>
      <c r="D90" s="32">
        <v>0.9300557684518802</v>
      </c>
      <c r="E90" s="32">
        <v>0.91752002582083858</v>
      </c>
      <c r="F90" s="32">
        <v>0.92404398637802476</v>
      </c>
      <c r="G90" s="32"/>
      <c r="H90" s="33">
        <v>63700</v>
      </c>
      <c r="I90" s="32">
        <v>0.84815512537352211</v>
      </c>
      <c r="J90" s="32">
        <v>0.82094428007889542</v>
      </c>
      <c r="K90" s="32">
        <v>0.83529818061943706</v>
      </c>
      <c r="L90" s="59"/>
    </row>
    <row r="91" spans="1:12" ht="14.1" customHeight="1" x14ac:dyDescent="0.2">
      <c r="B91" s="10" t="s">
        <v>95</v>
      </c>
      <c r="C91" s="19">
        <v>13620</v>
      </c>
      <c r="D91" s="20">
        <v>0.90327613104524185</v>
      </c>
      <c r="E91" s="20">
        <v>0.88412017167381973</v>
      </c>
      <c r="F91" s="20">
        <v>0.89679218967921892</v>
      </c>
      <c r="G91" s="20"/>
      <c r="H91" s="23">
        <v>13480</v>
      </c>
      <c r="I91" s="20">
        <v>0.74631776872453781</v>
      </c>
      <c r="J91" s="20">
        <v>0.71523079236205078</v>
      </c>
      <c r="K91" s="20">
        <v>0.73932067635716403</v>
      </c>
      <c r="L91" s="60"/>
    </row>
    <row r="92" spans="1:12" ht="14.1" customHeight="1" x14ac:dyDescent="0.2">
      <c r="B92" s="10" t="s">
        <v>96</v>
      </c>
      <c r="C92" s="19">
        <v>3930</v>
      </c>
      <c r="D92" s="20">
        <v>0.94401643554185932</v>
      </c>
      <c r="E92" s="20">
        <v>0.94290045477513895</v>
      </c>
      <c r="F92" s="20">
        <v>0.94345389709628125</v>
      </c>
      <c r="G92" s="20"/>
      <c r="H92" s="23">
        <v>3840</v>
      </c>
      <c r="I92" s="20">
        <v>0.872907949790795</v>
      </c>
      <c r="J92" s="20">
        <v>0.84491701244813278</v>
      </c>
      <c r="K92" s="20">
        <v>0.8588541666666667</v>
      </c>
      <c r="L92" s="60"/>
    </row>
    <row r="93" spans="1:12" ht="14.1" customHeight="1" x14ac:dyDescent="0.2">
      <c r="B93" s="10" t="s">
        <v>97</v>
      </c>
      <c r="C93" s="19">
        <v>3820</v>
      </c>
      <c r="D93" s="20">
        <v>0.95429515418502198</v>
      </c>
      <c r="E93" s="20">
        <v>0.93296648324162079</v>
      </c>
      <c r="F93" s="20">
        <v>0.94313417190775684</v>
      </c>
      <c r="G93" s="20"/>
      <c r="H93" s="23">
        <v>3690</v>
      </c>
      <c r="I93" s="20">
        <v>0.86356073211314477</v>
      </c>
      <c r="J93" s="20">
        <v>0.84525702172760997</v>
      </c>
      <c r="K93" s="20">
        <v>0.85400866738894909</v>
      </c>
      <c r="L93" s="60"/>
    </row>
    <row r="94" spans="1:12" ht="14.1" customHeight="1" x14ac:dyDescent="0.2">
      <c r="B94" s="10" t="s">
        <v>98</v>
      </c>
      <c r="C94" s="19">
        <v>1800</v>
      </c>
      <c r="D94" s="20">
        <v>0.95386389850057673</v>
      </c>
      <c r="E94" s="20">
        <v>0.94079655543595264</v>
      </c>
      <c r="F94" s="20">
        <v>0.94669627984453086</v>
      </c>
      <c r="G94" s="20"/>
      <c r="H94" s="23">
        <v>1980</v>
      </c>
      <c r="I94" s="20">
        <v>0.86116910229645094</v>
      </c>
      <c r="J94" s="20">
        <v>0.86247544204322202</v>
      </c>
      <c r="K94" s="20">
        <v>0.86191198786039458</v>
      </c>
      <c r="L94" s="60"/>
    </row>
    <row r="95" spans="1:12" ht="14.1" customHeight="1" x14ac:dyDescent="0.2">
      <c r="B95" s="10" t="s">
        <v>99</v>
      </c>
      <c r="C95" s="19">
        <v>4070</v>
      </c>
      <c r="D95" s="20">
        <v>0.95111804472178885</v>
      </c>
      <c r="E95" s="20">
        <v>0.95100326644890343</v>
      </c>
      <c r="F95" s="20">
        <v>0.95082370297516594</v>
      </c>
      <c r="G95" s="20"/>
      <c r="H95" s="23">
        <v>3490</v>
      </c>
      <c r="I95" s="20">
        <v>0.88147706968433592</v>
      </c>
      <c r="J95" s="20">
        <v>0.88397790055248615</v>
      </c>
      <c r="K95" s="20">
        <v>0.88277443393522503</v>
      </c>
      <c r="L95" s="60"/>
    </row>
    <row r="96" spans="1:12" ht="14.1" customHeight="1" x14ac:dyDescent="0.2">
      <c r="B96" s="10" t="s">
        <v>100</v>
      </c>
      <c r="C96" s="19">
        <v>3290</v>
      </c>
      <c r="D96" s="20">
        <v>0.93021806853582556</v>
      </c>
      <c r="E96" s="20">
        <v>0.91227030231179607</v>
      </c>
      <c r="F96" s="20">
        <v>0.92076502732240439</v>
      </c>
      <c r="G96" s="20"/>
      <c r="H96" s="23">
        <v>3020</v>
      </c>
      <c r="I96" s="20">
        <v>0.88019390581717449</v>
      </c>
      <c r="J96" s="20">
        <v>0.84458598726114653</v>
      </c>
      <c r="K96" s="20">
        <v>0.86168100595632036</v>
      </c>
      <c r="L96" s="60"/>
    </row>
    <row r="97" spans="1:12" ht="14.1" customHeight="1" x14ac:dyDescent="0.2">
      <c r="B97" s="10" t="s">
        <v>101</v>
      </c>
      <c r="C97" s="19">
        <v>2610</v>
      </c>
      <c r="D97" s="20">
        <v>0.92607636068237209</v>
      </c>
      <c r="E97" s="20">
        <v>0.92212518195050941</v>
      </c>
      <c r="F97" s="20">
        <v>0.92399232245681384</v>
      </c>
      <c r="G97" s="20"/>
      <c r="H97" s="23">
        <v>2510</v>
      </c>
      <c r="I97" s="20">
        <v>0.8699763593380615</v>
      </c>
      <c r="J97" s="20">
        <v>0.86956521739130432</v>
      </c>
      <c r="K97" s="20">
        <v>0.86977299880525683</v>
      </c>
      <c r="L97" s="60"/>
    </row>
    <row r="98" spans="1:12" ht="14.1" customHeight="1" x14ac:dyDescent="0.2">
      <c r="B98" s="10" t="s">
        <v>102</v>
      </c>
      <c r="C98" s="19">
        <v>9480</v>
      </c>
      <c r="D98" s="20">
        <v>0.94885132206328571</v>
      </c>
      <c r="E98" s="20">
        <v>0.93671666324224367</v>
      </c>
      <c r="F98" s="20">
        <v>0.94262208627781885</v>
      </c>
      <c r="G98" s="20"/>
      <c r="H98" s="23">
        <v>9240</v>
      </c>
      <c r="I98" s="20">
        <v>0.88958990536277605</v>
      </c>
      <c r="J98" s="20">
        <v>0.84610578925447733</v>
      </c>
      <c r="K98" s="20">
        <v>0.86699134199134198</v>
      </c>
      <c r="L98" s="60"/>
    </row>
    <row r="99" spans="1:12" ht="14.1" customHeight="1" x14ac:dyDescent="0.2">
      <c r="B99" s="10" t="s">
        <v>103</v>
      </c>
      <c r="C99" s="19">
        <v>2890</v>
      </c>
      <c r="D99" s="20">
        <v>0.93763440860215053</v>
      </c>
      <c r="E99" s="20">
        <v>0.92096450100468852</v>
      </c>
      <c r="F99" s="20">
        <v>0.929016620498615</v>
      </c>
      <c r="G99" s="20"/>
      <c r="H99" s="23">
        <v>2600</v>
      </c>
      <c r="I99" s="20">
        <v>0.81050228310502281</v>
      </c>
      <c r="J99" s="20">
        <v>0.80682699767261445</v>
      </c>
      <c r="K99" s="20">
        <v>0.80868228966577027</v>
      </c>
      <c r="L99" s="60"/>
    </row>
    <row r="100" spans="1:12" ht="14.1" customHeight="1" x14ac:dyDescent="0.2">
      <c r="B100" s="10" t="s">
        <v>104</v>
      </c>
      <c r="C100" s="19">
        <v>2100</v>
      </c>
      <c r="D100" s="20">
        <v>0.92080152671755722</v>
      </c>
      <c r="E100" s="20">
        <v>0.8939247830279653</v>
      </c>
      <c r="F100" s="20">
        <v>0.90757503573130061</v>
      </c>
      <c r="G100" s="20"/>
      <c r="H100" s="23">
        <v>1880</v>
      </c>
      <c r="I100" s="20">
        <v>0.83370288248337032</v>
      </c>
      <c r="J100" s="20">
        <v>0.78300921187308081</v>
      </c>
      <c r="K100" s="20">
        <v>0.8062632696390658</v>
      </c>
      <c r="L100" s="60"/>
    </row>
    <row r="101" spans="1:12" ht="14.1" customHeight="1" x14ac:dyDescent="0.2">
      <c r="B101" s="10" t="s">
        <v>105</v>
      </c>
      <c r="C101" s="19">
        <v>3420</v>
      </c>
      <c r="D101" s="20">
        <v>0.94559432288586631</v>
      </c>
      <c r="E101" s="20">
        <v>0.93825735718407388</v>
      </c>
      <c r="F101" s="20">
        <v>0.94188084112149528</v>
      </c>
      <c r="G101" s="20"/>
      <c r="H101" s="23">
        <v>3190</v>
      </c>
      <c r="I101" s="20">
        <v>0.90962671905697445</v>
      </c>
      <c r="J101" s="20">
        <v>0.89055923030667472</v>
      </c>
      <c r="K101" s="20">
        <v>0.89968652037617558</v>
      </c>
      <c r="L101" s="60"/>
    </row>
    <row r="102" spans="1:12" ht="14.1" customHeight="1" x14ac:dyDescent="0.2">
      <c r="B102" s="10" t="s">
        <v>106</v>
      </c>
      <c r="C102" s="19">
        <v>6330</v>
      </c>
      <c r="D102" s="20">
        <v>0.93421905379131565</v>
      </c>
      <c r="E102" s="20">
        <v>0.93000308356460071</v>
      </c>
      <c r="F102" s="20">
        <v>0.93205877705798701</v>
      </c>
      <c r="G102" s="20"/>
      <c r="H102" s="23">
        <v>6080</v>
      </c>
      <c r="I102" s="20">
        <v>0.90119250425894382</v>
      </c>
      <c r="J102" s="20">
        <v>0.86573337575564746</v>
      </c>
      <c r="K102" s="20">
        <v>0.88285620269825604</v>
      </c>
      <c r="L102" s="60"/>
    </row>
    <row r="103" spans="1:12" ht="14.1" customHeight="1" x14ac:dyDescent="0.2">
      <c r="B103" s="10" t="s">
        <v>107</v>
      </c>
      <c r="C103" s="19">
        <v>3110</v>
      </c>
      <c r="D103" s="20">
        <v>0.95753151957531524</v>
      </c>
      <c r="E103" s="20">
        <v>0.93453865336658359</v>
      </c>
      <c r="F103" s="20">
        <v>0.94567663130826096</v>
      </c>
      <c r="G103" s="20"/>
      <c r="H103" s="23">
        <v>2810</v>
      </c>
      <c r="I103" s="20">
        <v>0.9155134741442098</v>
      </c>
      <c r="J103" s="20">
        <v>0.88633193863319382</v>
      </c>
      <c r="K103" s="20">
        <v>0.90060562878517991</v>
      </c>
      <c r="L103" s="60"/>
    </row>
    <row r="104" spans="1:12" ht="14.1" customHeight="1" x14ac:dyDescent="0.2">
      <c r="B104" s="10" t="s">
        <v>108</v>
      </c>
      <c r="C104" s="19">
        <v>6190</v>
      </c>
      <c r="D104" s="20">
        <v>0.88806222522827194</v>
      </c>
      <c r="E104" s="20">
        <v>0.87917181705809644</v>
      </c>
      <c r="F104" s="20">
        <v>0.88341676085903442</v>
      </c>
      <c r="G104" s="20"/>
      <c r="H104" s="23">
        <v>5890</v>
      </c>
      <c r="I104" s="20">
        <v>0.83730715287517532</v>
      </c>
      <c r="J104" s="20">
        <v>0.80158206987475278</v>
      </c>
      <c r="K104" s="20">
        <v>0.81889228678219506</v>
      </c>
      <c r="L104" s="60"/>
    </row>
    <row r="105" spans="1:12" ht="14.1" customHeight="1" x14ac:dyDescent="0.2">
      <c r="A105" s="25" t="s">
        <v>109</v>
      </c>
      <c r="B105" s="24"/>
      <c r="C105" s="26">
        <v>52340</v>
      </c>
      <c r="D105" s="32">
        <v>0.9486997356063297</v>
      </c>
      <c r="E105" s="32">
        <v>0.9352270603625491</v>
      </c>
      <c r="F105" s="32">
        <v>0.9418362472532722</v>
      </c>
      <c r="G105" s="32"/>
      <c r="H105" s="33">
        <v>51340</v>
      </c>
      <c r="I105" s="32">
        <v>0.89250735560839956</v>
      </c>
      <c r="J105" s="32">
        <v>0.85526415523383614</v>
      </c>
      <c r="K105" s="32">
        <v>0.87351239749907483</v>
      </c>
      <c r="L105" s="59"/>
    </row>
    <row r="106" spans="1:12" ht="14.1" customHeight="1" x14ac:dyDescent="0.2">
      <c r="B106" s="10" t="s">
        <v>110</v>
      </c>
      <c r="C106" s="19">
        <v>2850</v>
      </c>
      <c r="D106" s="20">
        <v>0.92882311486962654</v>
      </c>
      <c r="E106" s="20">
        <v>0.91538461538461535</v>
      </c>
      <c r="F106" s="20">
        <v>0.92207792207792205</v>
      </c>
      <c r="G106" s="20"/>
      <c r="H106" s="23">
        <v>2800</v>
      </c>
      <c r="I106" s="20">
        <v>0.82768999247554553</v>
      </c>
      <c r="J106" s="20">
        <v>0.75391956373551461</v>
      </c>
      <c r="K106" s="20">
        <v>0.78898426323319026</v>
      </c>
      <c r="L106" s="60"/>
    </row>
    <row r="107" spans="1:12" ht="14.1" customHeight="1" x14ac:dyDescent="0.2">
      <c r="B107" s="10" t="s">
        <v>111</v>
      </c>
      <c r="C107" s="19">
        <v>8740</v>
      </c>
      <c r="D107" s="20">
        <v>0.9506758359023002</v>
      </c>
      <c r="E107" s="20">
        <v>0.93827708703374779</v>
      </c>
      <c r="F107" s="20">
        <v>0.94382793730694425</v>
      </c>
      <c r="G107" s="20"/>
      <c r="H107" s="23">
        <v>8600</v>
      </c>
      <c r="I107" s="20">
        <v>0.8868062317429406</v>
      </c>
      <c r="J107" s="20">
        <v>0.84320712694877509</v>
      </c>
      <c r="K107" s="20">
        <v>0.86385304034414601</v>
      </c>
      <c r="L107" s="60"/>
    </row>
    <row r="108" spans="1:12" ht="14.1" customHeight="1" x14ac:dyDescent="0.2">
      <c r="B108" s="10" t="s">
        <v>112</v>
      </c>
      <c r="C108" s="19">
        <v>4160</v>
      </c>
      <c r="D108" s="20">
        <v>0.94291338582677164</v>
      </c>
      <c r="E108" s="20">
        <v>0.92870544090056284</v>
      </c>
      <c r="F108" s="20">
        <v>0.93563880883765616</v>
      </c>
      <c r="G108" s="20"/>
      <c r="H108" s="23">
        <v>3990</v>
      </c>
      <c r="I108" s="20">
        <v>0.88740359897172238</v>
      </c>
      <c r="J108" s="20">
        <v>0.85616438356164382</v>
      </c>
      <c r="K108" s="20">
        <v>0.8713963399348208</v>
      </c>
      <c r="L108" s="60"/>
    </row>
    <row r="109" spans="1:12" ht="14.1" customHeight="1" x14ac:dyDescent="0.2">
      <c r="B109" s="10" t="s">
        <v>113</v>
      </c>
      <c r="C109" s="19">
        <v>7200</v>
      </c>
      <c r="D109" s="20">
        <v>0.96072769275194914</v>
      </c>
      <c r="E109" s="20">
        <v>0.95050829320492247</v>
      </c>
      <c r="F109" s="20">
        <v>0.95542904748680924</v>
      </c>
      <c r="G109" s="20"/>
      <c r="H109" s="23">
        <v>7210</v>
      </c>
      <c r="I109" s="20">
        <v>0.90074370709382146</v>
      </c>
      <c r="J109" s="20">
        <v>0.85706594885598919</v>
      </c>
      <c r="K109" s="20">
        <v>0.87824157537096104</v>
      </c>
      <c r="L109" s="60"/>
    </row>
    <row r="110" spans="1:12" ht="14.1" customHeight="1" x14ac:dyDescent="0.2">
      <c r="B110" s="10" t="s">
        <v>114</v>
      </c>
      <c r="C110" s="19">
        <v>8470</v>
      </c>
      <c r="D110" s="20">
        <v>0.94362683961087557</v>
      </c>
      <c r="E110" s="20">
        <v>0.94163783160322956</v>
      </c>
      <c r="F110" s="20">
        <v>0.94276610809535044</v>
      </c>
      <c r="G110" s="20"/>
      <c r="H110" s="23">
        <v>8510</v>
      </c>
      <c r="I110" s="20">
        <v>0.88005815362248607</v>
      </c>
      <c r="J110" s="20">
        <v>0.84927671488567424</v>
      </c>
      <c r="K110" s="20">
        <v>0.86524906015037595</v>
      </c>
      <c r="L110" s="60"/>
    </row>
    <row r="111" spans="1:12" ht="14.1" customHeight="1" x14ac:dyDescent="0.2">
      <c r="B111" s="10" t="s">
        <v>115</v>
      </c>
      <c r="C111" s="19">
        <v>8010</v>
      </c>
      <c r="D111" s="20">
        <v>0.95318825910931171</v>
      </c>
      <c r="E111" s="20">
        <v>0.95051698670605611</v>
      </c>
      <c r="F111" s="20">
        <v>0.95183428999251307</v>
      </c>
      <c r="G111" s="20"/>
      <c r="H111" s="23">
        <v>7780</v>
      </c>
      <c r="I111" s="20">
        <v>0.88709677419354838</v>
      </c>
      <c r="J111" s="20">
        <v>0.84363457276532872</v>
      </c>
      <c r="K111" s="20">
        <v>0.8644133144839995</v>
      </c>
      <c r="L111" s="60"/>
    </row>
    <row r="112" spans="1:12" ht="14.1" customHeight="1" x14ac:dyDescent="0.2">
      <c r="B112" s="10" t="s">
        <v>116</v>
      </c>
      <c r="C112" s="19">
        <v>3410</v>
      </c>
      <c r="D112" s="20">
        <v>0.93711083437110831</v>
      </c>
      <c r="E112" s="20">
        <v>0.92109777015437388</v>
      </c>
      <c r="F112" s="20">
        <v>0.92999414176918571</v>
      </c>
      <c r="G112" s="20"/>
      <c r="H112" s="23">
        <v>3190</v>
      </c>
      <c r="I112" s="20">
        <v>0.88795336787564771</v>
      </c>
      <c r="J112" s="20">
        <v>0.86571782178217827</v>
      </c>
      <c r="K112" s="20">
        <v>0.87762786319422659</v>
      </c>
      <c r="L112" s="60"/>
    </row>
    <row r="113" spans="1:12" ht="14.1" customHeight="1" x14ac:dyDescent="0.2">
      <c r="B113" s="10" t="s">
        <v>117</v>
      </c>
      <c r="C113" s="19">
        <v>9160</v>
      </c>
      <c r="D113" s="20">
        <v>0.94988864142538976</v>
      </c>
      <c r="E113" s="20">
        <v>0.91393442622950816</v>
      </c>
      <c r="F113" s="20">
        <v>0.93184052430365916</v>
      </c>
      <c r="G113" s="20"/>
      <c r="H113" s="23">
        <v>8940</v>
      </c>
      <c r="I113" s="20">
        <v>0.93225364963503654</v>
      </c>
      <c r="J113" s="20">
        <v>0.91039189784236019</v>
      </c>
      <c r="K113" s="20">
        <v>0.92126160384744438</v>
      </c>
      <c r="L113" s="60"/>
    </row>
    <row r="114" spans="1:12" ht="14.1" customHeight="1" x14ac:dyDescent="0.2">
      <c r="B114" s="10" t="s">
        <v>118</v>
      </c>
      <c r="C114" s="19">
        <v>320</v>
      </c>
      <c r="D114" s="20">
        <v>0.98692810457516345</v>
      </c>
      <c r="E114" s="20">
        <v>0.96449704142011838</v>
      </c>
      <c r="F114" s="20">
        <v>0.97515527950310554</v>
      </c>
      <c r="G114" s="20"/>
      <c r="H114" s="23">
        <v>320</v>
      </c>
      <c r="I114" s="20">
        <v>0.86075949367088611</v>
      </c>
      <c r="J114" s="20">
        <v>0.8545454545454545</v>
      </c>
      <c r="K114" s="20">
        <v>0.85758513931888547</v>
      </c>
      <c r="L114" s="60"/>
    </row>
    <row r="115" spans="1:12" ht="14.1" customHeight="1" x14ac:dyDescent="0.2">
      <c r="A115" s="25" t="s">
        <v>119</v>
      </c>
      <c r="B115" s="24"/>
      <c r="C115" s="26">
        <v>59760</v>
      </c>
      <c r="D115" s="32">
        <v>0.94963682054459708</v>
      </c>
      <c r="E115" s="32">
        <v>0.93747138465563473</v>
      </c>
      <c r="F115" s="32">
        <v>0.9434701117879376</v>
      </c>
      <c r="G115" s="32"/>
      <c r="H115" s="33">
        <v>59640</v>
      </c>
      <c r="I115" s="32">
        <v>0.88752837586847355</v>
      </c>
      <c r="J115" s="32">
        <v>0.86440455485183609</v>
      </c>
      <c r="K115" s="32">
        <v>0.87577962577962576</v>
      </c>
      <c r="L115" s="59"/>
    </row>
    <row r="116" spans="1:12" ht="14.1" customHeight="1" x14ac:dyDescent="0.2">
      <c r="B116" s="10" t="s">
        <v>120</v>
      </c>
      <c r="C116" s="19">
        <v>2730</v>
      </c>
      <c r="D116" s="20">
        <v>0.95889387144992522</v>
      </c>
      <c r="E116" s="20">
        <v>0.94155844155844159</v>
      </c>
      <c r="F116" s="20">
        <v>0.94972477064220184</v>
      </c>
      <c r="G116" s="20"/>
      <c r="H116" s="23">
        <v>2740</v>
      </c>
      <c r="I116" s="20">
        <v>0.88657407407407407</v>
      </c>
      <c r="J116" s="20">
        <v>0.85684503127171652</v>
      </c>
      <c r="K116" s="20">
        <v>0.87097953216374269</v>
      </c>
      <c r="L116" s="60"/>
    </row>
    <row r="117" spans="1:12" ht="14.1" customHeight="1" x14ac:dyDescent="0.2">
      <c r="B117" s="10" t="s">
        <v>121</v>
      </c>
      <c r="C117" s="19">
        <v>6020</v>
      </c>
      <c r="D117" s="20">
        <v>0.94838056680161942</v>
      </c>
      <c r="E117" s="20">
        <v>0.94136914510317715</v>
      </c>
      <c r="F117" s="20">
        <v>0.94482300149576204</v>
      </c>
      <c r="G117" s="20"/>
      <c r="H117" s="23">
        <v>5920</v>
      </c>
      <c r="I117" s="20">
        <v>0.87013888888888891</v>
      </c>
      <c r="J117" s="20">
        <v>0.85164473684210529</v>
      </c>
      <c r="K117" s="20">
        <v>0.86064189189189189</v>
      </c>
      <c r="L117" s="60"/>
    </row>
    <row r="118" spans="1:12" ht="14.1" customHeight="1" x14ac:dyDescent="0.2">
      <c r="B118" s="10" t="s">
        <v>122</v>
      </c>
      <c r="C118" s="19">
        <v>2510</v>
      </c>
      <c r="D118" s="20">
        <v>0.95942519019442096</v>
      </c>
      <c r="E118" s="20">
        <v>0.94934765924788944</v>
      </c>
      <c r="F118" s="20">
        <v>0.95450917797286516</v>
      </c>
      <c r="G118" s="20"/>
      <c r="H118" s="23">
        <v>2580</v>
      </c>
      <c r="I118" s="20">
        <v>0.90359602142310635</v>
      </c>
      <c r="J118" s="20">
        <v>0.88553259141494434</v>
      </c>
      <c r="K118" s="20">
        <v>0.89492051182628929</v>
      </c>
      <c r="L118" s="60"/>
    </row>
    <row r="119" spans="1:12" ht="14.1" customHeight="1" x14ac:dyDescent="0.2">
      <c r="B119" s="10" t="s">
        <v>123</v>
      </c>
      <c r="C119" s="19">
        <v>3600</v>
      </c>
      <c r="D119" s="20">
        <v>0.91700057240984545</v>
      </c>
      <c r="E119" s="20">
        <v>0.9043997827267789</v>
      </c>
      <c r="F119" s="20">
        <v>0.91078376876042244</v>
      </c>
      <c r="G119" s="20"/>
      <c r="H119" s="23">
        <v>3680</v>
      </c>
      <c r="I119" s="20">
        <v>0.82649151614668859</v>
      </c>
      <c r="J119" s="20">
        <v>0.80723542116630664</v>
      </c>
      <c r="K119" s="20">
        <v>0.81679804294645286</v>
      </c>
      <c r="L119" s="60"/>
    </row>
    <row r="120" spans="1:12" ht="14.1" customHeight="1" x14ac:dyDescent="0.2">
      <c r="B120" s="10" t="s">
        <v>124</v>
      </c>
      <c r="C120" s="19">
        <v>3730</v>
      </c>
      <c r="D120" s="20">
        <v>0.96517954298150166</v>
      </c>
      <c r="E120" s="20">
        <v>0.96031746031746035</v>
      </c>
      <c r="F120" s="20">
        <v>0.96271459227467815</v>
      </c>
      <c r="G120" s="20"/>
      <c r="H120" s="23">
        <v>3650</v>
      </c>
      <c r="I120" s="20">
        <v>0.90637337845459676</v>
      </c>
      <c r="J120" s="20">
        <v>0.89173333333333338</v>
      </c>
      <c r="K120" s="20">
        <v>0.89884868421052633</v>
      </c>
      <c r="L120" s="60"/>
    </row>
    <row r="121" spans="1:12" ht="14.1" customHeight="1" x14ac:dyDescent="0.2">
      <c r="B121" s="10" t="s">
        <v>125</v>
      </c>
      <c r="C121" s="19">
        <v>3220</v>
      </c>
      <c r="D121" s="20">
        <v>0.93355263157894741</v>
      </c>
      <c r="E121" s="20">
        <v>0.94585050029429074</v>
      </c>
      <c r="F121" s="20">
        <v>0.9400807202732071</v>
      </c>
      <c r="G121" s="20"/>
      <c r="H121" s="23">
        <v>3190</v>
      </c>
      <c r="I121" s="20">
        <v>0.89584624922504652</v>
      </c>
      <c r="J121" s="20">
        <v>0.86375158428390364</v>
      </c>
      <c r="K121" s="20">
        <v>0.8800125313283208</v>
      </c>
      <c r="L121" s="60"/>
    </row>
    <row r="122" spans="1:12" ht="14.1" customHeight="1" x14ac:dyDescent="0.2">
      <c r="B122" s="10" t="s">
        <v>126</v>
      </c>
      <c r="C122" s="19">
        <v>5090</v>
      </c>
      <c r="D122" s="20">
        <v>0.95387149917627678</v>
      </c>
      <c r="E122" s="20">
        <v>0.9381761978361669</v>
      </c>
      <c r="F122" s="20">
        <v>0.94631268436578175</v>
      </c>
      <c r="G122" s="20"/>
      <c r="H122" s="23">
        <v>5260</v>
      </c>
      <c r="I122" s="20">
        <v>0.91441082802547768</v>
      </c>
      <c r="J122" s="20">
        <v>0.86933732684387865</v>
      </c>
      <c r="K122" s="20">
        <v>0.89212328767123283</v>
      </c>
      <c r="L122" s="60"/>
    </row>
    <row r="123" spans="1:12" ht="14.1" customHeight="1" x14ac:dyDescent="0.2">
      <c r="B123" s="10" t="s">
        <v>127</v>
      </c>
      <c r="C123" s="19">
        <v>7660</v>
      </c>
      <c r="D123" s="20">
        <v>0.94639956686518678</v>
      </c>
      <c r="E123" s="20">
        <v>0.92911585365853655</v>
      </c>
      <c r="F123" s="20">
        <v>0.93757346219145876</v>
      </c>
      <c r="G123" s="20"/>
      <c r="H123" s="23">
        <v>7840</v>
      </c>
      <c r="I123" s="20">
        <v>0.89429175475687106</v>
      </c>
      <c r="J123" s="20">
        <v>0.86281766592647424</v>
      </c>
      <c r="K123" s="20">
        <v>0.87774094849566553</v>
      </c>
      <c r="L123" s="60"/>
    </row>
    <row r="124" spans="1:12" ht="14.1" customHeight="1" x14ac:dyDescent="0.2">
      <c r="B124" s="10" t="s">
        <v>128</v>
      </c>
      <c r="C124" s="19">
        <v>2050</v>
      </c>
      <c r="D124" s="20">
        <v>0.93313953488372092</v>
      </c>
      <c r="E124" s="20">
        <v>0.92239685658153237</v>
      </c>
      <c r="F124" s="20">
        <v>0.92780487804878053</v>
      </c>
      <c r="G124" s="20"/>
      <c r="H124" s="23">
        <v>2000</v>
      </c>
      <c r="I124" s="20">
        <v>0.85983263598326365</v>
      </c>
      <c r="J124" s="20">
        <v>0.88409961685823757</v>
      </c>
      <c r="K124" s="20">
        <v>0.87250000000000005</v>
      </c>
      <c r="L124" s="60"/>
    </row>
    <row r="125" spans="1:12" ht="14.1" customHeight="1" x14ac:dyDescent="0.2">
      <c r="B125" s="10" t="s">
        <v>129</v>
      </c>
      <c r="C125" s="19">
        <v>1980</v>
      </c>
      <c r="D125" s="20">
        <v>0.97674418604651159</v>
      </c>
      <c r="E125" s="20">
        <v>0.96076458752515093</v>
      </c>
      <c r="F125" s="20">
        <v>0.96873424104891581</v>
      </c>
      <c r="G125" s="20"/>
      <c r="H125" s="23">
        <v>2010</v>
      </c>
      <c r="I125" s="20">
        <v>0.92411642411642414</v>
      </c>
      <c r="J125" s="20">
        <v>0.90622009569377993</v>
      </c>
      <c r="K125" s="20">
        <v>0.91479820627802688</v>
      </c>
      <c r="L125" s="60"/>
    </row>
    <row r="126" spans="1:12" ht="14.1" customHeight="1" x14ac:dyDescent="0.2">
      <c r="B126" s="10" t="s">
        <v>130</v>
      </c>
      <c r="C126" s="19">
        <v>6150</v>
      </c>
      <c r="D126" s="20">
        <v>0.96104324859689672</v>
      </c>
      <c r="E126" s="20">
        <v>0.95328000000000002</v>
      </c>
      <c r="F126" s="20">
        <v>0.95710107247318821</v>
      </c>
      <c r="G126" s="20"/>
      <c r="H126" s="23">
        <v>6210</v>
      </c>
      <c r="I126" s="20">
        <v>0.88703208556149737</v>
      </c>
      <c r="J126" s="20">
        <v>0.87740533829919309</v>
      </c>
      <c r="K126" s="20">
        <v>0.88204055358867073</v>
      </c>
      <c r="L126" s="60"/>
    </row>
    <row r="127" spans="1:12" ht="14.1" customHeight="1" x14ac:dyDescent="0.2">
      <c r="B127" s="10" t="s">
        <v>131</v>
      </c>
      <c r="C127" s="19">
        <v>3260</v>
      </c>
      <c r="D127" s="20">
        <v>0.96234843650287172</v>
      </c>
      <c r="E127" s="20">
        <v>0.93459045374189742</v>
      </c>
      <c r="F127" s="20">
        <v>0.94791666666666663</v>
      </c>
      <c r="G127" s="20"/>
      <c r="H127" s="23">
        <v>3270</v>
      </c>
      <c r="I127" s="20">
        <v>0.88902513795217653</v>
      </c>
      <c r="J127" s="20">
        <v>0.84531059683313037</v>
      </c>
      <c r="K127" s="20">
        <v>0.86713500305436775</v>
      </c>
      <c r="L127" s="60"/>
    </row>
    <row r="128" spans="1:12" ht="14.1" customHeight="1" x14ac:dyDescent="0.2">
      <c r="B128" s="10" t="s">
        <v>132</v>
      </c>
      <c r="C128" s="19">
        <v>6010</v>
      </c>
      <c r="D128" s="20">
        <v>0.94153636981645139</v>
      </c>
      <c r="E128" s="20">
        <v>0.9272905119008803</v>
      </c>
      <c r="F128" s="20">
        <v>0.93426526876352134</v>
      </c>
      <c r="G128" s="20"/>
      <c r="H128" s="23">
        <v>5610</v>
      </c>
      <c r="I128" s="20">
        <v>0.86659356725146197</v>
      </c>
      <c r="J128" s="20">
        <v>0.85217391304347823</v>
      </c>
      <c r="K128" s="20">
        <v>0.8592051327749064</v>
      </c>
      <c r="L128" s="60"/>
    </row>
    <row r="129" spans="1:12" ht="14.1" customHeight="1" x14ac:dyDescent="0.2">
      <c r="B129" s="10" t="s">
        <v>133</v>
      </c>
      <c r="C129" s="19">
        <v>3840</v>
      </c>
      <c r="D129" s="20">
        <v>0.94694533762057875</v>
      </c>
      <c r="E129" s="20">
        <v>0.93478260869565222</v>
      </c>
      <c r="F129" s="20">
        <v>0.9406867845993756</v>
      </c>
      <c r="G129" s="20"/>
      <c r="H129" s="23">
        <v>3860</v>
      </c>
      <c r="I129" s="20">
        <v>0.90770844257996852</v>
      </c>
      <c r="J129" s="20">
        <v>0.86820512820512818</v>
      </c>
      <c r="K129" s="20">
        <v>0.88773658283640133</v>
      </c>
      <c r="L129" s="60"/>
    </row>
    <row r="130" spans="1:12" ht="14.1" customHeight="1" x14ac:dyDescent="0.2">
      <c r="B130" s="10" t="s">
        <v>134</v>
      </c>
      <c r="C130" s="19">
        <v>1920</v>
      </c>
      <c r="D130" s="20">
        <v>0.94846491228070173</v>
      </c>
      <c r="E130" s="20">
        <v>0.9232303090727817</v>
      </c>
      <c r="F130" s="20">
        <v>0.93524804177545695</v>
      </c>
      <c r="G130" s="20"/>
      <c r="H130" s="23">
        <v>1830</v>
      </c>
      <c r="I130" s="20">
        <v>0.89977728285077951</v>
      </c>
      <c r="J130" s="20">
        <v>0.89128094725511298</v>
      </c>
      <c r="K130" s="20">
        <v>0.89545703338806792</v>
      </c>
      <c r="L130" s="60"/>
    </row>
    <row r="131" spans="1:12" ht="14.1" customHeight="1" x14ac:dyDescent="0.2">
      <c r="A131" s="25" t="s">
        <v>135</v>
      </c>
      <c r="B131" s="24"/>
      <c r="C131" s="26">
        <v>83240</v>
      </c>
      <c r="D131" s="32">
        <v>0.94961949001779011</v>
      </c>
      <c r="E131" s="32">
        <v>0.93305860591444423</v>
      </c>
      <c r="F131" s="32">
        <v>0.94111145815814135</v>
      </c>
      <c r="G131" s="32"/>
      <c r="H131" s="33">
        <v>81240</v>
      </c>
      <c r="I131" s="32">
        <v>0.88869315751063238</v>
      </c>
      <c r="J131" s="32">
        <v>0.86357935359382543</v>
      </c>
      <c r="K131" s="32">
        <v>0.87590782638666631</v>
      </c>
      <c r="L131" s="59"/>
    </row>
    <row r="132" spans="1:12" ht="14.1" customHeight="1" x14ac:dyDescent="0.2">
      <c r="B132" s="10" t="s">
        <v>136</v>
      </c>
      <c r="C132" s="19">
        <v>1960</v>
      </c>
      <c r="D132" s="20">
        <v>0.94842105263157894</v>
      </c>
      <c r="E132" s="20">
        <v>0.94339622641509435</v>
      </c>
      <c r="F132" s="20">
        <v>0.94583546244251404</v>
      </c>
      <c r="G132" s="20"/>
      <c r="H132" s="23">
        <v>1970</v>
      </c>
      <c r="I132" s="20">
        <v>0.88852097130242824</v>
      </c>
      <c r="J132" s="20">
        <v>0.86252354048964219</v>
      </c>
      <c r="K132" s="20">
        <v>0.87449186991869921</v>
      </c>
      <c r="L132" s="60"/>
    </row>
    <row r="133" spans="1:12" ht="14.1" customHeight="1" x14ac:dyDescent="0.2">
      <c r="B133" s="10" t="s">
        <v>137</v>
      </c>
      <c r="C133" s="19">
        <v>1840</v>
      </c>
      <c r="D133" s="20">
        <v>0.92044198895027629</v>
      </c>
      <c r="E133" s="20">
        <v>0.89400428265524623</v>
      </c>
      <c r="F133" s="20">
        <v>0.90701468189233281</v>
      </c>
      <c r="G133" s="20"/>
      <c r="H133" s="23">
        <v>1780</v>
      </c>
      <c r="I133" s="20">
        <v>0.82019977802441735</v>
      </c>
      <c r="J133" s="20">
        <v>0.80729760547320406</v>
      </c>
      <c r="K133" s="20">
        <v>0.81383577052868394</v>
      </c>
      <c r="L133" s="60"/>
    </row>
    <row r="134" spans="1:12" ht="14.1" customHeight="1" x14ac:dyDescent="0.2">
      <c r="B134" s="10" t="s">
        <v>138</v>
      </c>
      <c r="C134" s="19">
        <v>3630</v>
      </c>
      <c r="D134" s="21">
        <v>0.95577254451464677</v>
      </c>
      <c r="E134" s="21">
        <v>0.94639065817409762</v>
      </c>
      <c r="F134" s="21">
        <v>0.95093715545755242</v>
      </c>
      <c r="G134" s="21"/>
      <c r="H134" s="19">
        <v>3570</v>
      </c>
      <c r="I134" s="21">
        <v>0.88262638001162119</v>
      </c>
      <c r="J134" s="21">
        <v>0.8633641807294502</v>
      </c>
      <c r="K134" s="21">
        <v>0.87275784753363228</v>
      </c>
      <c r="L134" s="61"/>
    </row>
    <row r="135" spans="1:12" ht="14.1" customHeight="1" x14ac:dyDescent="0.2">
      <c r="B135" s="10" t="s">
        <v>139</v>
      </c>
      <c r="C135" s="19">
        <v>2260</v>
      </c>
      <c r="D135" s="21">
        <v>0.96320147194112238</v>
      </c>
      <c r="E135" s="21">
        <v>0.93413173652694614</v>
      </c>
      <c r="F135" s="21">
        <v>0.94827586206896552</v>
      </c>
      <c r="G135" s="21"/>
      <c r="H135" s="19">
        <v>2220</v>
      </c>
      <c r="I135" s="21">
        <v>0.91763652641002691</v>
      </c>
      <c r="J135" s="21">
        <v>0.86301369863013699</v>
      </c>
      <c r="K135" s="21">
        <v>0.890744920993228</v>
      </c>
      <c r="L135" s="61"/>
    </row>
    <row r="136" spans="1:12" ht="14.1" customHeight="1" x14ac:dyDescent="0.2">
      <c r="B136" s="10" t="s">
        <v>140</v>
      </c>
      <c r="C136" s="19">
        <v>3930</v>
      </c>
      <c r="D136" s="21">
        <v>0.97606382978723405</v>
      </c>
      <c r="E136" s="21">
        <v>0.95354523227383858</v>
      </c>
      <c r="F136" s="21">
        <v>0.96433121019108281</v>
      </c>
      <c r="G136" s="21"/>
      <c r="H136" s="19">
        <v>3730</v>
      </c>
      <c r="I136" s="21">
        <v>0.92409972299168974</v>
      </c>
      <c r="J136" s="21">
        <v>0.90280665280665284</v>
      </c>
      <c r="K136" s="21">
        <v>0.91311343523732902</v>
      </c>
      <c r="L136" s="61"/>
    </row>
    <row r="137" spans="1:12" ht="14.1" customHeight="1" x14ac:dyDescent="0.2">
      <c r="B137" s="10" t="s">
        <v>141</v>
      </c>
      <c r="C137" s="19">
        <v>3830</v>
      </c>
      <c r="D137" s="21">
        <v>0.96004262120404904</v>
      </c>
      <c r="E137" s="21">
        <v>0.96366427840327529</v>
      </c>
      <c r="F137" s="21">
        <v>0.96188984599321325</v>
      </c>
      <c r="G137" s="21"/>
      <c r="H137" s="19">
        <v>3490</v>
      </c>
      <c r="I137" s="21">
        <v>0.90966266437964549</v>
      </c>
      <c r="J137" s="21">
        <v>0.89131684876365724</v>
      </c>
      <c r="K137" s="21">
        <v>0.90051605504587151</v>
      </c>
      <c r="L137" s="61"/>
    </row>
    <row r="138" spans="1:12" ht="14.1" customHeight="1" x14ac:dyDescent="0.2">
      <c r="B138" s="10" t="s">
        <v>142</v>
      </c>
      <c r="C138" s="19">
        <v>5630</v>
      </c>
      <c r="D138" s="21">
        <v>0.95501097293343085</v>
      </c>
      <c r="E138" s="21">
        <v>0.94324512534818938</v>
      </c>
      <c r="F138" s="21">
        <v>0.94882729211087424</v>
      </c>
      <c r="G138" s="21"/>
      <c r="H138" s="19">
        <v>5600</v>
      </c>
      <c r="I138" s="21">
        <v>0.89175257731958768</v>
      </c>
      <c r="J138" s="21">
        <v>0.87521724018074387</v>
      </c>
      <c r="K138" s="21">
        <v>0.88329764453961457</v>
      </c>
      <c r="L138" s="61"/>
    </row>
    <row r="139" spans="1:12" ht="14.1" customHeight="1" x14ac:dyDescent="0.2">
      <c r="B139" s="10" t="s">
        <v>143</v>
      </c>
      <c r="C139" s="19">
        <v>1560</v>
      </c>
      <c r="D139" s="21">
        <v>0.96163682864450128</v>
      </c>
      <c r="E139" s="21">
        <v>0.95090439276485783</v>
      </c>
      <c r="F139" s="21">
        <v>0.95629820051413883</v>
      </c>
      <c r="G139" s="21"/>
      <c r="H139" s="19">
        <v>1400</v>
      </c>
      <c r="I139" s="21">
        <v>0.88759124087591246</v>
      </c>
      <c r="J139" s="21">
        <v>0.83169705469845723</v>
      </c>
      <c r="K139" s="21">
        <v>0.85908440629470673</v>
      </c>
      <c r="L139" s="61"/>
    </row>
    <row r="140" spans="1:12" ht="14.1" customHeight="1" x14ac:dyDescent="0.2">
      <c r="B140" s="10" t="s">
        <v>144</v>
      </c>
      <c r="C140" s="19">
        <v>2000</v>
      </c>
      <c r="D140" s="21">
        <v>0.94975845410628024</v>
      </c>
      <c r="E140" s="21">
        <v>0.92012448132780078</v>
      </c>
      <c r="F140" s="21">
        <v>0.93546773386693349</v>
      </c>
      <c r="G140" s="21"/>
      <c r="H140" s="19">
        <v>1990</v>
      </c>
      <c r="I140" s="21">
        <v>0.88966900702106322</v>
      </c>
      <c r="J140" s="21">
        <v>0.84808853118712269</v>
      </c>
      <c r="K140" s="21">
        <v>0.86891009542943243</v>
      </c>
      <c r="L140" s="61"/>
    </row>
    <row r="141" spans="1:12" ht="14.1" customHeight="1" x14ac:dyDescent="0.2">
      <c r="B141" s="10" t="s">
        <v>145</v>
      </c>
      <c r="C141" s="19">
        <v>13990</v>
      </c>
      <c r="D141" s="21">
        <v>0.93102423071205587</v>
      </c>
      <c r="E141" s="21">
        <v>0.90603472030862497</v>
      </c>
      <c r="F141" s="21">
        <v>0.91805505899177686</v>
      </c>
      <c r="G141" s="21"/>
      <c r="H141" s="19">
        <v>13760</v>
      </c>
      <c r="I141" s="21">
        <v>0.85479816649415941</v>
      </c>
      <c r="J141" s="21">
        <v>0.83121337716164068</v>
      </c>
      <c r="K141" s="21">
        <v>0.84280523255813955</v>
      </c>
      <c r="L141" s="61"/>
    </row>
    <row r="142" spans="1:12" ht="14.1" customHeight="1" x14ac:dyDescent="0.2">
      <c r="B142" s="10" t="s">
        <v>146</v>
      </c>
      <c r="C142" s="19">
        <v>5110</v>
      </c>
      <c r="D142" s="21">
        <v>0.92967206637692612</v>
      </c>
      <c r="E142" s="21">
        <v>0.91647241647241651</v>
      </c>
      <c r="F142" s="21">
        <v>0.92307692307692313</v>
      </c>
      <c r="G142" s="21"/>
      <c r="H142" s="19">
        <v>5120</v>
      </c>
      <c r="I142" s="21">
        <v>0.87880016214025136</v>
      </c>
      <c r="J142" s="21">
        <v>0.83868530411786923</v>
      </c>
      <c r="K142" s="21">
        <v>0.85806451612903223</v>
      </c>
      <c r="L142" s="61"/>
    </row>
    <row r="143" spans="1:12" ht="14.1" customHeight="1" x14ac:dyDescent="0.2">
      <c r="B143" s="10" t="s">
        <v>147</v>
      </c>
      <c r="C143" s="19">
        <v>5300</v>
      </c>
      <c r="D143" s="21">
        <v>0.94157392686804453</v>
      </c>
      <c r="E143" s="21">
        <v>0.93536804308797128</v>
      </c>
      <c r="F143" s="21">
        <v>0.93833679049594565</v>
      </c>
      <c r="G143" s="21"/>
      <c r="H143" s="19">
        <v>5150</v>
      </c>
      <c r="I143" s="21">
        <v>0.89849325931800161</v>
      </c>
      <c r="J143" s="21">
        <v>0.87027851964898895</v>
      </c>
      <c r="K143" s="21">
        <v>0.88422688422688422</v>
      </c>
      <c r="L143" s="61"/>
    </row>
    <row r="144" spans="1:12" ht="14.1" customHeight="1" x14ac:dyDescent="0.2">
      <c r="B144" s="10" t="s">
        <v>148</v>
      </c>
      <c r="C144" s="19">
        <v>3010</v>
      </c>
      <c r="D144" s="21">
        <v>0.95017064846416377</v>
      </c>
      <c r="E144" s="21">
        <v>0.94304207119741101</v>
      </c>
      <c r="F144" s="21">
        <v>0.94651162790697674</v>
      </c>
      <c r="G144" s="21"/>
      <c r="H144" s="19">
        <v>3020</v>
      </c>
      <c r="I144" s="21">
        <v>0.9056105610561056</v>
      </c>
      <c r="J144" s="21">
        <v>0.88055739880557404</v>
      </c>
      <c r="K144" s="21">
        <v>0.8931171409662475</v>
      </c>
      <c r="L144" s="61"/>
    </row>
    <row r="145" spans="1:12" ht="14.1" customHeight="1" x14ac:dyDescent="0.2">
      <c r="B145" s="10" t="s">
        <v>149</v>
      </c>
      <c r="C145" s="19">
        <v>2620</v>
      </c>
      <c r="D145" s="21">
        <v>0.94046721929163524</v>
      </c>
      <c r="E145" s="21">
        <v>0.92355212355212357</v>
      </c>
      <c r="F145" s="21">
        <v>0.93211289092295957</v>
      </c>
      <c r="G145" s="21"/>
      <c r="H145" s="19">
        <v>2740</v>
      </c>
      <c r="I145" s="21">
        <v>0.9142645971914265</v>
      </c>
      <c r="J145" s="21">
        <v>0.88536409516943038</v>
      </c>
      <c r="K145" s="21">
        <v>0.89963503649635035</v>
      </c>
      <c r="L145" s="61"/>
    </row>
    <row r="146" spans="1:12" ht="14.1" customHeight="1" x14ac:dyDescent="0.2">
      <c r="B146" s="10" t="s">
        <v>150</v>
      </c>
      <c r="C146" s="19">
        <v>2430</v>
      </c>
      <c r="D146" s="21">
        <v>0.95710455764075064</v>
      </c>
      <c r="E146" s="21">
        <v>0.93473193473193472</v>
      </c>
      <c r="F146" s="21">
        <v>0.94558944765045339</v>
      </c>
      <c r="G146" s="21"/>
      <c r="H146" s="19">
        <v>2350</v>
      </c>
      <c r="I146" s="21">
        <v>0.88746803069053704</v>
      </c>
      <c r="J146" s="21">
        <v>0.85226302305721602</v>
      </c>
      <c r="K146" s="21">
        <v>0.8704333050127443</v>
      </c>
      <c r="L146" s="61"/>
    </row>
    <row r="147" spans="1:12" ht="14.1" customHeight="1" x14ac:dyDescent="0.2">
      <c r="B147" s="10" t="s">
        <v>151</v>
      </c>
      <c r="C147" s="19">
        <v>3190</v>
      </c>
      <c r="D147" s="21">
        <v>0.95404530744336569</v>
      </c>
      <c r="E147" s="21">
        <v>0.94624312767257179</v>
      </c>
      <c r="F147" s="21">
        <v>0.94945054945054941</v>
      </c>
      <c r="G147" s="21"/>
      <c r="H147" s="19">
        <v>3130</v>
      </c>
      <c r="I147" s="21">
        <v>0.89980732177263967</v>
      </c>
      <c r="J147" s="21">
        <v>0.88711734693877553</v>
      </c>
      <c r="K147" s="21">
        <v>0.89344000000000001</v>
      </c>
      <c r="L147" s="61"/>
    </row>
    <row r="148" spans="1:12" ht="14.1" customHeight="1" x14ac:dyDescent="0.2">
      <c r="B148" s="10" t="s">
        <v>152</v>
      </c>
      <c r="C148" s="19">
        <v>2120</v>
      </c>
      <c r="D148" s="21">
        <v>0.96259842519685035</v>
      </c>
      <c r="E148" s="21">
        <v>0.91923774954627946</v>
      </c>
      <c r="F148" s="21">
        <v>0.94003777148253065</v>
      </c>
      <c r="G148" s="21"/>
      <c r="H148" s="19">
        <v>1870</v>
      </c>
      <c r="I148" s="21">
        <v>0.88577586206896552</v>
      </c>
      <c r="J148" s="21">
        <v>0.86546610169491522</v>
      </c>
      <c r="K148" s="21">
        <v>0.87553418803418803</v>
      </c>
      <c r="L148" s="61"/>
    </row>
    <row r="149" spans="1:12" ht="14.1" customHeight="1" x14ac:dyDescent="0.2">
      <c r="B149" s="10" t="s">
        <v>153</v>
      </c>
      <c r="C149" s="19">
        <v>3370</v>
      </c>
      <c r="D149" s="21">
        <v>0.9510835913312693</v>
      </c>
      <c r="E149" s="21">
        <v>0.93714285714285717</v>
      </c>
      <c r="F149" s="21">
        <v>0.94383358098068348</v>
      </c>
      <c r="G149" s="21"/>
      <c r="H149" s="19">
        <v>3240</v>
      </c>
      <c r="I149" s="21">
        <v>0.88846880907372405</v>
      </c>
      <c r="J149" s="21">
        <v>0.8609593199757134</v>
      </c>
      <c r="K149" s="21">
        <v>0.87449768160741881</v>
      </c>
      <c r="L149" s="61"/>
    </row>
    <row r="150" spans="1:12" ht="14.1" customHeight="1" x14ac:dyDescent="0.2">
      <c r="B150" s="10" t="s">
        <v>154</v>
      </c>
      <c r="C150" s="19">
        <v>2620</v>
      </c>
      <c r="D150" s="21">
        <v>0.95068285280728382</v>
      </c>
      <c r="E150" s="21">
        <v>0.91417624521072793</v>
      </c>
      <c r="F150" s="21">
        <v>0.93252001524971406</v>
      </c>
      <c r="G150" s="21"/>
      <c r="H150" s="19">
        <v>2760</v>
      </c>
      <c r="I150" s="21">
        <v>0.87490347490347486</v>
      </c>
      <c r="J150" s="21">
        <v>0.8792633015006821</v>
      </c>
      <c r="K150" s="21">
        <v>0.87721839913074973</v>
      </c>
      <c r="L150" s="61"/>
    </row>
    <row r="151" spans="1:12" ht="14.1" customHeight="1" x14ac:dyDescent="0.2">
      <c r="B151" s="10" t="s">
        <v>155</v>
      </c>
      <c r="C151" s="19">
        <v>2760</v>
      </c>
      <c r="D151" s="21">
        <v>0.96374622356495465</v>
      </c>
      <c r="E151" s="21">
        <v>0.93588850174216032</v>
      </c>
      <c r="F151" s="21">
        <v>0.94925697716563973</v>
      </c>
      <c r="G151" s="21"/>
      <c r="H151" s="19">
        <v>2650</v>
      </c>
      <c r="I151" s="21">
        <v>0.90508731966590739</v>
      </c>
      <c r="J151" s="21">
        <v>0.88796992481203008</v>
      </c>
      <c r="K151" s="21">
        <v>0.89648658859085761</v>
      </c>
      <c r="L151" s="61"/>
    </row>
    <row r="152" spans="1:12" ht="14.1" customHeight="1" x14ac:dyDescent="0.2">
      <c r="B152" s="10" t="s">
        <v>156</v>
      </c>
      <c r="C152" s="19">
        <v>2430</v>
      </c>
      <c r="D152" s="21">
        <v>0.97313182199832071</v>
      </c>
      <c r="E152" s="21">
        <v>0.970873786407767</v>
      </c>
      <c r="F152" s="21">
        <v>0.97198187062216723</v>
      </c>
      <c r="G152" s="21"/>
      <c r="H152" s="19">
        <v>2300</v>
      </c>
      <c r="I152" s="21">
        <v>0.91454545454545455</v>
      </c>
      <c r="J152" s="21">
        <v>0.89508742714404665</v>
      </c>
      <c r="K152" s="21">
        <v>0.90438939591481959</v>
      </c>
      <c r="L152" s="61"/>
    </row>
    <row r="153" spans="1:12" ht="14.1" customHeight="1" x14ac:dyDescent="0.2">
      <c r="B153" s="10" t="s">
        <v>157</v>
      </c>
      <c r="C153" s="19">
        <v>3810</v>
      </c>
      <c r="D153" s="21">
        <v>0.95958005249343836</v>
      </c>
      <c r="E153" s="21">
        <v>0.94272201786652654</v>
      </c>
      <c r="F153" s="21">
        <v>0.9511554621848739</v>
      </c>
      <c r="G153" s="21"/>
      <c r="H153" s="19">
        <v>3530</v>
      </c>
      <c r="I153" s="21">
        <v>0.88093806374022854</v>
      </c>
      <c r="J153" s="21">
        <v>0.84919786096256689</v>
      </c>
      <c r="K153" s="21">
        <v>0.86413812623832442</v>
      </c>
      <c r="L153" s="61"/>
    </row>
    <row r="154" spans="1:12" ht="14.1" customHeight="1" x14ac:dyDescent="0.2">
      <c r="B154" s="10" t="s">
        <v>158</v>
      </c>
      <c r="C154" s="19">
        <v>3880</v>
      </c>
      <c r="D154" s="21">
        <v>0.95908607863974493</v>
      </c>
      <c r="E154" s="21">
        <v>0.95135406218655971</v>
      </c>
      <c r="F154" s="21">
        <v>0.95511993809646634</v>
      </c>
      <c r="G154" s="21"/>
      <c r="H154" s="19">
        <v>3890</v>
      </c>
      <c r="I154" s="21">
        <v>0.92421052631578948</v>
      </c>
      <c r="J154" s="21">
        <v>0.89577039274924475</v>
      </c>
      <c r="K154" s="21">
        <v>0.9096757591353577</v>
      </c>
      <c r="L154" s="61"/>
    </row>
    <row r="155" spans="1:12" ht="14.1" customHeight="1" x14ac:dyDescent="0.2">
      <c r="A155" s="25" t="s">
        <v>159</v>
      </c>
      <c r="B155" s="24"/>
      <c r="C155" s="26">
        <v>30000</v>
      </c>
      <c r="D155" s="32">
        <v>0.94465999591586691</v>
      </c>
      <c r="E155" s="32">
        <v>0.92928566760342457</v>
      </c>
      <c r="F155" s="32">
        <v>0.93679789326310881</v>
      </c>
      <c r="G155" s="32"/>
      <c r="H155" s="33">
        <v>29900</v>
      </c>
      <c r="I155" s="32">
        <v>0.87462214894201706</v>
      </c>
      <c r="J155" s="32">
        <v>0.85350900078267677</v>
      </c>
      <c r="K155" s="32">
        <v>0.86381270903010032</v>
      </c>
      <c r="L155" s="59"/>
    </row>
    <row r="156" spans="1:12" ht="14.1" customHeight="1" x14ac:dyDescent="0.2">
      <c r="B156" s="10" t="s">
        <v>160</v>
      </c>
      <c r="C156" s="19">
        <v>5960</v>
      </c>
      <c r="D156" s="21">
        <v>0.95220082530949102</v>
      </c>
      <c r="E156" s="21">
        <v>0.93770491803278688</v>
      </c>
      <c r="F156" s="21">
        <v>0.94478939419365671</v>
      </c>
      <c r="G156" s="21"/>
      <c r="H156" s="19">
        <v>5890</v>
      </c>
      <c r="I156" s="21">
        <v>0.88858416181007882</v>
      </c>
      <c r="J156" s="21">
        <v>0.86291680700572582</v>
      </c>
      <c r="K156" s="21">
        <v>0.87576374745417518</v>
      </c>
      <c r="L156" s="61"/>
    </row>
    <row r="157" spans="1:12" ht="14.1" customHeight="1" x14ac:dyDescent="0.2">
      <c r="B157" s="10" t="s">
        <v>161</v>
      </c>
      <c r="C157" s="19">
        <v>1230</v>
      </c>
      <c r="D157" s="21">
        <v>0.94612794612794615</v>
      </c>
      <c r="E157" s="21">
        <v>0.91125198098256732</v>
      </c>
      <c r="F157" s="21">
        <v>0.92822185970636217</v>
      </c>
      <c r="G157" s="21"/>
      <c r="H157" s="19">
        <v>1260</v>
      </c>
      <c r="I157" s="21">
        <v>0.87405159332321702</v>
      </c>
      <c r="J157" s="21">
        <v>0.85472972972972971</v>
      </c>
      <c r="K157" s="21">
        <v>0.86464968152866239</v>
      </c>
      <c r="L157" s="61"/>
    </row>
    <row r="158" spans="1:12" ht="14.1" customHeight="1" x14ac:dyDescent="0.2">
      <c r="B158" s="10" t="s">
        <v>162</v>
      </c>
      <c r="C158" s="19">
        <v>2050</v>
      </c>
      <c r="D158" s="21">
        <v>0.93076162215628089</v>
      </c>
      <c r="E158" s="21">
        <v>0.91946308724832215</v>
      </c>
      <c r="F158" s="21">
        <v>0.92502434274586176</v>
      </c>
      <c r="G158" s="21"/>
      <c r="H158" s="19">
        <v>2030</v>
      </c>
      <c r="I158" s="21">
        <v>0.79776422764227639</v>
      </c>
      <c r="J158" s="21">
        <v>0.80975143403441685</v>
      </c>
      <c r="K158" s="21">
        <v>0.80394088669950736</v>
      </c>
      <c r="L158" s="61"/>
    </row>
    <row r="159" spans="1:12" ht="14.1" customHeight="1" x14ac:dyDescent="0.2">
      <c r="B159" s="10" t="s">
        <v>163</v>
      </c>
      <c r="C159" s="19">
        <v>1200</v>
      </c>
      <c r="D159" s="21">
        <v>0.96108291032148896</v>
      </c>
      <c r="E159" s="21">
        <v>0.94527363184079605</v>
      </c>
      <c r="F159" s="21">
        <v>0.95313807531380756</v>
      </c>
      <c r="G159" s="21"/>
      <c r="H159" s="19">
        <v>1180</v>
      </c>
      <c r="I159" s="21">
        <v>0.87266553480475384</v>
      </c>
      <c r="J159" s="21">
        <v>0.88663282571912017</v>
      </c>
      <c r="K159" s="21">
        <v>0.87966101694915255</v>
      </c>
      <c r="L159" s="61"/>
    </row>
    <row r="160" spans="1:12" ht="14.1" customHeight="1" x14ac:dyDescent="0.2">
      <c r="B160" s="10" t="s">
        <v>164</v>
      </c>
      <c r="C160" s="19">
        <v>1730</v>
      </c>
      <c r="D160" s="21">
        <v>0.92806603773584906</v>
      </c>
      <c r="E160" s="21">
        <v>0.90578887627695803</v>
      </c>
      <c r="F160" s="21">
        <v>0.9163300634737449</v>
      </c>
      <c r="G160" s="21"/>
      <c r="H160" s="19">
        <v>1740</v>
      </c>
      <c r="I160" s="21">
        <v>0.85526315789473684</v>
      </c>
      <c r="J160" s="21">
        <v>0.82300884955752207</v>
      </c>
      <c r="K160" s="21">
        <v>0.83850574712643677</v>
      </c>
      <c r="L160" s="61"/>
    </row>
    <row r="161" spans="2:12" ht="14.1" customHeight="1" x14ac:dyDescent="0.2">
      <c r="B161" s="10" t="s">
        <v>165</v>
      </c>
      <c r="C161" s="19">
        <v>2940</v>
      </c>
      <c r="D161" s="21">
        <v>0.92045454545454541</v>
      </c>
      <c r="E161" s="21">
        <v>0.92418300653594776</v>
      </c>
      <c r="F161" s="21">
        <v>0.92239618788291355</v>
      </c>
      <c r="G161" s="21"/>
      <c r="H161" s="19">
        <v>2810</v>
      </c>
      <c r="I161" s="21">
        <v>0.86096654275092932</v>
      </c>
      <c r="J161" s="21">
        <v>0.8331062670299727</v>
      </c>
      <c r="K161" s="21">
        <v>0.84642730181301107</v>
      </c>
      <c r="L161" s="61"/>
    </row>
    <row r="162" spans="2:12" ht="14.1" customHeight="1" x14ac:dyDescent="0.2">
      <c r="B162" s="10" t="s">
        <v>166</v>
      </c>
      <c r="C162" s="19">
        <v>2300</v>
      </c>
      <c r="D162" s="21">
        <v>0.95057369814651371</v>
      </c>
      <c r="E162" s="21">
        <v>0.93905579399141625</v>
      </c>
      <c r="F162" s="21">
        <v>0.9447345517841601</v>
      </c>
      <c r="G162" s="21"/>
      <c r="H162" s="19">
        <v>2320</v>
      </c>
      <c r="I162" s="21">
        <v>0.88003502626970231</v>
      </c>
      <c r="J162" s="21">
        <v>0.87901861252115054</v>
      </c>
      <c r="K162" s="21">
        <v>0.87951807228915657</v>
      </c>
      <c r="L162" s="61"/>
    </row>
    <row r="163" spans="2:12" ht="14.1" customHeight="1" x14ac:dyDescent="0.2">
      <c r="B163" s="10" t="s">
        <v>167</v>
      </c>
      <c r="C163" s="19">
        <v>3640</v>
      </c>
      <c r="D163" s="21">
        <v>0.95426659230340216</v>
      </c>
      <c r="E163" s="21">
        <v>0.93607800650054174</v>
      </c>
      <c r="F163" s="21">
        <v>0.9450398461115691</v>
      </c>
      <c r="G163" s="21"/>
      <c r="H163" s="19">
        <v>3570</v>
      </c>
      <c r="I163" s="21">
        <v>0.89649018441403927</v>
      </c>
      <c r="J163" s="21">
        <v>0.85668789808917201</v>
      </c>
      <c r="K163" s="21">
        <v>0.87545582047685833</v>
      </c>
      <c r="L163" s="61"/>
    </row>
    <row r="164" spans="2:12" ht="14.1" customHeight="1" x14ac:dyDescent="0.2">
      <c r="B164" s="10" t="s">
        <v>168</v>
      </c>
      <c r="C164" s="19">
        <v>1640</v>
      </c>
      <c r="D164" s="21">
        <v>0.9523227383863081</v>
      </c>
      <c r="E164" s="21">
        <v>0.91829268292682931</v>
      </c>
      <c r="F164" s="21">
        <v>0.93528693528693529</v>
      </c>
      <c r="G164" s="21"/>
      <c r="H164" s="19">
        <v>1640</v>
      </c>
      <c r="I164" s="21">
        <v>0.86020151133501255</v>
      </c>
      <c r="J164" s="21">
        <v>0.80424528301886788</v>
      </c>
      <c r="K164" s="21">
        <v>0.83130328867235082</v>
      </c>
      <c r="L164" s="61"/>
    </row>
    <row r="165" spans="2:12" ht="14.1" customHeight="1" x14ac:dyDescent="0.2">
      <c r="B165" s="10" t="s">
        <v>169</v>
      </c>
      <c r="C165" s="19">
        <v>1760</v>
      </c>
      <c r="D165" s="21">
        <v>0.93925233644859818</v>
      </c>
      <c r="E165" s="21">
        <v>0.93007769145394004</v>
      </c>
      <c r="F165" s="21">
        <v>0.93454752418895848</v>
      </c>
      <c r="G165" s="21"/>
      <c r="H165" s="19">
        <v>1830</v>
      </c>
      <c r="I165" s="21">
        <v>0.85746102449888639</v>
      </c>
      <c r="J165" s="21">
        <v>0.84656652360515017</v>
      </c>
      <c r="K165" s="21">
        <v>0.85191256830601092</v>
      </c>
      <c r="L165" s="61"/>
    </row>
    <row r="166" spans="2:12" ht="14.1" customHeight="1" x14ac:dyDescent="0.2">
      <c r="B166" s="10" t="s">
        <v>170</v>
      </c>
      <c r="C166" s="19">
        <v>2280</v>
      </c>
      <c r="D166" s="21">
        <v>0.95259799453053784</v>
      </c>
      <c r="E166" s="21">
        <v>0.93044953350296866</v>
      </c>
      <c r="F166" s="21">
        <v>0.9411247803163445</v>
      </c>
      <c r="G166" s="21"/>
      <c r="H166" s="19">
        <v>2330</v>
      </c>
      <c r="I166" s="21">
        <v>0.88550983899821112</v>
      </c>
      <c r="J166" s="21">
        <v>0.8502894954507858</v>
      </c>
      <c r="K166" s="21">
        <v>0.86721100128921358</v>
      </c>
      <c r="L166" s="61"/>
    </row>
    <row r="167" spans="2:12" ht="14.1" customHeight="1" x14ac:dyDescent="0.2">
      <c r="B167" s="10" t="s">
        <v>171</v>
      </c>
      <c r="C167" s="19">
        <v>3290</v>
      </c>
      <c r="D167" s="21">
        <v>0.94186046511627908</v>
      </c>
      <c r="E167" s="21">
        <v>0.92796610169491522</v>
      </c>
      <c r="F167" s="21">
        <v>0.93487522824102254</v>
      </c>
      <c r="G167" s="21"/>
      <c r="H167" s="19">
        <v>3300</v>
      </c>
      <c r="I167" s="21">
        <v>0.90144381669805396</v>
      </c>
      <c r="J167" s="21">
        <v>0.89513766842413589</v>
      </c>
      <c r="K167" s="21">
        <v>0.89821266282944567</v>
      </c>
      <c r="L167" s="61"/>
    </row>
    <row r="168" spans="2:12" x14ac:dyDescent="0.2">
      <c r="I168" s="21"/>
      <c r="J168" s="21"/>
      <c r="K168" s="21"/>
      <c r="L168" s="61"/>
    </row>
    <row r="169" spans="2:12" x14ac:dyDescent="0.2">
      <c r="B169" s="72" t="s">
        <v>206</v>
      </c>
      <c r="C169">
        <v>150</v>
      </c>
      <c r="D169" s="29">
        <v>0.90277777777777779</v>
      </c>
      <c r="E169" s="29">
        <v>0.82926829268292679</v>
      </c>
      <c r="F169" s="29">
        <v>0.86363636363636365</v>
      </c>
      <c r="H169">
        <v>130</v>
      </c>
      <c r="I169" s="74">
        <v>0.86764705882352944</v>
      </c>
      <c r="J169" s="74">
        <v>0.86440677966101698</v>
      </c>
      <c r="K169" s="74">
        <v>0.86614173228346458</v>
      </c>
      <c r="L169" s="61"/>
    </row>
    <row r="170" spans="2:12" x14ac:dyDescent="0.2">
      <c r="I170" s="21"/>
      <c r="J170" s="21"/>
      <c r="K170" s="21"/>
      <c r="L170" s="61"/>
    </row>
    <row r="171" spans="2:12" x14ac:dyDescent="0.2">
      <c r="I171" s="21"/>
      <c r="J171" s="21"/>
      <c r="K171" s="21"/>
      <c r="L171" s="61"/>
    </row>
    <row r="172" spans="2:12" x14ac:dyDescent="0.2">
      <c r="I172" s="21"/>
      <c r="J172" s="21"/>
      <c r="K172" s="21"/>
      <c r="L172" s="61"/>
    </row>
    <row r="173" spans="2:12" x14ac:dyDescent="0.2">
      <c r="I173" s="21"/>
      <c r="J173" s="21"/>
      <c r="K173" s="21"/>
      <c r="L173" s="61"/>
    </row>
    <row r="174" spans="2:12" x14ac:dyDescent="0.2">
      <c r="I174" s="21"/>
      <c r="J174" s="21"/>
      <c r="K174" s="21"/>
      <c r="L174" s="61"/>
    </row>
    <row r="175" spans="2:12" x14ac:dyDescent="0.2">
      <c r="I175" s="21"/>
      <c r="J175" s="21"/>
      <c r="K175" s="21"/>
      <c r="L175" s="61"/>
    </row>
  </sheetData>
  <mergeCells count="4">
    <mergeCell ref="H5:H6"/>
    <mergeCell ref="I5:K5"/>
    <mergeCell ref="D5:F5"/>
    <mergeCell ref="C5:C6"/>
  </mergeCells>
  <phoneticPr fontId="4" type="noConversion"/>
  <pageMargins left="0.78740157480314965" right="0.19685039370078741" top="0.59055118110236227" bottom="0.59055118110236227" header="0.51181102362204722" footer="0.51181102362204722"/>
  <pageSetup paperSize="9" scale="79" fitToHeight="0" orientation="portrait" r:id="rId1"/>
  <headerFooter alignWithMargins="0"/>
  <rowBreaks count="2" manualBreakCount="2">
    <brk id="61" max="16383" man="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0"/>
  <sheetViews>
    <sheetView workbookViewId="0">
      <selection activeCell="K3" sqref="K3"/>
    </sheetView>
  </sheetViews>
  <sheetFormatPr defaultRowHeight="12.75" x14ac:dyDescent="0.2"/>
  <cols>
    <col min="1" max="1" width="1.7109375" customWidth="1"/>
    <col min="2" max="2" width="21.7109375" customWidth="1"/>
    <col min="3" max="3" width="11.7109375" style="19" customWidth="1"/>
    <col min="4" max="4" width="11.7109375" customWidth="1"/>
    <col min="5" max="5" width="11.7109375" style="79" customWidth="1"/>
    <col min="6" max="6" width="11.7109375" customWidth="1"/>
    <col min="7" max="7" width="11.7109375" style="19" customWidth="1"/>
    <col min="8" max="8" width="11.7109375" customWidth="1"/>
    <col min="9" max="9" width="11.7109375" style="19" customWidth="1"/>
    <col min="10" max="10" width="11.7109375" customWidth="1"/>
    <col min="11" max="11" width="11.7109375" style="19" customWidth="1"/>
    <col min="12" max="12" width="11.7109375" customWidth="1"/>
    <col min="13" max="13" width="11.7109375" style="19" customWidth="1"/>
    <col min="14" max="14" width="11.7109375" customWidth="1"/>
    <col min="15" max="15" width="2.5703125" customWidth="1"/>
  </cols>
  <sheetData>
    <row r="1" spans="1:17" ht="15.75" x14ac:dyDescent="0.25">
      <c r="A1" s="2" t="s">
        <v>257</v>
      </c>
    </row>
    <row r="3" spans="1:17" ht="15.75" x14ac:dyDescent="0.25">
      <c r="A3" s="2" t="s">
        <v>238</v>
      </c>
      <c r="C3" s="34"/>
      <c r="D3" s="11"/>
      <c r="E3" s="11"/>
      <c r="F3" s="3"/>
      <c r="G3" s="126"/>
      <c r="H3" s="3"/>
      <c r="I3" s="34"/>
      <c r="J3" s="3"/>
      <c r="K3" s="34"/>
      <c r="L3" s="3"/>
      <c r="M3" s="34"/>
      <c r="N3" s="3"/>
    </row>
    <row r="4" spans="1:17" ht="11.25" customHeight="1" x14ac:dyDescent="0.25">
      <c r="A4" s="2"/>
      <c r="C4" s="34"/>
      <c r="D4" s="11"/>
      <c r="E4" s="11"/>
      <c r="F4" s="3"/>
      <c r="G4" s="34"/>
      <c r="H4" s="3"/>
      <c r="I4" s="34"/>
      <c r="J4" s="3"/>
      <c r="K4" s="34"/>
      <c r="L4" s="3"/>
      <c r="M4" s="34"/>
      <c r="N4" s="3"/>
    </row>
    <row r="5" spans="1:17" ht="12" customHeight="1" x14ac:dyDescent="0.2">
      <c r="C5" s="156" t="s">
        <v>36</v>
      </c>
      <c r="D5" s="156"/>
      <c r="E5" s="156" t="s">
        <v>37</v>
      </c>
      <c r="F5" s="156"/>
      <c r="G5" s="156" t="s">
        <v>38</v>
      </c>
      <c r="H5" s="156"/>
      <c r="I5" s="156" t="s">
        <v>39</v>
      </c>
      <c r="J5" s="156"/>
      <c r="K5" s="156" t="s">
        <v>40</v>
      </c>
      <c r="L5" s="156"/>
      <c r="M5" s="156" t="s">
        <v>41</v>
      </c>
      <c r="N5" s="156"/>
    </row>
    <row r="6" spans="1:17" ht="48.75" customHeight="1" x14ac:dyDescent="0.2">
      <c r="A6" s="4"/>
      <c r="B6" s="4"/>
      <c r="C6" s="113" t="s">
        <v>235</v>
      </c>
      <c r="D6" s="114" t="s">
        <v>195</v>
      </c>
      <c r="E6" s="113" t="s">
        <v>235</v>
      </c>
      <c r="F6" s="114" t="s">
        <v>195</v>
      </c>
      <c r="G6" s="113" t="s">
        <v>235</v>
      </c>
      <c r="H6" s="114" t="s">
        <v>195</v>
      </c>
      <c r="I6" s="113" t="s">
        <v>235</v>
      </c>
      <c r="J6" s="114" t="s">
        <v>195</v>
      </c>
      <c r="K6" s="113" t="s">
        <v>235</v>
      </c>
      <c r="L6" s="114" t="s">
        <v>195</v>
      </c>
      <c r="M6" s="113" t="s">
        <v>235</v>
      </c>
      <c r="N6" s="114" t="s">
        <v>195</v>
      </c>
      <c r="O6" s="9"/>
    </row>
    <row r="7" spans="1:17" ht="14.1" customHeight="1" x14ac:dyDescent="0.2">
      <c r="A7" s="1" t="s">
        <v>2</v>
      </c>
      <c r="C7" s="62">
        <v>896220</v>
      </c>
      <c r="D7" s="41">
        <v>0.8965848901445288</v>
      </c>
      <c r="E7" s="120">
        <v>39930</v>
      </c>
      <c r="F7" s="39">
        <v>0.90050585996193533</v>
      </c>
      <c r="G7" s="127">
        <v>53030</v>
      </c>
      <c r="H7" s="39">
        <v>0.93205476352115868</v>
      </c>
      <c r="I7" s="127">
        <v>92650</v>
      </c>
      <c r="J7" s="39">
        <v>0.94463032919589851</v>
      </c>
      <c r="K7" s="127">
        <v>4580</v>
      </c>
      <c r="L7" s="39">
        <v>0.96335078534031415</v>
      </c>
      <c r="M7" s="127">
        <v>85840</v>
      </c>
      <c r="N7" s="39">
        <v>0.90468757280648615</v>
      </c>
      <c r="P7" s="29"/>
      <c r="Q7" s="29"/>
    </row>
    <row r="8" spans="1:17" ht="14.1" customHeight="1" x14ac:dyDescent="0.2">
      <c r="A8" s="32" t="s">
        <v>3</v>
      </c>
      <c r="B8" s="32"/>
      <c r="C8" s="63">
        <v>150070</v>
      </c>
      <c r="D8" s="42">
        <v>0.89040749008762865</v>
      </c>
      <c r="E8" s="121">
        <v>5870</v>
      </c>
      <c r="F8" s="42">
        <v>0.90755873340143001</v>
      </c>
      <c r="G8" s="121">
        <v>3250</v>
      </c>
      <c r="H8" s="42">
        <v>0.93409300893132119</v>
      </c>
      <c r="I8" s="121">
        <v>8010</v>
      </c>
      <c r="J8" s="42">
        <v>0.94980019980019981</v>
      </c>
      <c r="K8" s="121">
        <v>680</v>
      </c>
      <c r="L8" s="42">
        <v>0.97201767304860087</v>
      </c>
      <c r="M8" s="121">
        <v>11500</v>
      </c>
      <c r="N8" s="42">
        <v>0.90448020878642887</v>
      </c>
      <c r="P8" s="29"/>
      <c r="Q8" s="29"/>
    </row>
    <row r="9" spans="1:17" ht="14.1" customHeight="1" x14ac:dyDescent="0.2">
      <c r="B9" t="s">
        <v>4</v>
      </c>
      <c r="C9" s="34">
        <v>2060</v>
      </c>
      <c r="D9" s="43">
        <v>0.90194174757281553</v>
      </c>
      <c r="E9" s="122">
        <v>70</v>
      </c>
      <c r="F9" s="64">
        <v>0.90140845070422537</v>
      </c>
      <c r="G9" s="128">
        <v>50</v>
      </c>
      <c r="H9" s="64">
        <v>0.98076923076923073</v>
      </c>
      <c r="I9" s="128">
        <v>90</v>
      </c>
      <c r="J9" s="64">
        <v>0.9882352941176471</v>
      </c>
      <c r="K9" s="129">
        <v>0</v>
      </c>
      <c r="L9" s="65" t="s">
        <v>193</v>
      </c>
      <c r="M9" s="129">
        <v>90</v>
      </c>
      <c r="N9" s="65">
        <v>0.94680851063829785</v>
      </c>
      <c r="P9" s="29"/>
      <c r="Q9" s="29"/>
    </row>
    <row r="10" spans="1:17" ht="14.1" customHeight="1" x14ac:dyDescent="0.2">
      <c r="B10" t="s">
        <v>5</v>
      </c>
      <c r="C10" s="34">
        <v>3970</v>
      </c>
      <c r="D10" s="43">
        <v>0.89174219536757304</v>
      </c>
      <c r="E10" s="122">
        <v>320</v>
      </c>
      <c r="F10" s="64">
        <v>0.90566037735849059</v>
      </c>
      <c r="G10" s="128">
        <v>60</v>
      </c>
      <c r="H10" s="64">
        <v>0.9375</v>
      </c>
      <c r="I10" s="128">
        <v>120</v>
      </c>
      <c r="J10" s="64">
        <v>0.98305084745762716</v>
      </c>
      <c r="K10" s="128">
        <v>30</v>
      </c>
      <c r="L10" s="64">
        <v>1</v>
      </c>
      <c r="M10" s="128">
        <v>200</v>
      </c>
      <c r="N10" s="64">
        <v>0.9128205128205128</v>
      </c>
      <c r="P10" s="29"/>
      <c r="Q10" s="29"/>
    </row>
    <row r="11" spans="1:17" ht="14.1" customHeight="1" x14ac:dyDescent="0.2">
      <c r="B11" t="s">
        <v>6</v>
      </c>
      <c r="C11" s="34">
        <v>7690</v>
      </c>
      <c r="D11" s="43">
        <v>0.93494665625813167</v>
      </c>
      <c r="E11" s="122">
        <v>440</v>
      </c>
      <c r="F11" s="64">
        <v>0.91552511415525117</v>
      </c>
      <c r="G11" s="128">
        <v>200</v>
      </c>
      <c r="H11" s="64">
        <v>0.92647058823529416</v>
      </c>
      <c r="I11" s="128">
        <v>1050</v>
      </c>
      <c r="J11" s="64">
        <v>0.94832535885167468</v>
      </c>
      <c r="K11" s="128">
        <v>40</v>
      </c>
      <c r="L11" s="64">
        <v>1</v>
      </c>
      <c r="M11" s="128">
        <v>1820</v>
      </c>
      <c r="N11" s="64">
        <v>0.97746014293567896</v>
      </c>
      <c r="P11" s="29"/>
      <c r="Q11" s="29"/>
    </row>
    <row r="12" spans="1:17" ht="14.1" customHeight="1" x14ac:dyDescent="0.2">
      <c r="B12" t="s">
        <v>7</v>
      </c>
      <c r="C12" s="34">
        <v>9720</v>
      </c>
      <c r="D12" s="43">
        <v>0.90423781114996915</v>
      </c>
      <c r="E12" s="122">
        <v>330</v>
      </c>
      <c r="F12" s="64">
        <v>0.92660550458715596</v>
      </c>
      <c r="G12" s="128">
        <v>70</v>
      </c>
      <c r="H12" s="64">
        <v>0.95833333333333337</v>
      </c>
      <c r="I12" s="128">
        <v>130</v>
      </c>
      <c r="J12" s="64">
        <v>0.94656488549618323</v>
      </c>
      <c r="K12" s="128">
        <v>40</v>
      </c>
      <c r="L12" s="64">
        <v>0.97142857142857142</v>
      </c>
      <c r="M12" s="128">
        <v>410</v>
      </c>
      <c r="N12" s="64">
        <v>0.87922705314009664</v>
      </c>
      <c r="P12" s="29"/>
      <c r="Q12" s="29"/>
    </row>
    <row r="13" spans="1:17" ht="14.1" customHeight="1" x14ac:dyDescent="0.2">
      <c r="B13" t="s">
        <v>8</v>
      </c>
      <c r="C13" s="34">
        <v>24720</v>
      </c>
      <c r="D13" s="43">
        <v>0.87973300970873791</v>
      </c>
      <c r="E13" s="122">
        <v>460</v>
      </c>
      <c r="F13" s="64">
        <v>0.88311688311688308</v>
      </c>
      <c r="G13" s="128">
        <v>160</v>
      </c>
      <c r="H13" s="64">
        <v>0.91874999999999996</v>
      </c>
      <c r="I13" s="128">
        <v>510</v>
      </c>
      <c r="J13" s="64">
        <v>0.94871794871794868</v>
      </c>
      <c r="K13" s="128">
        <v>90</v>
      </c>
      <c r="L13" s="64">
        <v>0.98901098901098905</v>
      </c>
      <c r="M13" s="128">
        <v>2110</v>
      </c>
      <c r="N13" s="64">
        <v>0.90602752728998581</v>
      </c>
      <c r="P13" s="29"/>
      <c r="Q13" s="29"/>
    </row>
    <row r="14" spans="1:17" ht="14.1" customHeight="1" x14ac:dyDescent="0.2">
      <c r="B14" t="s">
        <v>9</v>
      </c>
      <c r="C14" s="34">
        <v>2860</v>
      </c>
      <c r="D14" s="43">
        <v>0.89619014330653612</v>
      </c>
      <c r="E14" s="122">
        <v>30</v>
      </c>
      <c r="F14" s="64">
        <v>0.93548387096774188</v>
      </c>
      <c r="G14" s="129">
        <v>0</v>
      </c>
      <c r="H14" s="65" t="s">
        <v>193</v>
      </c>
      <c r="I14" s="129">
        <v>20</v>
      </c>
      <c r="J14" s="65">
        <v>0.95454545454545459</v>
      </c>
      <c r="K14" s="129">
        <v>10</v>
      </c>
      <c r="L14" s="65" t="s">
        <v>193</v>
      </c>
      <c r="M14" s="129">
        <v>230</v>
      </c>
      <c r="N14" s="65">
        <v>0.89519650655021832</v>
      </c>
      <c r="P14" s="29"/>
      <c r="Q14" s="29"/>
    </row>
    <row r="15" spans="1:17" ht="14.1" customHeight="1" x14ac:dyDescent="0.2">
      <c r="B15" t="s">
        <v>10</v>
      </c>
      <c r="C15" s="34">
        <v>30770</v>
      </c>
      <c r="D15" s="43">
        <v>0.88568178124492114</v>
      </c>
      <c r="E15" s="122">
        <v>1040</v>
      </c>
      <c r="F15" s="64">
        <v>0.92277992277992282</v>
      </c>
      <c r="G15" s="128">
        <v>470</v>
      </c>
      <c r="H15" s="64">
        <v>0.95085470085470081</v>
      </c>
      <c r="I15" s="128">
        <v>970</v>
      </c>
      <c r="J15" s="64">
        <v>0.96608427543679343</v>
      </c>
      <c r="K15" s="128">
        <v>110</v>
      </c>
      <c r="L15" s="64">
        <v>0.99056603773584906</v>
      </c>
      <c r="M15" s="128">
        <v>1570</v>
      </c>
      <c r="N15" s="64">
        <v>0.87045309508615187</v>
      </c>
      <c r="P15" s="29"/>
      <c r="Q15" s="29"/>
    </row>
    <row r="16" spans="1:17" ht="14.1" customHeight="1" x14ac:dyDescent="0.2">
      <c r="B16" t="s">
        <v>11</v>
      </c>
      <c r="C16" s="34">
        <v>5500</v>
      </c>
      <c r="D16" s="43">
        <v>0.88609898107714702</v>
      </c>
      <c r="E16" s="122">
        <v>230</v>
      </c>
      <c r="F16" s="64">
        <v>0.90948275862068961</v>
      </c>
      <c r="G16" s="128">
        <v>230</v>
      </c>
      <c r="H16" s="64">
        <v>0.93392070484581502</v>
      </c>
      <c r="I16" s="128">
        <v>280</v>
      </c>
      <c r="J16" s="64">
        <v>0.96453900709219853</v>
      </c>
      <c r="K16" s="129">
        <v>20</v>
      </c>
      <c r="L16" s="64" t="s">
        <v>193</v>
      </c>
      <c r="M16" s="128">
        <v>350</v>
      </c>
      <c r="N16" s="64">
        <v>0.85797101449275359</v>
      </c>
      <c r="P16" s="29"/>
      <c r="Q16" s="29"/>
    </row>
    <row r="17" spans="1:17" ht="14.1" customHeight="1" x14ac:dyDescent="0.2">
      <c r="B17" t="s">
        <v>12</v>
      </c>
      <c r="C17" s="34">
        <v>4190</v>
      </c>
      <c r="D17" s="43">
        <v>0.9059890240992603</v>
      </c>
      <c r="E17" s="122">
        <v>310</v>
      </c>
      <c r="F17" s="64">
        <v>0.92833876221498368</v>
      </c>
      <c r="G17" s="128">
        <v>590</v>
      </c>
      <c r="H17" s="64">
        <v>0.95446880269814505</v>
      </c>
      <c r="I17" s="128">
        <v>380</v>
      </c>
      <c r="J17" s="64">
        <v>0.96614583333333337</v>
      </c>
      <c r="K17" s="128">
        <v>40</v>
      </c>
      <c r="L17" s="64">
        <v>0.97499999999999998</v>
      </c>
      <c r="M17" s="128">
        <v>560</v>
      </c>
      <c r="N17" s="64">
        <v>0.94148936170212771</v>
      </c>
      <c r="P17" s="29"/>
      <c r="Q17" s="29"/>
    </row>
    <row r="18" spans="1:17" ht="14.1" customHeight="1" x14ac:dyDescent="0.2">
      <c r="B18" t="s">
        <v>13</v>
      </c>
      <c r="C18" s="34">
        <v>10460</v>
      </c>
      <c r="D18" s="43">
        <v>0.84974192315044927</v>
      </c>
      <c r="E18" s="122">
        <v>480</v>
      </c>
      <c r="F18" s="64">
        <v>0.85983263598326365</v>
      </c>
      <c r="G18" s="128">
        <v>210</v>
      </c>
      <c r="H18" s="64">
        <v>0.90521327014218012</v>
      </c>
      <c r="I18" s="128">
        <v>520</v>
      </c>
      <c r="J18" s="64">
        <v>0.87189292543021035</v>
      </c>
      <c r="K18" s="128">
        <v>60</v>
      </c>
      <c r="L18" s="64">
        <v>0.91379310344827591</v>
      </c>
      <c r="M18" s="128">
        <v>270</v>
      </c>
      <c r="N18" s="64">
        <v>0.79779411764705888</v>
      </c>
      <c r="P18" s="29"/>
      <c r="Q18" s="29"/>
    </row>
    <row r="19" spans="1:17" ht="14.1" customHeight="1" x14ac:dyDescent="0.2">
      <c r="B19" t="s">
        <v>14</v>
      </c>
      <c r="C19" s="34">
        <v>3270</v>
      </c>
      <c r="D19" s="43">
        <v>0.87263286499694559</v>
      </c>
      <c r="E19" s="122">
        <v>90</v>
      </c>
      <c r="F19" s="64">
        <v>0.89411764705882357</v>
      </c>
      <c r="G19" s="128">
        <v>100</v>
      </c>
      <c r="H19" s="64">
        <v>0.96842105263157896</v>
      </c>
      <c r="I19" s="128">
        <v>130</v>
      </c>
      <c r="J19" s="64">
        <v>0.94573643410852715</v>
      </c>
      <c r="K19" s="128">
        <v>20</v>
      </c>
      <c r="L19" s="65">
        <v>1</v>
      </c>
      <c r="M19" s="129">
        <v>290</v>
      </c>
      <c r="N19" s="65">
        <v>0.85034013605442171</v>
      </c>
      <c r="P19" s="29"/>
      <c r="Q19" s="29"/>
    </row>
    <row r="20" spans="1:17" ht="14.1" customHeight="1" x14ac:dyDescent="0.2">
      <c r="B20" t="s">
        <v>15</v>
      </c>
      <c r="C20" s="34">
        <v>1710</v>
      </c>
      <c r="D20" s="43">
        <v>0.85997666277712947</v>
      </c>
      <c r="E20" s="122">
        <v>210</v>
      </c>
      <c r="F20" s="64">
        <v>0.82629107981220662</v>
      </c>
      <c r="G20" s="128">
        <v>200</v>
      </c>
      <c r="H20" s="64">
        <v>0.90147783251231528</v>
      </c>
      <c r="I20" s="128">
        <v>310</v>
      </c>
      <c r="J20" s="64">
        <v>0.94174757281553401</v>
      </c>
      <c r="K20" s="129">
        <v>10</v>
      </c>
      <c r="L20" s="65" t="s">
        <v>193</v>
      </c>
      <c r="M20" s="129">
        <v>500</v>
      </c>
      <c r="N20" s="64">
        <v>0.94176706827309242</v>
      </c>
      <c r="P20" s="29"/>
      <c r="Q20" s="29"/>
    </row>
    <row r="21" spans="1:17" ht="14.1" customHeight="1" x14ac:dyDescent="0.2">
      <c r="B21" t="s">
        <v>16</v>
      </c>
      <c r="C21" s="34">
        <v>1180</v>
      </c>
      <c r="D21" s="43">
        <v>0.87595581988105353</v>
      </c>
      <c r="E21" s="122">
        <v>250</v>
      </c>
      <c r="F21" s="64">
        <v>0.92125984251968507</v>
      </c>
      <c r="G21" s="128">
        <v>300</v>
      </c>
      <c r="H21" s="64">
        <v>0.95379537953795379</v>
      </c>
      <c r="I21" s="128">
        <v>1280</v>
      </c>
      <c r="J21" s="64">
        <v>0.95553822152886114</v>
      </c>
      <c r="K21" s="129">
        <v>0</v>
      </c>
      <c r="L21" s="65" t="s">
        <v>193</v>
      </c>
      <c r="M21" s="129">
        <v>120</v>
      </c>
      <c r="N21" s="64">
        <v>0.88983050847457623</v>
      </c>
      <c r="P21" s="29"/>
      <c r="Q21" s="29"/>
    </row>
    <row r="22" spans="1:17" ht="14.1" customHeight="1" x14ac:dyDescent="0.2">
      <c r="B22" t="s">
        <v>17</v>
      </c>
      <c r="C22" s="34">
        <v>3700</v>
      </c>
      <c r="D22" s="43">
        <v>0.85444234404536867</v>
      </c>
      <c r="E22" s="122">
        <v>200</v>
      </c>
      <c r="F22" s="64">
        <v>0.90099009900990101</v>
      </c>
      <c r="G22" s="128">
        <v>90</v>
      </c>
      <c r="H22" s="64">
        <v>0.94565217391304346</v>
      </c>
      <c r="I22" s="128">
        <v>370</v>
      </c>
      <c r="J22" s="64">
        <v>0.94324324324324327</v>
      </c>
      <c r="K22" s="128">
        <v>40</v>
      </c>
      <c r="L22" s="65">
        <v>0.97619047619047616</v>
      </c>
      <c r="M22" s="129">
        <v>120</v>
      </c>
      <c r="N22" s="64">
        <v>0.9145299145299145</v>
      </c>
      <c r="P22" s="29"/>
      <c r="Q22" s="29"/>
    </row>
    <row r="23" spans="1:17" ht="14.1" customHeight="1" x14ac:dyDescent="0.2">
      <c r="B23" t="s">
        <v>18</v>
      </c>
      <c r="C23" s="34">
        <v>16760</v>
      </c>
      <c r="D23" s="43">
        <v>0.92629505848651228</v>
      </c>
      <c r="E23" s="122">
        <v>660</v>
      </c>
      <c r="F23" s="64">
        <v>0.94832826747720367</v>
      </c>
      <c r="G23" s="128">
        <v>210</v>
      </c>
      <c r="H23" s="64">
        <v>0.94786729857819907</v>
      </c>
      <c r="I23" s="128">
        <v>820</v>
      </c>
      <c r="J23" s="64">
        <v>0.96817625458996326</v>
      </c>
      <c r="K23" s="128">
        <v>80</v>
      </c>
      <c r="L23" s="64">
        <v>0.9285714285714286</v>
      </c>
      <c r="M23" s="128">
        <v>960</v>
      </c>
      <c r="N23" s="64">
        <v>0.88691099476439794</v>
      </c>
      <c r="P23" s="29"/>
      <c r="Q23" s="29"/>
    </row>
    <row r="24" spans="1:17" ht="14.1" customHeight="1" x14ac:dyDescent="0.2">
      <c r="B24" t="s">
        <v>19</v>
      </c>
      <c r="C24" s="34">
        <v>2950</v>
      </c>
      <c r="D24" s="43">
        <v>0.91488640217022721</v>
      </c>
      <c r="E24" s="122">
        <v>110</v>
      </c>
      <c r="F24" s="64">
        <v>0.93577981651376152</v>
      </c>
      <c r="G24" s="128">
        <v>20</v>
      </c>
      <c r="H24" s="64">
        <v>0.90476190476190477</v>
      </c>
      <c r="I24" s="128">
        <v>50</v>
      </c>
      <c r="J24" s="64">
        <v>0.8936170212765957</v>
      </c>
      <c r="K24" s="129">
        <v>10</v>
      </c>
      <c r="L24" s="65" t="s">
        <v>193</v>
      </c>
      <c r="M24" s="129">
        <v>180</v>
      </c>
      <c r="N24" s="65">
        <v>0.91256830601092898</v>
      </c>
      <c r="P24" s="29"/>
      <c r="Q24" s="29"/>
    </row>
    <row r="25" spans="1:17" ht="14.1" customHeight="1" x14ac:dyDescent="0.2">
      <c r="B25" t="s">
        <v>20</v>
      </c>
      <c r="C25" s="34">
        <v>14000</v>
      </c>
      <c r="D25" s="43">
        <v>0.87696372465009997</v>
      </c>
      <c r="E25" s="122">
        <v>430</v>
      </c>
      <c r="F25" s="64">
        <v>0.89436619718309862</v>
      </c>
      <c r="G25" s="128">
        <v>180</v>
      </c>
      <c r="H25" s="64">
        <v>0.82681564245810057</v>
      </c>
      <c r="I25" s="128">
        <v>520</v>
      </c>
      <c r="J25" s="64">
        <v>0.95038167938931295</v>
      </c>
      <c r="K25" s="128">
        <v>40</v>
      </c>
      <c r="L25" s="64">
        <v>0.92307692307692313</v>
      </c>
      <c r="M25" s="128">
        <v>1430</v>
      </c>
      <c r="N25" s="64">
        <v>0.87464985994397759</v>
      </c>
      <c r="P25" s="29"/>
      <c r="Q25" s="29"/>
    </row>
    <row r="26" spans="1:17" ht="14.1" customHeight="1" x14ac:dyDescent="0.2">
      <c r="B26" t="s">
        <v>21</v>
      </c>
      <c r="C26" s="34">
        <v>1930</v>
      </c>
      <c r="D26" s="43">
        <v>0.87299118714359769</v>
      </c>
      <c r="E26" s="122">
        <v>110</v>
      </c>
      <c r="F26" s="64">
        <v>0.84955752212389379</v>
      </c>
      <c r="G26" s="128">
        <v>20</v>
      </c>
      <c r="H26" s="65">
        <v>0.82608695652173914</v>
      </c>
      <c r="I26" s="129">
        <v>230</v>
      </c>
      <c r="J26" s="64">
        <v>0.91592920353982299</v>
      </c>
      <c r="K26" s="129">
        <v>10</v>
      </c>
      <c r="L26" s="65" t="s">
        <v>193</v>
      </c>
      <c r="M26" s="129">
        <v>120</v>
      </c>
      <c r="N26" s="65">
        <v>0.88429752066115708</v>
      </c>
      <c r="P26" s="29"/>
      <c r="Q26" s="29"/>
    </row>
    <row r="27" spans="1:17" ht="14.1" customHeight="1" x14ac:dyDescent="0.2">
      <c r="B27" t="s">
        <v>22</v>
      </c>
      <c r="C27" s="34">
        <v>2620</v>
      </c>
      <c r="D27" s="43">
        <v>0.92073170731707321</v>
      </c>
      <c r="E27" s="122">
        <v>110</v>
      </c>
      <c r="F27" s="64">
        <v>0.91228070175438591</v>
      </c>
      <c r="G27" s="128">
        <v>70</v>
      </c>
      <c r="H27" s="64">
        <v>0.95522388059701491</v>
      </c>
      <c r="I27" s="128">
        <v>230</v>
      </c>
      <c r="J27" s="64">
        <v>0.96153846153846156</v>
      </c>
      <c r="K27" s="128">
        <v>30</v>
      </c>
      <c r="L27" s="64">
        <v>1</v>
      </c>
      <c r="M27" s="128">
        <v>180</v>
      </c>
      <c r="N27" s="65">
        <v>0.94285714285714284</v>
      </c>
      <c r="P27" s="29"/>
      <c r="Q27" s="29"/>
    </row>
    <row r="28" spans="1:17" ht="14.1" customHeight="1" x14ac:dyDescent="0.2">
      <c r="A28" s="32" t="s">
        <v>23</v>
      </c>
      <c r="B28" s="32"/>
      <c r="C28" s="63">
        <v>68890</v>
      </c>
      <c r="D28" s="42">
        <v>0.89894474039452488</v>
      </c>
      <c r="E28" s="121">
        <v>11840</v>
      </c>
      <c r="F28" s="42">
        <v>0.91420368181050493</v>
      </c>
      <c r="G28" s="121">
        <v>34240</v>
      </c>
      <c r="H28" s="42">
        <v>0.93762228776684287</v>
      </c>
      <c r="I28" s="121">
        <v>31950</v>
      </c>
      <c r="J28" s="42">
        <v>0.96103408344026786</v>
      </c>
      <c r="K28" s="121">
        <v>1170</v>
      </c>
      <c r="L28" s="42">
        <v>0.96065012831479901</v>
      </c>
      <c r="M28" s="121">
        <v>20430</v>
      </c>
      <c r="N28" s="42">
        <v>0.92436481127918935</v>
      </c>
      <c r="P28" s="29"/>
      <c r="Q28" s="29"/>
    </row>
    <row r="29" spans="1:17" ht="14.1" customHeight="1" x14ac:dyDescent="0.2">
      <c r="B29" s="10" t="s">
        <v>24</v>
      </c>
      <c r="C29" s="34">
        <v>2830</v>
      </c>
      <c r="D29" s="43">
        <v>0.84392655367231639</v>
      </c>
      <c r="E29" s="122">
        <v>260</v>
      </c>
      <c r="F29" s="64">
        <v>0.88846153846153841</v>
      </c>
      <c r="G29" s="128">
        <v>1220</v>
      </c>
      <c r="H29" s="64">
        <v>0.93114754098360653</v>
      </c>
      <c r="I29" s="128">
        <v>720</v>
      </c>
      <c r="J29" s="64">
        <v>0.94297635605006958</v>
      </c>
      <c r="K29" s="128">
        <v>20</v>
      </c>
      <c r="L29" s="65">
        <v>1</v>
      </c>
      <c r="M29" s="129">
        <v>350</v>
      </c>
      <c r="N29" s="64">
        <v>0.89275362318840579</v>
      </c>
      <c r="P29" s="29"/>
      <c r="Q29" s="29"/>
    </row>
    <row r="30" spans="1:17" ht="14.1" customHeight="1" x14ac:dyDescent="0.2">
      <c r="B30" s="10" t="s">
        <v>25</v>
      </c>
      <c r="C30" s="34">
        <v>3040</v>
      </c>
      <c r="D30" s="43">
        <v>0.94574153239066094</v>
      </c>
      <c r="E30" s="122">
        <v>530</v>
      </c>
      <c r="F30" s="64">
        <v>0.95318352059925093</v>
      </c>
      <c r="G30" s="128">
        <v>860</v>
      </c>
      <c r="H30" s="64">
        <v>0.96041909196740394</v>
      </c>
      <c r="I30" s="128">
        <v>870</v>
      </c>
      <c r="J30" s="64">
        <v>0.97693194925028837</v>
      </c>
      <c r="K30" s="128">
        <v>110</v>
      </c>
      <c r="L30" s="64">
        <v>0.99090909090909096</v>
      </c>
      <c r="M30" s="128">
        <v>1370</v>
      </c>
      <c r="N30" s="64">
        <v>0.9642857142857143</v>
      </c>
      <c r="P30" s="29"/>
      <c r="Q30" s="29"/>
    </row>
    <row r="31" spans="1:17" ht="14.1" customHeight="1" x14ac:dyDescent="0.2">
      <c r="B31" s="10" t="s">
        <v>26</v>
      </c>
      <c r="C31" s="34">
        <v>4220</v>
      </c>
      <c r="D31" s="43">
        <v>0.91129032258064513</v>
      </c>
      <c r="E31" s="122">
        <v>210</v>
      </c>
      <c r="F31" s="64">
        <v>0.95169082125603865</v>
      </c>
      <c r="G31" s="128">
        <v>670</v>
      </c>
      <c r="H31" s="64">
        <v>0.95964125560538116</v>
      </c>
      <c r="I31" s="128">
        <v>270</v>
      </c>
      <c r="J31" s="64">
        <v>0.95880149812734083</v>
      </c>
      <c r="K31" s="128">
        <v>60</v>
      </c>
      <c r="L31" s="64">
        <v>0.96610169491525422</v>
      </c>
      <c r="M31" s="128">
        <v>170</v>
      </c>
      <c r="N31" s="64">
        <v>0.92727272727272725</v>
      </c>
      <c r="P31" s="29"/>
      <c r="Q31" s="29"/>
    </row>
    <row r="32" spans="1:17" ht="14.1" customHeight="1" x14ac:dyDescent="0.2">
      <c r="B32" s="10" t="s">
        <v>27</v>
      </c>
      <c r="C32" s="34">
        <v>1360</v>
      </c>
      <c r="D32" s="43">
        <v>0.91403379867744305</v>
      </c>
      <c r="E32" s="122">
        <v>490</v>
      </c>
      <c r="F32" s="64">
        <v>0.91886409736308317</v>
      </c>
      <c r="G32" s="128">
        <v>2040</v>
      </c>
      <c r="H32" s="64">
        <v>0.95387634936211974</v>
      </c>
      <c r="I32" s="128">
        <v>2180</v>
      </c>
      <c r="J32" s="64">
        <v>0.97018348623853212</v>
      </c>
      <c r="K32" s="128">
        <v>20</v>
      </c>
      <c r="L32" s="64">
        <v>0.95454545454545459</v>
      </c>
      <c r="M32" s="128">
        <v>600</v>
      </c>
      <c r="N32" s="64">
        <v>0.92307692307692313</v>
      </c>
      <c r="P32" s="29"/>
      <c r="Q32" s="29"/>
    </row>
    <row r="33" spans="2:17" ht="14.1" customHeight="1" x14ac:dyDescent="0.2">
      <c r="B33" s="10" t="s">
        <v>28</v>
      </c>
      <c r="C33" s="34">
        <v>4700</v>
      </c>
      <c r="D33" s="43">
        <v>0.87869759523302826</v>
      </c>
      <c r="E33" s="122">
        <v>320</v>
      </c>
      <c r="F33" s="64">
        <v>0.90536277602523663</v>
      </c>
      <c r="G33" s="128">
        <v>430</v>
      </c>
      <c r="H33" s="64">
        <v>0.89791183294663568</v>
      </c>
      <c r="I33" s="128">
        <v>240</v>
      </c>
      <c r="J33" s="64">
        <v>0.88655462184873945</v>
      </c>
      <c r="K33" s="128">
        <v>50</v>
      </c>
      <c r="L33" s="64">
        <v>0.98148148148148151</v>
      </c>
      <c r="M33" s="128">
        <v>1470</v>
      </c>
      <c r="N33" s="64">
        <v>0.91638341264445955</v>
      </c>
      <c r="P33" s="29"/>
      <c r="Q33" s="29"/>
    </row>
    <row r="34" spans="2:17" ht="14.1" customHeight="1" x14ac:dyDescent="0.2">
      <c r="B34" s="10" t="s">
        <v>29</v>
      </c>
      <c r="C34" s="34">
        <v>1000</v>
      </c>
      <c r="D34" s="43">
        <v>0.88955823293172687</v>
      </c>
      <c r="E34" s="122">
        <v>290</v>
      </c>
      <c r="F34" s="64">
        <v>0.89310344827586208</v>
      </c>
      <c r="G34" s="128">
        <v>570</v>
      </c>
      <c r="H34" s="64">
        <v>0.93031358885017423</v>
      </c>
      <c r="I34" s="128">
        <v>560</v>
      </c>
      <c r="J34" s="64">
        <v>0.94434470377019752</v>
      </c>
      <c r="K34" s="129">
        <v>20</v>
      </c>
      <c r="L34" s="65">
        <v>0.95454545454545459</v>
      </c>
      <c r="M34" s="129">
        <v>390</v>
      </c>
      <c r="N34" s="64">
        <v>0.949238578680203</v>
      </c>
      <c r="P34" s="29"/>
      <c r="Q34" s="29"/>
    </row>
    <row r="35" spans="2:17" ht="14.1" customHeight="1" x14ac:dyDescent="0.2">
      <c r="B35" s="10" t="s">
        <v>30</v>
      </c>
      <c r="C35" s="117">
        <v>10</v>
      </c>
      <c r="D35" s="43" t="s">
        <v>193</v>
      </c>
      <c r="E35" s="123">
        <v>0</v>
      </c>
      <c r="F35" s="65" t="s">
        <v>193</v>
      </c>
      <c r="G35" s="129">
        <v>0</v>
      </c>
      <c r="H35" s="65" t="s">
        <v>193</v>
      </c>
      <c r="I35" s="129">
        <v>20</v>
      </c>
      <c r="J35" s="64" t="s">
        <v>193</v>
      </c>
      <c r="K35" s="129">
        <v>0</v>
      </c>
      <c r="L35" s="65" t="s">
        <v>193</v>
      </c>
      <c r="M35" s="129">
        <v>10</v>
      </c>
      <c r="N35" s="65" t="s">
        <v>193</v>
      </c>
      <c r="P35" s="29"/>
      <c r="Q35" s="29"/>
    </row>
    <row r="36" spans="2:17" ht="14.1" customHeight="1" x14ac:dyDescent="0.2">
      <c r="B36" s="10" t="s">
        <v>31</v>
      </c>
      <c r="C36" s="117">
        <v>3610</v>
      </c>
      <c r="D36" s="43">
        <v>0.79783693843594006</v>
      </c>
      <c r="E36" s="123">
        <v>860</v>
      </c>
      <c r="F36" s="64">
        <v>0.79487179487179482</v>
      </c>
      <c r="G36" s="129">
        <v>2180</v>
      </c>
      <c r="H36" s="64">
        <v>0.82114942528735635</v>
      </c>
      <c r="I36" s="129">
        <v>1110</v>
      </c>
      <c r="J36" s="64">
        <v>0.89298561151079137</v>
      </c>
      <c r="K36" s="129">
        <v>40</v>
      </c>
      <c r="L36" s="64">
        <v>0.82926829268292679</v>
      </c>
      <c r="M36" s="128">
        <v>2010</v>
      </c>
      <c r="N36" s="64">
        <v>0.84404583956153467</v>
      </c>
      <c r="P36" s="29"/>
      <c r="Q36" s="29"/>
    </row>
    <row r="37" spans="2:17" ht="14.1" customHeight="1" x14ac:dyDescent="0.2">
      <c r="B37" s="10" t="s">
        <v>32</v>
      </c>
      <c r="C37" s="34">
        <v>2210</v>
      </c>
      <c r="D37" s="43">
        <v>0.95024875621890548</v>
      </c>
      <c r="E37" s="122">
        <v>490</v>
      </c>
      <c r="F37" s="64">
        <v>0.95061728395061729</v>
      </c>
      <c r="G37" s="128">
        <v>1330</v>
      </c>
      <c r="H37" s="64">
        <v>0.9609316303531179</v>
      </c>
      <c r="I37" s="128">
        <v>2400</v>
      </c>
      <c r="J37" s="64">
        <v>0.9712380158399333</v>
      </c>
      <c r="K37" s="128">
        <v>30</v>
      </c>
      <c r="L37" s="64">
        <v>1</v>
      </c>
      <c r="M37" s="128">
        <v>520</v>
      </c>
      <c r="N37" s="64">
        <v>0.97499999999999998</v>
      </c>
      <c r="P37" s="29"/>
      <c r="Q37" s="29"/>
    </row>
    <row r="38" spans="2:17" ht="14.1" customHeight="1" x14ac:dyDescent="0.2">
      <c r="B38" s="10" t="s">
        <v>33</v>
      </c>
      <c r="C38" s="34">
        <v>4020</v>
      </c>
      <c r="D38" s="43">
        <v>0.90913617127209356</v>
      </c>
      <c r="E38" s="122">
        <v>660</v>
      </c>
      <c r="F38" s="64">
        <v>0.92835365853658536</v>
      </c>
      <c r="G38" s="128">
        <v>1900</v>
      </c>
      <c r="H38" s="64">
        <v>0.94108364018937396</v>
      </c>
      <c r="I38" s="128">
        <v>620</v>
      </c>
      <c r="J38" s="64">
        <v>0.96779388083735907</v>
      </c>
      <c r="K38" s="128">
        <v>30</v>
      </c>
      <c r="L38" s="64">
        <v>1</v>
      </c>
      <c r="M38" s="128">
        <v>900</v>
      </c>
      <c r="N38" s="64">
        <v>0.92572062084257212</v>
      </c>
      <c r="P38" s="29"/>
      <c r="Q38" s="29"/>
    </row>
    <row r="39" spans="2:17" ht="14.1" customHeight="1" x14ac:dyDescent="0.2">
      <c r="B39" s="10" t="s">
        <v>43</v>
      </c>
      <c r="C39" s="34">
        <v>2540</v>
      </c>
      <c r="D39" s="43">
        <v>0.85545490350531705</v>
      </c>
      <c r="E39" s="122">
        <v>280</v>
      </c>
      <c r="F39" s="64">
        <v>0.89090909090909087</v>
      </c>
      <c r="G39" s="128">
        <v>1340</v>
      </c>
      <c r="H39" s="64">
        <v>0.93707865168539328</v>
      </c>
      <c r="I39" s="128">
        <v>480</v>
      </c>
      <c r="J39" s="64">
        <v>0.96894409937888204</v>
      </c>
      <c r="K39" s="128">
        <v>50</v>
      </c>
      <c r="L39" s="64">
        <v>0.98076923076923073</v>
      </c>
      <c r="M39" s="128">
        <v>790</v>
      </c>
      <c r="N39" s="64">
        <v>0.93020304568527923</v>
      </c>
      <c r="P39" s="29"/>
      <c r="Q39" s="29"/>
    </row>
    <row r="40" spans="2:17" ht="14.1" customHeight="1" x14ac:dyDescent="0.2">
      <c r="B40" s="10" t="s">
        <v>44</v>
      </c>
      <c r="C40" s="34">
        <v>1460</v>
      </c>
      <c r="D40" s="43">
        <v>0.90109890109890112</v>
      </c>
      <c r="E40" s="122">
        <v>410</v>
      </c>
      <c r="F40" s="64">
        <v>0.93872549019607843</v>
      </c>
      <c r="G40" s="128">
        <v>1900</v>
      </c>
      <c r="H40" s="64">
        <v>0.9330874604847208</v>
      </c>
      <c r="I40" s="128">
        <v>620</v>
      </c>
      <c r="J40" s="64">
        <v>0.9273021001615509</v>
      </c>
      <c r="K40" s="128">
        <v>30</v>
      </c>
      <c r="L40" s="64">
        <v>1</v>
      </c>
      <c r="M40" s="128">
        <v>780</v>
      </c>
      <c r="N40" s="64">
        <v>0.89832689832689838</v>
      </c>
      <c r="P40" s="29"/>
      <c r="Q40" s="29"/>
    </row>
    <row r="41" spans="2:17" ht="14.1" customHeight="1" x14ac:dyDescent="0.2">
      <c r="B41" s="10" t="s">
        <v>45</v>
      </c>
      <c r="C41" s="34">
        <v>840</v>
      </c>
      <c r="D41" s="43">
        <v>0.93586698337292162</v>
      </c>
      <c r="E41" s="122">
        <v>220</v>
      </c>
      <c r="F41" s="64">
        <v>0.96380090497737558</v>
      </c>
      <c r="G41" s="128">
        <v>650</v>
      </c>
      <c r="H41" s="64">
        <v>0.95107033639143734</v>
      </c>
      <c r="I41" s="128">
        <v>310</v>
      </c>
      <c r="J41" s="64">
        <v>0.9770491803278688</v>
      </c>
      <c r="K41" s="129">
        <v>10</v>
      </c>
      <c r="L41" s="65" t="s">
        <v>193</v>
      </c>
      <c r="M41" s="129">
        <v>270</v>
      </c>
      <c r="N41" s="64">
        <v>0.96981132075471699</v>
      </c>
      <c r="P41" s="29"/>
      <c r="Q41" s="29"/>
    </row>
    <row r="42" spans="2:17" ht="14.1" customHeight="1" x14ac:dyDescent="0.2">
      <c r="B42" s="10" t="s">
        <v>46</v>
      </c>
      <c r="C42" s="34">
        <v>2180</v>
      </c>
      <c r="D42" s="43">
        <v>0.88278388278388276</v>
      </c>
      <c r="E42" s="122">
        <v>500</v>
      </c>
      <c r="F42" s="64">
        <v>0.88709677419354838</v>
      </c>
      <c r="G42" s="128">
        <v>1660</v>
      </c>
      <c r="H42" s="64">
        <v>0.91511137868753767</v>
      </c>
      <c r="I42" s="128">
        <v>370</v>
      </c>
      <c r="J42" s="64">
        <v>0.90710382513661203</v>
      </c>
      <c r="K42" s="128">
        <v>40</v>
      </c>
      <c r="L42" s="64">
        <v>0.88636363636363635</v>
      </c>
      <c r="M42" s="128">
        <v>840</v>
      </c>
      <c r="N42" s="64">
        <v>0.88875598086124397</v>
      </c>
      <c r="P42" s="29"/>
      <c r="Q42" s="29"/>
    </row>
    <row r="43" spans="2:17" ht="14.1" customHeight="1" x14ac:dyDescent="0.2">
      <c r="B43" s="10" t="s">
        <v>47</v>
      </c>
      <c r="C43" s="34">
        <v>1460</v>
      </c>
      <c r="D43" s="43">
        <v>0.94707903780068725</v>
      </c>
      <c r="E43" s="122">
        <v>340</v>
      </c>
      <c r="F43" s="64">
        <v>0.95614035087719296</v>
      </c>
      <c r="G43" s="128">
        <v>710</v>
      </c>
      <c r="H43" s="64">
        <v>0.97592067988668552</v>
      </c>
      <c r="I43" s="128">
        <v>2190</v>
      </c>
      <c r="J43" s="64">
        <v>0.99268404206675809</v>
      </c>
      <c r="K43" s="128">
        <v>40</v>
      </c>
      <c r="L43" s="64">
        <v>1</v>
      </c>
      <c r="M43" s="128">
        <v>400</v>
      </c>
      <c r="N43" s="64">
        <v>0.9899749373433584</v>
      </c>
      <c r="P43" s="29"/>
      <c r="Q43" s="29"/>
    </row>
    <row r="44" spans="2:17" ht="14.1" customHeight="1" x14ac:dyDescent="0.2">
      <c r="B44" s="10" t="s">
        <v>48</v>
      </c>
      <c r="C44" s="34">
        <v>4680</v>
      </c>
      <c r="D44" s="43">
        <v>0.91732535782952362</v>
      </c>
      <c r="E44" s="122">
        <v>180</v>
      </c>
      <c r="F44" s="64">
        <v>0.91847826086956519</v>
      </c>
      <c r="G44" s="128">
        <v>480</v>
      </c>
      <c r="H44" s="64">
        <v>0.95859213250517594</v>
      </c>
      <c r="I44" s="128">
        <v>200</v>
      </c>
      <c r="J44" s="64">
        <v>0.96039603960396036</v>
      </c>
      <c r="K44" s="128">
        <v>30</v>
      </c>
      <c r="L44" s="64">
        <v>0.96</v>
      </c>
      <c r="M44" s="128">
        <v>220</v>
      </c>
      <c r="N44" s="64">
        <v>0.85909090909090913</v>
      </c>
      <c r="P44" s="29"/>
      <c r="Q44" s="29"/>
    </row>
    <row r="45" spans="2:17" ht="14.1" customHeight="1" x14ac:dyDescent="0.2">
      <c r="B45" s="10" t="s">
        <v>49</v>
      </c>
      <c r="C45" s="34">
        <v>3330</v>
      </c>
      <c r="D45" s="43">
        <v>0.92693926638604929</v>
      </c>
      <c r="E45" s="122">
        <v>330</v>
      </c>
      <c r="F45" s="64">
        <v>0.96374622356495465</v>
      </c>
      <c r="G45" s="128">
        <v>600</v>
      </c>
      <c r="H45" s="64">
        <v>0.97478991596638653</v>
      </c>
      <c r="I45" s="128">
        <v>1440</v>
      </c>
      <c r="J45" s="64">
        <v>0.98119777158774368</v>
      </c>
      <c r="K45" s="129">
        <v>20</v>
      </c>
      <c r="L45" s="64" t="s">
        <v>193</v>
      </c>
      <c r="M45" s="128">
        <v>480</v>
      </c>
      <c r="N45" s="64">
        <v>0.98322851153039836</v>
      </c>
      <c r="P45" s="29"/>
      <c r="Q45" s="29"/>
    </row>
    <row r="46" spans="2:17" ht="14.1" customHeight="1" x14ac:dyDescent="0.2">
      <c r="B46" s="10" t="s">
        <v>50</v>
      </c>
      <c r="C46" s="34">
        <v>2010</v>
      </c>
      <c r="D46" s="43">
        <v>0.9015415216310293</v>
      </c>
      <c r="E46" s="122">
        <v>380</v>
      </c>
      <c r="F46" s="64">
        <v>0.94010416666666663</v>
      </c>
      <c r="G46" s="128">
        <v>620</v>
      </c>
      <c r="H46" s="64">
        <v>0.95799676898222941</v>
      </c>
      <c r="I46" s="128">
        <v>2010</v>
      </c>
      <c r="J46" s="64">
        <v>0.97658196312904832</v>
      </c>
      <c r="K46" s="129">
        <v>30</v>
      </c>
      <c r="L46" s="64">
        <v>1</v>
      </c>
      <c r="M46" s="128">
        <v>390</v>
      </c>
      <c r="N46" s="64">
        <v>0.97927461139896377</v>
      </c>
      <c r="P46" s="29"/>
      <c r="Q46" s="29"/>
    </row>
    <row r="47" spans="2:17" ht="14.1" customHeight="1" x14ac:dyDescent="0.2">
      <c r="B47" s="10" t="s">
        <v>51</v>
      </c>
      <c r="C47" s="34">
        <v>1470</v>
      </c>
      <c r="D47" s="43">
        <v>0.85976855003403674</v>
      </c>
      <c r="E47" s="122">
        <v>390</v>
      </c>
      <c r="F47" s="64">
        <v>0.8575129533678757</v>
      </c>
      <c r="G47" s="128">
        <v>920</v>
      </c>
      <c r="H47" s="64">
        <v>0.9219088937093276</v>
      </c>
      <c r="I47" s="128">
        <v>300</v>
      </c>
      <c r="J47" s="64">
        <v>0.93399339933993397</v>
      </c>
      <c r="K47" s="128">
        <v>30</v>
      </c>
      <c r="L47" s="64">
        <v>0.93548387096774188</v>
      </c>
      <c r="M47" s="128">
        <v>410</v>
      </c>
      <c r="N47" s="64">
        <v>0.89486552567237165</v>
      </c>
      <c r="P47" s="29"/>
      <c r="Q47" s="29"/>
    </row>
    <row r="48" spans="2:17" ht="14.1" customHeight="1" x14ac:dyDescent="0.2">
      <c r="B48" s="10" t="s">
        <v>52</v>
      </c>
      <c r="C48" s="34">
        <v>420</v>
      </c>
      <c r="D48" s="43">
        <v>0.8364928909952607</v>
      </c>
      <c r="E48" s="122">
        <v>160</v>
      </c>
      <c r="F48" s="64">
        <v>0.8834355828220859</v>
      </c>
      <c r="G48" s="128">
        <v>250</v>
      </c>
      <c r="H48" s="64">
        <v>0.91269841269841268</v>
      </c>
      <c r="I48" s="128">
        <v>90</v>
      </c>
      <c r="J48" s="64">
        <v>0.90804597701149425</v>
      </c>
      <c r="K48" s="129">
        <v>10</v>
      </c>
      <c r="L48" s="65" t="s">
        <v>193</v>
      </c>
      <c r="M48" s="129">
        <v>360</v>
      </c>
      <c r="N48" s="64">
        <v>0.93854748603351956</v>
      </c>
      <c r="P48" s="29"/>
      <c r="Q48" s="29"/>
    </row>
    <row r="49" spans="1:17" ht="14.1" customHeight="1" x14ac:dyDescent="0.2">
      <c r="B49" s="10" t="s">
        <v>53</v>
      </c>
      <c r="C49" s="34">
        <v>1840</v>
      </c>
      <c r="D49" s="43">
        <v>0.91526344378055402</v>
      </c>
      <c r="E49" s="122">
        <v>200</v>
      </c>
      <c r="F49" s="64">
        <v>0.93500000000000005</v>
      </c>
      <c r="G49" s="128">
        <v>100</v>
      </c>
      <c r="H49" s="64">
        <v>0.92233009708737868</v>
      </c>
      <c r="I49" s="128">
        <v>470</v>
      </c>
      <c r="J49" s="64">
        <v>0.95569620253164556</v>
      </c>
      <c r="K49" s="128">
        <v>50</v>
      </c>
      <c r="L49" s="64">
        <v>0.8936170212765957</v>
      </c>
      <c r="M49" s="128">
        <v>450</v>
      </c>
      <c r="N49" s="64">
        <v>0.9</v>
      </c>
      <c r="P49" s="29"/>
      <c r="Q49" s="29"/>
    </row>
    <row r="50" spans="1:17" ht="14.1" customHeight="1" x14ac:dyDescent="0.2">
      <c r="B50" s="10" t="s">
        <v>54</v>
      </c>
      <c r="C50" s="34">
        <v>1260</v>
      </c>
      <c r="D50" s="43">
        <v>0.89083665338645424</v>
      </c>
      <c r="E50" s="122">
        <v>510</v>
      </c>
      <c r="F50" s="64">
        <v>0.88605108055009818</v>
      </c>
      <c r="G50" s="128">
        <v>2030</v>
      </c>
      <c r="H50" s="64">
        <v>0.91613221509620124</v>
      </c>
      <c r="I50" s="128">
        <v>250</v>
      </c>
      <c r="J50" s="64">
        <v>0.91967871485943775</v>
      </c>
      <c r="K50" s="128">
        <v>40</v>
      </c>
      <c r="L50" s="64">
        <v>0.94285714285714284</v>
      </c>
      <c r="M50" s="128">
        <v>1310</v>
      </c>
      <c r="N50" s="64">
        <v>0.92742551566080977</v>
      </c>
      <c r="P50" s="29"/>
      <c r="Q50" s="29"/>
    </row>
    <row r="51" spans="1:17" ht="14.1" customHeight="1" x14ac:dyDescent="0.2">
      <c r="B51" s="10" t="s">
        <v>55</v>
      </c>
      <c r="C51" s="34">
        <v>1860</v>
      </c>
      <c r="D51" s="43">
        <v>0.95491143317230276</v>
      </c>
      <c r="E51" s="122">
        <v>570</v>
      </c>
      <c r="F51" s="64">
        <v>0.96160558464223389</v>
      </c>
      <c r="G51" s="128">
        <v>2240</v>
      </c>
      <c r="H51" s="64">
        <v>0.9718875502008032</v>
      </c>
      <c r="I51" s="128">
        <v>330</v>
      </c>
      <c r="J51" s="64">
        <v>0.99085365853658536</v>
      </c>
      <c r="K51" s="128">
        <v>70</v>
      </c>
      <c r="L51" s="64">
        <v>0.9859154929577465</v>
      </c>
      <c r="M51" s="128">
        <v>670</v>
      </c>
      <c r="N51" s="64">
        <v>0.94336810730253351</v>
      </c>
      <c r="P51" s="29"/>
      <c r="Q51" s="29"/>
    </row>
    <row r="52" spans="1:17" ht="14.1" customHeight="1" x14ac:dyDescent="0.2">
      <c r="B52" s="10" t="s">
        <v>56</v>
      </c>
      <c r="C52" s="34">
        <v>1690</v>
      </c>
      <c r="D52" s="43">
        <v>0.92193968066233001</v>
      </c>
      <c r="E52" s="122">
        <v>270</v>
      </c>
      <c r="F52" s="64">
        <v>0.93680297397769519</v>
      </c>
      <c r="G52" s="128">
        <v>630</v>
      </c>
      <c r="H52" s="64">
        <v>0.95886075949367089</v>
      </c>
      <c r="I52" s="128">
        <v>680</v>
      </c>
      <c r="J52" s="64">
        <v>0.97653958944281527</v>
      </c>
      <c r="K52" s="128">
        <v>40</v>
      </c>
      <c r="L52" s="64">
        <v>0.92105263157894735</v>
      </c>
      <c r="M52" s="128">
        <v>550</v>
      </c>
      <c r="N52" s="64">
        <v>0.93840579710144922</v>
      </c>
      <c r="P52" s="29"/>
      <c r="Q52" s="29"/>
    </row>
    <row r="53" spans="1:17" ht="14.1" customHeight="1" x14ac:dyDescent="0.2">
      <c r="B53" s="10" t="s">
        <v>57</v>
      </c>
      <c r="C53" s="34">
        <v>1450</v>
      </c>
      <c r="D53" s="43">
        <v>0.88735314443676572</v>
      </c>
      <c r="E53" s="122">
        <v>470</v>
      </c>
      <c r="F53" s="64">
        <v>0.94646680942184158</v>
      </c>
      <c r="G53" s="128">
        <v>2020</v>
      </c>
      <c r="H53" s="64">
        <v>0.95632754342431758</v>
      </c>
      <c r="I53" s="128">
        <v>3310</v>
      </c>
      <c r="J53" s="64">
        <v>0.95986722993361495</v>
      </c>
      <c r="K53" s="129">
        <v>20</v>
      </c>
      <c r="L53" s="64" t="s">
        <v>193</v>
      </c>
      <c r="M53" s="128">
        <v>410</v>
      </c>
      <c r="N53" s="64">
        <v>0.93103448275862066</v>
      </c>
      <c r="P53" s="29"/>
      <c r="Q53" s="29"/>
    </row>
    <row r="54" spans="1:17" ht="14.1" customHeight="1" x14ac:dyDescent="0.2">
      <c r="B54" s="10" t="s">
        <v>58</v>
      </c>
      <c r="C54" s="34">
        <v>1830</v>
      </c>
      <c r="D54" s="43">
        <v>0.91133004926108374</v>
      </c>
      <c r="E54" s="122">
        <v>390</v>
      </c>
      <c r="F54" s="64">
        <v>0.93041237113402064</v>
      </c>
      <c r="G54" s="128">
        <v>870</v>
      </c>
      <c r="H54" s="64">
        <v>0.95866819747416765</v>
      </c>
      <c r="I54" s="128">
        <v>3250</v>
      </c>
      <c r="J54" s="64">
        <v>0.97755227552275525</v>
      </c>
      <c r="K54" s="128">
        <v>10</v>
      </c>
      <c r="L54" s="64">
        <v>0.90909090909090906</v>
      </c>
      <c r="M54" s="128">
        <v>650</v>
      </c>
      <c r="N54" s="64">
        <v>0.94</v>
      </c>
      <c r="P54" s="29"/>
      <c r="Q54" s="29"/>
    </row>
    <row r="55" spans="1:17" ht="14.1" customHeight="1" x14ac:dyDescent="0.2">
      <c r="B55" s="10" t="s">
        <v>59</v>
      </c>
      <c r="C55" s="34">
        <v>1780</v>
      </c>
      <c r="D55" s="43">
        <v>0.89926842993809797</v>
      </c>
      <c r="E55" s="122">
        <v>170</v>
      </c>
      <c r="F55" s="64">
        <v>0.88095238095238093</v>
      </c>
      <c r="G55" s="128">
        <v>60</v>
      </c>
      <c r="H55" s="64">
        <v>0.88524590163934425</v>
      </c>
      <c r="I55" s="128">
        <v>170</v>
      </c>
      <c r="J55" s="64">
        <v>0.94767441860465118</v>
      </c>
      <c r="K55" s="129">
        <v>20</v>
      </c>
      <c r="L55" s="65" t="s">
        <v>193</v>
      </c>
      <c r="M55" s="129">
        <v>320</v>
      </c>
      <c r="N55" s="64">
        <v>0.92500000000000004</v>
      </c>
      <c r="P55" s="29"/>
      <c r="Q55" s="29"/>
    </row>
    <row r="56" spans="1:17" ht="14.1" customHeight="1" x14ac:dyDescent="0.2">
      <c r="B56" s="10" t="s">
        <v>60</v>
      </c>
      <c r="C56" s="34">
        <v>1480</v>
      </c>
      <c r="D56" s="43">
        <v>0.90627107215104519</v>
      </c>
      <c r="E56" s="122">
        <v>450</v>
      </c>
      <c r="F56" s="64">
        <v>0.91574279379157431</v>
      </c>
      <c r="G56" s="128">
        <v>2460</v>
      </c>
      <c r="H56" s="64">
        <v>0.96833130328867234</v>
      </c>
      <c r="I56" s="128">
        <v>280</v>
      </c>
      <c r="J56" s="64">
        <v>0.95390070921985815</v>
      </c>
      <c r="K56" s="128">
        <v>80</v>
      </c>
      <c r="L56" s="64">
        <v>0.93421052631578949</v>
      </c>
      <c r="M56" s="128">
        <v>770</v>
      </c>
      <c r="N56" s="64">
        <v>0.9570871261378413</v>
      </c>
      <c r="P56" s="29"/>
      <c r="Q56" s="29"/>
    </row>
    <row r="57" spans="1:17" ht="14.1" customHeight="1" x14ac:dyDescent="0.2">
      <c r="B57" s="10" t="s">
        <v>61</v>
      </c>
      <c r="C57" s="34">
        <v>3180</v>
      </c>
      <c r="D57" s="43">
        <v>0.91968503937007873</v>
      </c>
      <c r="E57" s="122">
        <v>260</v>
      </c>
      <c r="F57" s="64">
        <v>0.93560606060606055</v>
      </c>
      <c r="G57" s="128">
        <v>280</v>
      </c>
      <c r="H57" s="64">
        <v>0.94680851063829785</v>
      </c>
      <c r="I57" s="128">
        <v>490</v>
      </c>
      <c r="J57" s="64">
        <v>0.96741344195519352</v>
      </c>
      <c r="K57" s="128">
        <v>50</v>
      </c>
      <c r="L57" s="64">
        <v>0.98</v>
      </c>
      <c r="M57" s="128">
        <v>510</v>
      </c>
      <c r="N57" s="64">
        <v>0.90998043052837574</v>
      </c>
      <c r="P57" s="29"/>
      <c r="Q57" s="29"/>
    </row>
    <row r="58" spans="1:17" ht="14.1" customHeight="1" x14ac:dyDescent="0.2">
      <c r="B58" s="10" t="s">
        <v>62</v>
      </c>
      <c r="C58" s="34">
        <v>910</v>
      </c>
      <c r="D58" s="43">
        <v>0.83223684210526316</v>
      </c>
      <c r="E58" s="122">
        <v>160</v>
      </c>
      <c r="F58" s="64">
        <v>0.90683229813664601</v>
      </c>
      <c r="G58" s="128">
        <v>510</v>
      </c>
      <c r="H58" s="64">
        <v>0.919921875</v>
      </c>
      <c r="I58" s="128">
        <v>3350</v>
      </c>
      <c r="J58" s="64">
        <v>0.9355416293643688</v>
      </c>
      <c r="K58" s="128">
        <v>40</v>
      </c>
      <c r="L58" s="64">
        <v>1</v>
      </c>
      <c r="M58" s="128">
        <v>240</v>
      </c>
      <c r="N58" s="64">
        <v>0.89915966386554624</v>
      </c>
      <c r="P58" s="29"/>
      <c r="Q58" s="29"/>
    </row>
    <row r="59" spans="1:17" ht="14.1" customHeight="1" x14ac:dyDescent="0.2">
      <c r="B59" s="10" t="s">
        <v>63</v>
      </c>
      <c r="C59" s="34">
        <v>2340</v>
      </c>
      <c r="D59" s="43">
        <v>0.9012820512820513</v>
      </c>
      <c r="E59" s="122">
        <v>550</v>
      </c>
      <c r="F59" s="64">
        <v>0.91423357664233573</v>
      </c>
      <c r="G59" s="128">
        <v>1390</v>
      </c>
      <c r="H59" s="64">
        <v>0.93678160919540232</v>
      </c>
      <c r="I59" s="128">
        <v>1410</v>
      </c>
      <c r="J59" s="64">
        <v>0.95231316725978643</v>
      </c>
      <c r="K59" s="128">
        <v>40</v>
      </c>
      <c r="L59" s="64">
        <v>0.95348837209302328</v>
      </c>
      <c r="M59" s="128">
        <v>400</v>
      </c>
      <c r="N59" s="64">
        <v>0.91919191919191923</v>
      </c>
      <c r="P59" s="29"/>
      <c r="Q59" s="29"/>
    </row>
    <row r="60" spans="1:17" ht="14.1" customHeight="1" x14ac:dyDescent="0.2">
      <c r="B60" s="10" t="s">
        <v>64</v>
      </c>
      <c r="C60" s="34">
        <v>1270</v>
      </c>
      <c r="D60" s="43">
        <v>0.89116719242902209</v>
      </c>
      <c r="E60" s="122">
        <v>360</v>
      </c>
      <c r="F60" s="64">
        <v>0.90027700831024926</v>
      </c>
      <c r="G60" s="128">
        <v>900</v>
      </c>
      <c r="H60" s="64">
        <v>0.93214682981090102</v>
      </c>
      <c r="I60" s="128">
        <v>650</v>
      </c>
      <c r="J60" s="64">
        <v>0.97546012269938653</v>
      </c>
      <c r="K60" s="128">
        <v>30</v>
      </c>
      <c r="L60" s="64">
        <v>0.9285714285714286</v>
      </c>
      <c r="M60" s="128">
        <v>710</v>
      </c>
      <c r="N60" s="64">
        <v>0.94759206798866857</v>
      </c>
      <c r="P60" s="29"/>
      <c r="Q60" s="29"/>
    </row>
    <row r="61" spans="1:17" ht="14.1" customHeight="1" x14ac:dyDescent="0.2">
      <c r="B61" s="10" t="s">
        <v>65</v>
      </c>
      <c r="C61" s="34">
        <v>640</v>
      </c>
      <c r="D61" s="43">
        <v>0.92163009404388718</v>
      </c>
      <c r="E61" s="122">
        <v>190</v>
      </c>
      <c r="F61" s="64">
        <v>0.94680851063829785</v>
      </c>
      <c r="G61" s="128">
        <v>420</v>
      </c>
      <c r="H61" s="64">
        <v>0.9454976303317536</v>
      </c>
      <c r="I61" s="128">
        <v>330</v>
      </c>
      <c r="J61" s="64">
        <v>0.96319018404907975</v>
      </c>
      <c r="K61" s="128">
        <v>30</v>
      </c>
      <c r="L61" s="64">
        <v>1</v>
      </c>
      <c r="M61" s="128">
        <v>750</v>
      </c>
      <c r="N61" s="64">
        <v>0.95040214477211793</v>
      </c>
      <c r="P61" s="29"/>
      <c r="Q61" s="29"/>
    </row>
    <row r="62" spans="1:17" ht="14.1" customHeight="1" x14ac:dyDescent="0.2">
      <c r="A62" s="32" t="s">
        <v>66</v>
      </c>
      <c r="B62" s="32"/>
      <c r="C62" s="63">
        <v>110810</v>
      </c>
      <c r="D62" s="42">
        <v>0.89702192942875192</v>
      </c>
      <c r="E62" s="121">
        <v>4350</v>
      </c>
      <c r="F62" s="42">
        <v>0.90658076392084674</v>
      </c>
      <c r="G62" s="121">
        <v>2850</v>
      </c>
      <c r="H62" s="42">
        <v>0.92987377279102379</v>
      </c>
      <c r="I62" s="121">
        <v>5350</v>
      </c>
      <c r="J62" s="42">
        <v>0.93832928424593531</v>
      </c>
      <c r="K62" s="121">
        <v>530</v>
      </c>
      <c r="L62" s="42">
        <v>0.97164461247637046</v>
      </c>
      <c r="M62" s="121">
        <v>8880</v>
      </c>
      <c r="N62" s="42">
        <v>0.88557269962833651</v>
      </c>
      <c r="P62" s="29"/>
      <c r="Q62" s="29"/>
    </row>
    <row r="63" spans="1:17" ht="14.1" customHeight="1" x14ac:dyDescent="0.2">
      <c r="B63" s="10" t="s">
        <v>67</v>
      </c>
      <c r="C63" s="34">
        <v>2650</v>
      </c>
      <c r="D63" s="43">
        <v>0.92290249433106575</v>
      </c>
      <c r="E63" s="122">
        <v>290</v>
      </c>
      <c r="F63" s="64">
        <v>0.88620689655172413</v>
      </c>
      <c r="G63" s="128">
        <v>170</v>
      </c>
      <c r="H63" s="64">
        <v>0.95294117647058818</v>
      </c>
      <c r="I63" s="128">
        <v>500</v>
      </c>
      <c r="J63" s="64">
        <v>0.93346774193548387</v>
      </c>
      <c r="K63" s="129">
        <v>10</v>
      </c>
      <c r="L63" s="65" t="s">
        <v>193</v>
      </c>
      <c r="M63" s="129">
        <v>180</v>
      </c>
      <c r="N63" s="64">
        <v>0.94915254237288138</v>
      </c>
      <c r="P63" s="29"/>
      <c r="Q63" s="29"/>
    </row>
    <row r="64" spans="1:17" ht="14.1" customHeight="1" x14ac:dyDescent="0.2">
      <c r="B64" s="10" t="s">
        <v>68</v>
      </c>
      <c r="C64" s="34">
        <v>11330</v>
      </c>
      <c r="D64" s="43">
        <v>0.92471979525196368</v>
      </c>
      <c r="E64" s="122">
        <v>410</v>
      </c>
      <c r="F64" s="64">
        <v>0.93478260869565222</v>
      </c>
      <c r="G64" s="128">
        <v>130</v>
      </c>
      <c r="H64" s="64">
        <v>0.9538461538461539</v>
      </c>
      <c r="I64" s="128">
        <v>350</v>
      </c>
      <c r="J64" s="64">
        <v>0.96581196581196582</v>
      </c>
      <c r="K64" s="128">
        <v>90</v>
      </c>
      <c r="L64" s="64">
        <v>0.97752808988764039</v>
      </c>
      <c r="M64" s="128">
        <v>520</v>
      </c>
      <c r="N64" s="64">
        <v>0.92160611854684515</v>
      </c>
      <c r="P64" s="29"/>
      <c r="Q64" s="29"/>
    </row>
    <row r="65" spans="1:17" ht="14.1" customHeight="1" x14ac:dyDescent="0.2">
      <c r="B65" s="10" t="s">
        <v>69</v>
      </c>
      <c r="C65" s="34">
        <v>4900</v>
      </c>
      <c r="D65" s="43">
        <v>0.91052093973442283</v>
      </c>
      <c r="E65" s="122">
        <v>140</v>
      </c>
      <c r="F65" s="64">
        <v>0.8978102189781022</v>
      </c>
      <c r="G65" s="128">
        <v>80</v>
      </c>
      <c r="H65" s="64">
        <v>0.91025641025641024</v>
      </c>
      <c r="I65" s="128">
        <v>70</v>
      </c>
      <c r="J65" s="64">
        <v>0.94285714285714284</v>
      </c>
      <c r="K65" s="129">
        <v>10</v>
      </c>
      <c r="L65" s="65" t="s">
        <v>193</v>
      </c>
      <c r="M65" s="129">
        <v>610</v>
      </c>
      <c r="N65" s="65">
        <v>0.87868852459016389</v>
      </c>
      <c r="P65" s="29"/>
      <c r="Q65" s="29"/>
    </row>
    <row r="66" spans="1:17" ht="14.1" customHeight="1" x14ac:dyDescent="0.2">
      <c r="B66" s="10" t="s">
        <v>70</v>
      </c>
      <c r="C66" s="34">
        <v>28070</v>
      </c>
      <c r="D66" s="43">
        <v>0.90070896718800098</v>
      </c>
      <c r="E66" s="122">
        <v>810</v>
      </c>
      <c r="F66" s="64">
        <v>0.90370370370370368</v>
      </c>
      <c r="G66" s="128">
        <v>440</v>
      </c>
      <c r="H66" s="64">
        <v>0.94508009153318073</v>
      </c>
      <c r="I66" s="128">
        <v>430</v>
      </c>
      <c r="J66" s="64">
        <v>0.95081967213114749</v>
      </c>
      <c r="K66" s="128">
        <v>110</v>
      </c>
      <c r="L66" s="64">
        <v>0.9821428571428571</v>
      </c>
      <c r="M66" s="128">
        <v>3350</v>
      </c>
      <c r="N66" s="64">
        <v>0.8897190675433353</v>
      </c>
      <c r="P66" s="29"/>
      <c r="Q66" s="29"/>
    </row>
    <row r="67" spans="1:17" ht="14.1" customHeight="1" x14ac:dyDescent="0.2">
      <c r="B67" s="10" t="s">
        <v>71</v>
      </c>
      <c r="C67" s="34">
        <v>20840</v>
      </c>
      <c r="D67" s="43">
        <v>0.9122672297945863</v>
      </c>
      <c r="E67" s="122">
        <v>1180</v>
      </c>
      <c r="F67" s="64">
        <v>0.92510638297872338</v>
      </c>
      <c r="G67" s="128">
        <v>790</v>
      </c>
      <c r="H67" s="64">
        <v>0.93147208121827407</v>
      </c>
      <c r="I67" s="128">
        <v>1210</v>
      </c>
      <c r="J67" s="64">
        <v>0.95616211745244006</v>
      </c>
      <c r="K67" s="128">
        <v>130</v>
      </c>
      <c r="L67" s="64">
        <v>0.98449612403100772</v>
      </c>
      <c r="M67" s="128">
        <v>1590</v>
      </c>
      <c r="N67" s="64">
        <v>0.9041009463722397</v>
      </c>
      <c r="P67" s="29"/>
      <c r="Q67" s="29"/>
    </row>
    <row r="68" spans="1:17" ht="14.1" customHeight="1" x14ac:dyDescent="0.2">
      <c r="B68" s="10" t="s">
        <v>72</v>
      </c>
      <c r="C68" s="34">
        <v>2140</v>
      </c>
      <c r="D68" s="43">
        <v>0.85039738195418424</v>
      </c>
      <c r="E68" s="122">
        <v>330</v>
      </c>
      <c r="F68" s="64">
        <v>0.83231707317073167</v>
      </c>
      <c r="G68" s="128">
        <v>600</v>
      </c>
      <c r="H68" s="64">
        <v>0.86688851913477538</v>
      </c>
      <c r="I68" s="128">
        <v>1700</v>
      </c>
      <c r="J68" s="64">
        <v>0.91181657848324515</v>
      </c>
      <c r="K68" s="129">
        <v>10</v>
      </c>
      <c r="L68" s="65" t="s">
        <v>193</v>
      </c>
      <c r="M68" s="129">
        <v>200</v>
      </c>
      <c r="N68" s="64">
        <v>0.82914572864321612</v>
      </c>
      <c r="P68" s="29"/>
      <c r="Q68" s="29"/>
    </row>
    <row r="69" spans="1:17" ht="14.1" customHeight="1" x14ac:dyDescent="0.2">
      <c r="B69" s="10" t="s">
        <v>73</v>
      </c>
      <c r="C69" s="34">
        <v>16890</v>
      </c>
      <c r="D69" s="43">
        <v>0.87478538866852174</v>
      </c>
      <c r="E69" s="122">
        <v>320</v>
      </c>
      <c r="F69" s="64">
        <v>0.91194968553459121</v>
      </c>
      <c r="G69" s="128">
        <v>90</v>
      </c>
      <c r="H69" s="64">
        <v>0.92222222222222228</v>
      </c>
      <c r="I69" s="128">
        <v>130</v>
      </c>
      <c r="J69" s="64">
        <v>0.9296875</v>
      </c>
      <c r="K69" s="128">
        <v>50</v>
      </c>
      <c r="L69" s="64">
        <v>1</v>
      </c>
      <c r="M69" s="128">
        <v>330</v>
      </c>
      <c r="N69" s="64">
        <v>0.77643504531722052</v>
      </c>
      <c r="P69" s="29"/>
      <c r="Q69" s="29"/>
    </row>
    <row r="70" spans="1:17" ht="14.1" customHeight="1" x14ac:dyDescent="0.2">
      <c r="B70" s="10" t="s">
        <v>74</v>
      </c>
      <c r="C70" s="34">
        <v>3300</v>
      </c>
      <c r="D70" s="43">
        <v>0.89148226735374358</v>
      </c>
      <c r="E70" s="122">
        <v>200</v>
      </c>
      <c r="F70" s="64">
        <v>0.93846153846153846</v>
      </c>
      <c r="G70" s="128">
        <v>110</v>
      </c>
      <c r="H70" s="64">
        <v>0.9719626168224299</v>
      </c>
      <c r="I70" s="128">
        <v>620</v>
      </c>
      <c r="J70" s="64">
        <v>0.94498381877022652</v>
      </c>
      <c r="K70" s="129">
        <v>20</v>
      </c>
      <c r="L70" s="64">
        <v>1</v>
      </c>
      <c r="M70" s="128">
        <v>290</v>
      </c>
      <c r="N70" s="64">
        <v>0.89122807017543859</v>
      </c>
      <c r="P70" s="29"/>
      <c r="Q70" s="29"/>
    </row>
    <row r="71" spans="1:17" ht="14.1" customHeight="1" x14ac:dyDescent="0.2">
      <c r="B71" s="10" t="s">
        <v>75</v>
      </c>
      <c r="C71" s="34">
        <v>3610</v>
      </c>
      <c r="D71" s="43">
        <v>0.85536159600997508</v>
      </c>
      <c r="E71" s="122">
        <v>100</v>
      </c>
      <c r="F71" s="64">
        <v>0.86538461538461542</v>
      </c>
      <c r="G71" s="129">
        <v>20</v>
      </c>
      <c r="H71" s="64" t="s">
        <v>193</v>
      </c>
      <c r="I71" s="128">
        <v>50</v>
      </c>
      <c r="J71" s="64">
        <v>0.98039215686274506</v>
      </c>
      <c r="K71" s="128">
        <v>40</v>
      </c>
      <c r="L71" s="64">
        <v>0.94871794871794868</v>
      </c>
      <c r="M71" s="128">
        <v>510</v>
      </c>
      <c r="N71" s="64">
        <v>0.83366336633663363</v>
      </c>
      <c r="P71" s="29"/>
      <c r="Q71" s="29"/>
    </row>
    <row r="72" spans="1:17" ht="14.1" customHeight="1" x14ac:dyDescent="0.2">
      <c r="B72" s="10" t="s">
        <v>76</v>
      </c>
      <c r="C72" s="34">
        <v>13950</v>
      </c>
      <c r="D72" s="43">
        <v>0.87983940349870948</v>
      </c>
      <c r="E72" s="122">
        <v>440</v>
      </c>
      <c r="F72" s="64">
        <v>0.88610478359908884</v>
      </c>
      <c r="G72" s="128">
        <v>110</v>
      </c>
      <c r="H72" s="64">
        <v>0.91588785046728971</v>
      </c>
      <c r="I72" s="128">
        <v>170</v>
      </c>
      <c r="J72" s="64">
        <v>0.92771084337349397</v>
      </c>
      <c r="K72" s="128">
        <v>50</v>
      </c>
      <c r="L72" s="64">
        <v>0.92156862745098034</v>
      </c>
      <c r="M72" s="128">
        <v>1110</v>
      </c>
      <c r="N72" s="64">
        <v>0.87692307692307692</v>
      </c>
      <c r="P72" s="29"/>
      <c r="Q72" s="29"/>
    </row>
    <row r="73" spans="1:17" ht="14.1" customHeight="1" x14ac:dyDescent="0.2">
      <c r="B73" s="10" t="s">
        <v>77</v>
      </c>
      <c r="C73" s="34">
        <v>3150</v>
      </c>
      <c r="D73" s="43">
        <v>0.9014934858595488</v>
      </c>
      <c r="E73" s="122">
        <v>140</v>
      </c>
      <c r="F73" s="64">
        <v>0.94852941176470584</v>
      </c>
      <c r="G73" s="128">
        <v>330</v>
      </c>
      <c r="H73" s="64">
        <v>0.99696048632218848</v>
      </c>
      <c r="I73" s="128">
        <v>130</v>
      </c>
      <c r="J73" s="64">
        <v>0.9925373134328358</v>
      </c>
      <c r="K73" s="129">
        <v>10</v>
      </c>
      <c r="L73" s="65" t="s">
        <v>193</v>
      </c>
      <c r="M73" s="129">
        <v>210</v>
      </c>
      <c r="N73" s="64">
        <v>0.94366197183098588</v>
      </c>
      <c r="P73" s="29"/>
      <c r="Q73" s="29"/>
    </row>
    <row r="74" spans="1:17" ht="14.1" customHeight="1" x14ac:dyDescent="0.2">
      <c r="A74" s="32" t="s">
        <v>78</v>
      </c>
      <c r="B74" s="32"/>
      <c r="C74" s="63">
        <v>102570</v>
      </c>
      <c r="D74" s="42">
        <v>0.89578925817238786</v>
      </c>
      <c r="E74" s="121">
        <v>2420</v>
      </c>
      <c r="F74" s="42">
        <v>0.89645214521452143</v>
      </c>
      <c r="G74" s="121">
        <v>1060</v>
      </c>
      <c r="H74" s="42">
        <v>0.90264650283553871</v>
      </c>
      <c r="I74" s="121">
        <v>1600</v>
      </c>
      <c r="J74" s="42">
        <v>0.94191130543410373</v>
      </c>
      <c r="K74" s="121">
        <v>330</v>
      </c>
      <c r="L74" s="42">
        <v>0.9546827794561934</v>
      </c>
      <c r="M74" s="121">
        <v>5520</v>
      </c>
      <c r="N74" s="42">
        <v>0.87880434782608696</v>
      </c>
      <c r="P74" s="29"/>
      <c r="Q74" s="29"/>
    </row>
    <row r="75" spans="1:17" ht="14.1" customHeight="1" x14ac:dyDescent="0.2">
      <c r="B75" s="10" t="s">
        <v>79</v>
      </c>
      <c r="C75" s="34">
        <v>3050</v>
      </c>
      <c r="D75" s="43">
        <v>0.9106732348111658</v>
      </c>
      <c r="E75" s="122">
        <v>110</v>
      </c>
      <c r="F75" s="64">
        <v>0.8839285714285714</v>
      </c>
      <c r="G75" s="128">
        <v>20</v>
      </c>
      <c r="H75" s="65">
        <v>0.79166666666666663</v>
      </c>
      <c r="I75" s="129">
        <v>40</v>
      </c>
      <c r="J75" s="64">
        <v>0.97368421052631582</v>
      </c>
      <c r="K75" s="129">
        <v>10</v>
      </c>
      <c r="L75" s="65" t="s">
        <v>193</v>
      </c>
      <c r="M75" s="129">
        <v>110</v>
      </c>
      <c r="N75" s="64">
        <v>0.87387387387387383</v>
      </c>
      <c r="P75" s="29"/>
      <c r="Q75" s="29"/>
    </row>
    <row r="76" spans="1:17" ht="14.1" customHeight="1" x14ac:dyDescent="0.2">
      <c r="B76" s="10" t="s">
        <v>80</v>
      </c>
      <c r="C76" s="34">
        <v>2790</v>
      </c>
      <c r="D76" s="43">
        <v>0.88578589330469026</v>
      </c>
      <c r="E76" s="122">
        <v>140</v>
      </c>
      <c r="F76" s="64">
        <v>0.90277777777777779</v>
      </c>
      <c r="G76" s="128">
        <v>20</v>
      </c>
      <c r="H76" s="64">
        <v>0.91304347826086951</v>
      </c>
      <c r="I76" s="128">
        <v>50</v>
      </c>
      <c r="J76" s="64">
        <v>0.97872340425531912</v>
      </c>
      <c r="K76" s="128">
        <v>20</v>
      </c>
      <c r="L76" s="65">
        <v>0.95833333333333337</v>
      </c>
      <c r="M76" s="129">
        <v>300</v>
      </c>
      <c r="N76" s="65">
        <v>0.88851351351351349</v>
      </c>
      <c r="P76" s="29"/>
      <c r="Q76" s="29"/>
    </row>
    <row r="77" spans="1:17" ht="14.1" customHeight="1" x14ac:dyDescent="0.2">
      <c r="B77" s="10" t="s">
        <v>81</v>
      </c>
      <c r="C77" s="34">
        <v>5790</v>
      </c>
      <c r="D77" s="43">
        <v>0.84741662346639024</v>
      </c>
      <c r="E77" s="122">
        <v>470</v>
      </c>
      <c r="F77" s="64">
        <v>0.85622317596566522</v>
      </c>
      <c r="G77" s="128">
        <v>600</v>
      </c>
      <c r="H77" s="64">
        <v>0.91318864774624375</v>
      </c>
      <c r="I77" s="128">
        <v>460</v>
      </c>
      <c r="J77" s="64">
        <v>0.93478260869565222</v>
      </c>
      <c r="K77" s="128">
        <v>30</v>
      </c>
      <c r="L77" s="64">
        <v>0.96153846153846156</v>
      </c>
      <c r="M77" s="128">
        <v>320</v>
      </c>
      <c r="N77" s="64">
        <v>0.8571428571428571</v>
      </c>
      <c r="P77" s="29"/>
      <c r="Q77" s="29"/>
    </row>
    <row r="78" spans="1:17" ht="14.1" customHeight="1" x14ac:dyDescent="0.2">
      <c r="B78" s="10" t="s">
        <v>194</v>
      </c>
      <c r="C78" s="34">
        <v>11070</v>
      </c>
      <c r="D78" s="43">
        <v>0.9257586705202312</v>
      </c>
      <c r="E78" s="122">
        <v>140</v>
      </c>
      <c r="F78" s="64">
        <v>0.90845070422535212</v>
      </c>
      <c r="G78" s="129">
        <v>10</v>
      </c>
      <c r="H78" s="65" t="s">
        <v>193</v>
      </c>
      <c r="I78" s="129">
        <v>30</v>
      </c>
      <c r="J78" s="65">
        <v>0.96875</v>
      </c>
      <c r="K78" s="129">
        <v>20</v>
      </c>
      <c r="L78" s="65" t="s">
        <v>193</v>
      </c>
      <c r="M78" s="129">
        <v>780</v>
      </c>
      <c r="N78" s="64">
        <v>0.91870967741935483</v>
      </c>
      <c r="P78" s="29"/>
      <c r="Q78" s="29"/>
    </row>
    <row r="79" spans="1:17" ht="14.1" customHeight="1" x14ac:dyDescent="0.2">
      <c r="B79" s="10" t="s">
        <v>83</v>
      </c>
      <c r="C79" s="34">
        <v>15780</v>
      </c>
      <c r="D79" s="43">
        <v>0.90217942219969594</v>
      </c>
      <c r="E79" s="122">
        <v>240</v>
      </c>
      <c r="F79" s="64">
        <v>0.92340425531914894</v>
      </c>
      <c r="G79" s="128">
        <v>40</v>
      </c>
      <c r="H79" s="64">
        <v>0.94444444444444442</v>
      </c>
      <c r="I79" s="128">
        <v>70</v>
      </c>
      <c r="J79" s="64">
        <v>0.97142857142857142</v>
      </c>
      <c r="K79" s="128">
        <v>50</v>
      </c>
      <c r="L79" s="64">
        <v>0.88888888888888884</v>
      </c>
      <c r="M79" s="128">
        <v>490</v>
      </c>
      <c r="N79" s="64">
        <v>0.87854251012145745</v>
      </c>
      <c r="P79" s="29"/>
      <c r="Q79" s="29"/>
    </row>
    <row r="80" spans="1:17" ht="14.1" customHeight="1" x14ac:dyDescent="0.2">
      <c r="B80" s="10" t="s">
        <v>84</v>
      </c>
      <c r="C80" s="34">
        <v>8010</v>
      </c>
      <c r="D80" s="43">
        <v>0.9133041848844472</v>
      </c>
      <c r="E80" s="122">
        <v>130</v>
      </c>
      <c r="F80" s="64">
        <v>0.9285714285714286</v>
      </c>
      <c r="G80" s="129">
        <v>20</v>
      </c>
      <c r="H80" s="65" t="s">
        <v>193</v>
      </c>
      <c r="I80" s="129">
        <v>50</v>
      </c>
      <c r="J80" s="64">
        <v>0.98113207547169812</v>
      </c>
      <c r="K80" s="128">
        <v>20</v>
      </c>
      <c r="L80" s="65">
        <v>1</v>
      </c>
      <c r="M80" s="129">
        <v>380</v>
      </c>
      <c r="N80" s="65">
        <v>0.90957446808510634</v>
      </c>
      <c r="P80" s="29"/>
      <c r="Q80" s="29"/>
    </row>
    <row r="81" spans="1:17" ht="14.1" customHeight="1" x14ac:dyDescent="0.2">
      <c r="B81" s="10" t="s">
        <v>85</v>
      </c>
      <c r="C81" s="34">
        <v>11720</v>
      </c>
      <c r="D81" s="43">
        <v>0.87877495307967923</v>
      </c>
      <c r="E81" s="122">
        <v>340</v>
      </c>
      <c r="F81" s="64">
        <v>0.86176470588235299</v>
      </c>
      <c r="G81" s="128">
        <v>110</v>
      </c>
      <c r="H81" s="64">
        <v>0.82242990654205606</v>
      </c>
      <c r="I81" s="128">
        <v>180</v>
      </c>
      <c r="J81" s="64">
        <v>0.9555555555555556</v>
      </c>
      <c r="K81" s="128">
        <v>40</v>
      </c>
      <c r="L81" s="64">
        <v>0.95238095238095233</v>
      </c>
      <c r="M81" s="128">
        <v>610</v>
      </c>
      <c r="N81" s="64">
        <v>0.85737704918032787</v>
      </c>
      <c r="P81" s="29"/>
      <c r="Q81" s="29"/>
    </row>
    <row r="82" spans="1:17" ht="14.1" customHeight="1" x14ac:dyDescent="0.2">
      <c r="B82" s="10" t="s">
        <v>86</v>
      </c>
      <c r="C82" s="34">
        <v>4170</v>
      </c>
      <c r="D82" s="43">
        <v>0.94335093614978394</v>
      </c>
      <c r="E82" s="122">
        <v>70</v>
      </c>
      <c r="F82" s="64">
        <v>0.98529411764705888</v>
      </c>
      <c r="G82" s="129">
        <v>10</v>
      </c>
      <c r="H82" s="64" t="s">
        <v>193</v>
      </c>
      <c r="I82" s="128">
        <v>40</v>
      </c>
      <c r="J82" s="64">
        <v>1</v>
      </c>
      <c r="K82" s="129">
        <v>20</v>
      </c>
      <c r="L82" s="65" t="s">
        <v>193</v>
      </c>
      <c r="M82" s="129">
        <v>90</v>
      </c>
      <c r="N82" s="65">
        <v>0.97701149425287359</v>
      </c>
      <c r="P82" s="29"/>
      <c r="Q82" s="29"/>
    </row>
    <row r="83" spans="1:17" ht="14.1" customHeight="1" x14ac:dyDescent="0.2">
      <c r="B83" s="10" t="s">
        <v>87</v>
      </c>
      <c r="C83" s="34">
        <v>5480</v>
      </c>
      <c r="D83" s="43">
        <v>0.9085766423357664</v>
      </c>
      <c r="E83" s="122">
        <v>70</v>
      </c>
      <c r="F83" s="64">
        <v>0.95890410958904104</v>
      </c>
      <c r="G83" s="128">
        <v>60</v>
      </c>
      <c r="H83" s="64">
        <v>0.9464285714285714</v>
      </c>
      <c r="I83" s="128">
        <v>40</v>
      </c>
      <c r="J83" s="64">
        <v>0.97297297297297303</v>
      </c>
      <c r="K83" s="128">
        <v>20</v>
      </c>
      <c r="L83" s="64">
        <v>1</v>
      </c>
      <c r="M83" s="128">
        <v>150</v>
      </c>
      <c r="N83" s="64">
        <v>0.88961038961038963</v>
      </c>
      <c r="P83" s="29"/>
      <c r="Q83" s="29"/>
    </row>
    <row r="84" spans="1:17" ht="14.1" customHeight="1" x14ac:dyDescent="0.2">
      <c r="B84" s="10" t="s">
        <v>88</v>
      </c>
      <c r="C84" s="34">
        <v>2650</v>
      </c>
      <c r="D84" s="43">
        <v>0.81711915535444946</v>
      </c>
      <c r="E84" s="122">
        <v>70</v>
      </c>
      <c r="F84" s="64">
        <v>0.86567164179104472</v>
      </c>
      <c r="G84" s="129">
        <v>20</v>
      </c>
      <c r="H84" s="65" t="s">
        <v>193</v>
      </c>
      <c r="I84" s="129">
        <v>40</v>
      </c>
      <c r="J84" s="64">
        <v>0.875</v>
      </c>
      <c r="K84" s="129">
        <v>10</v>
      </c>
      <c r="L84" s="65" t="s">
        <v>193</v>
      </c>
      <c r="M84" s="129">
        <v>410</v>
      </c>
      <c r="N84" s="65">
        <v>0.83456790123456792</v>
      </c>
      <c r="P84" s="29"/>
      <c r="Q84" s="29"/>
    </row>
    <row r="85" spans="1:17" ht="14.1" customHeight="1" x14ac:dyDescent="0.2">
      <c r="B85" s="10" t="s">
        <v>89</v>
      </c>
      <c r="C85" s="34">
        <v>10830</v>
      </c>
      <c r="D85" s="43">
        <v>0.88931967137450385</v>
      </c>
      <c r="E85" s="122">
        <v>160</v>
      </c>
      <c r="F85" s="64">
        <v>0.90625</v>
      </c>
      <c r="G85" s="128">
        <v>20</v>
      </c>
      <c r="H85" s="64">
        <v>0.91666666666666663</v>
      </c>
      <c r="I85" s="128">
        <v>80</v>
      </c>
      <c r="J85" s="64">
        <v>0.94736842105263153</v>
      </c>
      <c r="K85" s="128">
        <v>30</v>
      </c>
      <c r="L85" s="64">
        <v>0.96666666666666667</v>
      </c>
      <c r="M85" s="128">
        <v>490</v>
      </c>
      <c r="N85" s="64">
        <v>0.90688259109311742</v>
      </c>
      <c r="P85" s="29"/>
      <c r="Q85" s="29"/>
    </row>
    <row r="86" spans="1:17" ht="14.1" customHeight="1" x14ac:dyDescent="0.2">
      <c r="B86" s="10" t="s">
        <v>90</v>
      </c>
      <c r="C86" s="34">
        <v>5540</v>
      </c>
      <c r="D86" s="43">
        <v>0.85069507131251132</v>
      </c>
      <c r="E86" s="122">
        <v>140</v>
      </c>
      <c r="F86" s="64">
        <v>0.84507042253521125</v>
      </c>
      <c r="G86" s="128">
        <v>30</v>
      </c>
      <c r="H86" s="64">
        <v>0.78787878787878785</v>
      </c>
      <c r="I86" s="128">
        <v>90</v>
      </c>
      <c r="J86" s="64">
        <v>0.84269662921348309</v>
      </c>
      <c r="K86" s="129">
        <v>10</v>
      </c>
      <c r="L86" s="65" t="s">
        <v>193</v>
      </c>
      <c r="M86" s="129">
        <v>180</v>
      </c>
      <c r="N86" s="64">
        <v>0.73770491803278693</v>
      </c>
      <c r="P86" s="29"/>
      <c r="Q86" s="29"/>
    </row>
    <row r="87" spans="1:17" ht="14.1" customHeight="1" x14ac:dyDescent="0.2">
      <c r="B87" s="10" t="s">
        <v>91</v>
      </c>
      <c r="C87" s="34">
        <v>4060</v>
      </c>
      <c r="D87" s="43">
        <v>0.90066551639142223</v>
      </c>
      <c r="E87" s="122">
        <v>130</v>
      </c>
      <c r="F87" s="64">
        <v>0.95488721804511278</v>
      </c>
      <c r="G87" s="128">
        <v>60</v>
      </c>
      <c r="H87" s="64">
        <v>0.95081967213114749</v>
      </c>
      <c r="I87" s="128">
        <v>280</v>
      </c>
      <c r="J87" s="64">
        <v>0.96057347670250892</v>
      </c>
      <c r="K87" s="128">
        <v>20</v>
      </c>
      <c r="L87" s="65">
        <v>1</v>
      </c>
      <c r="M87" s="129">
        <v>560</v>
      </c>
      <c r="N87" s="64">
        <v>0.89369369369369367</v>
      </c>
      <c r="P87" s="29"/>
      <c r="Q87" s="29"/>
    </row>
    <row r="88" spans="1:17" ht="14.1" customHeight="1" x14ac:dyDescent="0.2">
      <c r="B88" s="10" t="s">
        <v>92</v>
      </c>
      <c r="C88" s="34">
        <v>2870</v>
      </c>
      <c r="D88" s="43">
        <v>0.90696864111498254</v>
      </c>
      <c r="E88" s="122">
        <v>60</v>
      </c>
      <c r="F88" s="64">
        <v>0.93333333333333335</v>
      </c>
      <c r="G88" s="129">
        <v>10</v>
      </c>
      <c r="H88" s="65" t="s">
        <v>193</v>
      </c>
      <c r="I88" s="129">
        <v>20</v>
      </c>
      <c r="J88" s="65" t="s">
        <v>193</v>
      </c>
      <c r="K88" s="129">
        <v>10</v>
      </c>
      <c r="L88" s="65" t="s">
        <v>193</v>
      </c>
      <c r="M88" s="129">
        <v>130</v>
      </c>
      <c r="N88" s="65">
        <v>0.9147286821705426</v>
      </c>
      <c r="P88" s="29"/>
      <c r="Q88" s="29"/>
    </row>
    <row r="89" spans="1:17" ht="14.1" customHeight="1" x14ac:dyDescent="0.2">
      <c r="B89" s="10" t="s">
        <v>93</v>
      </c>
      <c r="C89" s="34">
        <v>8770</v>
      </c>
      <c r="D89" s="43">
        <v>0.90691307323750858</v>
      </c>
      <c r="E89" s="122">
        <v>160</v>
      </c>
      <c r="F89" s="64">
        <v>0.9358974358974359</v>
      </c>
      <c r="G89" s="128">
        <v>30</v>
      </c>
      <c r="H89" s="64">
        <v>0.90625</v>
      </c>
      <c r="I89" s="128">
        <v>140</v>
      </c>
      <c r="J89" s="64">
        <v>0.90277777777777779</v>
      </c>
      <c r="K89" s="128">
        <v>20</v>
      </c>
      <c r="L89" s="64">
        <v>1</v>
      </c>
      <c r="M89" s="128">
        <v>530</v>
      </c>
      <c r="N89" s="64">
        <v>0.84499054820415875</v>
      </c>
      <c r="P89" s="29"/>
      <c r="Q89" s="29"/>
    </row>
    <row r="90" spans="1:17" ht="14.1" customHeight="1" x14ac:dyDescent="0.2">
      <c r="A90" s="32" t="s">
        <v>94</v>
      </c>
      <c r="B90" s="32"/>
      <c r="C90" s="63">
        <v>97050</v>
      </c>
      <c r="D90" s="42">
        <v>0.88026006676833035</v>
      </c>
      <c r="E90" s="121">
        <v>5200</v>
      </c>
      <c r="F90" s="42">
        <v>0.85005767012687428</v>
      </c>
      <c r="G90" s="121">
        <v>4360</v>
      </c>
      <c r="H90" s="42">
        <v>0.88702640642939146</v>
      </c>
      <c r="I90" s="121">
        <v>16550</v>
      </c>
      <c r="J90" s="42">
        <v>0.90414022363251734</v>
      </c>
      <c r="K90" s="121">
        <v>360</v>
      </c>
      <c r="L90" s="42">
        <v>0.91966759002770082</v>
      </c>
      <c r="M90" s="121">
        <v>6850</v>
      </c>
      <c r="N90" s="42">
        <v>0.8470416362308254</v>
      </c>
      <c r="P90" s="29"/>
      <c r="Q90" s="29"/>
    </row>
    <row r="91" spans="1:17" ht="14.1" customHeight="1" x14ac:dyDescent="0.2">
      <c r="B91" s="10" t="s">
        <v>95</v>
      </c>
      <c r="C91" s="34">
        <v>11160</v>
      </c>
      <c r="D91" s="43">
        <v>0.78077405482888373</v>
      </c>
      <c r="E91" s="122">
        <v>1760</v>
      </c>
      <c r="F91" s="64">
        <v>0.77468785471055623</v>
      </c>
      <c r="G91" s="128">
        <v>2200</v>
      </c>
      <c r="H91" s="64">
        <v>0.83424408014571949</v>
      </c>
      <c r="I91" s="128">
        <v>8660</v>
      </c>
      <c r="J91" s="64">
        <v>0.85532848400877493</v>
      </c>
      <c r="K91" s="128">
        <v>100</v>
      </c>
      <c r="L91" s="64">
        <v>0.82105263157894737</v>
      </c>
      <c r="M91" s="128">
        <v>3230</v>
      </c>
      <c r="N91" s="64">
        <v>0.86289074589910242</v>
      </c>
      <c r="P91" s="29"/>
      <c r="Q91" s="29"/>
    </row>
    <row r="92" spans="1:17" ht="14.1" customHeight="1" x14ac:dyDescent="0.2">
      <c r="B92" s="10" t="s">
        <v>96</v>
      </c>
      <c r="C92" s="34">
        <v>5260</v>
      </c>
      <c r="D92" s="43">
        <v>0.88334919124643196</v>
      </c>
      <c r="E92" s="122">
        <v>380</v>
      </c>
      <c r="F92" s="64">
        <v>0.88421052631578945</v>
      </c>
      <c r="G92" s="128">
        <v>480</v>
      </c>
      <c r="H92" s="64">
        <v>0.93528183716075153</v>
      </c>
      <c r="I92" s="128">
        <v>1240</v>
      </c>
      <c r="J92" s="64">
        <v>0.97172859450726978</v>
      </c>
      <c r="K92" s="128">
        <v>30</v>
      </c>
      <c r="L92" s="64">
        <v>0.96666666666666667</v>
      </c>
      <c r="M92" s="128">
        <v>380</v>
      </c>
      <c r="N92" s="64">
        <v>0.89583333333333337</v>
      </c>
      <c r="P92" s="29"/>
      <c r="Q92" s="29"/>
    </row>
    <row r="93" spans="1:17" ht="14.1" customHeight="1" x14ac:dyDescent="0.2">
      <c r="B93" s="10" t="s">
        <v>97</v>
      </c>
      <c r="C93" s="34">
        <v>6240</v>
      </c>
      <c r="D93" s="43">
        <v>0.89656831302116746</v>
      </c>
      <c r="E93" s="122">
        <v>280</v>
      </c>
      <c r="F93" s="64">
        <v>0.88692579505300351</v>
      </c>
      <c r="G93" s="128">
        <v>130</v>
      </c>
      <c r="H93" s="64">
        <v>0.92481203007518797</v>
      </c>
      <c r="I93" s="128">
        <v>580</v>
      </c>
      <c r="J93" s="64">
        <v>0.93760831889081453</v>
      </c>
      <c r="K93" s="129">
        <v>20</v>
      </c>
      <c r="L93" s="65">
        <v>0.95238095238095233</v>
      </c>
      <c r="M93" s="129">
        <v>260</v>
      </c>
      <c r="N93" s="64">
        <v>0.87596899224806202</v>
      </c>
      <c r="P93" s="29"/>
      <c r="Q93" s="29"/>
    </row>
    <row r="94" spans="1:17" ht="14.1" customHeight="1" x14ac:dyDescent="0.2">
      <c r="B94" s="10" t="s">
        <v>98</v>
      </c>
      <c r="C94" s="34">
        <v>3480</v>
      </c>
      <c r="D94" s="43">
        <v>0.90080506037952845</v>
      </c>
      <c r="E94" s="122">
        <v>60</v>
      </c>
      <c r="F94" s="64">
        <v>0.92982456140350878</v>
      </c>
      <c r="G94" s="129">
        <v>10</v>
      </c>
      <c r="H94" s="65" t="s">
        <v>193</v>
      </c>
      <c r="I94" s="129">
        <v>10</v>
      </c>
      <c r="J94" s="65" t="s">
        <v>193</v>
      </c>
      <c r="K94" s="129">
        <v>0</v>
      </c>
      <c r="L94" s="65" t="s">
        <v>193</v>
      </c>
      <c r="M94" s="129">
        <v>220</v>
      </c>
      <c r="N94" s="65">
        <v>0.91705069124423966</v>
      </c>
      <c r="P94" s="29"/>
      <c r="Q94" s="29"/>
    </row>
    <row r="95" spans="1:17" ht="14.1" customHeight="1" x14ac:dyDescent="0.2">
      <c r="B95" s="10" t="s">
        <v>99</v>
      </c>
      <c r="C95" s="34">
        <v>4680</v>
      </c>
      <c r="D95" s="43">
        <v>0.90254327847830729</v>
      </c>
      <c r="E95" s="122">
        <v>480</v>
      </c>
      <c r="F95" s="64">
        <v>0.8970588235294118</v>
      </c>
      <c r="G95" s="128">
        <v>490</v>
      </c>
      <c r="H95" s="64">
        <v>0.96319018404907975</v>
      </c>
      <c r="I95" s="128">
        <v>1730</v>
      </c>
      <c r="J95" s="64">
        <v>0.9629200463499421</v>
      </c>
      <c r="K95" s="129">
        <v>20</v>
      </c>
      <c r="L95" s="65" t="s">
        <v>193</v>
      </c>
      <c r="M95" s="129">
        <v>170</v>
      </c>
      <c r="N95" s="64">
        <v>0.87647058823529411</v>
      </c>
      <c r="P95" s="29"/>
      <c r="Q95" s="29"/>
    </row>
    <row r="96" spans="1:17" ht="14.1" customHeight="1" x14ac:dyDescent="0.2">
      <c r="B96" s="10" t="s">
        <v>100</v>
      </c>
      <c r="C96" s="34">
        <v>5730</v>
      </c>
      <c r="D96" s="43">
        <v>0.89637124912770416</v>
      </c>
      <c r="E96" s="122">
        <v>90</v>
      </c>
      <c r="F96" s="64">
        <v>0.93406593406593408</v>
      </c>
      <c r="G96" s="129">
        <v>10</v>
      </c>
      <c r="H96" s="65" t="s">
        <v>193</v>
      </c>
      <c r="I96" s="129">
        <v>30</v>
      </c>
      <c r="J96" s="64">
        <v>1</v>
      </c>
      <c r="K96" s="129">
        <v>10</v>
      </c>
      <c r="L96" s="65" t="s">
        <v>193</v>
      </c>
      <c r="M96" s="129">
        <v>440</v>
      </c>
      <c r="N96" s="65">
        <v>0.82844243792325056</v>
      </c>
      <c r="P96" s="29"/>
      <c r="Q96" s="29"/>
    </row>
    <row r="97" spans="1:17" ht="14.1" customHeight="1" x14ac:dyDescent="0.2">
      <c r="B97" s="10" t="s">
        <v>101</v>
      </c>
      <c r="C97" s="34">
        <v>4330</v>
      </c>
      <c r="D97" s="43">
        <v>0.89538106235565817</v>
      </c>
      <c r="E97" s="122">
        <v>240</v>
      </c>
      <c r="F97" s="64">
        <v>0.88065843621399176</v>
      </c>
      <c r="G97" s="128">
        <v>80</v>
      </c>
      <c r="H97" s="64">
        <v>0.88888888888888884</v>
      </c>
      <c r="I97" s="128">
        <v>370</v>
      </c>
      <c r="J97" s="64">
        <v>0.94262295081967218</v>
      </c>
      <c r="K97" s="128">
        <v>30</v>
      </c>
      <c r="L97" s="64">
        <v>0.92307692307692313</v>
      </c>
      <c r="M97" s="128">
        <v>70</v>
      </c>
      <c r="N97" s="64">
        <v>0.84285714285714286</v>
      </c>
      <c r="P97" s="29"/>
      <c r="Q97" s="29"/>
    </row>
    <row r="98" spans="1:17" ht="14.1" customHeight="1" x14ac:dyDescent="0.2">
      <c r="B98" s="10" t="s">
        <v>102</v>
      </c>
      <c r="C98" s="34">
        <v>17490</v>
      </c>
      <c r="D98" s="43">
        <v>0.90714163188289787</v>
      </c>
      <c r="E98" s="122">
        <v>320</v>
      </c>
      <c r="F98" s="64">
        <v>0.90937500000000004</v>
      </c>
      <c r="G98" s="128">
        <v>90</v>
      </c>
      <c r="H98" s="64">
        <v>0.87777777777777777</v>
      </c>
      <c r="I98" s="128">
        <v>370</v>
      </c>
      <c r="J98" s="64">
        <v>0.94794520547945205</v>
      </c>
      <c r="K98" s="128">
        <v>30</v>
      </c>
      <c r="L98" s="64">
        <v>0.91176470588235292</v>
      </c>
      <c r="M98" s="128">
        <v>420</v>
      </c>
      <c r="N98" s="64">
        <v>0.79432624113475181</v>
      </c>
      <c r="P98" s="29"/>
      <c r="Q98" s="29"/>
    </row>
    <row r="99" spans="1:17" ht="14.1" customHeight="1" x14ac:dyDescent="0.2">
      <c r="B99" s="10" t="s">
        <v>103</v>
      </c>
      <c r="C99" s="34">
        <v>4530</v>
      </c>
      <c r="D99" s="43">
        <v>0.86994921616250831</v>
      </c>
      <c r="E99" s="122">
        <v>160</v>
      </c>
      <c r="F99" s="64">
        <v>0.84177215189873422</v>
      </c>
      <c r="G99" s="128">
        <v>70</v>
      </c>
      <c r="H99" s="64">
        <v>0.90410958904109584</v>
      </c>
      <c r="I99" s="128">
        <v>480</v>
      </c>
      <c r="J99" s="64">
        <v>0.89727463312368971</v>
      </c>
      <c r="K99" s="129">
        <v>10</v>
      </c>
      <c r="L99" s="65" t="s">
        <v>193</v>
      </c>
      <c r="M99" s="129">
        <v>240</v>
      </c>
      <c r="N99" s="64">
        <v>0.86307053941908718</v>
      </c>
      <c r="P99" s="29"/>
      <c r="Q99" s="29"/>
    </row>
    <row r="100" spans="1:17" ht="14.1" customHeight="1" x14ac:dyDescent="0.2">
      <c r="B100" s="10" t="s">
        <v>104</v>
      </c>
      <c r="C100" s="34">
        <v>3380</v>
      </c>
      <c r="D100" s="43">
        <v>0.85608528279538054</v>
      </c>
      <c r="E100" s="122">
        <v>140</v>
      </c>
      <c r="F100" s="64">
        <v>0.83098591549295775</v>
      </c>
      <c r="G100" s="128">
        <v>40</v>
      </c>
      <c r="H100" s="64">
        <v>0.8571428571428571</v>
      </c>
      <c r="I100" s="128">
        <v>170</v>
      </c>
      <c r="J100" s="64">
        <v>0.89940828402366868</v>
      </c>
      <c r="K100" s="129">
        <v>10</v>
      </c>
      <c r="L100" s="65" t="s">
        <v>193</v>
      </c>
      <c r="M100" s="129">
        <v>250</v>
      </c>
      <c r="N100" s="65">
        <v>0.89473684210526316</v>
      </c>
      <c r="P100" s="29"/>
      <c r="Q100" s="29"/>
    </row>
    <row r="101" spans="1:17" ht="14.1" customHeight="1" x14ac:dyDescent="0.2">
      <c r="B101" s="10" t="s">
        <v>105</v>
      </c>
      <c r="C101" s="34">
        <v>4940</v>
      </c>
      <c r="D101" s="43">
        <v>0.91045380875202597</v>
      </c>
      <c r="E101" s="122">
        <v>300</v>
      </c>
      <c r="F101" s="64">
        <v>0.89562289562289565</v>
      </c>
      <c r="G101" s="128">
        <v>170</v>
      </c>
      <c r="H101" s="64">
        <v>0.97633136094674555</v>
      </c>
      <c r="I101" s="128">
        <v>1160</v>
      </c>
      <c r="J101" s="64">
        <v>0.96969696969696972</v>
      </c>
      <c r="K101" s="129">
        <v>20</v>
      </c>
      <c r="L101" s="65" t="s">
        <v>193</v>
      </c>
      <c r="M101" s="129">
        <v>40</v>
      </c>
      <c r="N101" s="64">
        <v>0.82926829268292679</v>
      </c>
      <c r="P101" s="29"/>
      <c r="Q101" s="29"/>
    </row>
    <row r="102" spans="1:17" ht="14.1" customHeight="1" x14ac:dyDescent="0.2">
      <c r="B102" s="10" t="s">
        <v>106</v>
      </c>
      <c r="C102" s="34">
        <v>11110</v>
      </c>
      <c r="D102" s="43">
        <v>0.90574360821029887</v>
      </c>
      <c r="E102" s="122">
        <v>310</v>
      </c>
      <c r="F102" s="64">
        <v>0.89423076923076927</v>
      </c>
      <c r="G102" s="128">
        <v>90</v>
      </c>
      <c r="H102" s="64">
        <v>0.95348837209302328</v>
      </c>
      <c r="I102" s="128">
        <v>540</v>
      </c>
      <c r="J102" s="64">
        <v>0.95925925925925926</v>
      </c>
      <c r="K102" s="128">
        <v>50</v>
      </c>
      <c r="L102" s="64">
        <v>1</v>
      </c>
      <c r="M102" s="128">
        <v>310</v>
      </c>
      <c r="N102" s="64">
        <v>0.88498402555910538</v>
      </c>
      <c r="P102" s="29"/>
      <c r="Q102" s="29"/>
    </row>
    <row r="103" spans="1:17" ht="14.1" customHeight="1" x14ac:dyDescent="0.2">
      <c r="B103" s="10" t="s">
        <v>107</v>
      </c>
      <c r="C103" s="34">
        <v>3680</v>
      </c>
      <c r="D103" s="43">
        <v>0.91035044824775879</v>
      </c>
      <c r="E103" s="122">
        <v>500</v>
      </c>
      <c r="F103" s="64">
        <v>0.90079365079365081</v>
      </c>
      <c r="G103" s="128">
        <v>480</v>
      </c>
      <c r="H103" s="64">
        <v>0.95041322314049592</v>
      </c>
      <c r="I103" s="128">
        <v>1130</v>
      </c>
      <c r="J103" s="64">
        <v>0.9769094138543517</v>
      </c>
      <c r="K103" s="129">
        <v>20</v>
      </c>
      <c r="L103" s="65" t="s">
        <v>193</v>
      </c>
      <c r="M103" s="129">
        <v>110</v>
      </c>
      <c r="N103" s="64">
        <v>0.83177570093457942</v>
      </c>
      <c r="P103" s="29"/>
      <c r="Q103" s="29"/>
    </row>
    <row r="104" spans="1:17" ht="14.1" customHeight="1" x14ac:dyDescent="0.2">
      <c r="B104" s="10" t="s">
        <v>108</v>
      </c>
      <c r="C104" s="34">
        <v>11060</v>
      </c>
      <c r="D104" s="43">
        <v>0.85985533453887886</v>
      </c>
      <c r="E104" s="122">
        <v>180</v>
      </c>
      <c r="F104" s="64">
        <v>0.84745762711864403</v>
      </c>
      <c r="G104" s="129">
        <v>20</v>
      </c>
      <c r="H104" s="64" t="s">
        <v>193</v>
      </c>
      <c r="I104" s="128">
        <v>100</v>
      </c>
      <c r="J104" s="64">
        <v>0.93</v>
      </c>
      <c r="K104" s="128">
        <v>20</v>
      </c>
      <c r="L104" s="64">
        <v>0.91304347826086951</v>
      </c>
      <c r="M104" s="128">
        <v>700</v>
      </c>
      <c r="N104" s="65">
        <v>0.71571428571428575</v>
      </c>
      <c r="P104" s="29"/>
      <c r="Q104" s="29"/>
    </row>
    <row r="105" spans="1:17" ht="14.1" customHeight="1" x14ac:dyDescent="0.2">
      <c r="A105" s="32" t="s">
        <v>109</v>
      </c>
      <c r="B105" s="32"/>
      <c r="C105" s="63">
        <v>78870</v>
      </c>
      <c r="D105" s="42">
        <v>0.90339187218664807</v>
      </c>
      <c r="E105" s="121">
        <v>3240</v>
      </c>
      <c r="F105" s="42">
        <v>0.89691358024691359</v>
      </c>
      <c r="G105" s="121">
        <v>2360</v>
      </c>
      <c r="H105" s="42">
        <v>0.94244604316546765</v>
      </c>
      <c r="I105" s="121">
        <v>6800</v>
      </c>
      <c r="J105" s="42">
        <v>0.96384479717813054</v>
      </c>
      <c r="K105" s="121">
        <v>450</v>
      </c>
      <c r="L105" s="42">
        <v>0.97350993377483441</v>
      </c>
      <c r="M105" s="121">
        <v>11950</v>
      </c>
      <c r="N105" s="42">
        <v>0.90034306752573001</v>
      </c>
      <c r="P105" s="29"/>
      <c r="Q105" s="29"/>
    </row>
    <row r="106" spans="1:17" ht="14.1" customHeight="1" x14ac:dyDescent="0.2">
      <c r="B106" s="10" t="s">
        <v>110</v>
      </c>
      <c r="C106" s="34">
        <v>3520</v>
      </c>
      <c r="D106" s="43">
        <v>0.84893314366998573</v>
      </c>
      <c r="E106" s="122">
        <v>300</v>
      </c>
      <c r="F106" s="64">
        <v>0.84385382059800662</v>
      </c>
      <c r="G106" s="128">
        <v>140</v>
      </c>
      <c r="H106" s="64">
        <v>0.91666666666666663</v>
      </c>
      <c r="I106" s="128">
        <v>770</v>
      </c>
      <c r="J106" s="64">
        <v>0.93272962483829236</v>
      </c>
      <c r="K106" s="129">
        <v>20</v>
      </c>
      <c r="L106" s="65" t="s">
        <v>193</v>
      </c>
      <c r="M106" s="129">
        <v>890</v>
      </c>
      <c r="N106" s="64">
        <v>0.80984340044742731</v>
      </c>
      <c r="P106" s="29"/>
      <c r="Q106" s="29"/>
    </row>
    <row r="107" spans="1:17" ht="14.1" customHeight="1" x14ac:dyDescent="0.2">
      <c r="B107" s="10" t="s">
        <v>111</v>
      </c>
      <c r="C107" s="34">
        <v>9730</v>
      </c>
      <c r="D107" s="43">
        <v>0.89328672766526163</v>
      </c>
      <c r="E107" s="122">
        <v>160</v>
      </c>
      <c r="F107" s="64">
        <v>0.89937106918238996</v>
      </c>
      <c r="G107" s="128">
        <v>20</v>
      </c>
      <c r="H107" s="64">
        <v>0.91666666666666663</v>
      </c>
      <c r="I107" s="128">
        <v>70</v>
      </c>
      <c r="J107" s="64">
        <v>0.9859154929577465</v>
      </c>
      <c r="K107" s="128">
        <v>30</v>
      </c>
      <c r="L107" s="64">
        <v>0.96153846153846156</v>
      </c>
      <c r="M107" s="128">
        <v>7340</v>
      </c>
      <c r="N107" s="64">
        <v>0.91765507839127469</v>
      </c>
      <c r="P107" s="29"/>
      <c r="Q107" s="29"/>
    </row>
    <row r="108" spans="1:17" ht="14.1" customHeight="1" x14ac:dyDescent="0.2">
      <c r="B108" s="10" t="s">
        <v>112</v>
      </c>
      <c r="C108" s="34">
        <v>3410</v>
      </c>
      <c r="D108" s="43">
        <v>0.83855845297392329</v>
      </c>
      <c r="E108" s="122">
        <v>540</v>
      </c>
      <c r="F108" s="64">
        <v>0.86940298507462688</v>
      </c>
      <c r="G108" s="128">
        <v>790</v>
      </c>
      <c r="H108" s="64">
        <v>0.9455696202531646</v>
      </c>
      <c r="I108" s="128">
        <v>3220</v>
      </c>
      <c r="J108" s="64">
        <v>0.96859452736318408</v>
      </c>
      <c r="K108" s="128">
        <v>30</v>
      </c>
      <c r="L108" s="64">
        <v>0.967741935483871</v>
      </c>
      <c r="M108" s="128">
        <v>170</v>
      </c>
      <c r="N108" s="64">
        <v>0.91017964071856283</v>
      </c>
      <c r="P108" s="29"/>
      <c r="Q108" s="29"/>
    </row>
    <row r="109" spans="1:17" ht="14.1" customHeight="1" x14ac:dyDescent="0.2">
      <c r="B109" s="10" t="s">
        <v>113</v>
      </c>
      <c r="C109" s="34">
        <v>12480</v>
      </c>
      <c r="D109" s="43">
        <v>0.91089743589743588</v>
      </c>
      <c r="E109" s="122">
        <v>410</v>
      </c>
      <c r="F109" s="64">
        <v>0.91379310344827591</v>
      </c>
      <c r="G109" s="128">
        <v>70</v>
      </c>
      <c r="H109" s="64">
        <v>0.96969696969696972</v>
      </c>
      <c r="I109" s="128">
        <v>1010</v>
      </c>
      <c r="J109" s="64">
        <v>0.97233201581027673</v>
      </c>
      <c r="K109" s="128">
        <v>60</v>
      </c>
      <c r="L109" s="64">
        <v>0.967741935483871</v>
      </c>
      <c r="M109" s="128">
        <v>390</v>
      </c>
      <c r="N109" s="64">
        <v>0.94832041343669249</v>
      </c>
      <c r="P109" s="29"/>
      <c r="Q109" s="29"/>
    </row>
    <row r="110" spans="1:17" ht="14.1" customHeight="1" x14ac:dyDescent="0.2">
      <c r="B110" s="10" t="s">
        <v>114</v>
      </c>
      <c r="C110" s="34">
        <v>14870</v>
      </c>
      <c r="D110" s="43">
        <v>0.9070549465330553</v>
      </c>
      <c r="E110" s="122">
        <v>210</v>
      </c>
      <c r="F110" s="64">
        <v>0.91747572815533984</v>
      </c>
      <c r="G110" s="128">
        <v>60</v>
      </c>
      <c r="H110" s="64">
        <v>0.8771929824561403</v>
      </c>
      <c r="I110" s="128">
        <v>90</v>
      </c>
      <c r="J110" s="64">
        <v>0.97872340425531912</v>
      </c>
      <c r="K110" s="128">
        <v>40</v>
      </c>
      <c r="L110" s="64">
        <v>1</v>
      </c>
      <c r="M110" s="128">
        <v>1720</v>
      </c>
      <c r="N110" s="64">
        <v>0.86999419616947182</v>
      </c>
      <c r="P110" s="29"/>
      <c r="Q110" s="29"/>
    </row>
    <row r="111" spans="1:17" ht="14.1" customHeight="1" x14ac:dyDescent="0.2">
      <c r="B111" s="10" t="s">
        <v>115</v>
      </c>
      <c r="C111" s="34">
        <v>13420</v>
      </c>
      <c r="D111" s="43">
        <v>0.90643623361144221</v>
      </c>
      <c r="E111" s="122">
        <v>520</v>
      </c>
      <c r="F111" s="64">
        <v>0.92485549132947975</v>
      </c>
      <c r="G111" s="128">
        <v>460</v>
      </c>
      <c r="H111" s="64">
        <v>0.92872570194384452</v>
      </c>
      <c r="I111" s="128">
        <v>480</v>
      </c>
      <c r="J111" s="64">
        <v>0.96280991735537191</v>
      </c>
      <c r="K111" s="128">
        <v>50</v>
      </c>
      <c r="L111" s="64">
        <v>1</v>
      </c>
      <c r="M111" s="128">
        <v>850</v>
      </c>
      <c r="N111" s="64">
        <v>0.88849765258215962</v>
      </c>
      <c r="P111" s="29"/>
      <c r="Q111" s="29"/>
    </row>
    <row r="112" spans="1:17" ht="14.1" customHeight="1" x14ac:dyDescent="0.2">
      <c r="B112" s="10" t="s">
        <v>116</v>
      </c>
      <c r="C112" s="34">
        <v>4220</v>
      </c>
      <c r="D112" s="43">
        <v>0.88409575728845702</v>
      </c>
      <c r="E112" s="122">
        <v>620</v>
      </c>
      <c r="F112" s="64">
        <v>0.89014539579967689</v>
      </c>
      <c r="G112" s="128">
        <v>590</v>
      </c>
      <c r="H112" s="64">
        <v>0.95454545454545459</v>
      </c>
      <c r="I112" s="128">
        <v>820</v>
      </c>
      <c r="J112" s="64">
        <v>0.96350364963503654</v>
      </c>
      <c r="K112" s="128">
        <v>60</v>
      </c>
      <c r="L112" s="64">
        <v>0.96875</v>
      </c>
      <c r="M112" s="128">
        <v>280</v>
      </c>
      <c r="N112" s="64">
        <v>0.95406360424028269</v>
      </c>
      <c r="P112" s="29"/>
      <c r="Q112" s="29"/>
    </row>
    <row r="113" spans="1:17" ht="14.1" customHeight="1" x14ac:dyDescent="0.2">
      <c r="B113" s="10" t="s">
        <v>117</v>
      </c>
      <c r="C113" s="34">
        <v>16620</v>
      </c>
      <c r="D113" s="43">
        <v>0.9270288154966011</v>
      </c>
      <c r="E113" s="122">
        <v>490</v>
      </c>
      <c r="F113" s="64">
        <v>0.91546391752577316</v>
      </c>
      <c r="G113" s="128">
        <v>230</v>
      </c>
      <c r="H113" s="64">
        <v>0.9555555555555556</v>
      </c>
      <c r="I113" s="128">
        <v>330</v>
      </c>
      <c r="J113" s="64">
        <v>0.95757575757575752</v>
      </c>
      <c r="K113" s="128">
        <v>160</v>
      </c>
      <c r="L113" s="64">
        <v>0.96273291925465843</v>
      </c>
      <c r="M113" s="128">
        <v>270</v>
      </c>
      <c r="N113" s="64">
        <v>0.83823529411764708</v>
      </c>
      <c r="P113" s="29"/>
      <c r="Q113" s="29"/>
    </row>
    <row r="114" spans="1:17" ht="14.1" customHeight="1" x14ac:dyDescent="0.2">
      <c r="B114" s="10" t="s">
        <v>118</v>
      </c>
      <c r="C114" s="34">
        <v>600</v>
      </c>
      <c r="D114" s="43">
        <v>0.92100840336134449</v>
      </c>
      <c r="E114" s="123">
        <v>10</v>
      </c>
      <c r="F114" s="66" t="s">
        <v>193</v>
      </c>
      <c r="G114" s="130">
        <v>0</v>
      </c>
      <c r="H114" s="66" t="s">
        <v>193</v>
      </c>
      <c r="I114" s="130">
        <v>0</v>
      </c>
      <c r="J114" s="66" t="s">
        <v>193</v>
      </c>
      <c r="K114" s="130">
        <v>0</v>
      </c>
      <c r="L114" s="66" t="s">
        <v>193</v>
      </c>
      <c r="M114" s="131">
        <v>40</v>
      </c>
      <c r="N114" s="66">
        <v>0.84210526315789469</v>
      </c>
      <c r="P114" s="29"/>
      <c r="Q114" s="29"/>
    </row>
    <row r="115" spans="1:17" ht="14.1" customHeight="1" x14ac:dyDescent="0.2">
      <c r="A115" s="32" t="s">
        <v>119</v>
      </c>
      <c r="B115" s="32"/>
      <c r="C115" s="63">
        <v>95310</v>
      </c>
      <c r="D115" s="42">
        <v>0.90609786805438974</v>
      </c>
      <c r="E115" s="121">
        <v>2700</v>
      </c>
      <c r="F115" s="42">
        <v>0.90285502410085283</v>
      </c>
      <c r="G115" s="121">
        <v>1920</v>
      </c>
      <c r="H115" s="42">
        <v>0.93492972410203024</v>
      </c>
      <c r="I115" s="121">
        <v>9580</v>
      </c>
      <c r="J115" s="42">
        <v>0.9377870563674322</v>
      </c>
      <c r="K115" s="121">
        <v>260</v>
      </c>
      <c r="L115" s="42">
        <v>0.96875</v>
      </c>
      <c r="M115" s="121">
        <v>9630</v>
      </c>
      <c r="N115" s="42">
        <v>0.91218600788872739</v>
      </c>
      <c r="P115" s="29"/>
      <c r="Q115" s="29"/>
    </row>
    <row r="116" spans="1:17" ht="14.1" customHeight="1" x14ac:dyDescent="0.2">
      <c r="B116" s="10" t="s">
        <v>120</v>
      </c>
      <c r="C116" s="34">
        <v>5080</v>
      </c>
      <c r="D116" s="43">
        <v>0.91143475693761067</v>
      </c>
      <c r="E116" s="122">
        <v>40</v>
      </c>
      <c r="F116" s="64">
        <v>0.95</v>
      </c>
      <c r="G116" s="128">
        <v>20</v>
      </c>
      <c r="H116" s="65">
        <v>0.95652173913043481</v>
      </c>
      <c r="I116" s="129">
        <v>10</v>
      </c>
      <c r="J116" s="65" t="s">
        <v>193</v>
      </c>
      <c r="K116" s="129">
        <v>10</v>
      </c>
      <c r="L116" s="65" t="s">
        <v>193</v>
      </c>
      <c r="M116" s="129">
        <v>300</v>
      </c>
      <c r="N116" s="65">
        <v>0.88628762541806017</v>
      </c>
      <c r="P116" s="29"/>
      <c r="Q116" s="29"/>
    </row>
    <row r="117" spans="1:17" ht="14.1" customHeight="1" x14ac:dyDescent="0.2">
      <c r="B117" s="10" t="s">
        <v>121</v>
      </c>
      <c r="C117" s="34">
        <v>6700</v>
      </c>
      <c r="D117" s="43">
        <v>0.881080274544912</v>
      </c>
      <c r="E117" s="122">
        <v>420</v>
      </c>
      <c r="F117" s="64">
        <v>0.87971698113207553</v>
      </c>
      <c r="G117" s="128">
        <v>160</v>
      </c>
      <c r="H117" s="64">
        <v>0.95705521472392641</v>
      </c>
      <c r="I117" s="128">
        <v>4460</v>
      </c>
      <c r="J117" s="64">
        <v>0.93452914798206277</v>
      </c>
      <c r="K117" s="129">
        <v>20</v>
      </c>
      <c r="L117" s="65" t="s">
        <v>193</v>
      </c>
      <c r="M117" s="129">
        <v>170</v>
      </c>
      <c r="N117" s="64">
        <v>0.94219653179190754</v>
      </c>
      <c r="P117" s="29"/>
      <c r="Q117" s="29"/>
    </row>
    <row r="118" spans="1:17" ht="14.1" customHeight="1" x14ac:dyDescent="0.2">
      <c r="B118" s="10" t="s">
        <v>122</v>
      </c>
      <c r="C118" s="34">
        <v>4050</v>
      </c>
      <c r="D118" s="43">
        <v>0.91981248457932396</v>
      </c>
      <c r="E118" s="122">
        <v>130</v>
      </c>
      <c r="F118" s="64">
        <v>0.92063492063492058</v>
      </c>
      <c r="G118" s="128">
        <v>20</v>
      </c>
      <c r="H118" s="65">
        <v>1</v>
      </c>
      <c r="I118" s="129">
        <v>500</v>
      </c>
      <c r="J118" s="64">
        <v>0.93240556660039764</v>
      </c>
      <c r="K118" s="129">
        <v>10</v>
      </c>
      <c r="L118" s="65" t="s">
        <v>193</v>
      </c>
      <c r="M118" s="129">
        <v>370</v>
      </c>
      <c r="N118" s="65">
        <v>0.95710455764075064</v>
      </c>
      <c r="P118" s="29"/>
      <c r="Q118" s="29"/>
    </row>
    <row r="119" spans="1:17" ht="14.1" customHeight="1" x14ac:dyDescent="0.2">
      <c r="B119" s="10" t="s">
        <v>123</v>
      </c>
      <c r="C119" s="34">
        <v>6530</v>
      </c>
      <c r="D119" s="43">
        <v>0.86749387254901966</v>
      </c>
      <c r="E119" s="122">
        <v>110</v>
      </c>
      <c r="F119" s="64">
        <v>0.89814814814814814</v>
      </c>
      <c r="G119" s="128">
        <v>60</v>
      </c>
      <c r="H119" s="64">
        <v>0.875</v>
      </c>
      <c r="I119" s="128">
        <v>150</v>
      </c>
      <c r="J119" s="64">
        <v>0.94771241830065356</v>
      </c>
      <c r="K119" s="128">
        <v>20</v>
      </c>
      <c r="L119" s="65">
        <v>0.95</v>
      </c>
      <c r="M119" s="129">
        <v>410</v>
      </c>
      <c r="N119" s="64">
        <v>0.75</v>
      </c>
      <c r="P119" s="29"/>
      <c r="Q119" s="29"/>
    </row>
    <row r="120" spans="1:17" ht="14.1" customHeight="1" x14ac:dyDescent="0.2">
      <c r="B120" s="10" t="s">
        <v>124</v>
      </c>
      <c r="C120" s="34">
        <v>7040</v>
      </c>
      <c r="D120" s="53">
        <v>0.93436567694274753</v>
      </c>
      <c r="E120" s="124">
        <v>70</v>
      </c>
      <c r="F120" s="53">
        <v>0.94366197183098588</v>
      </c>
      <c r="G120" s="123">
        <v>10</v>
      </c>
      <c r="H120" s="53" t="s">
        <v>193</v>
      </c>
      <c r="I120" s="124">
        <v>30</v>
      </c>
      <c r="J120" s="53">
        <v>0.88461538461538458</v>
      </c>
      <c r="K120" s="123">
        <v>10</v>
      </c>
      <c r="L120" s="53" t="s">
        <v>193</v>
      </c>
      <c r="M120" s="124">
        <v>220</v>
      </c>
      <c r="N120" s="53">
        <v>0.82272727272727275</v>
      </c>
      <c r="P120" s="29"/>
      <c r="Q120" s="29"/>
    </row>
    <row r="121" spans="1:17" ht="14.1" customHeight="1" x14ac:dyDescent="0.2">
      <c r="B121" s="10" t="s">
        <v>125</v>
      </c>
      <c r="C121" s="34">
        <v>5970</v>
      </c>
      <c r="D121" s="43">
        <v>0.9075221980231194</v>
      </c>
      <c r="E121" s="122">
        <v>50</v>
      </c>
      <c r="F121" s="64">
        <v>0.96296296296296291</v>
      </c>
      <c r="G121" s="128">
        <v>80</v>
      </c>
      <c r="H121" s="64">
        <v>0.9358974358974359</v>
      </c>
      <c r="I121" s="128">
        <v>80</v>
      </c>
      <c r="J121" s="64">
        <v>0.98795180722891562</v>
      </c>
      <c r="K121" s="129">
        <v>10</v>
      </c>
      <c r="L121" s="65" t="s">
        <v>193</v>
      </c>
      <c r="M121" s="129">
        <v>220</v>
      </c>
      <c r="N121" s="64">
        <v>0.92558139534883721</v>
      </c>
      <c r="P121" s="29"/>
      <c r="Q121" s="29"/>
    </row>
    <row r="122" spans="1:17" ht="14.1" customHeight="1" x14ac:dyDescent="0.2">
      <c r="B122" s="10" t="s">
        <v>126</v>
      </c>
      <c r="C122" s="34">
        <v>6810</v>
      </c>
      <c r="D122" s="43">
        <v>0.9124302086394358</v>
      </c>
      <c r="E122" s="122">
        <v>460</v>
      </c>
      <c r="F122" s="64">
        <v>0.89655172413793105</v>
      </c>
      <c r="G122" s="128">
        <v>180</v>
      </c>
      <c r="H122" s="64">
        <v>0.9438202247191011</v>
      </c>
      <c r="I122" s="128">
        <v>2020</v>
      </c>
      <c r="J122" s="64">
        <v>0.94906033630069242</v>
      </c>
      <c r="K122" s="129">
        <v>20</v>
      </c>
      <c r="L122" s="64" t="s">
        <v>193</v>
      </c>
      <c r="M122" s="128">
        <v>850</v>
      </c>
      <c r="N122" s="64">
        <v>0.90515222482435598</v>
      </c>
      <c r="P122" s="29"/>
      <c r="Q122" s="29"/>
    </row>
    <row r="123" spans="1:17" ht="14.1" customHeight="1" x14ac:dyDescent="0.2">
      <c r="B123" s="10" t="s">
        <v>127</v>
      </c>
      <c r="C123" s="34">
        <v>8400</v>
      </c>
      <c r="D123" s="43">
        <v>0.88985472731602766</v>
      </c>
      <c r="E123" s="122">
        <v>470</v>
      </c>
      <c r="F123" s="64">
        <v>0.89406779661016944</v>
      </c>
      <c r="G123" s="128">
        <v>620</v>
      </c>
      <c r="H123" s="64">
        <v>0.92382495948136145</v>
      </c>
      <c r="I123" s="128">
        <v>630</v>
      </c>
      <c r="J123" s="64">
        <v>0.9036334913112164</v>
      </c>
      <c r="K123" s="128">
        <v>50</v>
      </c>
      <c r="L123" s="64">
        <v>0.98113207547169812</v>
      </c>
      <c r="M123" s="128">
        <v>5330</v>
      </c>
      <c r="N123" s="64">
        <v>0.93374624624624625</v>
      </c>
      <c r="P123" s="29"/>
      <c r="Q123" s="29"/>
    </row>
    <row r="124" spans="1:17" ht="14.1" customHeight="1" x14ac:dyDescent="0.2">
      <c r="B124" s="10" t="s">
        <v>128</v>
      </c>
      <c r="C124" s="34">
        <v>3710</v>
      </c>
      <c r="D124" s="43">
        <v>0.89787119374831581</v>
      </c>
      <c r="E124" s="122">
        <v>30</v>
      </c>
      <c r="F124" s="65">
        <v>0.96296296296296291</v>
      </c>
      <c r="G124" s="129">
        <v>0</v>
      </c>
      <c r="H124" s="65" t="s">
        <v>193</v>
      </c>
      <c r="I124" s="129">
        <v>10</v>
      </c>
      <c r="J124" s="65" t="s">
        <v>193</v>
      </c>
      <c r="K124" s="129">
        <v>10</v>
      </c>
      <c r="L124" s="65" t="s">
        <v>193</v>
      </c>
      <c r="M124" s="129">
        <v>300</v>
      </c>
      <c r="N124" s="65">
        <v>0.92255892255892258</v>
      </c>
      <c r="P124" s="29"/>
      <c r="Q124" s="29"/>
    </row>
    <row r="125" spans="1:17" ht="14.1" customHeight="1" x14ac:dyDescent="0.2">
      <c r="B125" s="10" t="s">
        <v>129</v>
      </c>
      <c r="C125" s="34">
        <v>3640</v>
      </c>
      <c r="D125" s="43">
        <v>0.94030261348005506</v>
      </c>
      <c r="E125" s="122">
        <v>40</v>
      </c>
      <c r="F125" s="65">
        <v>1</v>
      </c>
      <c r="G125" s="129">
        <v>20</v>
      </c>
      <c r="H125" s="65">
        <v>1</v>
      </c>
      <c r="I125" s="129">
        <v>120</v>
      </c>
      <c r="J125" s="65">
        <v>0.95934959349593496</v>
      </c>
      <c r="K125" s="129">
        <v>10</v>
      </c>
      <c r="L125" s="65" t="s">
        <v>193</v>
      </c>
      <c r="M125" s="129">
        <v>160</v>
      </c>
      <c r="N125" s="65">
        <v>0.93292682926829273</v>
      </c>
      <c r="P125" s="29"/>
      <c r="Q125" s="29"/>
    </row>
    <row r="126" spans="1:17" ht="14.1" customHeight="1" x14ac:dyDescent="0.2">
      <c r="B126" s="10" t="s">
        <v>130</v>
      </c>
      <c r="C126" s="34">
        <v>11650</v>
      </c>
      <c r="D126" s="43">
        <v>0.92136664091338316</v>
      </c>
      <c r="E126" s="122">
        <v>130</v>
      </c>
      <c r="F126" s="64">
        <v>0.952755905511811</v>
      </c>
      <c r="G126" s="128">
        <v>30</v>
      </c>
      <c r="H126" s="64">
        <v>0.92</v>
      </c>
      <c r="I126" s="128">
        <v>90</v>
      </c>
      <c r="J126" s="64">
        <v>0.97727272727272729</v>
      </c>
      <c r="K126" s="129">
        <v>10</v>
      </c>
      <c r="L126" s="65" t="s">
        <v>193</v>
      </c>
      <c r="M126" s="129">
        <v>470</v>
      </c>
      <c r="N126" s="64">
        <v>0.84731182795698923</v>
      </c>
      <c r="P126" s="29"/>
      <c r="Q126" s="29"/>
    </row>
    <row r="127" spans="1:17" ht="14.1" customHeight="1" x14ac:dyDescent="0.2">
      <c r="B127" s="10" t="s">
        <v>131</v>
      </c>
      <c r="C127" s="34">
        <v>5790</v>
      </c>
      <c r="D127" s="43">
        <v>0.90565059616381549</v>
      </c>
      <c r="E127" s="122">
        <v>90</v>
      </c>
      <c r="F127" s="64">
        <v>0.84615384615384615</v>
      </c>
      <c r="G127" s="128">
        <v>50</v>
      </c>
      <c r="H127" s="64">
        <v>0.9555555555555556</v>
      </c>
      <c r="I127" s="128">
        <v>320</v>
      </c>
      <c r="J127" s="64">
        <v>0.93730407523510972</v>
      </c>
      <c r="K127" s="129">
        <v>10</v>
      </c>
      <c r="L127" s="65" t="s">
        <v>193</v>
      </c>
      <c r="M127" s="129">
        <v>290</v>
      </c>
      <c r="N127" s="64">
        <v>0.91929824561403506</v>
      </c>
      <c r="P127" s="29"/>
      <c r="Q127" s="29"/>
    </row>
    <row r="128" spans="1:17" ht="14.1" customHeight="1" x14ac:dyDescent="0.2">
      <c r="B128" s="10" t="s">
        <v>132</v>
      </c>
      <c r="C128" s="34">
        <v>9060</v>
      </c>
      <c r="D128" s="43">
        <v>0.89140271493212675</v>
      </c>
      <c r="E128" s="122">
        <v>540</v>
      </c>
      <c r="F128" s="64">
        <v>0.89814814814814814</v>
      </c>
      <c r="G128" s="128">
        <v>620</v>
      </c>
      <c r="H128" s="64">
        <v>0.93679092382495943</v>
      </c>
      <c r="I128" s="128">
        <v>900</v>
      </c>
      <c r="J128" s="64">
        <v>0.94</v>
      </c>
      <c r="K128" s="128">
        <v>40</v>
      </c>
      <c r="L128" s="64">
        <v>1</v>
      </c>
      <c r="M128" s="128">
        <v>460</v>
      </c>
      <c r="N128" s="64">
        <v>0.8855291576673866</v>
      </c>
      <c r="P128" s="29"/>
      <c r="Q128" s="29"/>
    </row>
    <row r="129" spans="1:17" ht="14.1" customHeight="1" x14ac:dyDescent="0.2">
      <c r="B129" s="10" t="s">
        <v>133</v>
      </c>
      <c r="C129" s="34">
        <v>7240</v>
      </c>
      <c r="D129" s="43">
        <v>0.91328362330847834</v>
      </c>
      <c r="E129" s="122">
        <v>90</v>
      </c>
      <c r="F129" s="64">
        <v>0.93548387096774188</v>
      </c>
      <c r="G129" s="128">
        <v>60</v>
      </c>
      <c r="H129" s="64">
        <v>0.96363636363636362</v>
      </c>
      <c r="I129" s="128">
        <v>210</v>
      </c>
      <c r="J129" s="64">
        <v>0.94392523364485981</v>
      </c>
      <c r="K129" s="128">
        <v>20</v>
      </c>
      <c r="L129" s="65">
        <v>1</v>
      </c>
      <c r="M129" s="129">
        <v>80</v>
      </c>
      <c r="N129" s="64">
        <v>0.82666666666666666</v>
      </c>
      <c r="P129" s="29"/>
      <c r="Q129" s="29"/>
    </row>
    <row r="130" spans="1:17" ht="14.1" customHeight="1" x14ac:dyDescent="0.2">
      <c r="B130" s="10" t="s">
        <v>134</v>
      </c>
      <c r="C130" s="34">
        <v>3650</v>
      </c>
      <c r="D130" s="43">
        <v>0.91563955080799786</v>
      </c>
      <c r="E130" s="122">
        <v>30</v>
      </c>
      <c r="F130" s="64">
        <v>0.92</v>
      </c>
      <c r="G130" s="129">
        <v>10</v>
      </c>
      <c r="H130" s="65" t="s">
        <v>193</v>
      </c>
      <c r="I130" s="129">
        <v>30</v>
      </c>
      <c r="J130" s="64">
        <v>0.97058823529411764</v>
      </c>
      <c r="K130" s="129">
        <v>10</v>
      </c>
      <c r="L130" s="65" t="s">
        <v>193</v>
      </c>
      <c r="M130" s="129">
        <v>10</v>
      </c>
      <c r="N130" s="65" t="s">
        <v>193</v>
      </c>
      <c r="P130" s="29"/>
      <c r="Q130" s="29"/>
    </row>
    <row r="131" spans="1:17" ht="14.1" customHeight="1" x14ac:dyDescent="0.2">
      <c r="A131" s="32" t="s">
        <v>135</v>
      </c>
      <c r="B131" s="32"/>
      <c r="C131" s="63">
        <v>137190</v>
      </c>
      <c r="D131" s="42">
        <v>0.90319641360207015</v>
      </c>
      <c r="E131" s="121">
        <v>3620</v>
      </c>
      <c r="F131" s="42">
        <v>0.90635359116022096</v>
      </c>
      <c r="G131" s="121">
        <v>2730</v>
      </c>
      <c r="H131" s="42">
        <v>0.93296703296703298</v>
      </c>
      <c r="I131" s="121">
        <v>11420</v>
      </c>
      <c r="J131" s="42">
        <v>0.95068325157673439</v>
      </c>
      <c r="K131" s="121">
        <v>660</v>
      </c>
      <c r="L131" s="42">
        <v>0.96827794561933533</v>
      </c>
      <c r="M131" s="121">
        <v>8870</v>
      </c>
      <c r="N131" s="42">
        <v>0.93267170407127553</v>
      </c>
      <c r="P131" s="29"/>
      <c r="Q131" s="29"/>
    </row>
    <row r="132" spans="1:17" ht="14.1" customHeight="1" x14ac:dyDescent="0.2">
      <c r="B132" s="10" t="s">
        <v>136</v>
      </c>
      <c r="C132" s="34">
        <v>2280</v>
      </c>
      <c r="D132" s="43">
        <v>0.89351446099912357</v>
      </c>
      <c r="E132" s="122">
        <v>50</v>
      </c>
      <c r="F132" s="64">
        <v>0.76086956521739135</v>
      </c>
      <c r="G132" s="128">
        <v>30</v>
      </c>
      <c r="H132" s="65">
        <v>0.8928571428571429</v>
      </c>
      <c r="I132" s="129">
        <v>1340</v>
      </c>
      <c r="J132" s="64">
        <v>0.95209580838323349</v>
      </c>
      <c r="K132" s="129">
        <v>10</v>
      </c>
      <c r="L132" s="65" t="s">
        <v>193</v>
      </c>
      <c r="M132" s="129">
        <v>230</v>
      </c>
      <c r="N132" s="64">
        <v>0.85777777777777775</v>
      </c>
      <c r="P132" s="29"/>
      <c r="Q132" s="29"/>
    </row>
    <row r="133" spans="1:17" ht="14.1" customHeight="1" x14ac:dyDescent="0.2">
      <c r="B133" s="10" t="s">
        <v>137</v>
      </c>
      <c r="C133" s="68">
        <v>3330</v>
      </c>
      <c r="D133" s="43">
        <v>0.86288628862886285</v>
      </c>
      <c r="E133" s="122">
        <v>60</v>
      </c>
      <c r="F133" s="64">
        <v>0.95161290322580649</v>
      </c>
      <c r="G133" s="129">
        <v>10</v>
      </c>
      <c r="H133" s="65" t="s">
        <v>193</v>
      </c>
      <c r="I133" s="129">
        <v>50</v>
      </c>
      <c r="J133" s="64">
        <v>0.76086956521739135</v>
      </c>
      <c r="K133" s="129">
        <v>10</v>
      </c>
      <c r="L133" s="65" t="s">
        <v>193</v>
      </c>
      <c r="M133" s="129">
        <v>150</v>
      </c>
      <c r="N133" s="65">
        <v>0.81045751633986929</v>
      </c>
      <c r="P133" s="29"/>
      <c r="Q133" s="29"/>
    </row>
    <row r="134" spans="1:17" ht="14.1" customHeight="1" x14ac:dyDescent="0.2">
      <c r="B134" s="10" t="s">
        <v>138</v>
      </c>
      <c r="C134" s="34">
        <v>5240</v>
      </c>
      <c r="D134" s="36">
        <v>0.89925586720091588</v>
      </c>
      <c r="E134" s="125">
        <v>210</v>
      </c>
      <c r="F134" s="64">
        <v>0.9463414634146341</v>
      </c>
      <c r="G134" s="128">
        <v>190</v>
      </c>
      <c r="H134" s="64">
        <v>0.92592592592592593</v>
      </c>
      <c r="I134" s="128">
        <v>1140</v>
      </c>
      <c r="J134" s="64">
        <v>0.96481970096745817</v>
      </c>
      <c r="K134" s="129">
        <v>10</v>
      </c>
      <c r="L134" s="65" t="s">
        <v>193</v>
      </c>
      <c r="M134" s="129">
        <v>410</v>
      </c>
      <c r="N134" s="64">
        <v>0.90533980582524276</v>
      </c>
      <c r="P134" s="29"/>
      <c r="Q134" s="29"/>
    </row>
    <row r="135" spans="1:17" ht="14.1" customHeight="1" x14ac:dyDescent="0.2">
      <c r="B135" s="10" t="s">
        <v>139</v>
      </c>
      <c r="C135" s="34">
        <v>3550</v>
      </c>
      <c r="D135" s="36">
        <v>0.91349675965060584</v>
      </c>
      <c r="E135" s="125">
        <v>130</v>
      </c>
      <c r="F135" s="64">
        <v>0.90225563909774431</v>
      </c>
      <c r="G135" s="128">
        <v>60</v>
      </c>
      <c r="H135" s="64">
        <v>0.94915254237288138</v>
      </c>
      <c r="I135" s="128">
        <v>440</v>
      </c>
      <c r="J135" s="64">
        <v>0.94252873563218387</v>
      </c>
      <c r="K135" s="129">
        <v>20</v>
      </c>
      <c r="L135" s="65" t="s">
        <v>193</v>
      </c>
      <c r="M135" s="129">
        <v>280</v>
      </c>
      <c r="N135" s="64">
        <v>0.96113074204946991</v>
      </c>
      <c r="P135" s="29"/>
      <c r="Q135" s="29"/>
    </row>
    <row r="136" spans="1:17" ht="14.1" customHeight="1" x14ac:dyDescent="0.2">
      <c r="B136" s="10" t="s">
        <v>140</v>
      </c>
      <c r="C136" s="34">
        <v>7090</v>
      </c>
      <c r="D136" s="36">
        <v>0.93735007760688582</v>
      </c>
      <c r="E136" s="125">
        <v>140</v>
      </c>
      <c r="F136" s="64">
        <v>0.94160583941605835</v>
      </c>
      <c r="G136" s="128">
        <v>20</v>
      </c>
      <c r="H136" s="64">
        <v>1</v>
      </c>
      <c r="I136" s="128">
        <v>70</v>
      </c>
      <c r="J136" s="64">
        <v>0.96969696969696972</v>
      </c>
      <c r="K136" s="128">
        <v>30</v>
      </c>
      <c r="L136" s="65">
        <v>1</v>
      </c>
      <c r="M136" s="129">
        <v>310</v>
      </c>
      <c r="N136" s="65">
        <v>0.96805111821086265</v>
      </c>
      <c r="P136" s="29"/>
      <c r="Q136" s="29"/>
    </row>
    <row r="137" spans="1:17" ht="14.1" customHeight="1" x14ac:dyDescent="0.2">
      <c r="B137" s="10" t="s">
        <v>141</v>
      </c>
      <c r="C137" s="34">
        <v>6840</v>
      </c>
      <c r="D137" s="36">
        <v>0.93035844915874177</v>
      </c>
      <c r="E137" s="125">
        <v>100</v>
      </c>
      <c r="F137" s="64">
        <v>0.92307692307692313</v>
      </c>
      <c r="G137" s="129">
        <v>10</v>
      </c>
      <c r="H137" s="64" t="s">
        <v>193</v>
      </c>
      <c r="I137" s="128">
        <v>60</v>
      </c>
      <c r="J137" s="64">
        <v>1</v>
      </c>
      <c r="K137" s="129">
        <v>20</v>
      </c>
      <c r="L137" s="64" t="s">
        <v>193</v>
      </c>
      <c r="M137" s="128">
        <v>290</v>
      </c>
      <c r="N137" s="65">
        <v>0.96938775510204078</v>
      </c>
      <c r="P137" s="29"/>
      <c r="Q137" s="29"/>
    </row>
    <row r="138" spans="1:17" ht="14.1" customHeight="1" x14ac:dyDescent="0.2">
      <c r="B138" s="10" t="s">
        <v>142</v>
      </c>
      <c r="C138" s="34">
        <v>9060</v>
      </c>
      <c r="D138" s="36">
        <v>0.90813735232416914</v>
      </c>
      <c r="E138" s="125">
        <v>70</v>
      </c>
      <c r="F138" s="64">
        <v>0.97058823529411764</v>
      </c>
      <c r="G138" s="129">
        <v>10</v>
      </c>
      <c r="H138" s="64" t="s">
        <v>193</v>
      </c>
      <c r="I138" s="128">
        <v>40</v>
      </c>
      <c r="J138" s="64">
        <v>0.91891891891891897</v>
      </c>
      <c r="K138" s="128">
        <v>20</v>
      </c>
      <c r="L138" s="65">
        <v>0.95833333333333337</v>
      </c>
      <c r="M138" s="129">
        <v>2030</v>
      </c>
      <c r="N138" s="65">
        <v>0.94931102362204722</v>
      </c>
      <c r="P138" s="29"/>
      <c r="Q138" s="29"/>
    </row>
    <row r="139" spans="1:17" ht="14.1" customHeight="1" x14ac:dyDescent="0.2">
      <c r="B139" s="10" t="s">
        <v>143</v>
      </c>
      <c r="C139" s="34">
        <v>2750</v>
      </c>
      <c r="D139" s="36">
        <v>0.90673952641165756</v>
      </c>
      <c r="E139" s="125">
        <v>40</v>
      </c>
      <c r="F139" s="64">
        <v>0.92307692307692313</v>
      </c>
      <c r="G139" s="129">
        <v>10</v>
      </c>
      <c r="H139" s="64" t="s">
        <v>193</v>
      </c>
      <c r="I139" s="128">
        <v>10</v>
      </c>
      <c r="J139" s="65" t="s">
        <v>193</v>
      </c>
      <c r="K139" s="129">
        <v>10</v>
      </c>
      <c r="L139" s="65" t="s">
        <v>193</v>
      </c>
      <c r="M139" s="129">
        <v>150</v>
      </c>
      <c r="N139" s="65">
        <v>0.95945945945945943</v>
      </c>
      <c r="P139" s="29"/>
      <c r="Q139" s="29"/>
    </row>
    <row r="140" spans="1:17" ht="14.1" customHeight="1" x14ac:dyDescent="0.2">
      <c r="B140" s="10" t="s">
        <v>144</v>
      </c>
      <c r="C140" s="34">
        <v>3770</v>
      </c>
      <c r="D140" s="36">
        <v>0.90013280212483404</v>
      </c>
      <c r="E140" s="125">
        <v>40</v>
      </c>
      <c r="F140" s="64">
        <v>0.88095238095238093</v>
      </c>
      <c r="G140" s="128">
        <v>20</v>
      </c>
      <c r="H140" s="64">
        <v>0.82352941176470584</v>
      </c>
      <c r="I140" s="128">
        <v>10</v>
      </c>
      <c r="J140" s="65" t="s">
        <v>193</v>
      </c>
      <c r="K140" s="129">
        <v>10</v>
      </c>
      <c r="L140" s="65" t="s">
        <v>193</v>
      </c>
      <c r="M140" s="129">
        <v>140</v>
      </c>
      <c r="N140" s="65">
        <v>0.96478873239436624</v>
      </c>
      <c r="P140" s="29"/>
      <c r="Q140" s="29"/>
    </row>
    <row r="141" spans="1:17" ht="14.1" customHeight="1" x14ac:dyDescent="0.2">
      <c r="B141" s="10" t="s">
        <v>145</v>
      </c>
      <c r="C141" s="34">
        <v>24200</v>
      </c>
      <c r="D141" s="36">
        <v>0.87696248553958023</v>
      </c>
      <c r="E141" s="125">
        <v>460</v>
      </c>
      <c r="F141" s="64">
        <v>0.89177489177489178</v>
      </c>
      <c r="G141" s="128">
        <v>110</v>
      </c>
      <c r="H141" s="64">
        <v>0.85321100917431192</v>
      </c>
      <c r="I141" s="128">
        <v>2060</v>
      </c>
      <c r="J141" s="64">
        <v>0.91808046534173537</v>
      </c>
      <c r="K141" s="128">
        <v>60</v>
      </c>
      <c r="L141" s="64">
        <v>0.93333333333333335</v>
      </c>
      <c r="M141" s="128">
        <v>850</v>
      </c>
      <c r="N141" s="64">
        <v>0.89138134592680052</v>
      </c>
      <c r="P141" s="29"/>
      <c r="Q141" s="29"/>
    </row>
    <row r="142" spans="1:17" ht="14.1" customHeight="1" x14ac:dyDescent="0.2">
      <c r="B142" s="10" t="s">
        <v>146</v>
      </c>
      <c r="C142" s="34">
        <v>8730</v>
      </c>
      <c r="D142" s="36">
        <v>0.8899713467048711</v>
      </c>
      <c r="E142" s="125">
        <v>310</v>
      </c>
      <c r="F142" s="64">
        <v>0.84615384615384615</v>
      </c>
      <c r="G142" s="128">
        <v>270</v>
      </c>
      <c r="H142" s="64">
        <v>0.875</v>
      </c>
      <c r="I142" s="128">
        <v>170</v>
      </c>
      <c r="J142" s="64">
        <v>0.94186046511627908</v>
      </c>
      <c r="K142" s="128">
        <v>100</v>
      </c>
      <c r="L142" s="64">
        <v>0.96907216494845361</v>
      </c>
      <c r="M142" s="128">
        <v>650</v>
      </c>
      <c r="N142" s="64">
        <v>0.90092879256965941</v>
      </c>
      <c r="P142" s="29"/>
      <c r="Q142" s="29"/>
    </row>
    <row r="143" spans="1:17" ht="14.1" customHeight="1" x14ac:dyDescent="0.2">
      <c r="B143" s="10" t="s">
        <v>147</v>
      </c>
      <c r="C143" s="34">
        <v>5350</v>
      </c>
      <c r="D143" s="36">
        <v>0.87070254110612855</v>
      </c>
      <c r="E143" s="125">
        <v>680</v>
      </c>
      <c r="F143" s="64">
        <v>0.89396170839469813</v>
      </c>
      <c r="G143" s="128">
        <v>1240</v>
      </c>
      <c r="H143" s="64">
        <v>0.96045197740112997</v>
      </c>
      <c r="I143" s="128">
        <v>1810</v>
      </c>
      <c r="J143" s="64">
        <v>0.96797349530646049</v>
      </c>
      <c r="K143" s="128">
        <v>110</v>
      </c>
      <c r="L143" s="64">
        <v>0.98148148148148151</v>
      </c>
      <c r="M143" s="128">
        <v>1260</v>
      </c>
      <c r="N143" s="64">
        <v>0.96038034865293187</v>
      </c>
      <c r="P143" s="29"/>
      <c r="Q143" s="29"/>
    </row>
    <row r="144" spans="1:17" ht="14.1" customHeight="1" x14ac:dyDescent="0.2">
      <c r="B144" s="10" t="s">
        <v>148</v>
      </c>
      <c r="C144" s="34">
        <v>4240</v>
      </c>
      <c r="D144" s="36">
        <v>0.90915526191599816</v>
      </c>
      <c r="E144" s="125">
        <v>140</v>
      </c>
      <c r="F144" s="64">
        <v>0.93661971830985913</v>
      </c>
      <c r="G144" s="128">
        <v>60</v>
      </c>
      <c r="H144" s="64">
        <v>0.967741935483871</v>
      </c>
      <c r="I144" s="128">
        <v>1560</v>
      </c>
      <c r="J144" s="64">
        <v>0.94483643361128933</v>
      </c>
      <c r="K144" s="129">
        <v>10</v>
      </c>
      <c r="L144" s="65" t="s">
        <v>193</v>
      </c>
      <c r="M144" s="129">
        <v>20</v>
      </c>
      <c r="N144" s="65" t="s">
        <v>193</v>
      </c>
      <c r="P144" s="29"/>
      <c r="Q144" s="29"/>
    </row>
    <row r="145" spans="1:17" ht="14.1" customHeight="1" x14ac:dyDescent="0.2">
      <c r="B145" s="10" t="s">
        <v>149</v>
      </c>
      <c r="C145" s="34">
        <v>4020</v>
      </c>
      <c r="D145" s="36">
        <v>0.90119462419113983</v>
      </c>
      <c r="E145" s="125">
        <v>100</v>
      </c>
      <c r="F145" s="64">
        <v>0.93</v>
      </c>
      <c r="G145" s="128">
        <v>100</v>
      </c>
      <c r="H145" s="64">
        <v>0.96907216494845361</v>
      </c>
      <c r="I145" s="128">
        <v>1100</v>
      </c>
      <c r="J145" s="64">
        <v>0.96376811594202894</v>
      </c>
      <c r="K145" s="129">
        <v>10</v>
      </c>
      <c r="L145" s="65" t="s">
        <v>193</v>
      </c>
      <c r="M145" s="129">
        <v>40</v>
      </c>
      <c r="N145" s="64">
        <v>0.8571428571428571</v>
      </c>
      <c r="P145" s="29"/>
      <c r="Q145" s="29"/>
    </row>
    <row r="146" spans="1:17" ht="14.1" customHeight="1" x14ac:dyDescent="0.2">
      <c r="B146" s="10" t="s">
        <v>150</v>
      </c>
      <c r="C146" s="34">
        <v>4090</v>
      </c>
      <c r="D146" s="36">
        <v>0.90022010271460018</v>
      </c>
      <c r="E146" s="125">
        <v>90</v>
      </c>
      <c r="F146" s="64">
        <v>0.93333333333333335</v>
      </c>
      <c r="G146" s="128">
        <v>150</v>
      </c>
      <c r="H146" s="64">
        <v>0.95364238410596025</v>
      </c>
      <c r="I146" s="128">
        <v>100</v>
      </c>
      <c r="J146" s="64">
        <v>0.97894736842105268</v>
      </c>
      <c r="K146" s="129">
        <v>20</v>
      </c>
      <c r="L146" s="65" t="s">
        <v>193</v>
      </c>
      <c r="M146" s="129">
        <v>340</v>
      </c>
      <c r="N146" s="64">
        <v>0.95882352941176474</v>
      </c>
      <c r="P146" s="29"/>
      <c r="Q146" s="29"/>
    </row>
    <row r="147" spans="1:17" ht="14.1" customHeight="1" x14ac:dyDescent="0.2">
      <c r="B147" s="10" t="s">
        <v>151</v>
      </c>
      <c r="C147" s="34">
        <v>6060</v>
      </c>
      <c r="D147" s="36">
        <v>0.920844327176781</v>
      </c>
      <c r="E147" s="125">
        <v>90</v>
      </c>
      <c r="F147" s="64">
        <v>0.94318181818181823</v>
      </c>
      <c r="G147" s="129">
        <v>20</v>
      </c>
      <c r="H147" s="65" t="s">
        <v>193</v>
      </c>
      <c r="I147" s="129">
        <v>20</v>
      </c>
      <c r="J147" s="64" t="s">
        <v>193</v>
      </c>
      <c r="K147" s="129">
        <v>20</v>
      </c>
      <c r="L147" s="64" t="s">
        <v>193</v>
      </c>
      <c r="M147" s="128">
        <v>100</v>
      </c>
      <c r="N147" s="64">
        <v>0.91919191919191923</v>
      </c>
      <c r="P147" s="29"/>
      <c r="Q147" s="29"/>
    </row>
    <row r="148" spans="1:17" ht="14.1" customHeight="1" x14ac:dyDescent="0.2">
      <c r="B148" s="10" t="s">
        <v>152</v>
      </c>
      <c r="C148" s="34">
        <v>3850</v>
      </c>
      <c r="D148" s="36">
        <v>0.90772030153366257</v>
      </c>
      <c r="E148" s="125">
        <v>40</v>
      </c>
      <c r="F148" s="64">
        <v>1</v>
      </c>
      <c r="G148" s="129">
        <v>10</v>
      </c>
      <c r="H148" s="65" t="s">
        <v>193</v>
      </c>
      <c r="I148" s="129">
        <v>30</v>
      </c>
      <c r="J148" s="65">
        <v>1</v>
      </c>
      <c r="K148" s="129">
        <v>10</v>
      </c>
      <c r="L148" s="65" t="s">
        <v>193</v>
      </c>
      <c r="M148" s="129">
        <v>60</v>
      </c>
      <c r="N148" s="65">
        <v>0.94545454545454544</v>
      </c>
      <c r="P148" s="29"/>
      <c r="Q148" s="29"/>
    </row>
    <row r="149" spans="1:17" ht="14.1" customHeight="1" x14ac:dyDescent="0.2">
      <c r="B149" s="10" t="s">
        <v>153</v>
      </c>
      <c r="C149" s="34">
        <v>5590</v>
      </c>
      <c r="D149" s="36">
        <v>0.90465116279069768</v>
      </c>
      <c r="E149" s="125">
        <v>180</v>
      </c>
      <c r="F149" s="64">
        <v>0.90555555555555556</v>
      </c>
      <c r="G149" s="128">
        <v>60</v>
      </c>
      <c r="H149" s="64">
        <v>0.87931034482758619</v>
      </c>
      <c r="I149" s="128">
        <v>310</v>
      </c>
      <c r="J149" s="64">
        <v>0.96141479099678462</v>
      </c>
      <c r="K149" s="128">
        <v>40</v>
      </c>
      <c r="L149" s="64">
        <v>0.97222222222222221</v>
      </c>
      <c r="M149" s="128">
        <v>430</v>
      </c>
      <c r="N149" s="64">
        <v>0.94117647058823528</v>
      </c>
      <c r="P149" s="29"/>
      <c r="Q149" s="29"/>
    </row>
    <row r="150" spans="1:17" ht="14.1" customHeight="1" x14ac:dyDescent="0.2">
      <c r="B150" s="10" t="s">
        <v>154</v>
      </c>
      <c r="C150" s="34">
        <v>4710</v>
      </c>
      <c r="D150" s="36">
        <v>0.89849224888511359</v>
      </c>
      <c r="E150" s="125">
        <v>110</v>
      </c>
      <c r="F150" s="64">
        <v>0.9017857142857143</v>
      </c>
      <c r="G150" s="128">
        <v>60</v>
      </c>
      <c r="H150" s="64">
        <v>0.85</v>
      </c>
      <c r="I150" s="128">
        <v>440</v>
      </c>
      <c r="J150" s="64">
        <v>0.96363636363636362</v>
      </c>
      <c r="K150" s="128">
        <v>30</v>
      </c>
      <c r="L150" s="64">
        <v>0.96666666666666667</v>
      </c>
      <c r="M150" s="128">
        <v>30</v>
      </c>
      <c r="N150" s="64">
        <v>0.96969696969696972</v>
      </c>
      <c r="P150" s="29"/>
      <c r="Q150" s="29"/>
    </row>
    <row r="151" spans="1:17" ht="14.1" customHeight="1" x14ac:dyDescent="0.2">
      <c r="B151" s="10" t="s">
        <v>155</v>
      </c>
      <c r="C151" s="34">
        <v>3900</v>
      </c>
      <c r="D151" s="36">
        <v>0.92416090187035616</v>
      </c>
      <c r="E151" s="125">
        <v>260</v>
      </c>
      <c r="F151" s="64">
        <v>0.88715953307392992</v>
      </c>
      <c r="G151" s="128">
        <v>200</v>
      </c>
      <c r="H151" s="64">
        <v>0.86734693877551017</v>
      </c>
      <c r="I151" s="128">
        <v>460</v>
      </c>
      <c r="J151" s="64">
        <v>0.95604395604395609</v>
      </c>
      <c r="K151" s="128">
        <v>50</v>
      </c>
      <c r="L151" s="64">
        <v>0.98076923076923073</v>
      </c>
      <c r="M151" s="128">
        <v>540</v>
      </c>
      <c r="N151" s="64">
        <v>0.92265193370165743</v>
      </c>
      <c r="P151" s="29"/>
      <c r="Q151" s="29"/>
    </row>
    <row r="152" spans="1:17" ht="14.1" customHeight="1" x14ac:dyDescent="0.2">
      <c r="B152" s="10" t="s">
        <v>156</v>
      </c>
      <c r="C152" s="34">
        <v>4400</v>
      </c>
      <c r="D152" s="36">
        <v>0.93891916439600365</v>
      </c>
      <c r="E152" s="125">
        <v>100</v>
      </c>
      <c r="F152" s="64">
        <v>0.94</v>
      </c>
      <c r="G152" s="128">
        <v>20</v>
      </c>
      <c r="H152" s="65">
        <v>0.95</v>
      </c>
      <c r="I152" s="129">
        <v>80</v>
      </c>
      <c r="J152" s="64">
        <v>0.98795180722891562</v>
      </c>
      <c r="K152" s="129">
        <v>20</v>
      </c>
      <c r="L152" s="64" t="s">
        <v>193</v>
      </c>
      <c r="M152" s="128">
        <v>110</v>
      </c>
      <c r="N152" s="65">
        <v>0.90566037735849059</v>
      </c>
      <c r="P152" s="29"/>
      <c r="Q152" s="29"/>
    </row>
    <row r="153" spans="1:17" ht="14.1" customHeight="1" x14ac:dyDescent="0.2">
      <c r="B153" s="10" t="s">
        <v>157</v>
      </c>
      <c r="C153" s="34">
        <v>7010</v>
      </c>
      <c r="D153" s="36">
        <v>0.90970042796005701</v>
      </c>
      <c r="E153" s="125">
        <v>100</v>
      </c>
      <c r="F153" s="64">
        <v>0.96</v>
      </c>
      <c r="G153" s="128">
        <v>50</v>
      </c>
      <c r="H153" s="64">
        <v>0.93617021276595747</v>
      </c>
      <c r="I153" s="128">
        <v>50</v>
      </c>
      <c r="J153" s="64">
        <v>0.98148148148148151</v>
      </c>
      <c r="K153" s="129">
        <v>20</v>
      </c>
      <c r="L153" s="65" t="s">
        <v>193</v>
      </c>
      <c r="M153" s="129">
        <v>110</v>
      </c>
      <c r="N153" s="64">
        <v>0.78761061946902655</v>
      </c>
      <c r="P153" s="29"/>
      <c r="Q153" s="29"/>
    </row>
    <row r="154" spans="1:17" ht="14.1" customHeight="1" x14ac:dyDescent="0.2">
      <c r="B154" s="10" t="s">
        <v>158</v>
      </c>
      <c r="C154" s="34">
        <v>7140</v>
      </c>
      <c r="D154" s="36">
        <v>0.93037265340431496</v>
      </c>
      <c r="E154" s="125">
        <v>130</v>
      </c>
      <c r="F154" s="64">
        <v>0.91200000000000003</v>
      </c>
      <c r="G154" s="128">
        <v>30</v>
      </c>
      <c r="H154" s="64">
        <v>0.96875</v>
      </c>
      <c r="I154" s="128">
        <v>90</v>
      </c>
      <c r="J154" s="64">
        <v>0.9885057471264368</v>
      </c>
      <c r="K154" s="128">
        <v>40</v>
      </c>
      <c r="L154" s="64">
        <v>0.94736842105263153</v>
      </c>
      <c r="M154" s="128">
        <v>340</v>
      </c>
      <c r="N154" s="64">
        <v>0.96209912536443154</v>
      </c>
      <c r="P154" s="29"/>
      <c r="Q154" s="29"/>
    </row>
    <row r="155" spans="1:17" ht="14.1" customHeight="1" x14ac:dyDescent="0.2">
      <c r="A155" s="32" t="s">
        <v>159</v>
      </c>
      <c r="B155" s="32"/>
      <c r="C155" s="63">
        <v>55230</v>
      </c>
      <c r="D155" s="42">
        <v>0.89736718212436173</v>
      </c>
      <c r="E155" s="121">
        <v>690</v>
      </c>
      <c r="F155" s="42">
        <v>0.9386861313868613</v>
      </c>
      <c r="G155" s="121">
        <v>250</v>
      </c>
      <c r="H155" s="42">
        <v>0.94354838709677424</v>
      </c>
      <c r="I155" s="121">
        <v>1390</v>
      </c>
      <c r="J155" s="42">
        <v>0.95046661880832739</v>
      </c>
      <c r="K155" s="121">
        <v>140</v>
      </c>
      <c r="L155" s="42">
        <v>0.97916666666666663</v>
      </c>
      <c r="M155" s="121">
        <v>2200</v>
      </c>
      <c r="N155" s="42">
        <v>0.92192464820699049</v>
      </c>
      <c r="P155" s="29"/>
      <c r="Q155" s="29"/>
    </row>
    <row r="156" spans="1:17" ht="14.1" customHeight="1" x14ac:dyDescent="0.2">
      <c r="B156" s="10" t="s">
        <v>160</v>
      </c>
      <c r="C156" s="34">
        <v>11170</v>
      </c>
      <c r="D156" s="36">
        <v>0.90864308105687419</v>
      </c>
      <c r="E156" s="125">
        <v>70</v>
      </c>
      <c r="F156" s="64">
        <v>0.95890410958904104</v>
      </c>
      <c r="G156" s="129">
        <v>10</v>
      </c>
      <c r="H156" s="65" t="s">
        <v>193</v>
      </c>
      <c r="I156" s="129">
        <v>50</v>
      </c>
      <c r="J156" s="64">
        <v>0.92307692307692313</v>
      </c>
      <c r="K156" s="129">
        <v>20</v>
      </c>
      <c r="L156" s="64">
        <v>0.95454545454545459</v>
      </c>
      <c r="M156" s="128">
        <v>530</v>
      </c>
      <c r="N156" s="65">
        <v>0.94117647058823528</v>
      </c>
      <c r="P156" s="29"/>
      <c r="Q156" s="29"/>
    </row>
    <row r="157" spans="1:17" ht="14.1" customHeight="1" x14ac:dyDescent="0.2">
      <c r="B157" s="10" t="s">
        <v>161</v>
      </c>
      <c r="C157" s="68">
        <v>2280</v>
      </c>
      <c r="D157" s="36">
        <v>0.89785181937746605</v>
      </c>
      <c r="E157" s="125">
        <v>40</v>
      </c>
      <c r="F157" s="64">
        <v>0.90909090909090906</v>
      </c>
      <c r="G157" s="129">
        <v>10</v>
      </c>
      <c r="H157" s="65" t="s">
        <v>193</v>
      </c>
      <c r="I157" s="129">
        <v>30</v>
      </c>
      <c r="J157" s="64">
        <v>0.96153846153846156</v>
      </c>
      <c r="K157" s="129">
        <v>10</v>
      </c>
      <c r="L157" s="65" t="s">
        <v>193</v>
      </c>
      <c r="M157" s="129">
        <v>120</v>
      </c>
      <c r="N157" s="65">
        <v>0.82758620689655171</v>
      </c>
      <c r="P157" s="29"/>
      <c r="Q157" s="29"/>
    </row>
    <row r="158" spans="1:17" ht="14.1" customHeight="1" x14ac:dyDescent="0.2">
      <c r="B158" s="10" t="s">
        <v>162</v>
      </c>
      <c r="C158" s="34">
        <v>3750</v>
      </c>
      <c r="D158" s="36">
        <v>0.86461949265687588</v>
      </c>
      <c r="E158" s="125">
        <v>40</v>
      </c>
      <c r="F158" s="64">
        <v>1</v>
      </c>
      <c r="G158" s="128">
        <v>20</v>
      </c>
      <c r="H158" s="64">
        <v>0.95</v>
      </c>
      <c r="I158" s="128">
        <v>50</v>
      </c>
      <c r="J158" s="64">
        <v>0.92156862745098034</v>
      </c>
      <c r="K158" s="129">
        <v>10</v>
      </c>
      <c r="L158" s="65" t="s">
        <v>193</v>
      </c>
      <c r="M158" s="129">
        <v>220</v>
      </c>
      <c r="N158" s="65">
        <v>0.8214285714285714</v>
      </c>
      <c r="P158" s="29"/>
      <c r="Q158" s="29"/>
    </row>
    <row r="159" spans="1:17" ht="14.1" customHeight="1" x14ac:dyDescent="0.2">
      <c r="B159" s="10" t="s">
        <v>163</v>
      </c>
      <c r="C159" s="34">
        <v>2280</v>
      </c>
      <c r="D159" s="36">
        <v>0.91458607095926414</v>
      </c>
      <c r="E159" s="117">
        <v>20</v>
      </c>
      <c r="F159" s="65" t="s">
        <v>193</v>
      </c>
      <c r="G159" s="129">
        <v>10</v>
      </c>
      <c r="H159" s="65" t="s">
        <v>193</v>
      </c>
      <c r="I159" s="129">
        <v>30</v>
      </c>
      <c r="J159" s="64">
        <v>1</v>
      </c>
      <c r="K159" s="129">
        <v>10</v>
      </c>
      <c r="L159" s="65" t="s">
        <v>193</v>
      </c>
      <c r="M159" s="129">
        <v>30</v>
      </c>
      <c r="N159" s="65">
        <v>0.96969696969696972</v>
      </c>
      <c r="P159" s="29"/>
      <c r="Q159" s="29"/>
    </row>
    <row r="160" spans="1:17" ht="14.1" customHeight="1" x14ac:dyDescent="0.2">
      <c r="B160" s="10" t="s">
        <v>164</v>
      </c>
      <c r="C160" s="34">
        <v>3000</v>
      </c>
      <c r="D160" s="36">
        <v>0.87358238825883927</v>
      </c>
      <c r="E160" s="125">
        <v>120</v>
      </c>
      <c r="F160" s="64">
        <v>0.89075630252100846</v>
      </c>
      <c r="G160" s="128">
        <v>20</v>
      </c>
      <c r="H160" s="64">
        <v>0.90476190476190477</v>
      </c>
      <c r="I160" s="128">
        <v>210</v>
      </c>
      <c r="J160" s="64">
        <v>0.9285714285714286</v>
      </c>
      <c r="K160" s="129">
        <v>0</v>
      </c>
      <c r="L160" s="65" t="s">
        <v>193</v>
      </c>
      <c r="M160" s="129">
        <v>120</v>
      </c>
      <c r="N160" s="64">
        <v>0.86065573770491799</v>
      </c>
      <c r="P160" s="29"/>
      <c r="Q160" s="29"/>
    </row>
    <row r="161" spans="1:17" ht="14.1" customHeight="1" x14ac:dyDescent="0.2">
      <c r="B161" s="10" t="s">
        <v>165</v>
      </c>
      <c r="C161" s="34">
        <v>4570</v>
      </c>
      <c r="D161" s="36">
        <v>0.86638967854799909</v>
      </c>
      <c r="E161" s="125">
        <v>160</v>
      </c>
      <c r="F161" s="64">
        <v>0.96226415094339623</v>
      </c>
      <c r="G161" s="128">
        <v>90</v>
      </c>
      <c r="H161" s="64">
        <v>0.95454545454545459</v>
      </c>
      <c r="I161" s="128">
        <v>470</v>
      </c>
      <c r="J161" s="64">
        <v>0.95137420718816068</v>
      </c>
      <c r="K161" s="128">
        <v>40</v>
      </c>
      <c r="L161" s="64">
        <v>1</v>
      </c>
      <c r="M161" s="128">
        <v>410</v>
      </c>
      <c r="N161" s="64">
        <v>0.96135265700483097</v>
      </c>
      <c r="P161" s="29"/>
      <c r="Q161" s="29"/>
    </row>
    <row r="162" spans="1:17" ht="14.1" customHeight="1" x14ac:dyDescent="0.2">
      <c r="B162" s="10" t="s">
        <v>166</v>
      </c>
      <c r="C162" s="34">
        <v>4430</v>
      </c>
      <c r="D162" s="36">
        <v>0.90962494351558965</v>
      </c>
      <c r="E162" s="125">
        <v>60</v>
      </c>
      <c r="F162" s="64">
        <v>0.93442622950819676</v>
      </c>
      <c r="G162" s="129">
        <v>20</v>
      </c>
      <c r="H162" s="65" t="s">
        <v>193</v>
      </c>
      <c r="I162" s="129">
        <v>80</v>
      </c>
      <c r="J162" s="64">
        <v>0.97402597402597402</v>
      </c>
      <c r="K162" s="128">
        <v>20</v>
      </c>
      <c r="L162" s="65">
        <v>0.95833333333333337</v>
      </c>
      <c r="M162" s="129">
        <v>20</v>
      </c>
      <c r="N162" s="65" t="s">
        <v>193</v>
      </c>
      <c r="P162" s="29"/>
      <c r="Q162" s="29"/>
    </row>
    <row r="163" spans="1:17" ht="14.1" customHeight="1" x14ac:dyDescent="0.2">
      <c r="B163" s="10" t="s">
        <v>167</v>
      </c>
      <c r="C163" s="34">
        <v>6890</v>
      </c>
      <c r="D163" s="36">
        <v>0.90795586527293848</v>
      </c>
      <c r="E163" s="125">
        <v>40</v>
      </c>
      <c r="F163" s="64">
        <v>0.97560975609756095</v>
      </c>
      <c r="G163" s="129">
        <v>10</v>
      </c>
      <c r="H163" s="65" t="s">
        <v>193</v>
      </c>
      <c r="I163" s="129">
        <v>70</v>
      </c>
      <c r="J163" s="64">
        <v>0.96923076923076923</v>
      </c>
      <c r="K163" s="129">
        <v>10</v>
      </c>
      <c r="L163" s="65" t="s">
        <v>193</v>
      </c>
      <c r="M163" s="129">
        <v>200</v>
      </c>
      <c r="N163" s="65">
        <v>0.9642857142857143</v>
      </c>
      <c r="P163" s="29"/>
      <c r="Q163" s="29"/>
    </row>
    <row r="164" spans="1:17" ht="14.1" customHeight="1" x14ac:dyDescent="0.2">
      <c r="B164" s="10" t="s">
        <v>168</v>
      </c>
      <c r="C164" s="34">
        <v>3130</v>
      </c>
      <c r="D164" s="36">
        <v>0.88224000000000002</v>
      </c>
      <c r="E164" s="125">
        <v>30</v>
      </c>
      <c r="F164" s="64">
        <v>0.96153846153846156</v>
      </c>
      <c r="G164" s="129">
        <v>10</v>
      </c>
      <c r="H164" s="65" t="s">
        <v>193</v>
      </c>
      <c r="I164" s="129">
        <v>10</v>
      </c>
      <c r="J164" s="65" t="s">
        <v>193</v>
      </c>
      <c r="K164" s="129">
        <v>0</v>
      </c>
      <c r="L164" s="65" t="s">
        <v>193</v>
      </c>
      <c r="M164" s="129">
        <v>100</v>
      </c>
      <c r="N164" s="65">
        <v>0.89423076923076927</v>
      </c>
      <c r="P164" s="29"/>
      <c r="Q164" s="29"/>
    </row>
    <row r="165" spans="1:17" ht="14.1" customHeight="1" x14ac:dyDescent="0.2">
      <c r="B165" s="10" t="s">
        <v>169</v>
      </c>
      <c r="C165" s="34">
        <v>3350</v>
      </c>
      <c r="D165" s="36">
        <v>0.8902840059790732</v>
      </c>
      <c r="E165" s="125">
        <v>40</v>
      </c>
      <c r="F165" s="64">
        <v>0.88571428571428568</v>
      </c>
      <c r="G165" s="129">
        <v>10</v>
      </c>
      <c r="H165" s="65" t="s">
        <v>193</v>
      </c>
      <c r="I165" s="129">
        <v>110</v>
      </c>
      <c r="J165" s="64">
        <v>0.98165137614678899</v>
      </c>
      <c r="K165" s="129">
        <v>0</v>
      </c>
      <c r="L165" s="65" t="s">
        <v>193</v>
      </c>
      <c r="M165" s="129">
        <v>90</v>
      </c>
      <c r="N165" s="65">
        <v>0.86206896551724133</v>
      </c>
      <c r="P165" s="29"/>
      <c r="Q165" s="29"/>
    </row>
    <row r="166" spans="1:17" ht="14.1" customHeight="1" x14ac:dyDescent="0.2">
      <c r="B166" s="10" t="s">
        <v>170</v>
      </c>
      <c r="C166" s="34">
        <v>4290</v>
      </c>
      <c r="D166" s="36">
        <v>0.90121155638397021</v>
      </c>
      <c r="E166" s="125">
        <v>50</v>
      </c>
      <c r="F166" s="64">
        <v>0.88461538461538458</v>
      </c>
      <c r="G166" s="128">
        <v>30</v>
      </c>
      <c r="H166" s="64">
        <v>0.90625</v>
      </c>
      <c r="I166" s="128">
        <v>170</v>
      </c>
      <c r="J166" s="64">
        <v>0.96511627906976749</v>
      </c>
      <c r="K166" s="129">
        <v>10</v>
      </c>
      <c r="L166" s="65" t="s">
        <v>193</v>
      </c>
      <c r="M166" s="129">
        <v>50</v>
      </c>
      <c r="N166" s="65">
        <v>0.91836734693877553</v>
      </c>
      <c r="P166" s="29"/>
      <c r="Q166" s="29"/>
    </row>
    <row r="167" spans="1:17" ht="14.1" customHeight="1" x14ac:dyDescent="0.2">
      <c r="B167" s="10" t="s">
        <v>171</v>
      </c>
      <c r="C167" s="34">
        <v>6110</v>
      </c>
      <c r="D167" s="36">
        <v>0.91318591318591313</v>
      </c>
      <c r="E167" s="125">
        <v>20</v>
      </c>
      <c r="F167" s="64">
        <v>1</v>
      </c>
      <c r="G167" s="128">
        <v>20</v>
      </c>
      <c r="H167" s="65">
        <v>1</v>
      </c>
      <c r="I167" s="129">
        <v>120</v>
      </c>
      <c r="J167" s="64">
        <v>0.94017094017094016</v>
      </c>
      <c r="K167" s="129">
        <v>10</v>
      </c>
      <c r="L167" s="65" t="s">
        <v>193</v>
      </c>
      <c r="M167" s="129">
        <v>320</v>
      </c>
      <c r="N167" s="65">
        <v>0.95886075949367089</v>
      </c>
      <c r="P167" s="29"/>
      <c r="Q167" s="29"/>
    </row>
    <row r="168" spans="1:17" x14ac:dyDescent="0.2">
      <c r="C168" s="34"/>
      <c r="E168" s="115"/>
    </row>
    <row r="169" spans="1:17" x14ac:dyDescent="0.2">
      <c r="B169" s="72" t="s">
        <v>206</v>
      </c>
      <c r="C169" s="34">
        <v>240</v>
      </c>
      <c r="D169" s="73">
        <v>0.84836065573770492</v>
      </c>
      <c r="E169" s="116">
        <v>0</v>
      </c>
      <c r="F169" s="35" t="s">
        <v>193</v>
      </c>
      <c r="G169" s="117">
        <v>10</v>
      </c>
      <c r="H169" s="35" t="s">
        <v>193</v>
      </c>
      <c r="I169" s="117">
        <v>0</v>
      </c>
      <c r="J169" s="35" t="s">
        <v>193</v>
      </c>
      <c r="K169" s="117">
        <v>0</v>
      </c>
      <c r="L169" s="35" t="s">
        <v>193</v>
      </c>
      <c r="M169" s="19">
        <v>20</v>
      </c>
      <c r="N169" s="73">
        <v>0.95652173913043481</v>
      </c>
    </row>
    <row r="170" spans="1:17" x14ac:dyDescent="0.2">
      <c r="A170" s="1"/>
    </row>
  </sheetData>
  <mergeCells count="6">
    <mergeCell ref="I5:J5"/>
    <mergeCell ref="K5:L5"/>
    <mergeCell ref="M5:N5"/>
    <mergeCell ref="C5:D5"/>
    <mergeCell ref="E5:F5"/>
    <mergeCell ref="G5:H5"/>
  </mergeCells>
  <phoneticPr fontId="4" type="noConversion"/>
  <pageMargins left="0.59055118110236227" right="0.19685039370078741" top="0.59055118110236227" bottom="0.59055118110236227" header="0" footer="0"/>
  <pageSetup paperSize="9" scale="59" fitToHeight="0" orientation="portrait" r:id="rId1"/>
  <headerFooter alignWithMargins="0"/>
  <rowBreaks count="2" manualBreakCount="2">
    <brk id="61" max="16383" man="1"/>
    <brk id="1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5"/>
  <sheetViews>
    <sheetView workbookViewId="0">
      <selection activeCell="C115" sqref="C115"/>
    </sheetView>
  </sheetViews>
  <sheetFormatPr defaultRowHeight="12.75" x14ac:dyDescent="0.2"/>
  <cols>
    <col min="1" max="1" width="28" customWidth="1"/>
    <col min="2" max="2" width="12.7109375" customWidth="1"/>
    <col min="3" max="3" width="13.5703125" customWidth="1"/>
    <col min="5" max="5" width="12.85546875" customWidth="1"/>
    <col min="6" max="6" width="12.7109375" customWidth="1"/>
  </cols>
  <sheetData>
    <row r="1" spans="1:7" ht="15.75" x14ac:dyDescent="0.25">
      <c r="A1" s="2" t="s">
        <v>257</v>
      </c>
      <c r="B1" s="79"/>
      <c r="C1" s="79"/>
      <c r="D1" s="79"/>
      <c r="E1" s="79"/>
      <c r="F1" s="79"/>
      <c r="G1" s="79"/>
    </row>
    <row r="2" spans="1:7" x14ac:dyDescent="0.2">
      <c r="A2" s="80"/>
      <c r="B2" s="79"/>
      <c r="C2" s="79"/>
      <c r="D2" s="79"/>
      <c r="E2" s="79"/>
      <c r="F2" s="79"/>
      <c r="G2" s="79"/>
    </row>
    <row r="3" spans="1:7" ht="15.75" customHeight="1" x14ac:dyDescent="0.25">
      <c r="A3" s="2" t="s">
        <v>239</v>
      </c>
      <c r="B3" s="79"/>
      <c r="C3" s="79"/>
      <c r="D3" s="79"/>
      <c r="E3" s="79"/>
      <c r="F3" s="79"/>
      <c r="G3" s="79"/>
    </row>
    <row r="4" spans="1:7" ht="12.75" customHeight="1" x14ac:dyDescent="0.2">
      <c r="A4" s="98"/>
      <c r="B4" s="79"/>
      <c r="C4" s="79"/>
      <c r="D4" s="79"/>
      <c r="E4" s="79"/>
      <c r="F4" s="79"/>
      <c r="G4" s="79"/>
    </row>
    <row r="5" spans="1:7" x14ac:dyDescent="0.2">
      <c r="A5" s="83"/>
      <c r="B5" s="157" t="s">
        <v>208</v>
      </c>
      <c r="C5" s="157"/>
      <c r="D5" s="83"/>
      <c r="E5" s="158" t="s">
        <v>209</v>
      </c>
      <c r="F5" s="158"/>
      <c r="G5" s="79"/>
    </row>
    <row r="6" spans="1:7" ht="63" customHeight="1" x14ac:dyDescent="0.2">
      <c r="A6" s="84"/>
      <c r="B6" s="85" t="s">
        <v>210</v>
      </c>
      <c r="C6" s="86" t="s">
        <v>211</v>
      </c>
      <c r="D6" s="83"/>
      <c r="E6" s="85" t="s">
        <v>210</v>
      </c>
      <c r="F6" s="86" t="s">
        <v>211</v>
      </c>
      <c r="G6" s="79"/>
    </row>
    <row r="7" spans="1:7" x14ac:dyDescent="0.2">
      <c r="A7" s="87" t="s">
        <v>2</v>
      </c>
      <c r="B7" s="88">
        <v>47190</v>
      </c>
      <c r="C7" s="87">
        <v>0.85759996609523004</v>
      </c>
      <c r="D7" s="83"/>
      <c r="E7" s="88">
        <v>1125070</v>
      </c>
      <c r="F7" s="87">
        <v>0.9048779187072804</v>
      </c>
      <c r="G7" s="81"/>
    </row>
    <row r="8" spans="1:7" x14ac:dyDescent="0.2">
      <c r="A8" s="95" t="s">
        <v>3</v>
      </c>
      <c r="B8" s="96">
        <v>7870</v>
      </c>
      <c r="C8" s="95">
        <v>0.84836169672339345</v>
      </c>
      <c r="D8" s="97"/>
      <c r="E8" s="96">
        <v>171490</v>
      </c>
      <c r="F8" s="95">
        <v>0.89779234258924512</v>
      </c>
      <c r="G8" s="81"/>
    </row>
    <row r="9" spans="1:7" x14ac:dyDescent="0.2">
      <c r="A9" s="89" t="s">
        <v>212</v>
      </c>
      <c r="B9" s="90">
        <v>140</v>
      </c>
      <c r="C9" s="89">
        <v>0.8936170212765957</v>
      </c>
      <c r="D9" s="83"/>
      <c r="E9" s="90">
        <v>2220</v>
      </c>
      <c r="F9" s="89">
        <v>0.90962230215827333</v>
      </c>
      <c r="G9" s="81"/>
    </row>
    <row r="10" spans="1:7" x14ac:dyDescent="0.2">
      <c r="A10" s="89" t="s">
        <v>5</v>
      </c>
      <c r="B10" s="90">
        <v>220</v>
      </c>
      <c r="C10" s="89">
        <v>0.73515981735159819</v>
      </c>
      <c r="D10" s="83"/>
      <c r="E10" s="90">
        <v>4480</v>
      </c>
      <c r="F10" s="89">
        <v>0.90517626059794731</v>
      </c>
      <c r="G10" s="81"/>
    </row>
    <row r="11" spans="1:7" x14ac:dyDescent="0.2">
      <c r="A11" s="89" t="s">
        <v>6</v>
      </c>
      <c r="B11" s="90">
        <v>550</v>
      </c>
      <c r="C11" s="89">
        <v>0.88586956521739135</v>
      </c>
      <c r="D11" s="83"/>
      <c r="E11" s="90">
        <v>10680</v>
      </c>
      <c r="F11" s="89">
        <v>0.94533882441033323</v>
      </c>
      <c r="G11" s="81"/>
    </row>
    <row r="12" spans="1:7" x14ac:dyDescent="0.2">
      <c r="A12" s="89" t="s">
        <v>7</v>
      </c>
      <c r="B12" s="90">
        <v>550</v>
      </c>
      <c r="C12" s="89">
        <v>0.84643510054844606</v>
      </c>
      <c r="D12" s="83"/>
      <c r="E12" s="90">
        <v>10150</v>
      </c>
      <c r="F12" s="89">
        <v>0.90821351191648614</v>
      </c>
      <c r="G12" s="81"/>
    </row>
    <row r="13" spans="1:7" x14ac:dyDescent="0.2">
      <c r="A13" s="89" t="s">
        <v>8</v>
      </c>
      <c r="B13" s="90">
        <v>1020</v>
      </c>
      <c r="C13" s="89">
        <v>0.83300589390962676</v>
      </c>
      <c r="D13" s="83"/>
      <c r="E13" s="90">
        <v>27030</v>
      </c>
      <c r="F13" s="89">
        <v>0.88549335898479409</v>
      </c>
      <c r="G13" s="81"/>
    </row>
    <row r="14" spans="1:7" x14ac:dyDescent="0.2">
      <c r="A14" s="89" t="s">
        <v>9</v>
      </c>
      <c r="B14" s="90">
        <v>140</v>
      </c>
      <c r="C14" s="89">
        <v>0.88652482269503541</v>
      </c>
      <c r="D14" s="83"/>
      <c r="E14" s="90">
        <v>3010</v>
      </c>
      <c r="F14" s="89">
        <v>0.89767441860465114</v>
      </c>
      <c r="G14" s="81"/>
    </row>
    <row r="15" spans="1:7" x14ac:dyDescent="0.2">
      <c r="A15" s="89" t="s">
        <v>10</v>
      </c>
      <c r="B15" s="90">
        <v>1400</v>
      </c>
      <c r="C15" s="89">
        <v>0.84878744650499283</v>
      </c>
      <c r="D15" s="83"/>
      <c r="E15" s="90">
        <v>33510</v>
      </c>
      <c r="F15" s="89">
        <v>0.89123623668427177</v>
      </c>
      <c r="G15" s="81"/>
    </row>
    <row r="16" spans="1:7" x14ac:dyDescent="0.2">
      <c r="A16" s="89" t="s">
        <v>11</v>
      </c>
      <c r="B16" s="90">
        <v>330</v>
      </c>
      <c r="C16" s="89">
        <v>0.88821752265861031</v>
      </c>
      <c r="D16" s="83"/>
      <c r="E16" s="90">
        <v>6270</v>
      </c>
      <c r="F16" s="89">
        <v>0.89089168926463547</v>
      </c>
      <c r="G16" s="81"/>
    </row>
    <row r="17" spans="1:7" x14ac:dyDescent="0.2">
      <c r="A17" s="89" t="s">
        <v>12</v>
      </c>
      <c r="B17" s="90">
        <v>270</v>
      </c>
      <c r="C17" s="89">
        <v>0.87969924812030076</v>
      </c>
      <c r="D17" s="83"/>
      <c r="E17" s="90">
        <v>5810</v>
      </c>
      <c r="F17" s="89">
        <v>0.92121107861689322</v>
      </c>
      <c r="G17" s="81"/>
    </row>
    <row r="18" spans="1:7" x14ac:dyDescent="0.2">
      <c r="A18" s="89" t="s">
        <v>13</v>
      </c>
      <c r="B18" s="90">
        <v>480</v>
      </c>
      <c r="C18" s="89">
        <v>0.80962343096234313</v>
      </c>
      <c r="D18" s="83"/>
      <c r="E18" s="90">
        <v>11530</v>
      </c>
      <c r="F18" s="89">
        <v>0.8529411764705882</v>
      </c>
      <c r="G18" s="81"/>
    </row>
    <row r="19" spans="1:7" x14ac:dyDescent="0.2">
      <c r="A19" s="89" t="s">
        <v>14</v>
      </c>
      <c r="B19" s="90">
        <v>180</v>
      </c>
      <c r="C19" s="89">
        <v>0.80113636363636365</v>
      </c>
      <c r="D19" s="83"/>
      <c r="E19" s="90">
        <v>3720</v>
      </c>
      <c r="F19" s="89">
        <v>0.88044062332079531</v>
      </c>
      <c r="G19" s="81"/>
    </row>
    <row r="20" spans="1:7" x14ac:dyDescent="0.2">
      <c r="A20" s="89" t="s">
        <v>15</v>
      </c>
      <c r="B20" s="90">
        <v>160</v>
      </c>
      <c r="C20" s="89">
        <v>0.8597560975609756</v>
      </c>
      <c r="D20" s="83"/>
      <c r="E20" s="90">
        <v>2790</v>
      </c>
      <c r="F20" s="89">
        <v>0.88473967684021548</v>
      </c>
      <c r="G20" s="81"/>
    </row>
    <row r="21" spans="1:7" x14ac:dyDescent="0.2">
      <c r="A21" s="89" t="s">
        <v>16</v>
      </c>
      <c r="B21" s="90">
        <v>100</v>
      </c>
      <c r="C21" s="89">
        <v>0.91176470588235292</v>
      </c>
      <c r="D21" s="83"/>
      <c r="E21" s="90">
        <v>3030</v>
      </c>
      <c r="F21" s="89">
        <v>0.92056690837178645</v>
      </c>
      <c r="G21" s="81"/>
    </row>
    <row r="22" spans="1:7" x14ac:dyDescent="0.2">
      <c r="A22" s="89" t="s">
        <v>17</v>
      </c>
      <c r="B22" s="90">
        <v>120</v>
      </c>
      <c r="C22" s="89">
        <v>0.87394957983193278</v>
      </c>
      <c r="D22" s="83"/>
      <c r="E22" s="90">
        <v>4410</v>
      </c>
      <c r="F22" s="89">
        <v>0.86816428409348767</v>
      </c>
      <c r="G22" s="81"/>
    </row>
    <row r="23" spans="1:7" x14ac:dyDescent="0.2">
      <c r="A23" s="89" t="s">
        <v>213</v>
      </c>
      <c r="B23" s="90">
        <v>1090</v>
      </c>
      <c r="C23" s="89">
        <v>0.85805860805860801</v>
      </c>
      <c r="D23" s="83"/>
      <c r="E23" s="90">
        <v>18390</v>
      </c>
      <c r="F23" s="89">
        <v>0.93120887487084669</v>
      </c>
      <c r="G23" s="81"/>
    </row>
    <row r="24" spans="1:7" x14ac:dyDescent="0.2">
      <c r="A24" s="89" t="s">
        <v>19</v>
      </c>
      <c r="B24" s="90">
        <v>150</v>
      </c>
      <c r="C24" s="89">
        <v>0.8666666666666667</v>
      </c>
      <c r="D24" s="83"/>
      <c r="E24" s="90">
        <v>3170</v>
      </c>
      <c r="F24" s="89">
        <v>0.91774346044752597</v>
      </c>
      <c r="G24" s="81"/>
    </row>
    <row r="25" spans="1:7" x14ac:dyDescent="0.2">
      <c r="A25" s="89" t="s">
        <v>20</v>
      </c>
      <c r="B25" s="90">
        <v>690</v>
      </c>
      <c r="C25" s="89">
        <v>0.8318840579710145</v>
      </c>
      <c r="D25" s="83"/>
      <c r="E25" s="90">
        <v>15910</v>
      </c>
      <c r="F25" s="89">
        <v>0.88114393463230678</v>
      </c>
      <c r="G25" s="81"/>
    </row>
    <row r="26" spans="1:7" x14ac:dyDescent="0.2">
      <c r="A26" s="89" t="s">
        <v>21</v>
      </c>
      <c r="B26" s="90">
        <v>140</v>
      </c>
      <c r="C26" s="89">
        <v>0.80851063829787229</v>
      </c>
      <c r="D26" s="83"/>
      <c r="E26" s="90">
        <v>2280</v>
      </c>
      <c r="F26" s="89">
        <v>0.88049209138840068</v>
      </c>
      <c r="G26" s="81"/>
    </row>
    <row r="27" spans="1:7" x14ac:dyDescent="0.2">
      <c r="A27" s="89" t="s">
        <v>22</v>
      </c>
      <c r="B27" s="90">
        <v>150</v>
      </c>
      <c r="C27" s="89">
        <v>0.8896551724137931</v>
      </c>
      <c r="D27" s="83"/>
      <c r="E27" s="90">
        <v>3090</v>
      </c>
      <c r="F27" s="89">
        <v>0.92760180995475117</v>
      </c>
      <c r="G27" s="81"/>
    </row>
    <row r="28" spans="1:7" x14ac:dyDescent="0.2">
      <c r="A28" s="95" t="s">
        <v>23</v>
      </c>
      <c r="B28" s="96">
        <v>6260</v>
      </c>
      <c r="C28" s="95">
        <v>0.89587991057170235</v>
      </c>
      <c r="D28" s="97"/>
      <c r="E28" s="96">
        <v>162260</v>
      </c>
      <c r="F28" s="95">
        <v>0.92420946241595436</v>
      </c>
      <c r="G28" s="81"/>
    </row>
    <row r="29" spans="1:7" x14ac:dyDescent="0.2">
      <c r="A29" s="89" t="s">
        <v>24</v>
      </c>
      <c r="B29" s="90">
        <v>200</v>
      </c>
      <c r="C29" s="89">
        <v>0.85074626865671643</v>
      </c>
      <c r="D29" s="83"/>
      <c r="E29" s="90">
        <v>5200</v>
      </c>
      <c r="F29" s="89">
        <v>0.88392685274302218</v>
      </c>
      <c r="G29" s="81"/>
    </row>
    <row r="30" spans="1:7" x14ac:dyDescent="0.2">
      <c r="A30" s="89" t="s">
        <v>25</v>
      </c>
      <c r="B30" s="90">
        <v>270</v>
      </c>
      <c r="C30" s="89">
        <v>0.94525547445255476</v>
      </c>
      <c r="D30" s="83"/>
      <c r="E30" s="90">
        <v>6510</v>
      </c>
      <c r="F30" s="89">
        <v>0.95713627285297276</v>
      </c>
      <c r="G30" s="81"/>
    </row>
    <row r="31" spans="1:7" x14ac:dyDescent="0.2">
      <c r="A31" s="89" t="s">
        <v>26</v>
      </c>
      <c r="B31" s="90">
        <v>290</v>
      </c>
      <c r="C31" s="89">
        <v>0.86941580756013748</v>
      </c>
      <c r="D31" s="83"/>
      <c r="E31" s="90">
        <v>5290</v>
      </c>
      <c r="F31" s="89">
        <v>0.9247921390778534</v>
      </c>
      <c r="G31" s="81"/>
    </row>
    <row r="32" spans="1:7" x14ac:dyDescent="0.2">
      <c r="A32" s="89" t="s">
        <v>27</v>
      </c>
      <c r="B32" s="90">
        <v>410</v>
      </c>
      <c r="C32" s="89">
        <v>0.93446601941747576</v>
      </c>
      <c r="D32" s="83"/>
      <c r="E32" s="90">
        <v>6280</v>
      </c>
      <c r="F32" s="89">
        <v>0.94649681528662422</v>
      </c>
      <c r="G32" s="81"/>
    </row>
    <row r="33" spans="1:7" x14ac:dyDescent="0.2">
      <c r="A33" s="89" t="s">
        <v>28</v>
      </c>
      <c r="B33" s="90">
        <v>260</v>
      </c>
      <c r="C33" s="89">
        <v>0.88257575757575757</v>
      </c>
      <c r="D33" s="83"/>
      <c r="E33" s="90">
        <v>6950</v>
      </c>
      <c r="F33" s="89">
        <v>0.89000863806507347</v>
      </c>
      <c r="G33" s="81"/>
    </row>
    <row r="34" spans="1:7" x14ac:dyDescent="0.2">
      <c r="A34" s="89" t="s">
        <v>29</v>
      </c>
      <c r="B34" s="90">
        <v>140</v>
      </c>
      <c r="C34" s="89">
        <v>0.86805555555555558</v>
      </c>
      <c r="D34" s="83"/>
      <c r="E34" s="90">
        <v>2690</v>
      </c>
      <c r="F34" s="89">
        <v>0.92041651171439198</v>
      </c>
      <c r="G34" s="81"/>
    </row>
    <row r="35" spans="1:7" x14ac:dyDescent="0.2">
      <c r="A35" s="89" t="s">
        <v>30</v>
      </c>
      <c r="B35" s="90">
        <v>0</v>
      </c>
      <c r="C35" s="89">
        <v>1</v>
      </c>
      <c r="D35" s="83"/>
      <c r="E35" s="90">
        <v>50</v>
      </c>
      <c r="F35" s="89">
        <v>0.93333333333333335</v>
      </c>
      <c r="G35" s="81"/>
    </row>
    <row r="36" spans="1:7" x14ac:dyDescent="0.2">
      <c r="A36" s="89" t="s">
        <v>31</v>
      </c>
      <c r="B36" s="90">
        <v>190</v>
      </c>
      <c r="C36" s="89">
        <v>0.82978723404255317</v>
      </c>
      <c r="D36" s="110" t="s">
        <v>232</v>
      </c>
      <c r="E36" s="90">
        <v>9610</v>
      </c>
      <c r="F36" s="89">
        <v>0.82301529497450843</v>
      </c>
      <c r="G36" s="111" t="s">
        <v>232</v>
      </c>
    </row>
    <row r="37" spans="1:7" x14ac:dyDescent="0.2">
      <c r="A37" s="89" t="s">
        <v>32</v>
      </c>
      <c r="B37" s="90">
        <v>220</v>
      </c>
      <c r="C37" s="89">
        <v>0.93665158371040724</v>
      </c>
      <c r="D37" s="83"/>
      <c r="E37" s="90">
        <v>6750</v>
      </c>
      <c r="F37" s="89">
        <v>0.9623870872204946</v>
      </c>
      <c r="G37" s="81"/>
    </row>
    <row r="38" spans="1:7" x14ac:dyDescent="0.2">
      <c r="A38" s="89" t="s">
        <v>33</v>
      </c>
      <c r="B38" s="90">
        <v>210</v>
      </c>
      <c r="C38" s="89">
        <v>0.92270531400966183</v>
      </c>
      <c r="D38" s="83"/>
      <c r="E38" s="90">
        <v>7920</v>
      </c>
      <c r="F38" s="89">
        <v>0.92489270386266098</v>
      </c>
      <c r="G38" s="81"/>
    </row>
    <row r="39" spans="1:7" x14ac:dyDescent="0.2">
      <c r="A39" s="89" t="s">
        <v>43</v>
      </c>
      <c r="B39" s="90">
        <v>240</v>
      </c>
      <c r="C39" s="89">
        <v>0.8666666666666667</v>
      </c>
      <c r="D39" s="83"/>
      <c r="E39" s="90">
        <v>5230</v>
      </c>
      <c r="F39" s="89">
        <v>0.90061162079510704</v>
      </c>
      <c r="G39" s="81"/>
    </row>
    <row r="40" spans="1:7" x14ac:dyDescent="0.2">
      <c r="A40" s="89" t="s">
        <v>44</v>
      </c>
      <c r="B40" s="90">
        <v>190</v>
      </c>
      <c r="C40" s="89">
        <v>0.87830687830687826</v>
      </c>
      <c r="D40" s="83"/>
      <c r="E40" s="90">
        <v>5000</v>
      </c>
      <c r="F40" s="89">
        <v>0.92063174730107955</v>
      </c>
      <c r="G40" s="81"/>
    </row>
    <row r="41" spans="1:7" x14ac:dyDescent="0.2">
      <c r="A41" s="89" t="s">
        <v>45</v>
      </c>
      <c r="B41" s="90">
        <v>80</v>
      </c>
      <c r="C41" s="89">
        <v>0.89610389610389607</v>
      </c>
      <c r="D41" s="83"/>
      <c r="E41" s="90">
        <v>2220</v>
      </c>
      <c r="F41" s="89">
        <v>0.95442238267148016</v>
      </c>
      <c r="G41" s="81"/>
    </row>
    <row r="42" spans="1:7" x14ac:dyDescent="0.2">
      <c r="A42" s="89" t="s">
        <v>46</v>
      </c>
      <c r="B42" s="90">
        <v>190</v>
      </c>
      <c r="C42" s="89">
        <v>0.91191709844559588</v>
      </c>
      <c r="D42" s="83"/>
      <c r="E42" s="90">
        <v>5390</v>
      </c>
      <c r="F42" s="89">
        <v>0.89469781238413049</v>
      </c>
      <c r="G42" s="81"/>
    </row>
    <row r="43" spans="1:7" x14ac:dyDescent="0.2">
      <c r="A43" s="89" t="s">
        <v>47</v>
      </c>
      <c r="B43" s="90">
        <v>130</v>
      </c>
      <c r="C43" s="89">
        <v>0.93893129770992367</v>
      </c>
      <c r="D43" s="83"/>
      <c r="E43" s="90">
        <v>5000</v>
      </c>
      <c r="F43" s="89">
        <v>0.97578547128276971</v>
      </c>
      <c r="G43" s="81"/>
    </row>
    <row r="44" spans="1:7" x14ac:dyDescent="0.2">
      <c r="A44" s="89" t="s">
        <v>48</v>
      </c>
      <c r="B44" s="90">
        <v>210</v>
      </c>
      <c r="C44" s="89">
        <v>0.87735849056603776</v>
      </c>
      <c r="D44" s="83"/>
      <c r="E44" s="90">
        <v>5580</v>
      </c>
      <c r="F44" s="89">
        <v>0.9219057854200251</v>
      </c>
      <c r="G44" s="81"/>
    </row>
    <row r="45" spans="1:7" x14ac:dyDescent="0.2">
      <c r="A45" s="89" t="s">
        <v>49</v>
      </c>
      <c r="B45" s="90">
        <v>180</v>
      </c>
      <c r="C45" s="89">
        <v>0.89130434782608692</v>
      </c>
      <c r="D45" s="83"/>
      <c r="E45" s="90">
        <v>6000</v>
      </c>
      <c r="F45" s="89">
        <v>0.95247623811905957</v>
      </c>
      <c r="G45" s="81"/>
    </row>
    <row r="46" spans="1:7" x14ac:dyDescent="0.2">
      <c r="A46" s="89" t="s">
        <v>50</v>
      </c>
      <c r="B46" s="90">
        <v>160</v>
      </c>
      <c r="C46" s="89">
        <v>0.8902439024390244</v>
      </c>
      <c r="D46" s="83"/>
      <c r="E46" s="90">
        <v>5270</v>
      </c>
      <c r="F46" s="89">
        <v>0.94608959757023536</v>
      </c>
      <c r="G46" s="81"/>
    </row>
    <row r="47" spans="1:7" x14ac:dyDescent="0.2">
      <c r="A47" s="89" t="s">
        <v>51</v>
      </c>
      <c r="B47" s="90">
        <v>150</v>
      </c>
      <c r="C47" s="89">
        <v>0.891156462585034</v>
      </c>
      <c r="D47" s="83"/>
      <c r="E47" s="90">
        <v>3370</v>
      </c>
      <c r="F47" s="89">
        <v>0.88674770234212863</v>
      </c>
      <c r="G47" s="81"/>
    </row>
    <row r="48" spans="1:7" x14ac:dyDescent="0.2">
      <c r="A48" s="89" t="s">
        <v>52</v>
      </c>
      <c r="B48" s="90">
        <v>70</v>
      </c>
      <c r="C48" s="89">
        <v>0.90540540540540537</v>
      </c>
      <c r="D48" s="83"/>
      <c r="E48" s="90">
        <v>1220</v>
      </c>
      <c r="F48" s="89">
        <v>0.88989317995069839</v>
      </c>
      <c r="G48" s="81"/>
    </row>
    <row r="49" spans="1:7" x14ac:dyDescent="0.2">
      <c r="A49" s="89" t="s">
        <v>53</v>
      </c>
      <c r="B49" s="90">
        <v>80</v>
      </c>
      <c r="C49" s="89">
        <v>0.97530864197530864</v>
      </c>
      <c r="D49" s="83"/>
      <c r="E49" s="90">
        <v>3030</v>
      </c>
      <c r="F49" s="89">
        <v>0.91891891891891897</v>
      </c>
      <c r="G49" s="81"/>
    </row>
    <row r="50" spans="1:7" x14ac:dyDescent="0.2">
      <c r="A50" s="89" t="s">
        <v>54</v>
      </c>
      <c r="B50" s="90">
        <v>200</v>
      </c>
      <c r="C50" s="89">
        <v>0.86224489795918369</v>
      </c>
      <c r="D50" s="83"/>
      <c r="E50" s="90">
        <v>5190</v>
      </c>
      <c r="F50" s="89">
        <v>0.91229760986892827</v>
      </c>
      <c r="G50" s="81"/>
    </row>
    <row r="51" spans="1:7" x14ac:dyDescent="0.2">
      <c r="A51" s="89" t="s">
        <v>55</v>
      </c>
      <c r="B51" s="90">
        <v>250</v>
      </c>
      <c r="C51" s="89">
        <v>0.952191235059761</v>
      </c>
      <c r="D51" s="83"/>
      <c r="E51" s="90">
        <v>5500</v>
      </c>
      <c r="F51" s="89">
        <v>0.96379184861717615</v>
      </c>
      <c r="G51" s="81"/>
    </row>
    <row r="52" spans="1:7" x14ac:dyDescent="0.2">
      <c r="A52" s="89" t="s">
        <v>56</v>
      </c>
      <c r="B52" s="90">
        <v>170</v>
      </c>
      <c r="C52" s="89">
        <v>0.89411764705882357</v>
      </c>
      <c r="D52" s="83"/>
      <c r="E52" s="90">
        <v>3690</v>
      </c>
      <c r="F52" s="89">
        <v>0.94315105576610725</v>
      </c>
      <c r="G52" s="81"/>
    </row>
    <row r="53" spans="1:7" x14ac:dyDescent="0.2">
      <c r="A53" s="89" t="s">
        <v>57</v>
      </c>
      <c r="B53" s="90">
        <v>210</v>
      </c>
      <c r="C53" s="89">
        <v>0.90521327014218012</v>
      </c>
      <c r="D53" s="83"/>
      <c r="E53" s="90">
        <v>7460</v>
      </c>
      <c r="F53" s="89">
        <v>0.94407188841201717</v>
      </c>
      <c r="G53" s="81"/>
    </row>
    <row r="54" spans="1:7" x14ac:dyDescent="0.2">
      <c r="A54" s="89" t="s">
        <v>58</v>
      </c>
      <c r="B54" s="90">
        <v>360</v>
      </c>
      <c r="C54" s="89">
        <v>0.8966480446927374</v>
      </c>
      <c r="D54" s="83"/>
      <c r="E54" s="90">
        <v>6640</v>
      </c>
      <c r="F54" s="89">
        <v>0.95467550067760876</v>
      </c>
      <c r="G54" s="81"/>
    </row>
    <row r="55" spans="1:7" x14ac:dyDescent="0.2">
      <c r="A55" s="89" t="s">
        <v>59</v>
      </c>
      <c r="B55" s="90">
        <v>110</v>
      </c>
      <c r="C55" s="89">
        <v>0.83018867924528306</v>
      </c>
      <c r="D55" s="83"/>
      <c r="E55" s="90">
        <v>2410</v>
      </c>
      <c r="F55" s="89">
        <v>0.90784557907845576</v>
      </c>
      <c r="G55" s="81"/>
    </row>
    <row r="56" spans="1:7" x14ac:dyDescent="0.2">
      <c r="A56" s="89" t="s">
        <v>60</v>
      </c>
      <c r="B56" s="90">
        <v>220</v>
      </c>
      <c r="C56" s="89">
        <v>0.905829596412556</v>
      </c>
      <c r="D56" s="83"/>
      <c r="E56" s="90">
        <v>5300</v>
      </c>
      <c r="F56" s="89">
        <v>0.94623655913978499</v>
      </c>
      <c r="G56" s="81"/>
    </row>
    <row r="57" spans="1:7" x14ac:dyDescent="0.2">
      <c r="A57" s="89" t="s">
        <v>61</v>
      </c>
      <c r="B57" s="90">
        <v>170</v>
      </c>
      <c r="C57" s="89">
        <v>0.87356321839080464</v>
      </c>
      <c r="D57" s="83"/>
      <c r="E57" s="90">
        <v>4600</v>
      </c>
      <c r="F57" s="89">
        <v>0.92868014785823005</v>
      </c>
      <c r="G57" s="81"/>
    </row>
    <row r="58" spans="1:7" x14ac:dyDescent="0.2">
      <c r="A58" s="89" t="s">
        <v>214</v>
      </c>
      <c r="B58" s="90">
        <v>210</v>
      </c>
      <c r="C58" s="89">
        <v>0.88151658767772512</v>
      </c>
      <c r="D58" s="83"/>
      <c r="E58" s="90">
        <v>5000</v>
      </c>
      <c r="F58" s="89">
        <v>0.91525084949030577</v>
      </c>
      <c r="G58" s="81"/>
    </row>
    <row r="59" spans="1:7" x14ac:dyDescent="0.2">
      <c r="A59" s="89" t="s">
        <v>63</v>
      </c>
      <c r="B59" s="90">
        <v>200</v>
      </c>
      <c r="C59" s="89">
        <v>0.88717948717948714</v>
      </c>
      <c r="D59" s="83"/>
      <c r="E59" s="90">
        <v>5930</v>
      </c>
      <c r="F59" s="89">
        <v>0.9249451846854444</v>
      </c>
      <c r="G59" s="81"/>
    </row>
    <row r="60" spans="1:7" x14ac:dyDescent="0.2">
      <c r="A60" s="89" t="s">
        <v>64</v>
      </c>
      <c r="B60" s="90">
        <v>160</v>
      </c>
      <c r="C60" s="89">
        <v>0.88461538461538458</v>
      </c>
      <c r="D60" s="83"/>
      <c r="E60" s="90">
        <v>3760</v>
      </c>
      <c r="F60" s="89">
        <v>0.92762107503991487</v>
      </c>
      <c r="G60" s="81"/>
    </row>
    <row r="61" spans="1:7" x14ac:dyDescent="0.2">
      <c r="A61" s="89" t="s">
        <v>65</v>
      </c>
      <c r="B61" s="90">
        <v>110</v>
      </c>
      <c r="C61" s="89">
        <v>0.88596491228070173</v>
      </c>
      <c r="D61" s="83"/>
      <c r="E61" s="90">
        <v>2230</v>
      </c>
      <c r="F61" s="89">
        <v>0.94673231871083263</v>
      </c>
      <c r="G61" s="81"/>
    </row>
    <row r="62" spans="1:7" x14ac:dyDescent="0.2">
      <c r="A62" s="95" t="s">
        <v>66</v>
      </c>
      <c r="B62" s="96">
        <v>6300</v>
      </c>
      <c r="C62" s="95">
        <v>0.83793650793650798</v>
      </c>
      <c r="D62" s="97"/>
      <c r="E62" s="96">
        <v>126470</v>
      </c>
      <c r="F62" s="95">
        <v>0.90229071615520251</v>
      </c>
      <c r="G62" s="81"/>
    </row>
    <row r="63" spans="1:7" x14ac:dyDescent="0.2">
      <c r="A63" s="89" t="s">
        <v>215</v>
      </c>
      <c r="B63" s="90">
        <v>130</v>
      </c>
      <c r="C63" s="89">
        <v>0.81679389312977102</v>
      </c>
      <c r="D63" s="83"/>
      <c r="E63" s="90">
        <v>3660</v>
      </c>
      <c r="F63" s="89">
        <v>0.92808312824719719</v>
      </c>
      <c r="G63" s="81"/>
    </row>
    <row r="64" spans="1:7" x14ac:dyDescent="0.2">
      <c r="A64" s="89" t="s">
        <v>68</v>
      </c>
      <c r="B64" s="90">
        <v>810</v>
      </c>
      <c r="C64" s="89">
        <v>0.82098765432098764</v>
      </c>
      <c r="D64" s="83"/>
      <c r="E64" s="90">
        <v>12030</v>
      </c>
      <c r="F64" s="89">
        <v>0.93382108413701359</v>
      </c>
      <c r="G64" s="81"/>
    </row>
    <row r="65" spans="1:7" x14ac:dyDescent="0.2">
      <c r="A65" s="89" t="s">
        <v>216</v>
      </c>
      <c r="B65" s="90">
        <v>250</v>
      </c>
      <c r="C65" s="89">
        <v>0.86122448979591837</v>
      </c>
      <c r="D65" s="83"/>
      <c r="E65" s="90">
        <v>5560</v>
      </c>
      <c r="F65" s="89">
        <v>0.90928725701943847</v>
      </c>
      <c r="G65" s="81"/>
    </row>
    <row r="66" spans="1:7" x14ac:dyDescent="0.2">
      <c r="A66" s="89" t="s">
        <v>70</v>
      </c>
      <c r="B66" s="90">
        <v>1410</v>
      </c>
      <c r="C66" s="89">
        <v>0.81985815602836876</v>
      </c>
      <c r="D66" s="83"/>
      <c r="E66" s="90">
        <v>31790</v>
      </c>
      <c r="F66" s="89">
        <v>0.90478437293573655</v>
      </c>
      <c r="G66" s="81"/>
    </row>
    <row r="67" spans="1:7" x14ac:dyDescent="0.2">
      <c r="A67" s="89" t="s">
        <v>71</v>
      </c>
      <c r="B67" s="90">
        <v>920</v>
      </c>
      <c r="C67" s="89">
        <v>0.86448087431693987</v>
      </c>
      <c r="D67" s="83"/>
      <c r="E67" s="90">
        <v>24810</v>
      </c>
      <c r="F67" s="89">
        <v>0.91724110130205183</v>
      </c>
      <c r="G67" s="81"/>
    </row>
    <row r="68" spans="1:7" x14ac:dyDescent="0.2">
      <c r="A68" s="89" t="s">
        <v>72</v>
      </c>
      <c r="B68" s="90">
        <v>180</v>
      </c>
      <c r="C68" s="89">
        <v>0.9</v>
      </c>
      <c r="D68" s="83"/>
      <c r="E68" s="90">
        <v>4800</v>
      </c>
      <c r="F68" s="89">
        <v>0.87018128776828507</v>
      </c>
      <c r="G68" s="81"/>
    </row>
    <row r="69" spans="1:7" x14ac:dyDescent="0.2">
      <c r="A69" s="89" t="s">
        <v>73</v>
      </c>
      <c r="B69" s="90">
        <v>1040</v>
      </c>
      <c r="C69" s="89">
        <v>0.82228626320845344</v>
      </c>
      <c r="D69" s="83"/>
      <c r="E69" s="90">
        <v>16770</v>
      </c>
      <c r="F69" s="89">
        <v>0.87784073963614673</v>
      </c>
      <c r="G69" s="81"/>
    </row>
    <row r="70" spans="1:7" x14ac:dyDescent="0.2">
      <c r="A70" s="89" t="s">
        <v>74</v>
      </c>
      <c r="B70" s="90">
        <v>450</v>
      </c>
      <c r="C70" s="89">
        <v>0.90645879732739421</v>
      </c>
      <c r="D70" s="83"/>
      <c r="E70" s="90">
        <v>4080</v>
      </c>
      <c r="F70" s="89">
        <v>0.90284592737978409</v>
      </c>
      <c r="G70" s="81"/>
    </row>
    <row r="71" spans="1:7" x14ac:dyDescent="0.2">
      <c r="A71" s="89" t="s">
        <v>75</v>
      </c>
      <c r="B71" s="90">
        <v>50</v>
      </c>
      <c r="C71" s="89">
        <v>0.86274509803921573</v>
      </c>
      <c r="D71" s="110" t="s">
        <v>232</v>
      </c>
      <c r="E71" s="90">
        <v>4270</v>
      </c>
      <c r="F71" s="89">
        <v>0.85557116104868913</v>
      </c>
      <c r="G71" s="111" t="s">
        <v>232</v>
      </c>
    </row>
    <row r="72" spans="1:7" x14ac:dyDescent="0.2">
      <c r="A72" s="89" t="s">
        <v>76</v>
      </c>
      <c r="B72" s="90">
        <v>870</v>
      </c>
      <c r="C72" s="89">
        <v>0.8108419838523645</v>
      </c>
      <c r="D72" s="83"/>
      <c r="E72" s="90">
        <v>14950</v>
      </c>
      <c r="F72" s="89">
        <v>0.88474145427787809</v>
      </c>
      <c r="G72" s="81"/>
    </row>
    <row r="73" spans="1:7" x14ac:dyDescent="0.2">
      <c r="A73" s="89" t="s">
        <v>77</v>
      </c>
      <c r="B73" s="90">
        <v>200</v>
      </c>
      <c r="C73" s="89">
        <v>0.88059701492537312</v>
      </c>
      <c r="D73" s="83"/>
      <c r="E73" s="90">
        <v>3770</v>
      </c>
      <c r="F73" s="89">
        <v>0.91850278736395008</v>
      </c>
      <c r="G73" s="81"/>
    </row>
    <row r="74" spans="1:7" x14ac:dyDescent="0.2">
      <c r="A74" s="95" t="s">
        <v>78</v>
      </c>
      <c r="B74" s="96">
        <v>4200</v>
      </c>
      <c r="C74" s="95">
        <v>0.86653956148713063</v>
      </c>
      <c r="D74" s="97"/>
      <c r="E74" s="96">
        <v>109310</v>
      </c>
      <c r="F74" s="95">
        <v>0.89698926895315112</v>
      </c>
      <c r="G74" s="81"/>
    </row>
    <row r="75" spans="1:7" x14ac:dyDescent="0.2">
      <c r="A75" s="89" t="s">
        <v>79</v>
      </c>
      <c r="B75" s="90">
        <v>140</v>
      </c>
      <c r="C75" s="89">
        <v>0.852112676056338</v>
      </c>
      <c r="D75" s="83"/>
      <c r="E75" s="90">
        <v>3200</v>
      </c>
      <c r="F75" s="89">
        <v>0.91111111111111109</v>
      </c>
      <c r="G75" s="81"/>
    </row>
    <row r="76" spans="1:7" x14ac:dyDescent="0.2">
      <c r="A76" s="89" t="s">
        <v>80</v>
      </c>
      <c r="B76" s="90">
        <v>100</v>
      </c>
      <c r="C76" s="89">
        <v>0.90909090909090906</v>
      </c>
      <c r="D76" s="83"/>
      <c r="E76" s="90">
        <v>3230</v>
      </c>
      <c r="F76" s="89">
        <v>0.88816604708798019</v>
      </c>
      <c r="G76" s="81"/>
    </row>
    <row r="77" spans="1:7" x14ac:dyDescent="0.2">
      <c r="A77" s="89" t="s">
        <v>81</v>
      </c>
      <c r="B77" s="90">
        <v>400</v>
      </c>
      <c r="C77" s="89">
        <v>0.8177215189873418</v>
      </c>
      <c r="D77" s="83"/>
      <c r="E77" s="90">
        <v>7270</v>
      </c>
      <c r="F77" s="89">
        <v>0.86139022711631108</v>
      </c>
      <c r="G77" s="81"/>
    </row>
    <row r="78" spans="1:7" x14ac:dyDescent="0.2">
      <c r="A78" s="89" t="s">
        <v>82</v>
      </c>
      <c r="B78" s="90">
        <v>430</v>
      </c>
      <c r="C78" s="89">
        <v>0.8842592592592593</v>
      </c>
      <c r="D78" s="83"/>
      <c r="E78" s="90">
        <v>11620</v>
      </c>
      <c r="F78" s="89">
        <v>0.92675159235668791</v>
      </c>
      <c r="G78" s="81"/>
    </row>
    <row r="79" spans="1:7" x14ac:dyDescent="0.2">
      <c r="A79" s="89" t="s">
        <v>83</v>
      </c>
      <c r="B79" s="90">
        <v>740</v>
      </c>
      <c r="C79" s="89">
        <v>0.84459459459459463</v>
      </c>
      <c r="D79" s="83"/>
      <c r="E79" s="90">
        <v>15920</v>
      </c>
      <c r="F79" s="89">
        <v>0.90479778950012557</v>
      </c>
      <c r="G79" s="81"/>
    </row>
    <row r="80" spans="1:7" x14ac:dyDescent="0.2">
      <c r="A80" s="89" t="s">
        <v>84</v>
      </c>
      <c r="B80" s="90">
        <v>300</v>
      </c>
      <c r="C80" s="89">
        <v>0.89632107023411367</v>
      </c>
      <c r="D80" s="83"/>
      <c r="E80" s="90">
        <v>8300</v>
      </c>
      <c r="F80" s="89">
        <v>0.9147193447362082</v>
      </c>
      <c r="G80" s="81"/>
    </row>
    <row r="81" spans="1:7" x14ac:dyDescent="0.2">
      <c r="A81" s="89" t="s">
        <v>85</v>
      </c>
      <c r="B81" s="90">
        <v>460</v>
      </c>
      <c r="C81" s="89">
        <v>0.84649122807017541</v>
      </c>
      <c r="D81" s="83"/>
      <c r="E81" s="90">
        <v>12550</v>
      </c>
      <c r="F81" s="89">
        <v>0.87931446791550416</v>
      </c>
      <c r="G81" s="81"/>
    </row>
    <row r="82" spans="1:7" x14ac:dyDescent="0.2">
      <c r="A82" s="89" t="s">
        <v>86</v>
      </c>
      <c r="B82" s="90">
        <v>120</v>
      </c>
      <c r="C82" s="89">
        <v>0.92500000000000004</v>
      </c>
      <c r="D82" s="83"/>
      <c r="E82" s="90">
        <v>4270</v>
      </c>
      <c r="F82" s="89">
        <v>0.9456037514654162</v>
      </c>
      <c r="G82" s="81"/>
    </row>
    <row r="83" spans="1:7" x14ac:dyDescent="0.2">
      <c r="A83" s="89" t="s">
        <v>87</v>
      </c>
      <c r="B83" s="90">
        <v>280</v>
      </c>
      <c r="C83" s="89">
        <v>0.88732394366197187</v>
      </c>
      <c r="D83" s="83"/>
      <c r="E83" s="90">
        <v>5540</v>
      </c>
      <c r="F83" s="89">
        <v>0.91099476439790572</v>
      </c>
      <c r="G83" s="81"/>
    </row>
    <row r="84" spans="1:7" x14ac:dyDescent="0.2">
      <c r="A84" s="89" t="s">
        <v>88</v>
      </c>
      <c r="B84" s="90">
        <v>60</v>
      </c>
      <c r="C84" s="89">
        <v>0.90163934426229508</v>
      </c>
      <c r="D84" s="83"/>
      <c r="E84" s="90">
        <v>3130</v>
      </c>
      <c r="F84" s="89">
        <v>0.82065217391304346</v>
      </c>
      <c r="G84" s="81"/>
    </row>
    <row r="85" spans="1:7" x14ac:dyDescent="0.2">
      <c r="A85" s="89" t="s">
        <v>89</v>
      </c>
      <c r="B85" s="90">
        <v>310</v>
      </c>
      <c r="C85" s="89">
        <v>0.84262295081967209</v>
      </c>
      <c r="D85" s="83"/>
      <c r="E85" s="90">
        <v>11310</v>
      </c>
      <c r="F85" s="89">
        <v>0.89223833097595473</v>
      </c>
      <c r="G85" s="81"/>
    </row>
    <row r="86" spans="1:7" x14ac:dyDescent="0.2">
      <c r="A86" s="89" t="s">
        <v>90</v>
      </c>
      <c r="B86" s="90">
        <v>90</v>
      </c>
      <c r="C86" s="89">
        <v>0.9555555555555556</v>
      </c>
      <c r="D86" s="110" t="s">
        <v>232</v>
      </c>
      <c r="E86" s="90">
        <v>5910</v>
      </c>
      <c r="F86" s="89">
        <v>0.84500846023688658</v>
      </c>
      <c r="G86" s="111" t="s">
        <v>232</v>
      </c>
    </row>
    <row r="87" spans="1:7" x14ac:dyDescent="0.2">
      <c r="A87" s="89" t="s">
        <v>91</v>
      </c>
      <c r="B87" s="90">
        <v>240</v>
      </c>
      <c r="C87" s="89">
        <v>0.86192468619246865</v>
      </c>
      <c r="D87" s="83"/>
      <c r="E87" s="90">
        <v>4870</v>
      </c>
      <c r="F87" s="89">
        <v>0.90776499589153659</v>
      </c>
      <c r="G87" s="81"/>
    </row>
    <row r="88" spans="1:7" x14ac:dyDescent="0.2">
      <c r="A88" s="89" t="s">
        <v>92</v>
      </c>
      <c r="B88" s="90">
        <v>190</v>
      </c>
      <c r="C88" s="89">
        <v>0.87894736842105259</v>
      </c>
      <c r="D88" s="83"/>
      <c r="E88" s="90">
        <v>2910</v>
      </c>
      <c r="F88" s="89">
        <v>0.91018582243633861</v>
      </c>
      <c r="G88" s="81"/>
    </row>
    <row r="89" spans="1:7" x14ac:dyDescent="0.2">
      <c r="A89" s="89" t="s">
        <v>93</v>
      </c>
      <c r="B89" s="90">
        <v>340</v>
      </c>
      <c r="C89" s="89">
        <v>0.89244186046511631</v>
      </c>
      <c r="D89" s="83"/>
      <c r="E89" s="90">
        <v>9300</v>
      </c>
      <c r="F89" s="89">
        <v>0.90455717970765259</v>
      </c>
      <c r="G89" s="81"/>
    </row>
    <row r="90" spans="1:7" x14ac:dyDescent="0.2">
      <c r="A90" s="95" t="s">
        <v>94</v>
      </c>
      <c r="B90" s="96">
        <v>5660</v>
      </c>
      <c r="C90" s="95">
        <v>0.8394560226068527</v>
      </c>
      <c r="D90" s="97"/>
      <c r="E90" s="96">
        <v>124700</v>
      </c>
      <c r="F90" s="95">
        <v>0.88254823653947934</v>
      </c>
      <c r="G90" s="81"/>
    </row>
    <row r="91" spans="1:7" x14ac:dyDescent="0.2">
      <c r="A91" s="89" t="s">
        <v>95</v>
      </c>
      <c r="B91" s="90">
        <v>1180</v>
      </c>
      <c r="C91" s="89">
        <v>0.81133671742808799</v>
      </c>
      <c r="D91" s="83"/>
      <c r="E91" s="90">
        <v>25930</v>
      </c>
      <c r="F91" s="89">
        <v>0.81878495660559303</v>
      </c>
      <c r="G91" s="81"/>
    </row>
    <row r="92" spans="1:7" x14ac:dyDescent="0.2">
      <c r="A92" s="89" t="s">
        <v>96</v>
      </c>
      <c r="B92" s="90">
        <v>310</v>
      </c>
      <c r="C92" s="89">
        <v>0.81639344262295077</v>
      </c>
      <c r="D92" s="83"/>
      <c r="E92" s="90">
        <v>7460</v>
      </c>
      <c r="F92" s="89">
        <v>0.90510655408122231</v>
      </c>
      <c r="G92" s="81"/>
    </row>
    <row r="93" spans="1:7" x14ac:dyDescent="0.2">
      <c r="A93" s="89" t="s">
        <v>97</v>
      </c>
      <c r="B93" s="90">
        <v>360</v>
      </c>
      <c r="C93" s="89">
        <v>0.8595505617977528</v>
      </c>
      <c r="D93" s="83"/>
      <c r="E93" s="90">
        <v>7150</v>
      </c>
      <c r="F93" s="89">
        <v>0.90128635346756147</v>
      </c>
      <c r="G93" s="81"/>
    </row>
    <row r="94" spans="1:7" x14ac:dyDescent="0.2">
      <c r="A94" s="89" t="s">
        <v>98</v>
      </c>
      <c r="B94" s="90">
        <v>150</v>
      </c>
      <c r="C94" s="89">
        <v>0.86184210526315785</v>
      </c>
      <c r="D94" s="83"/>
      <c r="E94" s="90">
        <v>3630</v>
      </c>
      <c r="F94" s="89">
        <v>0.90402647545504689</v>
      </c>
      <c r="G94" s="81"/>
    </row>
    <row r="95" spans="1:7" x14ac:dyDescent="0.2">
      <c r="A95" s="89" t="s">
        <v>99</v>
      </c>
      <c r="B95" s="90">
        <v>320</v>
      </c>
      <c r="C95" s="89">
        <v>0.87227414330218067</v>
      </c>
      <c r="D95" s="83"/>
      <c r="E95" s="90">
        <v>7240</v>
      </c>
      <c r="F95" s="89">
        <v>0.92149274360746369</v>
      </c>
      <c r="G95" s="81"/>
    </row>
    <row r="96" spans="1:7" x14ac:dyDescent="0.2">
      <c r="A96" s="89" t="s">
        <v>100</v>
      </c>
      <c r="B96" s="90">
        <v>360</v>
      </c>
      <c r="C96" s="89">
        <v>0.78272980501392753</v>
      </c>
      <c r="D96" s="83"/>
      <c r="E96" s="90">
        <v>5960</v>
      </c>
      <c r="F96" s="89">
        <v>0.89911029041463819</v>
      </c>
      <c r="G96" s="81"/>
    </row>
    <row r="97" spans="1:7" x14ac:dyDescent="0.2">
      <c r="A97" s="89" t="s">
        <v>101</v>
      </c>
      <c r="B97" s="90">
        <v>80</v>
      </c>
      <c r="C97" s="89">
        <v>0.98765432098765427</v>
      </c>
      <c r="D97" s="83"/>
      <c r="E97" s="90">
        <v>5040</v>
      </c>
      <c r="F97" s="89">
        <v>0.89592850049652428</v>
      </c>
      <c r="G97" s="81"/>
    </row>
    <row r="98" spans="1:7" x14ac:dyDescent="0.2">
      <c r="A98" s="89" t="s">
        <v>102</v>
      </c>
      <c r="B98" s="90">
        <v>810</v>
      </c>
      <c r="C98" s="89">
        <v>0.88068880688806883</v>
      </c>
      <c r="D98" s="83"/>
      <c r="E98" s="90">
        <v>17910</v>
      </c>
      <c r="F98" s="89">
        <v>0.9064105427741791</v>
      </c>
      <c r="G98" s="81"/>
    </row>
    <row r="99" spans="1:7" x14ac:dyDescent="0.2">
      <c r="A99" s="89" t="s">
        <v>103</v>
      </c>
      <c r="B99" s="90">
        <v>330</v>
      </c>
      <c r="C99" s="89">
        <v>0.80606060606060603</v>
      </c>
      <c r="D99" s="83"/>
      <c r="E99" s="90">
        <v>5160</v>
      </c>
      <c r="F99" s="89">
        <v>0.87618678550668472</v>
      </c>
      <c r="G99" s="81"/>
    </row>
    <row r="100" spans="1:7" x14ac:dyDescent="0.2">
      <c r="A100" s="89" t="s">
        <v>104</v>
      </c>
      <c r="B100" s="90">
        <v>250</v>
      </c>
      <c r="C100" s="89">
        <v>0.80161943319838058</v>
      </c>
      <c r="D100" s="83"/>
      <c r="E100" s="90">
        <v>3740</v>
      </c>
      <c r="F100" s="89">
        <v>0.8634903640256959</v>
      </c>
      <c r="G100" s="81"/>
    </row>
    <row r="101" spans="1:7" x14ac:dyDescent="0.2">
      <c r="A101" s="89" t="s">
        <v>105</v>
      </c>
      <c r="B101" s="90">
        <v>330</v>
      </c>
      <c r="C101" s="89">
        <v>0.8761329305135952</v>
      </c>
      <c r="D101" s="83"/>
      <c r="E101" s="90">
        <v>6280</v>
      </c>
      <c r="F101" s="89">
        <v>0.92392169345853892</v>
      </c>
      <c r="G101" s="81"/>
    </row>
    <row r="102" spans="1:7" x14ac:dyDescent="0.2">
      <c r="A102" s="89" t="s">
        <v>106</v>
      </c>
      <c r="B102" s="90">
        <v>560</v>
      </c>
      <c r="C102" s="89">
        <v>0.82374100719424459</v>
      </c>
      <c r="D102" s="83"/>
      <c r="E102" s="90">
        <v>11850</v>
      </c>
      <c r="F102" s="89">
        <v>0.91190616825584336</v>
      </c>
      <c r="G102" s="81"/>
    </row>
    <row r="103" spans="1:7" x14ac:dyDescent="0.2">
      <c r="A103" s="89" t="s">
        <v>107</v>
      </c>
      <c r="B103" s="90">
        <v>430</v>
      </c>
      <c r="C103" s="89">
        <v>0.8383371824480369</v>
      </c>
      <c r="D103" s="83"/>
      <c r="E103" s="90">
        <v>5490</v>
      </c>
      <c r="F103" s="89">
        <v>0.9310847766636281</v>
      </c>
      <c r="G103" s="81"/>
    </row>
    <row r="104" spans="1:7" x14ac:dyDescent="0.2">
      <c r="A104" s="89" t="s">
        <v>108</v>
      </c>
      <c r="B104" s="90">
        <v>200</v>
      </c>
      <c r="C104" s="89">
        <v>0.89795918367346939</v>
      </c>
      <c r="D104" s="110" t="s">
        <v>232</v>
      </c>
      <c r="E104" s="90">
        <v>11880</v>
      </c>
      <c r="F104" s="89">
        <v>0.85121602288984266</v>
      </c>
      <c r="G104" s="111" t="s">
        <v>232</v>
      </c>
    </row>
    <row r="105" spans="1:7" x14ac:dyDescent="0.2">
      <c r="A105" s="95" t="s">
        <v>109</v>
      </c>
      <c r="B105" s="96">
        <v>4670</v>
      </c>
      <c r="C105" s="95">
        <v>0.84167736414206251</v>
      </c>
      <c r="D105" s="97"/>
      <c r="E105" s="96">
        <v>99000</v>
      </c>
      <c r="F105" s="95">
        <v>0.91113310842205208</v>
      </c>
      <c r="G105" s="81"/>
    </row>
    <row r="106" spans="1:7" x14ac:dyDescent="0.2">
      <c r="A106" s="89" t="s">
        <v>110</v>
      </c>
      <c r="B106" s="90">
        <v>460</v>
      </c>
      <c r="C106" s="89">
        <v>0.74122807017543857</v>
      </c>
      <c r="D106" s="83"/>
      <c r="E106" s="90">
        <v>5190</v>
      </c>
      <c r="F106" s="89">
        <v>0.86625554056658316</v>
      </c>
      <c r="G106" s="81"/>
    </row>
    <row r="107" spans="1:7" x14ac:dyDescent="0.2">
      <c r="A107" s="89" t="s">
        <v>111</v>
      </c>
      <c r="B107" s="90">
        <v>970</v>
      </c>
      <c r="C107" s="89">
        <v>0.83658787255909561</v>
      </c>
      <c r="D107" s="83"/>
      <c r="E107" s="90">
        <v>16370</v>
      </c>
      <c r="F107" s="89">
        <v>0.90818009652391718</v>
      </c>
      <c r="G107" s="81"/>
    </row>
    <row r="108" spans="1:7" x14ac:dyDescent="0.2">
      <c r="A108" s="89" t="s">
        <v>112</v>
      </c>
      <c r="B108" s="90">
        <v>370</v>
      </c>
      <c r="C108" s="89">
        <v>0.83013698630136989</v>
      </c>
      <c r="D108" s="83"/>
      <c r="E108" s="90">
        <v>7790</v>
      </c>
      <c r="F108" s="89">
        <v>0.90767847971237803</v>
      </c>
      <c r="G108" s="81"/>
    </row>
    <row r="109" spans="1:7" x14ac:dyDescent="0.2">
      <c r="A109" s="89" t="s">
        <v>113</v>
      </c>
      <c r="B109" s="90">
        <v>660</v>
      </c>
      <c r="C109" s="89">
        <v>0.88244274809160306</v>
      </c>
      <c r="D109" s="83"/>
      <c r="E109" s="90">
        <v>13760</v>
      </c>
      <c r="F109" s="89">
        <v>0.91844744875708684</v>
      </c>
      <c r="G109" s="81"/>
    </row>
    <row r="110" spans="1:7" x14ac:dyDescent="0.2">
      <c r="A110" s="89" t="s">
        <v>114</v>
      </c>
      <c r="B110" s="90">
        <v>850</v>
      </c>
      <c r="C110" s="89">
        <v>0.83901292596944765</v>
      </c>
      <c r="D110" s="83"/>
      <c r="E110" s="90">
        <v>16140</v>
      </c>
      <c r="F110" s="89">
        <v>0.90734428261543232</v>
      </c>
      <c r="G110" s="81"/>
    </row>
    <row r="111" spans="1:7" x14ac:dyDescent="0.2">
      <c r="A111" s="89" t="s">
        <v>115</v>
      </c>
      <c r="B111" s="90">
        <v>730</v>
      </c>
      <c r="C111" s="89">
        <v>0.86896551724137927</v>
      </c>
      <c r="D111" s="83"/>
      <c r="E111" s="90">
        <v>15070</v>
      </c>
      <c r="F111" s="89">
        <v>0.91068347710683473</v>
      </c>
      <c r="G111" s="81"/>
    </row>
    <row r="112" spans="1:7" x14ac:dyDescent="0.2">
      <c r="A112" s="89" t="s">
        <v>116</v>
      </c>
      <c r="B112" s="90">
        <v>300</v>
      </c>
      <c r="C112" s="89">
        <v>0.81756756756756754</v>
      </c>
      <c r="D112" s="83"/>
      <c r="E112" s="90">
        <v>6310</v>
      </c>
      <c r="F112" s="89">
        <v>0.90880253766851704</v>
      </c>
      <c r="G112" s="81"/>
    </row>
    <row r="113" spans="1:7" x14ac:dyDescent="0.2">
      <c r="A113" s="89" t="s">
        <v>217</v>
      </c>
      <c r="B113" s="90">
        <v>310</v>
      </c>
      <c r="C113" s="89">
        <v>0.89320388349514568</v>
      </c>
      <c r="D113" s="83"/>
      <c r="E113" s="90">
        <v>17790</v>
      </c>
      <c r="F113" s="89">
        <v>0.92719401810310897</v>
      </c>
      <c r="G113" s="81"/>
    </row>
    <row r="114" spans="1:7" x14ac:dyDescent="0.2">
      <c r="A114" s="89" t="s">
        <v>118</v>
      </c>
      <c r="B114" s="90">
        <v>40</v>
      </c>
      <c r="C114" s="89">
        <v>0.88636363636363635</v>
      </c>
      <c r="D114" s="110" t="s">
        <v>232</v>
      </c>
      <c r="E114" s="90">
        <v>600</v>
      </c>
      <c r="F114" s="89">
        <v>0.91846921797004988</v>
      </c>
      <c r="G114" s="111" t="s">
        <v>232</v>
      </c>
    </row>
    <row r="115" spans="1:7" x14ac:dyDescent="0.2">
      <c r="A115" s="95" t="s">
        <v>119</v>
      </c>
      <c r="B115" s="96">
        <v>3450</v>
      </c>
      <c r="C115" s="95">
        <v>0.88189204875217642</v>
      </c>
      <c r="D115" s="97"/>
      <c r="E115" s="96">
        <v>115950</v>
      </c>
      <c r="F115" s="95">
        <v>0.91048174276006</v>
      </c>
      <c r="G115" s="81"/>
    </row>
    <row r="116" spans="1:7" x14ac:dyDescent="0.2">
      <c r="A116" s="89" t="s">
        <v>120</v>
      </c>
      <c r="B116" s="90">
        <v>220</v>
      </c>
      <c r="C116" s="89">
        <v>0.88789237668161436</v>
      </c>
      <c r="D116" s="83"/>
      <c r="E116" s="90">
        <v>5240</v>
      </c>
      <c r="F116" s="89">
        <v>0.91122565864833904</v>
      </c>
      <c r="G116" s="81"/>
    </row>
    <row r="117" spans="1:7" x14ac:dyDescent="0.2">
      <c r="A117" s="89" t="s">
        <v>121</v>
      </c>
      <c r="B117" s="90">
        <v>290</v>
      </c>
      <c r="C117" s="89">
        <v>0.9553264604810997</v>
      </c>
      <c r="D117" s="83"/>
      <c r="E117" s="90">
        <v>11650</v>
      </c>
      <c r="F117" s="89">
        <v>0.90176884767302079</v>
      </c>
      <c r="G117" s="81"/>
    </row>
    <row r="118" spans="1:7" x14ac:dyDescent="0.2">
      <c r="A118" s="89" t="s">
        <v>122</v>
      </c>
      <c r="B118" s="90">
        <v>150</v>
      </c>
      <c r="C118" s="89">
        <v>0.91891891891891897</v>
      </c>
      <c r="D118" s="83"/>
      <c r="E118" s="90">
        <v>4940</v>
      </c>
      <c r="F118" s="89">
        <v>0.92444804537168324</v>
      </c>
      <c r="G118" s="81"/>
    </row>
    <row r="119" spans="1:7" x14ac:dyDescent="0.2">
      <c r="A119" s="89" t="s">
        <v>123</v>
      </c>
      <c r="B119" s="90">
        <v>280</v>
      </c>
      <c r="C119" s="89">
        <v>0.89045936395759717</v>
      </c>
      <c r="D119" s="83"/>
      <c r="E119" s="90">
        <v>6990</v>
      </c>
      <c r="F119" s="89">
        <v>0.86216757220474693</v>
      </c>
      <c r="G119" s="81"/>
    </row>
    <row r="120" spans="1:7" x14ac:dyDescent="0.2">
      <c r="A120" s="89" t="s">
        <v>124</v>
      </c>
      <c r="B120" s="90">
        <v>220</v>
      </c>
      <c r="C120" s="89">
        <v>0.90909090909090906</v>
      </c>
      <c r="D120" s="110" t="s">
        <v>232</v>
      </c>
      <c r="E120" s="90">
        <v>7160</v>
      </c>
      <c r="F120" s="89">
        <v>0.93180547792062607</v>
      </c>
      <c r="G120" s="111" t="s">
        <v>232</v>
      </c>
    </row>
    <row r="121" spans="1:7" x14ac:dyDescent="0.2">
      <c r="A121" s="89" t="s">
        <v>125</v>
      </c>
      <c r="B121" s="90">
        <v>220</v>
      </c>
      <c r="C121" s="89">
        <v>0.90366972477064222</v>
      </c>
      <c r="D121" s="83"/>
      <c r="E121" s="90">
        <v>6200</v>
      </c>
      <c r="F121" s="89">
        <v>0.91041162227602901</v>
      </c>
      <c r="G121" s="81"/>
    </row>
    <row r="122" spans="1:7" x14ac:dyDescent="0.2">
      <c r="A122" s="89" t="s">
        <v>126</v>
      </c>
      <c r="B122" s="90">
        <v>120</v>
      </c>
      <c r="C122" s="89">
        <v>0.84347826086956523</v>
      </c>
      <c r="D122" s="83"/>
      <c r="E122" s="90">
        <v>10230</v>
      </c>
      <c r="F122" s="89">
        <v>0.91961666340700177</v>
      </c>
      <c r="G122" s="81"/>
    </row>
    <row r="123" spans="1:7" x14ac:dyDescent="0.2">
      <c r="A123" s="89" t="s">
        <v>127</v>
      </c>
      <c r="B123" s="90">
        <v>410</v>
      </c>
      <c r="C123" s="89">
        <v>0.84029484029484025</v>
      </c>
      <c r="D123" s="83"/>
      <c r="E123" s="90">
        <v>15090</v>
      </c>
      <c r="F123" s="89">
        <v>0.9091029548164834</v>
      </c>
      <c r="G123" s="81"/>
    </row>
    <row r="124" spans="1:7" x14ac:dyDescent="0.2">
      <c r="A124" s="89" t="s">
        <v>128</v>
      </c>
      <c r="B124" s="90">
        <v>40</v>
      </c>
      <c r="C124" s="89">
        <v>0.31578947368421051</v>
      </c>
      <c r="D124" s="110" t="s">
        <v>232</v>
      </c>
      <c r="E124" s="90">
        <v>4010</v>
      </c>
      <c r="F124" s="89">
        <v>0.90603190428713853</v>
      </c>
      <c r="G124" s="111" t="s">
        <v>232</v>
      </c>
    </row>
    <row r="125" spans="1:7" x14ac:dyDescent="0.2">
      <c r="A125" s="89" t="s">
        <v>129</v>
      </c>
      <c r="B125" s="90">
        <v>20</v>
      </c>
      <c r="C125" s="89">
        <v>1</v>
      </c>
      <c r="D125" s="110" t="s">
        <v>232</v>
      </c>
      <c r="E125" s="90">
        <v>3970</v>
      </c>
      <c r="F125" s="89">
        <v>0.94130982367758187</v>
      </c>
      <c r="G125" s="111" t="s">
        <v>232</v>
      </c>
    </row>
    <row r="126" spans="1:7" x14ac:dyDescent="0.2">
      <c r="A126" s="89" t="s">
        <v>130</v>
      </c>
      <c r="B126" s="90">
        <v>410</v>
      </c>
      <c r="C126" s="89">
        <v>0.86945812807881773</v>
      </c>
      <c r="D126" s="83"/>
      <c r="E126" s="90">
        <v>11960</v>
      </c>
      <c r="F126" s="89">
        <v>0.92108343086440392</v>
      </c>
      <c r="G126" s="81"/>
    </row>
    <row r="127" spans="1:7" x14ac:dyDescent="0.2">
      <c r="A127" s="89" t="s">
        <v>131</v>
      </c>
      <c r="B127" s="90">
        <v>250</v>
      </c>
      <c r="C127" s="89">
        <v>0.90438247011952189</v>
      </c>
      <c r="D127" s="83"/>
      <c r="E127" s="90">
        <v>6290</v>
      </c>
      <c r="F127" s="89">
        <v>0.90758708445999681</v>
      </c>
      <c r="G127" s="81"/>
    </row>
    <row r="128" spans="1:7" x14ac:dyDescent="0.2">
      <c r="A128" s="89" t="s">
        <v>132</v>
      </c>
      <c r="B128" s="90">
        <v>400</v>
      </c>
      <c r="C128" s="89">
        <v>0.92929292929292928</v>
      </c>
      <c r="D128" s="83"/>
      <c r="E128" s="90">
        <v>11220</v>
      </c>
      <c r="F128" s="89">
        <v>0.89691732002851032</v>
      </c>
      <c r="G128" s="81"/>
    </row>
    <row r="129" spans="1:7" x14ac:dyDescent="0.2">
      <c r="A129" s="89" t="s">
        <v>133</v>
      </c>
      <c r="B129" s="90">
        <v>340</v>
      </c>
      <c r="C129" s="89">
        <v>0.8303571428571429</v>
      </c>
      <c r="D129" s="83"/>
      <c r="E129" s="90">
        <v>7370</v>
      </c>
      <c r="F129" s="89">
        <v>0.91799049558723689</v>
      </c>
      <c r="G129" s="81"/>
    </row>
    <row r="130" spans="1:7" x14ac:dyDescent="0.2">
      <c r="A130" s="89" t="s">
        <v>134</v>
      </c>
      <c r="B130" s="90">
        <v>90</v>
      </c>
      <c r="C130" s="89">
        <v>0.85106382978723405</v>
      </c>
      <c r="D130" s="83"/>
      <c r="E130" s="90">
        <v>3650</v>
      </c>
      <c r="F130" s="89">
        <v>0.91748903508771928</v>
      </c>
      <c r="G130" s="81"/>
    </row>
    <row r="131" spans="1:7" x14ac:dyDescent="0.2">
      <c r="A131" s="95" t="s">
        <v>135</v>
      </c>
      <c r="B131" s="96">
        <v>6010</v>
      </c>
      <c r="C131" s="95">
        <v>0.86596736596736601</v>
      </c>
      <c r="D131" s="97"/>
      <c r="E131" s="96">
        <v>158470</v>
      </c>
      <c r="F131" s="95">
        <v>0.91053422012443685</v>
      </c>
      <c r="G131" s="81"/>
    </row>
    <row r="132" spans="1:7" x14ac:dyDescent="0.2">
      <c r="A132" s="89" t="s">
        <v>136</v>
      </c>
      <c r="B132" s="90">
        <v>110</v>
      </c>
      <c r="C132" s="89">
        <v>0.85981308411214952</v>
      </c>
      <c r="D132" s="83"/>
      <c r="E132" s="90">
        <v>3820</v>
      </c>
      <c r="F132" s="89">
        <v>0.91147197485594555</v>
      </c>
      <c r="G132" s="81"/>
    </row>
    <row r="133" spans="1:7" x14ac:dyDescent="0.2">
      <c r="A133" s="89" t="s">
        <v>137</v>
      </c>
      <c r="B133" s="90">
        <v>90</v>
      </c>
      <c r="C133" s="89">
        <v>0.80434782608695654</v>
      </c>
      <c r="D133" s="83"/>
      <c r="E133" s="90">
        <v>3530</v>
      </c>
      <c r="F133" s="89">
        <v>0.86269503546099291</v>
      </c>
      <c r="G133" s="81"/>
    </row>
    <row r="134" spans="1:7" x14ac:dyDescent="0.2">
      <c r="A134" s="89" t="s">
        <v>138</v>
      </c>
      <c r="B134" s="90">
        <v>220</v>
      </c>
      <c r="C134" s="89">
        <v>0.87272727272727268</v>
      </c>
      <c r="D134" s="83"/>
      <c r="E134" s="90">
        <v>6980</v>
      </c>
      <c r="F134" s="89">
        <v>0.9134174311926605</v>
      </c>
      <c r="G134" s="81"/>
    </row>
    <row r="135" spans="1:7" x14ac:dyDescent="0.2">
      <c r="A135" s="89" t="s">
        <v>139</v>
      </c>
      <c r="B135" s="90">
        <v>180</v>
      </c>
      <c r="C135" s="89">
        <v>0.8797814207650273</v>
      </c>
      <c r="D135" s="83"/>
      <c r="E135" s="90">
        <v>4290</v>
      </c>
      <c r="F135" s="89">
        <v>0.92151839776432232</v>
      </c>
      <c r="G135" s="81"/>
    </row>
    <row r="136" spans="1:7" x14ac:dyDescent="0.2">
      <c r="A136" s="89" t="s">
        <v>140</v>
      </c>
      <c r="B136" s="90">
        <v>210</v>
      </c>
      <c r="C136" s="89">
        <v>0.91079812206572774</v>
      </c>
      <c r="D136" s="83"/>
      <c r="E136" s="90">
        <v>7440</v>
      </c>
      <c r="F136" s="89">
        <v>0.94019621018680288</v>
      </c>
      <c r="G136" s="81"/>
    </row>
    <row r="137" spans="1:7" x14ac:dyDescent="0.2">
      <c r="A137" s="89" t="s">
        <v>141</v>
      </c>
      <c r="B137" s="90">
        <v>260</v>
      </c>
      <c r="C137" s="89">
        <v>0.87739463601532564</v>
      </c>
      <c r="D137" s="83"/>
      <c r="E137" s="90">
        <v>7060</v>
      </c>
      <c r="F137" s="89">
        <v>0.93468404647208836</v>
      </c>
      <c r="G137" s="81"/>
    </row>
    <row r="138" spans="1:7" x14ac:dyDescent="0.2">
      <c r="A138" s="89" t="s">
        <v>142</v>
      </c>
      <c r="B138" s="90">
        <v>380</v>
      </c>
      <c r="C138" s="89">
        <v>0.90288713910761154</v>
      </c>
      <c r="D138" s="83"/>
      <c r="E138" s="90">
        <v>10850</v>
      </c>
      <c r="F138" s="89">
        <v>0.91659754861303111</v>
      </c>
      <c r="G138" s="81"/>
    </row>
    <row r="139" spans="1:7" x14ac:dyDescent="0.2">
      <c r="A139" s="89" t="s">
        <v>143</v>
      </c>
      <c r="B139" s="90">
        <v>80</v>
      </c>
      <c r="C139" s="89">
        <v>0.93975903614457834</v>
      </c>
      <c r="D139" s="83"/>
      <c r="E139" s="90">
        <v>2870</v>
      </c>
      <c r="F139" s="89">
        <v>0.9094392197840474</v>
      </c>
      <c r="G139" s="81"/>
    </row>
    <row r="140" spans="1:7" x14ac:dyDescent="0.2">
      <c r="A140" s="89" t="s">
        <v>144</v>
      </c>
      <c r="B140" s="90">
        <v>80</v>
      </c>
      <c r="C140" s="89">
        <v>0.91463414634146345</v>
      </c>
      <c r="D140" s="83"/>
      <c r="E140" s="90">
        <v>3910</v>
      </c>
      <c r="F140" s="89">
        <v>0.90199590583418632</v>
      </c>
      <c r="G140" s="81"/>
    </row>
    <row r="141" spans="1:7" x14ac:dyDescent="0.2">
      <c r="A141" s="89" t="s">
        <v>145</v>
      </c>
      <c r="B141" s="90">
        <v>1210</v>
      </c>
      <c r="C141" s="89">
        <v>0.83609271523178808</v>
      </c>
      <c r="D141" s="83"/>
      <c r="E141" s="90">
        <v>26540</v>
      </c>
      <c r="F141" s="89">
        <v>0.88276745675848811</v>
      </c>
      <c r="G141" s="81"/>
    </row>
    <row r="142" spans="1:7" x14ac:dyDescent="0.2">
      <c r="A142" s="89" t="s">
        <v>146</v>
      </c>
      <c r="B142" s="90">
        <v>350</v>
      </c>
      <c r="C142" s="89">
        <v>0.86705202312138729</v>
      </c>
      <c r="D142" s="83"/>
      <c r="E142" s="90">
        <v>9880</v>
      </c>
      <c r="F142" s="89">
        <v>0.8913747722210974</v>
      </c>
      <c r="G142" s="81"/>
    </row>
    <row r="143" spans="1:7" x14ac:dyDescent="0.2">
      <c r="A143" s="89" t="s">
        <v>147</v>
      </c>
      <c r="B143" s="90">
        <v>480</v>
      </c>
      <c r="C143" s="89">
        <v>0.85774058577405854</v>
      </c>
      <c r="D143" s="83"/>
      <c r="E143" s="90">
        <v>9970</v>
      </c>
      <c r="F143" s="89">
        <v>0.91426852501754741</v>
      </c>
      <c r="G143" s="81"/>
    </row>
    <row r="144" spans="1:7" x14ac:dyDescent="0.2">
      <c r="A144" s="89" t="s">
        <v>148</v>
      </c>
      <c r="B144" s="90">
        <v>170</v>
      </c>
      <c r="C144" s="89">
        <v>0.88235294117647056</v>
      </c>
      <c r="D144" s="83"/>
      <c r="E144" s="90">
        <v>5860</v>
      </c>
      <c r="F144" s="89">
        <v>0.9208461276015012</v>
      </c>
      <c r="G144" s="81"/>
    </row>
    <row r="145" spans="1:7" x14ac:dyDescent="0.2">
      <c r="A145" s="89" t="s">
        <v>149</v>
      </c>
      <c r="B145" s="90">
        <v>220</v>
      </c>
      <c r="C145" s="89">
        <v>0.8526785714285714</v>
      </c>
      <c r="D145" s="83"/>
      <c r="E145" s="90">
        <v>5140</v>
      </c>
      <c r="F145" s="89">
        <v>0.91825613079019075</v>
      </c>
      <c r="G145" s="81"/>
    </row>
    <row r="146" spans="1:7" x14ac:dyDescent="0.2">
      <c r="A146" s="89" t="s">
        <v>150</v>
      </c>
      <c r="B146" s="90">
        <v>210</v>
      </c>
      <c r="C146" s="89">
        <v>0.81463414634146336</v>
      </c>
      <c r="D146" s="83"/>
      <c r="E146" s="90">
        <v>4580</v>
      </c>
      <c r="F146" s="89">
        <v>0.91278688524590168</v>
      </c>
      <c r="G146" s="81"/>
    </row>
    <row r="147" spans="1:7" x14ac:dyDescent="0.2">
      <c r="A147" s="89" t="s">
        <v>151</v>
      </c>
      <c r="B147" s="90">
        <v>210</v>
      </c>
      <c r="C147" s="89">
        <v>0.86407766990291257</v>
      </c>
      <c r="D147" s="83"/>
      <c r="E147" s="90">
        <v>6100</v>
      </c>
      <c r="F147" s="89">
        <v>0.9236566186107471</v>
      </c>
      <c r="G147" s="81"/>
    </row>
    <row r="148" spans="1:7" x14ac:dyDescent="0.2">
      <c r="A148" s="89" t="s">
        <v>152</v>
      </c>
      <c r="B148" s="90">
        <v>50</v>
      </c>
      <c r="C148" s="89">
        <v>0.92156862745098034</v>
      </c>
      <c r="D148" s="83"/>
      <c r="E148" s="90">
        <v>3940</v>
      </c>
      <c r="F148" s="89">
        <v>0.90962173140390967</v>
      </c>
      <c r="G148" s="81"/>
    </row>
    <row r="149" spans="1:7" x14ac:dyDescent="0.2">
      <c r="A149" s="89" t="s">
        <v>153</v>
      </c>
      <c r="B149" s="90">
        <v>260</v>
      </c>
      <c r="C149" s="89">
        <v>0.86486486486486491</v>
      </c>
      <c r="D149" s="83"/>
      <c r="E149" s="90">
        <v>6340</v>
      </c>
      <c r="F149" s="89">
        <v>0.91168585396625135</v>
      </c>
      <c r="G149" s="81"/>
    </row>
    <row r="150" spans="1:7" x14ac:dyDescent="0.2">
      <c r="A150" s="89" t="s">
        <v>154</v>
      </c>
      <c r="B150" s="90">
        <v>150</v>
      </c>
      <c r="C150" s="89">
        <v>0.92207792207792205</v>
      </c>
      <c r="D150" s="83"/>
      <c r="E150" s="90">
        <v>5230</v>
      </c>
      <c r="F150" s="89">
        <v>0.90363288718929258</v>
      </c>
      <c r="G150" s="81"/>
    </row>
    <row r="151" spans="1:7" x14ac:dyDescent="0.2">
      <c r="A151" s="89" t="s">
        <v>155</v>
      </c>
      <c r="B151" s="90">
        <v>210</v>
      </c>
      <c r="C151" s="89">
        <v>0.86407766990291257</v>
      </c>
      <c r="D151" s="83"/>
      <c r="E151" s="90">
        <v>5200</v>
      </c>
      <c r="F151" s="89">
        <v>0.92576923076923079</v>
      </c>
      <c r="G151" s="81"/>
    </row>
    <row r="152" spans="1:7" x14ac:dyDescent="0.2">
      <c r="A152" s="89" t="s">
        <v>156</v>
      </c>
      <c r="B152" s="90">
        <v>240</v>
      </c>
      <c r="C152" s="89">
        <v>0.8559670781893004</v>
      </c>
      <c r="D152" s="83"/>
      <c r="E152" s="90">
        <v>4490</v>
      </c>
      <c r="F152" s="89">
        <v>0.94358974358974357</v>
      </c>
      <c r="G152" s="81"/>
    </row>
    <row r="153" spans="1:7" x14ac:dyDescent="0.2">
      <c r="A153" s="89" t="s">
        <v>157</v>
      </c>
      <c r="B153" s="90">
        <v>300</v>
      </c>
      <c r="C153" s="89">
        <v>0.86148648648648651</v>
      </c>
      <c r="D153" s="83"/>
      <c r="E153" s="90">
        <v>7050</v>
      </c>
      <c r="F153" s="89">
        <v>0.91128459900638747</v>
      </c>
      <c r="G153" s="81"/>
    </row>
    <row r="154" spans="1:7" x14ac:dyDescent="0.2">
      <c r="A154" s="89" t="s">
        <v>158</v>
      </c>
      <c r="B154" s="90">
        <v>340</v>
      </c>
      <c r="C154" s="89">
        <v>0.89349112426035504</v>
      </c>
      <c r="D154" s="83"/>
      <c r="E154" s="90">
        <v>7430</v>
      </c>
      <c r="F154" s="89">
        <v>0.93414141414141416</v>
      </c>
      <c r="G154" s="81"/>
    </row>
    <row r="155" spans="1:7" x14ac:dyDescent="0.2">
      <c r="A155" s="95" t="s">
        <v>159</v>
      </c>
      <c r="B155" s="96">
        <v>2770</v>
      </c>
      <c r="C155" s="95">
        <v>0.84387423202023848</v>
      </c>
      <c r="D155" s="97"/>
      <c r="E155" s="96">
        <v>57130</v>
      </c>
      <c r="F155" s="95">
        <v>0.90310158930196738</v>
      </c>
      <c r="G155" s="81"/>
    </row>
    <row r="156" spans="1:7" x14ac:dyDescent="0.2">
      <c r="A156" s="82" t="s">
        <v>160</v>
      </c>
      <c r="B156" s="90">
        <v>550</v>
      </c>
      <c r="C156" s="89">
        <v>0.8275229357798165</v>
      </c>
      <c r="D156" s="83"/>
      <c r="E156" s="90">
        <v>11310</v>
      </c>
      <c r="F156" s="89">
        <v>0.9144701928179727</v>
      </c>
      <c r="G156" s="81"/>
    </row>
    <row r="157" spans="1:7" x14ac:dyDescent="0.2">
      <c r="A157" s="82" t="s">
        <v>218</v>
      </c>
      <c r="B157" s="90">
        <v>20</v>
      </c>
      <c r="C157" s="89">
        <v>1</v>
      </c>
      <c r="D157" s="83"/>
      <c r="E157" s="90">
        <v>2460</v>
      </c>
      <c r="F157" s="89">
        <v>0.89516456724908577</v>
      </c>
      <c r="G157" s="81"/>
    </row>
    <row r="158" spans="1:7" x14ac:dyDescent="0.2">
      <c r="A158" s="82" t="s">
        <v>219</v>
      </c>
      <c r="B158" s="90">
        <v>180</v>
      </c>
      <c r="C158" s="89">
        <v>0.83977900552486184</v>
      </c>
      <c r="D158" s="83"/>
      <c r="E158" s="90">
        <v>3900</v>
      </c>
      <c r="F158" s="89">
        <v>0.86600051242633869</v>
      </c>
      <c r="G158" s="81"/>
    </row>
    <row r="159" spans="1:7" x14ac:dyDescent="0.2">
      <c r="A159" s="82" t="s">
        <v>220</v>
      </c>
      <c r="B159" s="90">
        <v>80</v>
      </c>
      <c r="C159" s="89">
        <v>0.85365853658536583</v>
      </c>
      <c r="D159" s="83"/>
      <c r="E159" s="90">
        <v>2290</v>
      </c>
      <c r="F159" s="89">
        <v>0.91888355865678151</v>
      </c>
      <c r="G159" s="81"/>
    </row>
    <row r="160" spans="1:7" x14ac:dyDescent="0.2">
      <c r="A160" s="82" t="s">
        <v>221</v>
      </c>
      <c r="B160" s="90">
        <v>150</v>
      </c>
      <c r="C160" s="89">
        <v>0.86896551724137927</v>
      </c>
      <c r="D160" s="83"/>
      <c r="E160" s="90">
        <v>3330</v>
      </c>
      <c r="F160" s="89">
        <v>0.87770432692307687</v>
      </c>
      <c r="G160" s="81"/>
    </row>
    <row r="161" spans="1:7" x14ac:dyDescent="0.2">
      <c r="A161" s="82" t="s">
        <v>222</v>
      </c>
      <c r="B161" s="90">
        <v>320</v>
      </c>
      <c r="C161" s="89">
        <v>0.79746835443037978</v>
      </c>
      <c r="D161" s="83"/>
      <c r="E161" s="90">
        <v>5440</v>
      </c>
      <c r="F161" s="89">
        <v>0.8903403863845446</v>
      </c>
      <c r="G161" s="81"/>
    </row>
    <row r="162" spans="1:7" x14ac:dyDescent="0.2">
      <c r="A162" s="82" t="s">
        <v>223</v>
      </c>
      <c r="B162" s="90">
        <v>260</v>
      </c>
      <c r="C162" s="89">
        <v>0.86590038314176243</v>
      </c>
      <c r="D162" s="83"/>
      <c r="E162" s="90">
        <v>4360</v>
      </c>
      <c r="F162" s="89">
        <v>0.91469846365512497</v>
      </c>
      <c r="G162" s="81"/>
    </row>
    <row r="163" spans="1:7" x14ac:dyDescent="0.2">
      <c r="A163" s="82" t="s">
        <v>167</v>
      </c>
      <c r="B163" s="90">
        <v>400</v>
      </c>
      <c r="C163" s="89">
        <v>0.82871536523929468</v>
      </c>
      <c r="D163" s="83"/>
      <c r="E163" s="90">
        <v>6810</v>
      </c>
      <c r="F163" s="89">
        <v>0.91538122520934329</v>
      </c>
      <c r="G163" s="81"/>
    </row>
    <row r="164" spans="1:7" x14ac:dyDescent="0.2">
      <c r="A164" s="82" t="s">
        <v>224</v>
      </c>
      <c r="B164" s="90">
        <v>140</v>
      </c>
      <c r="C164" s="89">
        <v>0.83571428571428574</v>
      </c>
      <c r="D164" s="83"/>
      <c r="E164" s="90">
        <v>3140</v>
      </c>
      <c r="F164" s="89">
        <v>0.88535031847133761</v>
      </c>
      <c r="G164" s="81"/>
    </row>
    <row r="165" spans="1:7" x14ac:dyDescent="0.2">
      <c r="A165" s="82" t="s">
        <v>225</v>
      </c>
      <c r="B165" s="90">
        <v>190</v>
      </c>
      <c r="C165" s="89">
        <v>0.86170212765957444</v>
      </c>
      <c r="D165" s="83"/>
      <c r="E165" s="90">
        <v>3400</v>
      </c>
      <c r="F165" s="89">
        <v>0.89408649602824364</v>
      </c>
      <c r="G165" s="81"/>
    </row>
    <row r="166" spans="1:7" x14ac:dyDescent="0.2">
      <c r="A166" s="82" t="s">
        <v>226</v>
      </c>
      <c r="B166" s="90">
        <v>160</v>
      </c>
      <c r="C166" s="89">
        <v>0.85889570552147243</v>
      </c>
      <c r="D166" s="83"/>
      <c r="E166" s="90">
        <v>4440</v>
      </c>
      <c r="F166" s="89">
        <v>0.90540540540540537</v>
      </c>
      <c r="G166" s="81"/>
    </row>
    <row r="167" spans="1:7" x14ac:dyDescent="0.2">
      <c r="A167" s="82" t="s">
        <v>227</v>
      </c>
      <c r="B167" s="90">
        <v>330</v>
      </c>
      <c r="C167" s="89">
        <v>0.88109756097560976</v>
      </c>
      <c r="D167" s="83"/>
      <c r="E167" s="90">
        <v>6260</v>
      </c>
      <c r="F167" s="89">
        <v>0.918357565106247</v>
      </c>
      <c r="G167" s="81"/>
    </row>
    <row r="168" spans="1:7" x14ac:dyDescent="0.2">
      <c r="A168" s="83"/>
      <c r="B168" s="83"/>
      <c r="C168" s="91"/>
      <c r="D168" s="83"/>
      <c r="E168" s="83"/>
      <c r="F168" s="91"/>
      <c r="G168" s="81"/>
    </row>
    <row r="169" spans="1:7" x14ac:dyDescent="0.2">
      <c r="A169" s="99" t="s">
        <v>206</v>
      </c>
      <c r="B169" s="90">
        <v>0</v>
      </c>
      <c r="C169" s="89">
        <v>1</v>
      </c>
      <c r="D169" s="83"/>
      <c r="E169" s="90">
        <v>280</v>
      </c>
      <c r="F169" s="89">
        <v>0.86281588447653434</v>
      </c>
      <c r="G169" s="81"/>
    </row>
    <row r="170" spans="1:7" x14ac:dyDescent="0.2">
      <c r="A170" s="83"/>
      <c r="B170" s="83"/>
      <c r="C170" s="83"/>
      <c r="D170" s="83"/>
      <c r="E170" s="83"/>
      <c r="F170" s="83"/>
      <c r="G170" s="81"/>
    </row>
    <row r="171" spans="1:7" x14ac:dyDescent="0.2">
      <c r="A171" s="110" t="s">
        <v>233</v>
      </c>
      <c r="B171" s="83"/>
      <c r="C171" s="83"/>
      <c r="D171" s="83"/>
      <c r="E171" s="83"/>
      <c r="F171" s="83"/>
      <c r="G171" s="81"/>
    </row>
    <row r="172" spans="1:7" x14ac:dyDescent="0.2">
      <c r="A172" s="83"/>
      <c r="B172" s="83"/>
      <c r="C172" s="83"/>
      <c r="D172" s="81"/>
    </row>
    <row r="173" spans="1:7" x14ac:dyDescent="0.2">
      <c r="A173" s="83"/>
      <c r="B173" s="83"/>
      <c r="C173" s="83"/>
      <c r="D173" s="83"/>
      <c r="E173" s="83"/>
      <c r="F173" s="83"/>
      <c r="G173" s="81"/>
    </row>
    <row r="174" spans="1:7" x14ac:dyDescent="0.2">
      <c r="A174" s="83"/>
      <c r="B174" s="83"/>
      <c r="C174" s="83"/>
      <c r="D174" s="83"/>
      <c r="E174" s="83"/>
      <c r="F174" s="83"/>
      <c r="G174" s="81"/>
    </row>
    <row r="175" spans="1:7" x14ac:dyDescent="0.2">
      <c r="A175" s="83"/>
      <c r="B175" s="83"/>
      <c r="C175" s="83"/>
      <c r="D175" s="83"/>
      <c r="E175" s="83"/>
      <c r="F175" s="83"/>
      <c r="G175" s="81"/>
    </row>
    <row r="176" spans="1:7" x14ac:dyDescent="0.2">
      <c r="A176" s="83"/>
      <c r="B176" s="83"/>
      <c r="C176" s="83"/>
      <c r="D176" s="83"/>
      <c r="E176" s="83"/>
      <c r="F176" s="83"/>
      <c r="G176" s="81"/>
    </row>
    <row r="177" spans="1:7" x14ac:dyDescent="0.2">
      <c r="A177" s="83"/>
      <c r="B177" s="83"/>
      <c r="C177" s="83"/>
      <c r="D177" s="83"/>
      <c r="E177" s="83"/>
      <c r="F177" s="83"/>
      <c r="G177" s="81"/>
    </row>
    <row r="178" spans="1:7" x14ac:dyDescent="0.2">
      <c r="A178" s="83"/>
      <c r="B178" s="83"/>
      <c r="C178" s="83"/>
      <c r="D178" s="83"/>
      <c r="E178" s="83"/>
      <c r="F178" s="83"/>
      <c r="G178" s="81"/>
    </row>
    <row r="179" spans="1:7" x14ac:dyDescent="0.2">
      <c r="A179" s="83"/>
      <c r="B179" s="83"/>
      <c r="C179" s="83"/>
      <c r="D179" s="83"/>
      <c r="E179" s="83"/>
      <c r="F179" s="83"/>
      <c r="G179" s="81"/>
    </row>
    <row r="180" spans="1:7" x14ac:dyDescent="0.2">
      <c r="A180" s="83"/>
      <c r="B180" s="83"/>
      <c r="C180" s="83"/>
      <c r="D180" s="83"/>
      <c r="E180" s="83"/>
      <c r="F180" s="83"/>
      <c r="G180" s="81"/>
    </row>
    <row r="181" spans="1:7" x14ac:dyDescent="0.2">
      <c r="A181" s="83"/>
      <c r="B181" s="83"/>
      <c r="C181" s="83"/>
      <c r="D181" s="83"/>
      <c r="E181" s="83"/>
      <c r="F181" s="83"/>
      <c r="G181" s="81"/>
    </row>
    <row r="182" spans="1:7" x14ac:dyDescent="0.2">
      <c r="A182" s="83"/>
      <c r="B182" s="83"/>
      <c r="C182" s="83"/>
      <c r="D182" s="83"/>
      <c r="E182" s="83"/>
      <c r="F182" s="83"/>
      <c r="G182" s="81"/>
    </row>
    <row r="183" spans="1:7" x14ac:dyDescent="0.2">
      <c r="A183" s="83"/>
      <c r="B183" s="83"/>
      <c r="C183" s="83"/>
      <c r="D183" s="83"/>
      <c r="E183" s="83"/>
      <c r="F183" s="83"/>
      <c r="G183" s="81"/>
    </row>
    <row r="184" spans="1:7" x14ac:dyDescent="0.2">
      <c r="A184" s="83"/>
      <c r="B184" s="83"/>
      <c r="C184" s="83"/>
      <c r="D184" s="83"/>
      <c r="E184" s="83"/>
      <c r="F184" s="83"/>
      <c r="G184" s="81"/>
    </row>
    <row r="185" spans="1:7" x14ac:dyDescent="0.2">
      <c r="A185" s="83"/>
      <c r="B185" s="83"/>
      <c r="C185" s="83"/>
      <c r="D185" s="83"/>
      <c r="E185" s="83"/>
      <c r="F185" s="83"/>
      <c r="G185" s="81"/>
    </row>
    <row r="186" spans="1:7" x14ac:dyDescent="0.2">
      <c r="A186" s="83"/>
      <c r="B186" s="83"/>
      <c r="C186" s="83"/>
      <c r="D186" s="83"/>
      <c r="E186" s="83"/>
      <c r="F186" s="83"/>
      <c r="G186" s="81"/>
    </row>
    <row r="187" spans="1:7" x14ac:dyDescent="0.2">
      <c r="A187" s="83"/>
      <c r="B187" s="83"/>
      <c r="C187" s="83"/>
      <c r="D187" s="83"/>
      <c r="E187" s="83"/>
      <c r="F187" s="83"/>
      <c r="G187" s="81"/>
    </row>
    <row r="188" spans="1:7" x14ac:dyDescent="0.2">
      <c r="A188" s="83"/>
      <c r="B188" s="83"/>
      <c r="C188" s="83"/>
      <c r="D188" s="83"/>
      <c r="E188" s="83"/>
      <c r="F188" s="83"/>
      <c r="G188" s="81"/>
    </row>
    <row r="189" spans="1:7" x14ac:dyDescent="0.2">
      <c r="A189" s="83"/>
      <c r="B189" s="83"/>
      <c r="C189" s="83"/>
      <c r="D189" s="83"/>
      <c r="E189" s="83"/>
      <c r="F189" s="83"/>
      <c r="G189" s="81"/>
    </row>
    <row r="190" spans="1:7" x14ac:dyDescent="0.2">
      <c r="A190" s="83"/>
      <c r="B190" s="83"/>
      <c r="C190" s="83"/>
      <c r="D190" s="83"/>
      <c r="E190" s="83"/>
      <c r="F190" s="83"/>
      <c r="G190" s="81"/>
    </row>
    <row r="191" spans="1:7" x14ac:dyDescent="0.2">
      <c r="A191" s="83"/>
      <c r="B191" s="83"/>
      <c r="C191" s="83"/>
      <c r="D191" s="83"/>
      <c r="E191" s="83"/>
      <c r="F191" s="83"/>
      <c r="G191" s="81"/>
    </row>
    <row r="192" spans="1:7" x14ac:dyDescent="0.2">
      <c r="A192" s="83"/>
      <c r="B192" s="83"/>
      <c r="C192" s="83"/>
      <c r="D192" s="83"/>
      <c r="E192" s="83"/>
      <c r="F192" s="83"/>
      <c r="G192" s="81"/>
    </row>
    <row r="193" spans="1:7" x14ac:dyDescent="0.2">
      <c r="A193" s="83"/>
      <c r="B193" s="83"/>
      <c r="C193" s="83"/>
      <c r="D193" s="83"/>
      <c r="E193" s="83"/>
      <c r="F193" s="83"/>
      <c r="G193" s="81"/>
    </row>
    <row r="194" spans="1:7" x14ac:dyDescent="0.2">
      <c r="A194" s="83"/>
      <c r="B194" s="83"/>
      <c r="C194" s="83"/>
      <c r="D194" s="83"/>
      <c r="E194" s="83"/>
      <c r="F194" s="83"/>
      <c r="G194" s="81"/>
    </row>
    <row r="195" spans="1:7" x14ac:dyDescent="0.2">
      <c r="A195" s="83"/>
      <c r="B195" s="83"/>
      <c r="C195" s="83"/>
      <c r="D195" s="83"/>
      <c r="E195" s="92"/>
      <c r="F195" s="91"/>
      <c r="G195" s="81"/>
    </row>
    <row r="196" spans="1:7" x14ac:dyDescent="0.2">
      <c r="A196" s="83"/>
      <c r="B196" s="83"/>
      <c r="C196" s="83"/>
      <c r="D196" s="83"/>
      <c r="E196" s="92"/>
      <c r="F196" s="91"/>
      <c r="G196" s="81"/>
    </row>
    <row r="197" spans="1:7" x14ac:dyDescent="0.2">
      <c r="A197" s="83"/>
      <c r="B197" s="83"/>
      <c r="C197" s="83"/>
      <c r="D197" s="83"/>
      <c r="E197" s="92"/>
      <c r="F197" s="91"/>
      <c r="G197" s="81"/>
    </row>
    <row r="198" spans="1:7" x14ac:dyDescent="0.2">
      <c r="A198" s="83"/>
      <c r="B198" s="83"/>
      <c r="C198" s="83"/>
      <c r="D198" s="83"/>
      <c r="E198" s="92"/>
      <c r="F198" s="91"/>
      <c r="G198" s="81"/>
    </row>
    <row r="199" spans="1:7" x14ac:dyDescent="0.2">
      <c r="A199" s="83"/>
      <c r="B199" s="83"/>
      <c r="C199" s="83"/>
      <c r="D199" s="83"/>
      <c r="E199" s="92"/>
      <c r="F199" s="91"/>
      <c r="G199" s="81"/>
    </row>
    <row r="200" spans="1:7" x14ac:dyDescent="0.2">
      <c r="A200" s="83"/>
      <c r="B200" s="83"/>
      <c r="C200" s="83"/>
      <c r="D200" s="83"/>
      <c r="E200" s="92"/>
      <c r="F200" s="91"/>
      <c r="G200" s="81"/>
    </row>
    <row r="201" spans="1:7" x14ac:dyDescent="0.2">
      <c r="A201" s="83"/>
      <c r="B201" s="83"/>
      <c r="C201" s="83"/>
      <c r="D201" s="83"/>
      <c r="E201" s="92"/>
      <c r="F201" s="91"/>
      <c r="G201" s="81"/>
    </row>
    <row r="202" spans="1:7" x14ac:dyDescent="0.2">
      <c r="A202" s="83"/>
      <c r="B202" s="83"/>
      <c r="C202" s="83"/>
      <c r="D202" s="83"/>
      <c r="E202" s="92"/>
      <c r="F202" s="91"/>
      <c r="G202" s="81"/>
    </row>
    <row r="203" spans="1:7" x14ac:dyDescent="0.2">
      <c r="A203" s="83"/>
      <c r="B203" s="83"/>
      <c r="C203" s="83"/>
      <c r="D203" s="83"/>
      <c r="E203" s="92"/>
      <c r="F203" s="91"/>
      <c r="G203" s="81"/>
    </row>
    <row r="204" spans="1:7" x14ac:dyDescent="0.2">
      <c r="A204" s="83"/>
      <c r="B204" s="83"/>
      <c r="C204" s="83"/>
      <c r="D204" s="83"/>
      <c r="E204" s="92"/>
      <c r="F204" s="83"/>
      <c r="G204" s="79"/>
    </row>
    <row r="205" spans="1:7" x14ac:dyDescent="0.2">
      <c r="A205" s="83"/>
      <c r="B205" s="83"/>
      <c r="C205" s="83"/>
      <c r="D205" s="83"/>
      <c r="E205" s="92"/>
      <c r="F205" s="83"/>
      <c r="G205" s="79"/>
    </row>
    <row r="206" spans="1:7" x14ac:dyDescent="0.2">
      <c r="A206" s="83"/>
      <c r="B206" s="83"/>
      <c r="C206" s="83"/>
      <c r="D206" s="83"/>
      <c r="E206" s="92"/>
      <c r="F206" s="83"/>
      <c r="G206" s="79"/>
    </row>
    <row r="207" spans="1:7" x14ac:dyDescent="0.2">
      <c r="A207" s="83"/>
      <c r="B207" s="83"/>
      <c r="C207" s="83"/>
      <c r="D207" s="83"/>
      <c r="E207" s="92"/>
      <c r="F207" s="83"/>
      <c r="G207" s="79"/>
    </row>
    <row r="208" spans="1:7" x14ac:dyDescent="0.2">
      <c r="A208" s="83"/>
      <c r="B208" s="83"/>
      <c r="C208" s="83"/>
      <c r="D208" s="83"/>
      <c r="E208" s="92"/>
      <c r="F208" s="83"/>
    </row>
    <row r="209" spans="1:6" x14ac:dyDescent="0.2">
      <c r="A209" s="83"/>
      <c r="B209" s="83"/>
      <c r="C209" s="83"/>
      <c r="D209" s="83"/>
      <c r="E209" s="92"/>
      <c r="F209" s="83"/>
    </row>
    <row r="210" spans="1:6" x14ac:dyDescent="0.2">
      <c r="A210" s="83"/>
      <c r="B210" s="83"/>
      <c r="C210" s="83"/>
      <c r="D210" s="83"/>
      <c r="E210" s="92"/>
      <c r="F210" s="83"/>
    </row>
    <row r="211" spans="1:6" x14ac:dyDescent="0.2">
      <c r="A211" s="83"/>
      <c r="B211" s="83"/>
      <c r="C211" s="83"/>
      <c r="D211" s="83"/>
      <c r="E211" s="92"/>
      <c r="F211" s="83"/>
    </row>
    <row r="212" spans="1:6" x14ac:dyDescent="0.2">
      <c r="A212" s="83"/>
      <c r="B212" s="83"/>
      <c r="C212" s="83"/>
      <c r="D212" s="83"/>
      <c r="E212" s="92"/>
      <c r="F212" s="83"/>
    </row>
    <row r="213" spans="1:6" x14ac:dyDescent="0.2">
      <c r="A213" s="83"/>
      <c r="B213" s="83"/>
      <c r="C213" s="83"/>
      <c r="D213" s="83"/>
      <c r="E213" s="92"/>
      <c r="F213" s="83"/>
    </row>
    <row r="214" spans="1:6" x14ac:dyDescent="0.2">
      <c r="A214" s="83"/>
      <c r="B214" s="83"/>
      <c r="C214" s="83"/>
      <c r="D214" s="83"/>
      <c r="E214" s="92"/>
      <c r="F214" s="83"/>
    </row>
    <row r="215" spans="1:6" x14ac:dyDescent="0.2">
      <c r="A215" s="83"/>
      <c r="B215" s="83"/>
      <c r="C215" s="83"/>
      <c r="D215" s="83"/>
      <c r="E215" s="92"/>
      <c r="F215" s="83"/>
    </row>
    <row r="216" spans="1:6" x14ac:dyDescent="0.2">
      <c r="A216" s="83"/>
      <c r="B216" s="83"/>
      <c r="C216" s="83"/>
      <c r="D216" s="83"/>
      <c r="E216" s="92"/>
      <c r="F216" s="83"/>
    </row>
    <row r="217" spans="1:6" x14ac:dyDescent="0.2">
      <c r="A217" s="83"/>
      <c r="B217" s="83"/>
      <c r="C217" s="83"/>
      <c r="D217" s="83"/>
      <c r="E217" s="92"/>
      <c r="F217" s="83"/>
    </row>
    <row r="218" spans="1:6" x14ac:dyDescent="0.2">
      <c r="A218" s="83"/>
      <c r="B218" s="83"/>
      <c r="C218" s="83"/>
      <c r="D218" s="83"/>
      <c r="E218" s="92"/>
      <c r="F218" s="83"/>
    </row>
    <row r="219" spans="1:6" x14ac:dyDescent="0.2">
      <c r="A219" s="83"/>
      <c r="B219" s="83"/>
      <c r="C219" s="83"/>
      <c r="D219" s="83"/>
      <c r="E219" s="92"/>
      <c r="F219" s="83"/>
    </row>
    <row r="220" spans="1:6" x14ac:dyDescent="0.2">
      <c r="A220" s="83"/>
      <c r="B220" s="83"/>
      <c r="C220" s="83"/>
      <c r="D220" s="83"/>
      <c r="E220" s="92"/>
      <c r="F220" s="83"/>
    </row>
    <row r="221" spans="1:6" x14ac:dyDescent="0.2">
      <c r="A221" s="83"/>
      <c r="B221" s="83"/>
      <c r="C221" s="83"/>
      <c r="D221" s="83"/>
      <c r="E221" s="92"/>
      <c r="F221" s="83"/>
    </row>
    <row r="222" spans="1:6" x14ac:dyDescent="0.2">
      <c r="A222" s="83"/>
      <c r="B222" s="83"/>
      <c r="C222" s="83"/>
      <c r="D222" s="83"/>
      <c r="E222" s="92"/>
      <c r="F222" s="83"/>
    </row>
    <row r="223" spans="1:6" x14ac:dyDescent="0.2">
      <c r="A223" s="83"/>
      <c r="B223" s="83"/>
      <c r="C223" s="83"/>
      <c r="D223" s="83"/>
      <c r="E223" s="92"/>
      <c r="F223" s="83"/>
    </row>
    <row r="224" spans="1:6" x14ac:dyDescent="0.2">
      <c r="A224" s="83"/>
      <c r="B224" s="83"/>
      <c r="C224" s="83"/>
      <c r="D224" s="83"/>
      <c r="E224" s="92"/>
      <c r="F224" s="83"/>
    </row>
    <row r="225" spans="1:6" x14ac:dyDescent="0.2">
      <c r="A225" s="83"/>
      <c r="B225" s="83"/>
      <c r="C225" s="83"/>
      <c r="D225" s="83"/>
      <c r="E225" s="92"/>
      <c r="F225" s="83"/>
    </row>
    <row r="226" spans="1:6" x14ac:dyDescent="0.2">
      <c r="A226" s="83"/>
      <c r="B226" s="83"/>
      <c r="C226" s="83"/>
      <c r="D226" s="83"/>
      <c r="E226" s="92"/>
      <c r="F226" s="83"/>
    </row>
    <row r="227" spans="1:6" x14ac:dyDescent="0.2">
      <c r="A227" s="83"/>
      <c r="B227" s="83"/>
      <c r="C227" s="83"/>
      <c r="D227" s="83"/>
      <c r="E227" s="92"/>
      <c r="F227" s="83"/>
    </row>
    <row r="228" spans="1:6" x14ac:dyDescent="0.2">
      <c r="A228" s="83"/>
      <c r="B228" s="83"/>
      <c r="C228" s="83"/>
      <c r="D228" s="83"/>
      <c r="E228" s="92"/>
      <c r="F228" s="83"/>
    </row>
    <row r="229" spans="1:6" x14ac:dyDescent="0.2">
      <c r="A229" s="83"/>
      <c r="B229" s="83"/>
      <c r="C229" s="83"/>
      <c r="D229" s="83"/>
      <c r="E229" s="92"/>
      <c r="F229" s="83"/>
    </row>
    <row r="230" spans="1:6" x14ac:dyDescent="0.2">
      <c r="A230" s="83"/>
      <c r="B230" s="83"/>
      <c r="C230" s="83"/>
      <c r="D230" s="83"/>
      <c r="E230" s="92"/>
      <c r="F230" s="83"/>
    </row>
    <row r="231" spans="1:6" x14ac:dyDescent="0.2">
      <c r="A231" s="83"/>
      <c r="B231" s="83"/>
      <c r="C231" s="83"/>
      <c r="D231" s="83"/>
      <c r="E231" s="92"/>
      <c r="F231" s="83"/>
    </row>
    <row r="232" spans="1:6" x14ac:dyDescent="0.2">
      <c r="A232" s="83"/>
      <c r="B232" s="83"/>
      <c r="C232" s="83"/>
      <c r="D232" s="83"/>
      <c r="E232" s="92"/>
      <c r="F232" s="83"/>
    </row>
    <row r="233" spans="1:6" x14ac:dyDescent="0.2">
      <c r="A233" s="83"/>
      <c r="B233" s="83"/>
      <c r="C233" s="83"/>
      <c r="D233" s="83"/>
      <c r="E233" s="92"/>
      <c r="F233" s="83"/>
    </row>
    <row r="234" spans="1:6" x14ac:dyDescent="0.2">
      <c r="A234" s="83"/>
      <c r="B234" s="83"/>
      <c r="C234" s="83"/>
      <c r="D234" s="83"/>
      <c r="E234" s="92"/>
      <c r="F234" s="83"/>
    </row>
    <row r="235" spans="1:6" x14ac:dyDescent="0.2">
      <c r="A235" s="83"/>
      <c r="B235" s="83"/>
      <c r="C235" s="83"/>
      <c r="D235" s="83"/>
      <c r="E235" s="92"/>
      <c r="F235" s="83"/>
    </row>
    <row r="236" spans="1:6" x14ac:dyDescent="0.2">
      <c r="A236" s="83"/>
      <c r="B236" s="83"/>
      <c r="C236" s="83"/>
      <c r="D236" s="83"/>
      <c r="E236" s="92"/>
      <c r="F236" s="83"/>
    </row>
    <row r="237" spans="1:6" x14ac:dyDescent="0.2">
      <c r="A237" s="83"/>
      <c r="B237" s="83"/>
      <c r="C237" s="83"/>
      <c r="D237" s="83"/>
      <c r="E237" s="92"/>
      <c r="F237" s="83"/>
    </row>
    <row r="238" spans="1:6" x14ac:dyDescent="0.2">
      <c r="A238" s="83"/>
      <c r="B238" s="83"/>
      <c r="C238" s="83"/>
      <c r="D238" s="83"/>
      <c r="E238" s="92"/>
      <c r="F238" s="83"/>
    </row>
    <row r="239" spans="1:6" x14ac:dyDescent="0.2">
      <c r="A239" s="83"/>
      <c r="B239" s="83"/>
      <c r="C239" s="83"/>
      <c r="D239" s="83"/>
      <c r="E239" s="92"/>
      <c r="F239" s="83"/>
    </row>
    <row r="240" spans="1:6" x14ac:dyDescent="0.2">
      <c r="A240" s="83"/>
      <c r="B240" s="83"/>
      <c r="C240" s="83"/>
      <c r="D240" s="83"/>
      <c r="E240" s="92"/>
      <c r="F240" s="83"/>
    </row>
    <row r="241" spans="1:6" x14ac:dyDescent="0.2">
      <c r="A241" s="83"/>
      <c r="B241" s="83"/>
      <c r="C241" s="83"/>
      <c r="D241" s="83"/>
      <c r="E241" s="92"/>
      <c r="F241" s="83"/>
    </row>
    <row r="242" spans="1:6" x14ac:dyDescent="0.2">
      <c r="A242" s="83"/>
      <c r="B242" s="83"/>
      <c r="C242" s="83"/>
      <c r="D242" s="83"/>
      <c r="E242" s="92"/>
      <c r="F242" s="83"/>
    </row>
    <row r="243" spans="1:6" x14ac:dyDescent="0.2">
      <c r="A243" s="83"/>
      <c r="B243" s="83"/>
      <c r="C243" s="83"/>
      <c r="D243" s="83"/>
      <c r="E243" s="92"/>
      <c r="F243" s="83"/>
    </row>
    <row r="244" spans="1:6" x14ac:dyDescent="0.2">
      <c r="A244" s="83"/>
      <c r="B244" s="83"/>
      <c r="C244" s="83"/>
      <c r="D244" s="83"/>
      <c r="E244" s="92"/>
      <c r="F244" s="83"/>
    </row>
    <row r="245" spans="1:6" x14ac:dyDescent="0.2">
      <c r="A245" s="83"/>
      <c r="B245" s="83"/>
      <c r="C245" s="83"/>
      <c r="D245" s="83"/>
      <c r="E245" s="92"/>
      <c r="F245" s="83"/>
    </row>
    <row r="246" spans="1:6" x14ac:dyDescent="0.2">
      <c r="A246" s="83"/>
      <c r="B246" s="83"/>
      <c r="C246" s="83"/>
      <c r="D246" s="83"/>
      <c r="E246" s="92"/>
      <c r="F246" s="83"/>
    </row>
    <row r="247" spans="1:6" x14ac:dyDescent="0.2">
      <c r="A247" s="83"/>
      <c r="B247" s="83"/>
      <c r="C247" s="83"/>
      <c r="D247" s="83"/>
      <c r="E247" s="92"/>
      <c r="F247" s="83"/>
    </row>
    <row r="248" spans="1:6" x14ac:dyDescent="0.2">
      <c r="A248" s="83"/>
      <c r="B248" s="83"/>
      <c r="C248" s="83"/>
      <c r="D248" s="83"/>
      <c r="E248" s="92"/>
      <c r="F248" s="83"/>
    </row>
    <row r="249" spans="1:6" x14ac:dyDescent="0.2">
      <c r="A249" s="83"/>
      <c r="B249" s="83"/>
      <c r="C249" s="83"/>
      <c r="D249" s="83"/>
      <c r="E249" s="92"/>
      <c r="F249" s="83"/>
    </row>
    <row r="250" spans="1:6" x14ac:dyDescent="0.2">
      <c r="A250" s="83"/>
      <c r="B250" s="83"/>
      <c r="C250" s="83"/>
      <c r="D250" s="83"/>
      <c r="E250" s="92"/>
      <c r="F250" s="83"/>
    </row>
    <row r="251" spans="1:6" x14ac:dyDescent="0.2">
      <c r="A251" s="83"/>
      <c r="B251" s="83"/>
      <c r="C251" s="83"/>
      <c r="D251" s="83"/>
      <c r="E251" s="92"/>
      <c r="F251" s="83"/>
    </row>
    <row r="252" spans="1:6" x14ac:dyDescent="0.2">
      <c r="A252" s="83"/>
      <c r="B252" s="83"/>
      <c r="C252" s="83"/>
      <c r="D252" s="83"/>
      <c r="E252" s="92"/>
      <c r="F252" s="83"/>
    </row>
    <row r="253" spans="1:6" x14ac:dyDescent="0.2">
      <c r="A253" s="83"/>
      <c r="B253" s="83"/>
      <c r="C253" s="83"/>
      <c r="D253" s="83"/>
      <c r="E253" s="92"/>
      <c r="F253" s="83"/>
    </row>
    <row r="254" spans="1:6" x14ac:dyDescent="0.2">
      <c r="A254" s="83"/>
      <c r="B254" s="83"/>
      <c r="C254" s="83"/>
      <c r="D254" s="83"/>
      <c r="E254" s="92"/>
      <c r="F254" s="83"/>
    </row>
    <row r="255" spans="1:6" x14ac:dyDescent="0.2">
      <c r="A255" s="83"/>
      <c r="B255" s="83"/>
      <c r="C255" s="83"/>
      <c r="D255" s="83"/>
      <c r="E255" s="92"/>
      <c r="F255" s="83"/>
    </row>
    <row r="256" spans="1:6" x14ac:dyDescent="0.2">
      <c r="A256" s="83"/>
      <c r="B256" s="83"/>
      <c r="C256" s="83"/>
      <c r="D256" s="83"/>
      <c r="E256" s="92"/>
      <c r="F256" s="83"/>
    </row>
    <row r="257" spans="1:6" x14ac:dyDescent="0.2">
      <c r="A257" s="83"/>
      <c r="B257" s="83"/>
      <c r="C257" s="83"/>
      <c r="D257" s="83"/>
      <c r="E257" s="92"/>
      <c r="F257" s="83"/>
    </row>
    <row r="258" spans="1:6" x14ac:dyDescent="0.2">
      <c r="A258" s="83"/>
      <c r="B258" s="83"/>
      <c r="C258" s="83"/>
      <c r="D258" s="83"/>
      <c r="E258" s="92"/>
      <c r="F258" s="83"/>
    </row>
    <row r="259" spans="1:6" x14ac:dyDescent="0.2">
      <c r="A259" s="83"/>
      <c r="B259" s="83"/>
      <c r="C259" s="83"/>
      <c r="D259" s="83"/>
      <c r="E259" s="92"/>
      <c r="F259" s="83"/>
    </row>
    <row r="260" spans="1:6" x14ac:dyDescent="0.2">
      <c r="A260" s="83"/>
      <c r="B260" s="83"/>
      <c r="C260" s="83"/>
      <c r="D260" s="83"/>
      <c r="E260" s="92"/>
      <c r="F260" s="83"/>
    </row>
    <row r="261" spans="1:6" x14ac:dyDescent="0.2">
      <c r="A261" s="83"/>
      <c r="B261" s="83"/>
      <c r="C261" s="83"/>
      <c r="D261" s="83"/>
      <c r="E261" s="92"/>
      <c r="F261" s="83"/>
    </row>
    <row r="262" spans="1:6" x14ac:dyDescent="0.2">
      <c r="A262" s="83"/>
      <c r="B262" s="83"/>
      <c r="C262" s="83"/>
      <c r="D262" s="83"/>
      <c r="E262" s="92"/>
      <c r="F262" s="83"/>
    </row>
    <row r="263" spans="1:6" x14ac:dyDescent="0.2">
      <c r="A263" s="83"/>
      <c r="B263" s="83"/>
      <c r="C263" s="83"/>
      <c r="D263" s="83"/>
      <c r="E263" s="92"/>
      <c r="F263" s="83"/>
    </row>
    <row r="264" spans="1:6" x14ac:dyDescent="0.2">
      <c r="A264" s="83"/>
      <c r="B264" s="83"/>
      <c r="C264" s="83"/>
      <c r="D264" s="83"/>
      <c r="E264" s="92"/>
      <c r="F264" s="83"/>
    </row>
    <row r="265" spans="1:6" x14ac:dyDescent="0.2">
      <c r="A265" s="83"/>
      <c r="B265" s="83"/>
      <c r="C265" s="83"/>
      <c r="D265" s="83"/>
      <c r="E265" s="92"/>
      <c r="F265" s="83"/>
    </row>
    <row r="266" spans="1:6" x14ac:dyDescent="0.2">
      <c r="A266" s="83"/>
      <c r="B266" s="83"/>
      <c r="C266" s="83"/>
      <c r="D266" s="83"/>
      <c r="E266" s="92"/>
      <c r="F266" s="83"/>
    </row>
    <row r="267" spans="1:6" x14ac:dyDescent="0.2">
      <c r="A267" s="83"/>
      <c r="B267" s="83"/>
      <c r="C267" s="83"/>
      <c r="D267" s="83"/>
      <c r="E267" s="92"/>
      <c r="F267" s="83"/>
    </row>
    <row r="268" spans="1:6" x14ac:dyDescent="0.2">
      <c r="A268" s="83"/>
      <c r="B268" s="83"/>
      <c r="C268" s="83"/>
      <c r="D268" s="83"/>
      <c r="E268" s="92"/>
      <c r="F268" s="83"/>
    </row>
    <row r="269" spans="1:6" x14ac:dyDescent="0.2">
      <c r="A269" s="83"/>
      <c r="B269" s="83"/>
      <c r="C269" s="83"/>
      <c r="D269" s="83"/>
      <c r="E269" s="92"/>
      <c r="F269" s="83"/>
    </row>
    <row r="270" spans="1:6" x14ac:dyDescent="0.2">
      <c r="A270" s="83"/>
      <c r="B270" s="83"/>
      <c r="C270" s="83"/>
      <c r="D270" s="83"/>
      <c r="E270" s="92"/>
      <c r="F270" s="83"/>
    </row>
    <row r="271" spans="1:6" x14ac:dyDescent="0.2">
      <c r="A271" s="83"/>
      <c r="B271" s="83"/>
      <c r="C271" s="83"/>
      <c r="D271" s="83"/>
      <c r="E271" s="92"/>
      <c r="F271" s="83"/>
    </row>
    <row r="272" spans="1:6" x14ac:dyDescent="0.2">
      <c r="A272" s="93"/>
      <c r="B272" s="93"/>
      <c r="C272" s="93"/>
      <c r="D272" s="93"/>
      <c r="E272" s="94"/>
      <c r="F272" s="93"/>
    </row>
    <row r="273" spans="1:6" x14ac:dyDescent="0.2">
      <c r="A273" s="93"/>
      <c r="B273" s="93"/>
      <c r="C273" s="93"/>
      <c r="D273" s="93"/>
      <c r="E273" s="94"/>
      <c r="F273" s="93"/>
    </row>
    <row r="274" spans="1:6" x14ac:dyDescent="0.2">
      <c r="A274" s="93"/>
      <c r="B274" s="93"/>
      <c r="C274" s="93"/>
      <c r="D274" s="93"/>
      <c r="E274" s="94"/>
      <c r="F274" s="93"/>
    </row>
    <row r="275" spans="1:6" x14ac:dyDescent="0.2">
      <c r="A275" s="93"/>
      <c r="B275" s="93"/>
      <c r="C275" s="93"/>
      <c r="D275" s="93"/>
      <c r="E275" s="94"/>
      <c r="F275" s="93"/>
    </row>
    <row r="276" spans="1:6" x14ac:dyDescent="0.2">
      <c r="A276" s="93"/>
      <c r="B276" s="93"/>
      <c r="C276" s="93"/>
      <c r="D276" s="93"/>
      <c r="E276" s="94"/>
      <c r="F276" s="93"/>
    </row>
    <row r="277" spans="1:6" x14ac:dyDescent="0.2">
      <c r="A277" s="93"/>
      <c r="B277" s="93"/>
      <c r="C277" s="93"/>
      <c r="D277" s="93"/>
      <c r="E277" s="94"/>
      <c r="F277" s="93"/>
    </row>
    <row r="278" spans="1:6" x14ac:dyDescent="0.2">
      <c r="A278" s="93"/>
      <c r="B278" s="93"/>
      <c r="C278" s="93"/>
      <c r="D278" s="93"/>
      <c r="E278" s="94"/>
      <c r="F278" s="93"/>
    </row>
    <row r="279" spans="1:6" x14ac:dyDescent="0.2">
      <c r="A279" s="93"/>
      <c r="B279" s="93"/>
      <c r="C279" s="93"/>
      <c r="D279" s="93"/>
      <c r="E279" s="94"/>
      <c r="F279" s="93"/>
    </row>
    <row r="280" spans="1:6" x14ac:dyDescent="0.2">
      <c r="A280" s="93"/>
      <c r="B280" s="93"/>
      <c r="C280" s="93"/>
      <c r="D280" s="93"/>
      <c r="E280" s="94"/>
      <c r="F280" s="93"/>
    </row>
    <row r="281" spans="1:6" x14ac:dyDescent="0.2">
      <c r="A281" s="93"/>
      <c r="B281" s="93"/>
      <c r="C281" s="93"/>
      <c r="D281" s="93"/>
      <c r="E281" s="94"/>
      <c r="F281" s="93"/>
    </row>
    <row r="282" spans="1:6" x14ac:dyDescent="0.2">
      <c r="A282" s="93"/>
      <c r="B282" s="93"/>
      <c r="C282" s="93"/>
      <c r="D282" s="93"/>
      <c r="E282" s="94"/>
      <c r="F282" s="93"/>
    </row>
    <row r="283" spans="1:6" x14ac:dyDescent="0.2">
      <c r="A283" s="93"/>
      <c r="B283" s="93"/>
      <c r="C283" s="93"/>
      <c r="D283" s="93"/>
      <c r="E283" s="94"/>
      <c r="F283" s="93"/>
    </row>
    <row r="284" spans="1:6" x14ac:dyDescent="0.2">
      <c r="A284" s="93"/>
      <c r="B284" s="93"/>
      <c r="C284" s="93"/>
      <c r="D284" s="93"/>
      <c r="E284" s="94"/>
      <c r="F284" s="93"/>
    </row>
    <row r="285" spans="1:6" x14ac:dyDescent="0.2">
      <c r="A285" s="93"/>
      <c r="B285" s="93"/>
      <c r="C285" s="93"/>
      <c r="D285" s="93"/>
      <c r="E285" s="94"/>
      <c r="F285" s="93"/>
    </row>
    <row r="286" spans="1:6" x14ac:dyDescent="0.2">
      <c r="A286" s="93"/>
      <c r="B286" s="93"/>
      <c r="C286" s="93"/>
      <c r="D286" s="93"/>
      <c r="E286" s="94"/>
      <c r="F286" s="93"/>
    </row>
    <row r="287" spans="1:6" x14ac:dyDescent="0.2">
      <c r="A287" s="93"/>
      <c r="B287" s="93"/>
      <c r="C287" s="93"/>
      <c r="D287" s="93"/>
      <c r="E287" s="94"/>
      <c r="F287" s="93"/>
    </row>
    <row r="288" spans="1:6" x14ac:dyDescent="0.2">
      <c r="A288" s="93"/>
      <c r="B288" s="93"/>
      <c r="C288" s="93"/>
      <c r="D288" s="93"/>
      <c r="E288" s="94"/>
      <c r="F288" s="93"/>
    </row>
    <row r="289" spans="1:6" x14ac:dyDescent="0.2">
      <c r="A289" s="93"/>
      <c r="B289" s="93"/>
      <c r="C289" s="93"/>
      <c r="D289" s="93"/>
      <c r="E289" s="94"/>
      <c r="F289" s="93"/>
    </row>
    <row r="290" spans="1:6" x14ac:dyDescent="0.2">
      <c r="A290" s="93"/>
      <c r="B290" s="93"/>
      <c r="C290" s="93"/>
      <c r="D290" s="93"/>
      <c r="E290" s="94"/>
      <c r="F290" s="93"/>
    </row>
    <row r="291" spans="1:6" x14ac:dyDescent="0.2">
      <c r="A291" s="93"/>
      <c r="B291" s="93"/>
      <c r="C291" s="93"/>
      <c r="D291" s="93"/>
      <c r="E291" s="94"/>
      <c r="F291" s="93"/>
    </row>
    <row r="292" spans="1:6" x14ac:dyDescent="0.2">
      <c r="A292" s="93"/>
      <c r="B292" s="93"/>
      <c r="C292" s="93"/>
      <c r="D292" s="93"/>
      <c r="E292" s="94"/>
      <c r="F292" s="93"/>
    </row>
    <row r="293" spans="1:6" x14ac:dyDescent="0.2">
      <c r="A293" s="93"/>
      <c r="B293" s="93"/>
      <c r="C293" s="93"/>
      <c r="D293" s="93"/>
      <c r="E293" s="94"/>
      <c r="F293" s="93"/>
    </row>
    <row r="294" spans="1:6" x14ac:dyDescent="0.2">
      <c r="A294" s="93"/>
      <c r="B294" s="93"/>
      <c r="C294" s="93"/>
      <c r="D294" s="93"/>
      <c r="E294" s="94"/>
      <c r="F294" s="93"/>
    </row>
    <row r="295" spans="1:6" x14ac:dyDescent="0.2">
      <c r="A295" s="93"/>
      <c r="B295" s="93"/>
      <c r="C295" s="93"/>
      <c r="D295" s="93"/>
      <c r="E295" s="94"/>
      <c r="F295" s="93"/>
    </row>
    <row r="296" spans="1:6" x14ac:dyDescent="0.2">
      <c r="A296" s="93"/>
      <c r="B296" s="93"/>
      <c r="C296" s="93"/>
      <c r="D296" s="93"/>
      <c r="E296" s="94"/>
      <c r="F296" s="93"/>
    </row>
    <row r="297" spans="1:6" x14ac:dyDescent="0.2">
      <c r="A297" s="93"/>
      <c r="B297" s="93"/>
      <c r="C297" s="93"/>
      <c r="D297" s="93"/>
      <c r="E297" s="94"/>
      <c r="F297" s="93"/>
    </row>
    <row r="298" spans="1:6" x14ac:dyDescent="0.2">
      <c r="A298" s="93"/>
      <c r="B298" s="93"/>
      <c r="C298" s="93"/>
      <c r="D298" s="93"/>
      <c r="E298" s="94"/>
      <c r="F298" s="93"/>
    </row>
    <row r="299" spans="1:6" x14ac:dyDescent="0.2">
      <c r="A299" s="93"/>
      <c r="B299" s="93"/>
      <c r="C299" s="93"/>
      <c r="D299" s="93"/>
      <c r="E299" s="94"/>
      <c r="F299" s="93"/>
    </row>
    <row r="300" spans="1:6" x14ac:dyDescent="0.2">
      <c r="A300" s="93"/>
      <c r="B300" s="93"/>
      <c r="C300" s="93"/>
      <c r="D300" s="93"/>
      <c r="E300" s="94"/>
      <c r="F300" s="93"/>
    </row>
    <row r="301" spans="1:6" x14ac:dyDescent="0.2">
      <c r="A301" s="93"/>
      <c r="B301" s="93"/>
      <c r="C301" s="93"/>
      <c r="D301" s="93"/>
      <c r="E301" s="94"/>
      <c r="F301" s="93"/>
    </row>
    <row r="302" spans="1:6" x14ac:dyDescent="0.2">
      <c r="A302" s="93"/>
      <c r="B302" s="93"/>
      <c r="C302" s="93"/>
      <c r="D302" s="93"/>
      <c r="E302" s="94"/>
      <c r="F302" s="93"/>
    </row>
    <row r="303" spans="1:6" x14ac:dyDescent="0.2">
      <c r="A303" s="93"/>
      <c r="B303" s="93"/>
      <c r="C303" s="93"/>
      <c r="D303" s="93"/>
      <c r="E303" s="94"/>
      <c r="F303" s="93"/>
    </row>
    <row r="304" spans="1:6" x14ac:dyDescent="0.2">
      <c r="A304" s="93"/>
      <c r="B304" s="93"/>
      <c r="C304" s="93"/>
      <c r="D304" s="93"/>
      <c r="E304" s="94"/>
      <c r="F304" s="93"/>
    </row>
    <row r="305" spans="1:6" x14ac:dyDescent="0.2">
      <c r="A305" s="93"/>
      <c r="B305" s="93"/>
      <c r="C305" s="93"/>
      <c r="D305" s="93"/>
      <c r="E305" s="94"/>
      <c r="F305" s="93"/>
    </row>
    <row r="306" spans="1:6" x14ac:dyDescent="0.2">
      <c r="A306" s="93"/>
      <c r="B306" s="93"/>
      <c r="C306" s="93"/>
      <c r="D306" s="93"/>
      <c r="E306" s="94"/>
      <c r="F306" s="93"/>
    </row>
    <row r="307" spans="1:6" x14ac:dyDescent="0.2">
      <c r="A307" s="93"/>
      <c r="B307" s="93"/>
      <c r="C307" s="93"/>
      <c r="D307" s="93"/>
      <c r="E307" s="94"/>
      <c r="F307" s="93"/>
    </row>
    <row r="308" spans="1:6" x14ac:dyDescent="0.2">
      <c r="A308" s="93"/>
      <c r="B308" s="93"/>
      <c r="C308" s="93"/>
      <c r="D308" s="93"/>
      <c r="E308" s="94"/>
      <c r="F308" s="93"/>
    </row>
    <row r="309" spans="1:6" x14ac:dyDescent="0.2">
      <c r="A309" s="93"/>
      <c r="B309" s="93"/>
      <c r="C309" s="93"/>
      <c r="D309" s="93"/>
      <c r="E309" s="94"/>
      <c r="F309" s="93"/>
    </row>
    <row r="310" spans="1:6" x14ac:dyDescent="0.2">
      <c r="A310" s="93"/>
      <c r="B310" s="93"/>
      <c r="C310" s="93"/>
      <c r="D310" s="93"/>
      <c r="E310" s="94"/>
      <c r="F310" s="93"/>
    </row>
    <row r="311" spans="1:6" x14ac:dyDescent="0.2">
      <c r="A311" s="93"/>
      <c r="B311" s="93"/>
      <c r="C311" s="93"/>
      <c r="D311" s="93"/>
      <c r="E311" s="94"/>
      <c r="F311" s="93"/>
    </row>
    <row r="312" spans="1:6" x14ac:dyDescent="0.2">
      <c r="A312" s="93"/>
      <c r="B312" s="93"/>
      <c r="C312" s="93"/>
      <c r="D312" s="93"/>
      <c r="E312" s="94"/>
      <c r="F312" s="93"/>
    </row>
    <row r="313" spans="1:6" x14ac:dyDescent="0.2">
      <c r="A313" s="93"/>
      <c r="B313" s="93"/>
      <c r="C313" s="93"/>
      <c r="D313" s="93"/>
      <c r="E313" s="94"/>
      <c r="F313" s="93"/>
    </row>
    <row r="314" spans="1:6" x14ac:dyDescent="0.2">
      <c r="A314" s="93"/>
      <c r="B314" s="93"/>
      <c r="C314" s="93"/>
      <c r="D314" s="93"/>
      <c r="E314" s="94"/>
      <c r="F314" s="93"/>
    </row>
    <row r="315" spans="1:6" x14ac:dyDescent="0.2">
      <c r="A315" s="93"/>
      <c r="B315" s="93"/>
      <c r="C315" s="93"/>
      <c r="D315" s="93"/>
      <c r="E315" s="94"/>
      <c r="F315" s="93"/>
    </row>
    <row r="316" spans="1:6" x14ac:dyDescent="0.2">
      <c r="A316" s="93"/>
      <c r="B316" s="93"/>
      <c r="C316" s="93"/>
      <c r="D316" s="93"/>
      <c r="E316" s="94"/>
      <c r="F316" s="93"/>
    </row>
    <row r="317" spans="1:6" x14ac:dyDescent="0.2">
      <c r="A317" s="93"/>
      <c r="B317" s="93"/>
      <c r="C317" s="93"/>
      <c r="D317" s="93"/>
      <c r="E317" s="94"/>
      <c r="F317" s="93"/>
    </row>
    <row r="318" spans="1:6" x14ac:dyDescent="0.2">
      <c r="A318" s="93"/>
      <c r="B318" s="93"/>
      <c r="C318" s="93"/>
      <c r="D318" s="93"/>
      <c r="E318" s="94"/>
      <c r="F318" s="93"/>
    </row>
    <row r="319" spans="1:6" x14ac:dyDescent="0.2">
      <c r="A319" s="93"/>
      <c r="B319" s="93"/>
      <c r="C319" s="93"/>
      <c r="D319" s="93"/>
      <c r="E319" s="94"/>
      <c r="F319" s="93"/>
    </row>
    <row r="320" spans="1:6" x14ac:dyDescent="0.2">
      <c r="A320" s="93"/>
      <c r="B320" s="93"/>
      <c r="C320" s="93"/>
      <c r="D320" s="93"/>
      <c r="E320" s="94"/>
      <c r="F320" s="93"/>
    </row>
    <row r="321" spans="1:6" x14ac:dyDescent="0.2">
      <c r="A321" s="93"/>
      <c r="B321" s="93"/>
      <c r="C321" s="93"/>
      <c r="D321" s="93"/>
      <c r="E321" s="94"/>
      <c r="F321" s="93"/>
    </row>
    <row r="322" spans="1:6" x14ac:dyDescent="0.2">
      <c r="A322" s="93"/>
      <c r="B322" s="93"/>
      <c r="C322" s="93"/>
      <c r="D322" s="93"/>
      <c r="E322" s="94"/>
      <c r="F322" s="93"/>
    </row>
    <row r="323" spans="1:6" x14ac:dyDescent="0.2">
      <c r="A323" s="93"/>
      <c r="B323" s="93"/>
      <c r="C323" s="93"/>
      <c r="D323" s="93"/>
      <c r="E323" s="94"/>
      <c r="F323" s="93"/>
    </row>
    <row r="324" spans="1:6" x14ac:dyDescent="0.2">
      <c r="A324" s="93"/>
      <c r="B324" s="93"/>
      <c r="C324" s="93"/>
      <c r="D324" s="93"/>
      <c r="E324" s="94"/>
      <c r="F324" s="93"/>
    </row>
    <row r="325" spans="1:6" x14ac:dyDescent="0.2">
      <c r="A325" s="93"/>
      <c r="B325" s="93"/>
      <c r="C325" s="93"/>
      <c r="D325" s="93"/>
      <c r="E325" s="94"/>
      <c r="F325" s="93"/>
    </row>
  </sheetData>
  <mergeCells count="2">
    <mergeCell ref="B5:C5"/>
    <mergeCell ref="E5:F5"/>
  </mergeCells>
  <pageMargins left="0.7" right="0.7" top="0.75" bottom="0.75" header="0.3" footer="0.3"/>
  <pageSetup paperSize="9" scale="89" fitToHeight="0" orientation="portrait" r:id="rId1"/>
  <rowBreaks count="2" manualBreakCount="2">
    <brk id="61" max="16383" man="1"/>
    <brk id="1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
  <sheetViews>
    <sheetView workbookViewId="0">
      <selection activeCell="U12" sqref="U12"/>
    </sheetView>
  </sheetViews>
  <sheetFormatPr defaultRowHeight="12.75" x14ac:dyDescent="0.2"/>
  <cols>
    <col min="1" max="1" width="1.85546875" customWidth="1"/>
    <col min="2" max="2" width="24" customWidth="1"/>
    <col min="3" max="6" width="10.7109375" customWidth="1"/>
    <col min="7" max="7" width="2.140625" customWidth="1"/>
    <col min="8" max="8" width="10.7109375" style="35" customWidth="1"/>
    <col min="9" max="10" width="6.7109375" customWidth="1"/>
    <col min="11" max="11" width="1.7109375" customWidth="1"/>
    <col min="12" max="12" width="22.7109375" customWidth="1"/>
    <col min="13" max="16" width="10.7109375" customWidth="1"/>
    <col min="17" max="17" width="2.28515625" customWidth="1"/>
    <col min="18" max="18" width="10.7109375" style="35" customWidth="1"/>
    <col min="19" max="19" width="6.7109375" customWidth="1"/>
  </cols>
  <sheetData>
    <row r="1" spans="1:19" ht="15.75" x14ac:dyDescent="0.25">
      <c r="A1" s="2" t="s">
        <v>186</v>
      </c>
    </row>
    <row r="3" spans="1:19" ht="15.75" x14ac:dyDescent="0.25">
      <c r="A3" s="2" t="s">
        <v>240</v>
      </c>
      <c r="K3" s="2" t="s">
        <v>241</v>
      </c>
    </row>
    <row r="4" spans="1:19" ht="9" customHeight="1" x14ac:dyDescent="0.25">
      <c r="A4" s="2"/>
      <c r="K4" s="2"/>
    </row>
    <row r="5" spans="1:19" ht="8.25" customHeight="1" x14ac:dyDescent="0.2">
      <c r="I5" s="52"/>
      <c r="S5" s="52"/>
    </row>
    <row r="6" spans="1:19" ht="28.5" customHeight="1" x14ac:dyDescent="0.2">
      <c r="A6" s="4"/>
      <c r="B6" s="4"/>
      <c r="C6" s="6" t="s">
        <v>202</v>
      </c>
      <c r="D6" s="6" t="s">
        <v>207</v>
      </c>
      <c r="E6" s="75" t="s">
        <v>234</v>
      </c>
      <c r="F6" s="75" t="s">
        <v>258</v>
      </c>
      <c r="H6" s="159" t="s">
        <v>185</v>
      </c>
      <c r="I6" s="159"/>
      <c r="K6" s="4"/>
      <c r="L6" s="4"/>
      <c r="M6" s="6" t="s">
        <v>202</v>
      </c>
      <c r="N6" s="6" t="s">
        <v>207</v>
      </c>
      <c r="O6" s="76" t="s">
        <v>234</v>
      </c>
      <c r="P6" s="76" t="s">
        <v>258</v>
      </c>
      <c r="R6" s="159" t="s">
        <v>185</v>
      </c>
      <c r="S6" s="159"/>
    </row>
    <row r="7" spans="1:19" ht="14.1" customHeight="1" x14ac:dyDescent="0.2">
      <c r="A7" s="1" t="s">
        <v>2</v>
      </c>
      <c r="C7" s="135">
        <v>0.88900000000000001</v>
      </c>
      <c r="D7" s="135">
        <v>0.88400000000000001</v>
      </c>
      <c r="E7" s="135">
        <v>0.89800711225987562</v>
      </c>
      <c r="F7" s="135">
        <v>0.9029746788471168</v>
      </c>
      <c r="G7" s="101"/>
      <c r="H7" s="139">
        <v>1.3974678847116784E-2</v>
      </c>
      <c r="I7" s="45">
        <f>H7</f>
        <v>1.3974678847116784E-2</v>
      </c>
      <c r="K7" s="1" t="s">
        <v>2</v>
      </c>
      <c r="M7" s="138">
        <v>4.4999999999999998E-2</v>
      </c>
      <c r="N7" s="138">
        <v>0.04</v>
      </c>
      <c r="O7" s="138">
        <v>4.64701879913215E-2</v>
      </c>
      <c r="P7" s="138">
        <v>3.6306761037004559E-2</v>
      </c>
      <c r="Q7" s="101"/>
      <c r="R7" s="140">
        <v>-8.6932389629954393E-3</v>
      </c>
      <c r="S7" s="45">
        <f>R7</f>
        <v>-8.6932389629954393E-3</v>
      </c>
    </row>
    <row r="8" spans="1:19" ht="14.1" customHeight="1" x14ac:dyDescent="0.2">
      <c r="A8" s="25" t="s">
        <v>3</v>
      </c>
      <c r="B8" s="24"/>
      <c r="C8" s="27">
        <v>0.875</v>
      </c>
      <c r="D8" s="27">
        <v>0.874</v>
      </c>
      <c r="E8" s="27">
        <v>0.89478574307079206</v>
      </c>
      <c r="F8" s="27">
        <v>0.89562240756433698</v>
      </c>
      <c r="G8" s="25"/>
      <c r="H8" s="37">
        <v>2.0622407564336975E-2</v>
      </c>
      <c r="I8" s="46">
        <f t="shared" ref="I8:I71" si="0">H8</f>
        <v>2.0622407564336975E-2</v>
      </c>
      <c r="K8" s="25" t="s">
        <v>3</v>
      </c>
      <c r="L8" s="24"/>
      <c r="M8" s="27">
        <v>5.2999999999999999E-2</v>
      </c>
      <c r="N8" s="27">
        <v>4.5999999999999999E-2</v>
      </c>
      <c r="O8" s="27">
        <v>4.5314109165808442E-2</v>
      </c>
      <c r="P8" s="27">
        <v>3.8674679987511708E-2</v>
      </c>
      <c r="Q8" s="25"/>
      <c r="R8" s="37">
        <v>-1.4325320012488291E-2</v>
      </c>
      <c r="S8" s="54">
        <f t="shared" ref="S8:S71" si="1">R8</f>
        <v>-1.4325320012488291E-2</v>
      </c>
    </row>
    <row r="9" spans="1:19" ht="14.1" customHeight="1" x14ac:dyDescent="0.2">
      <c r="B9" t="s">
        <v>4</v>
      </c>
      <c r="C9" s="21">
        <v>0.872</v>
      </c>
      <c r="D9" s="21">
        <v>0.872</v>
      </c>
      <c r="E9" s="21">
        <v>0.90854955338153975</v>
      </c>
      <c r="F9" s="21">
        <v>0.90866807610993661</v>
      </c>
      <c r="H9" s="36">
        <v>3.6668076109936609E-2</v>
      </c>
      <c r="I9" s="44">
        <f t="shared" si="0"/>
        <v>3.6668076109936609E-2</v>
      </c>
      <c r="L9" t="s">
        <v>4</v>
      </c>
      <c r="M9" s="61">
        <v>1.2999999999999999E-2</v>
      </c>
      <c r="N9" s="61">
        <v>1.0999999999999999E-2</v>
      </c>
      <c r="O9" s="61">
        <v>2.2118247554232241E-2</v>
      </c>
      <c r="P9" s="61">
        <v>1.4799154334038054E-2</v>
      </c>
      <c r="R9" s="36">
        <v>1.7991543340380549E-3</v>
      </c>
      <c r="S9" s="44">
        <f t="shared" si="1"/>
        <v>1.7991543340380549E-3</v>
      </c>
    </row>
    <row r="10" spans="1:19" ht="14.1" customHeight="1" x14ac:dyDescent="0.2">
      <c r="B10" t="s">
        <v>5</v>
      </c>
      <c r="C10" s="21">
        <v>0.9</v>
      </c>
      <c r="D10" s="21">
        <v>0.89700000000000002</v>
      </c>
      <c r="E10" s="21">
        <v>0.90098345999105944</v>
      </c>
      <c r="F10" s="21">
        <v>0.89725590299936187</v>
      </c>
      <c r="H10" s="36">
        <v>-2.7440970006381571E-3</v>
      </c>
      <c r="I10" s="44">
        <f t="shared" si="0"/>
        <v>-2.7440970006381571E-3</v>
      </c>
      <c r="L10" t="s">
        <v>5</v>
      </c>
      <c r="M10" s="61">
        <v>1.9E-2</v>
      </c>
      <c r="N10" s="61">
        <v>2.1000000000000001E-2</v>
      </c>
      <c r="O10" s="61">
        <v>1.4528386231560126E-2</v>
      </c>
      <c r="P10" s="61">
        <v>1.5315890236119975E-2</v>
      </c>
      <c r="R10" s="36">
        <v>-3.6841097638800249E-3</v>
      </c>
      <c r="S10" s="44">
        <f t="shared" si="1"/>
        <v>-3.6841097638800249E-3</v>
      </c>
    </row>
    <row r="11" spans="1:19" ht="14.1" customHeight="1" x14ac:dyDescent="0.2">
      <c r="B11" t="s">
        <v>6</v>
      </c>
      <c r="C11" s="21">
        <v>0.93600000000000005</v>
      </c>
      <c r="D11" s="21">
        <v>0.93500000000000005</v>
      </c>
      <c r="E11" s="21">
        <v>0.94285459570295083</v>
      </c>
      <c r="F11" s="21">
        <v>0.94241723033107871</v>
      </c>
      <c r="H11" s="36">
        <v>6.4172303310786605E-3</v>
      </c>
      <c r="I11" s="44">
        <f t="shared" si="0"/>
        <v>6.4172303310786605E-3</v>
      </c>
      <c r="L11" t="s">
        <v>6</v>
      </c>
      <c r="M11" s="61">
        <v>8.0000000000000002E-3</v>
      </c>
      <c r="N11" s="61">
        <v>0.01</v>
      </c>
      <c r="O11" s="61">
        <v>9.182490862084336E-3</v>
      </c>
      <c r="P11" s="61">
        <v>9.2559629761480959E-3</v>
      </c>
      <c r="R11" s="36">
        <v>1.2559629761480957E-3</v>
      </c>
      <c r="S11" s="44">
        <f t="shared" si="1"/>
        <v>1.2559629761480957E-3</v>
      </c>
    </row>
    <row r="12" spans="1:19" ht="14.1" customHeight="1" x14ac:dyDescent="0.2">
      <c r="B12" t="s">
        <v>7</v>
      </c>
      <c r="C12" s="21">
        <v>0.88200000000000001</v>
      </c>
      <c r="D12" s="21">
        <v>0.88</v>
      </c>
      <c r="E12" s="21">
        <v>0.90662678755023829</v>
      </c>
      <c r="F12" s="21">
        <v>0.90505560228016069</v>
      </c>
      <c r="H12" s="36">
        <v>2.3055602280160681E-2</v>
      </c>
      <c r="I12" s="44">
        <f t="shared" si="0"/>
        <v>2.3055602280160681E-2</v>
      </c>
      <c r="L12" t="s">
        <v>7</v>
      </c>
      <c r="M12" s="61">
        <v>4.7E-2</v>
      </c>
      <c r="N12" s="61">
        <v>4.2999999999999997E-2</v>
      </c>
      <c r="O12" s="61">
        <v>3.0002804000373865E-2</v>
      </c>
      <c r="P12" s="61">
        <v>2.1119521540042988E-2</v>
      </c>
      <c r="R12" s="36">
        <v>-2.5880478459957012E-2</v>
      </c>
      <c r="S12" s="44">
        <f t="shared" si="1"/>
        <v>-2.5880478459957012E-2</v>
      </c>
    </row>
    <row r="13" spans="1:19" ht="14.1" customHeight="1" x14ac:dyDescent="0.2">
      <c r="B13" t="s">
        <v>8</v>
      </c>
      <c r="C13" s="21">
        <v>0.88300000000000001</v>
      </c>
      <c r="D13" s="21">
        <v>0.879</v>
      </c>
      <c r="E13" s="21">
        <v>0.89101262150007254</v>
      </c>
      <c r="F13" s="21">
        <v>0.88358826255927547</v>
      </c>
      <c r="H13" s="36">
        <v>5.8826255927546534E-4</v>
      </c>
      <c r="I13" s="44">
        <f t="shared" si="0"/>
        <v>5.8826255927546534E-4</v>
      </c>
      <c r="L13" t="s">
        <v>8</v>
      </c>
      <c r="M13" s="61">
        <v>5.1999999999999998E-2</v>
      </c>
      <c r="N13" s="61">
        <v>4.7E-2</v>
      </c>
      <c r="O13" s="61">
        <v>4.9688089366023501E-2</v>
      </c>
      <c r="P13" s="61">
        <v>5.6262701893250618E-2</v>
      </c>
      <c r="R13" s="36">
        <v>4.26270189325062E-3</v>
      </c>
      <c r="S13" s="44">
        <f t="shared" si="1"/>
        <v>4.26270189325062E-3</v>
      </c>
    </row>
    <row r="14" spans="1:19" ht="14.1" customHeight="1" x14ac:dyDescent="0.2">
      <c r="B14" t="s">
        <v>9</v>
      </c>
      <c r="C14" s="21">
        <v>0.90200000000000002</v>
      </c>
      <c r="D14" s="21">
        <v>0.88800000000000001</v>
      </c>
      <c r="E14" s="21">
        <v>0.90095238095238095</v>
      </c>
      <c r="F14" s="21">
        <v>0.89717549984132017</v>
      </c>
      <c r="H14" s="36">
        <v>-4.8245001586798564E-3</v>
      </c>
      <c r="I14" s="44">
        <f t="shared" si="0"/>
        <v>-4.8245001586798564E-3</v>
      </c>
      <c r="L14" t="s">
        <v>9</v>
      </c>
      <c r="M14" s="61">
        <v>3.3000000000000002E-2</v>
      </c>
      <c r="N14" s="61">
        <v>3.9E-2</v>
      </c>
      <c r="O14" s="61">
        <v>3.5238095238095235E-2</v>
      </c>
      <c r="P14" s="61">
        <v>3.1418597270707713E-2</v>
      </c>
      <c r="R14" s="36">
        <v>-1.5814027292922889E-3</v>
      </c>
      <c r="S14" s="44">
        <f t="shared" si="1"/>
        <v>-1.5814027292922889E-3</v>
      </c>
    </row>
    <row r="15" spans="1:19" ht="14.1" customHeight="1" x14ac:dyDescent="0.2">
      <c r="B15" t="s">
        <v>10</v>
      </c>
      <c r="C15" s="21">
        <v>0.88900000000000001</v>
      </c>
      <c r="D15" s="21">
        <v>0.875</v>
      </c>
      <c r="E15" s="21">
        <v>0.88289375395046832</v>
      </c>
      <c r="F15" s="21">
        <v>0.88953171989116431</v>
      </c>
      <c r="H15" s="36">
        <v>5.3171989116429508E-4</v>
      </c>
      <c r="I15" s="44">
        <f t="shared" si="0"/>
        <v>5.3171989116429508E-4</v>
      </c>
      <c r="L15" t="s">
        <v>10</v>
      </c>
      <c r="M15" s="61">
        <v>0.01</v>
      </c>
      <c r="N15" s="61">
        <v>1.6E-2</v>
      </c>
      <c r="O15" s="61">
        <v>4.2751249784519912E-2</v>
      </c>
      <c r="P15" s="61">
        <v>3.2507518258628097E-2</v>
      </c>
      <c r="R15" s="36">
        <v>2.2507518258628095E-2</v>
      </c>
      <c r="S15" s="44">
        <f t="shared" si="1"/>
        <v>2.2507518258628095E-2</v>
      </c>
    </row>
    <row r="16" spans="1:19" ht="14.1" customHeight="1" x14ac:dyDescent="0.2">
      <c r="B16" t="s">
        <v>11</v>
      </c>
      <c r="C16" s="21">
        <v>0.85699999999999998</v>
      </c>
      <c r="D16" s="21">
        <v>0.85599999999999998</v>
      </c>
      <c r="E16" s="21">
        <v>0.88925970873786409</v>
      </c>
      <c r="F16" s="21">
        <v>0.89075757575757575</v>
      </c>
      <c r="H16" s="36">
        <v>3.3757575757575764E-2</v>
      </c>
      <c r="I16" s="44">
        <f t="shared" si="0"/>
        <v>3.3757575757575764E-2</v>
      </c>
      <c r="L16" t="s">
        <v>11</v>
      </c>
      <c r="M16" s="61">
        <v>5.0999999999999997E-2</v>
      </c>
      <c r="N16" s="61">
        <v>4.9000000000000002E-2</v>
      </c>
      <c r="O16" s="61">
        <v>5.0060679611650484E-2</v>
      </c>
      <c r="P16" s="61">
        <v>4.5606060606060608E-2</v>
      </c>
      <c r="R16" s="36">
        <v>-5.3939393939393884E-3</v>
      </c>
      <c r="S16" s="44">
        <f t="shared" si="1"/>
        <v>-5.3939393939393884E-3</v>
      </c>
    </row>
    <row r="17" spans="1:19" ht="14.1" customHeight="1" x14ac:dyDescent="0.2">
      <c r="B17" t="s">
        <v>12</v>
      </c>
      <c r="C17" s="21">
        <v>0.92100000000000004</v>
      </c>
      <c r="D17" s="21">
        <v>0.91100000000000003</v>
      </c>
      <c r="E17" s="21">
        <v>0.9263157894736842</v>
      </c>
      <c r="F17" s="21">
        <v>0.91939463727586779</v>
      </c>
      <c r="H17" s="36">
        <v>-1.6053627241322532E-3</v>
      </c>
      <c r="I17" s="44">
        <f t="shared" si="0"/>
        <v>-1.6053627241322532E-3</v>
      </c>
      <c r="L17" t="s">
        <v>12</v>
      </c>
      <c r="M17" s="61">
        <v>2.9000000000000001E-2</v>
      </c>
      <c r="N17" s="61">
        <v>1.4999999999999999E-2</v>
      </c>
      <c r="O17" s="61">
        <v>2.2039473684210525E-2</v>
      </c>
      <c r="P17" s="61">
        <v>2.2207599934199705E-2</v>
      </c>
      <c r="R17" s="36">
        <v>-6.7924000658002963E-3</v>
      </c>
      <c r="S17" s="44">
        <f t="shared" si="1"/>
        <v>-6.7924000658002963E-3</v>
      </c>
    </row>
    <row r="18" spans="1:19" ht="14.1" customHeight="1" x14ac:dyDescent="0.2">
      <c r="B18" t="s">
        <v>13</v>
      </c>
      <c r="C18" s="21">
        <v>0.64500000000000002</v>
      </c>
      <c r="D18" s="21">
        <v>0.70599999999999996</v>
      </c>
      <c r="E18" s="21">
        <v>0.84580405126085156</v>
      </c>
      <c r="F18" s="21">
        <v>0.85121626124625127</v>
      </c>
      <c r="H18" s="36">
        <v>0.20621626124625125</v>
      </c>
      <c r="I18" s="44">
        <f t="shared" si="0"/>
        <v>0.20621626124625125</v>
      </c>
      <c r="L18" t="s">
        <v>13</v>
      </c>
      <c r="M18" s="61">
        <v>0.312</v>
      </c>
      <c r="N18" s="61">
        <v>0.22900000000000001</v>
      </c>
      <c r="O18" s="61">
        <v>0.10830921868540719</v>
      </c>
      <c r="P18" s="61">
        <v>7.8473842052649123E-2</v>
      </c>
      <c r="R18" s="36">
        <v>-0.23352615794735088</v>
      </c>
      <c r="S18" s="44">
        <f t="shared" si="1"/>
        <v>-0.23352615794735088</v>
      </c>
    </row>
    <row r="19" spans="1:19" ht="14.1" customHeight="1" x14ac:dyDescent="0.2">
      <c r="B19" t="s">
        <v>14</v>
      </c>
      <c r="C19" s="21">
        <v>0.86899999999999999</v>
      </c>
      <c r="D19" s="21">
        <v>0.86599999999999999</v>
      </c>
      <c r="E19" s="21">
        <v>0.86779835390946503</v>
      </c>
      <c r="F19" s="21">
        <v>0.87685992816829139</v>
      </c>
      <c r="H19" s="36">
        <v>7.8599281682913968E-3</v>
      </c>
      <c r="I19" s="44">
        <f t="shared" si="0"/>
        <v>7.8599281682913968E-3</v>
      </c>
      <c r="L19" t="s">
        <v>14</v>
      </c>
      <c r="M19" s="61">
        <v>0.03</v>
      </c>
      <c r="N19" s="61">
        <v>2.5999999999999999E-2</v>
      </c>
      <c r="O19" s="61">
        <v>5.4783950617283951E-2</v>
      </c>
      <c r="P19" s="61">
        <v>3.0271934325295024E-2</v>
      </c>
      <c r="R19" s="36">
        <v>2.7193432529502501E-4</v>
      </c>
      <c r="S19" s="44">
        <f t="shared" si="1"/>
        <v>2.7193432529502501E-4</v>
      </c>
    </row>
    <row r="20" spans="1:19" ht="14.1" customHeight="1" x14ac:dyDescent="0.2">
      <c r="B20" t="s">
        <v>15</v>
      </c>
      <c r="C20" s="21">
        <v>0.871</v>
      </c>
      <c r="D20" s="21">
        <v>0.86399999999999999</v>
      </c>
      <c r="E20" s="21">
        <v>0.88740588637919238</v>
      </c>
      <c r="F20" s="21">
        <v>0.88335028823329942</v>
      </c>
      <c r="H20" s="36">
        <v>1.2350288233299422E-2</v>
      </c>
      <c r="I20" s="44">
        <f t="shared" si="0"/>
        <v>1.2350288233299422E-2</v>
      </c>
      <c r="L20" t="s">
        <v>15</v>
      </c>
      <c r="M20" s="61">
        <v>1.7999999999999999E-2</v>
      </c>
      <c r="N20" s="61">
        <v>8.0000000000000002E-3</v>
      </c>
      <c r="O20" s="61">
        <v>1.676933607118412E-2</v>
      </c>
      <c r="P20" s="61">
        <v>1.69548999660902E-2</v>
      </c>
      <c r="R20" s="36">
        <v>-1.0451000339097988E-3</v>
      </c>
      <c r="S20" s="44">
        <f t="shared" si="1"/>
        <v>-1.0451000339097988E-3</v>
      </c>
    </row>
    <row r="21" spans="1:19" ht="14.1" customHeight="1" x14ac:dyDescent="0.2">
      <c r="B21" t="s">
        <v>16</v>
      </c>
      <c r="C21" s="21">
        <v>0.93500000000000005</v>
      </c>
      <c r="D21" s="21">
        <v>0.89900000000000002</v>
      </c>
      <c r="E21" s="21">
        <v>0.90076579451180605</v>
      </c>
      <c r="F21" s="21">
        <v>0.92028061224489799</v>
      </c>
      <c r="H21" s="36">
        <v>-1.4719387755102065E-2</v>
      </c>
      <c r="I21" s="44">
        <f t="shared" si="0"/>
        <v>-1.4719387755102065E-2</v>
      </c>
      <c r="L21" t="s">
        <v>16</v>
      </c>
      <c r="M21" s="61">
        <v>0.01</v>
      </c>
      <c r="N21" s="61">
        <v>4.3999999999999997E-2</v>
      </c>
      <c r="O21" s="61">
        <v>4.3075941289087427E-2</v>
      </c>
      <c r="P21" s="61">
        <v>3.9221938775510203E-2</v>
      </c>
      <c r="R21" s="36">
        <v>2.9221938775510201E-2</v>
      </c>
      <c r="S21" s="44">
        <f t="shared" si="1"/>
        <v>2.9221938775510201E-2</v>
      </c>
    </row>
    <row r="22" spans="1:19" ht="14.1" customHeight="1" x14ac:dyDescent="0.2">
      <c r="B22" t="s">
        <v>17</v>
      </c>
      <c r="C22" s="21">
        <v>0.86899999999999999</v>
      </c>
      <c r="D22" s="21">
        <v>0.86899999999999999</v>
      </c>
      <c r="E22" s="21">
        <v>0.86225956223745304</v>
      </c>
      <c r="F22" s="21">
        <v>0.86831639416703488</v>
      </c>
      <c r="H22" s="36">
        <v>-6.8360583296511734E-4</v>
      </c>
      <c r="I22" s="44">
        <f t="shared" si="0"/>
        <v>-6.8360583296511734E-4</v>
      </c>
      <c r="L22" t="s">
        <v>17</v>
      </c>
      <c r="M22" s="61">
        <v>3.9E-2</v>
      </c>
      <c r="N22" s="61">
        <v>4.2999999999999997E-2</v>
      </c>
      <c r="O22" s="61">
        <v>6.7212027415432238E-2</v>
      </c>
      <c r="P22" s="61">
        <v>5.5457357490057445E-2</v>
      </c>
      <c r="R22" s="36">
        <v>1.6457357490057445E-2</v>
      </c>
      <c r="S22" s="44">
        <f t="shared" si="1"/>
        <v>1.6457357490057445E-2</v>
      </c>
    </row>
    <row r="23" spans="1:19" ht="14.1" customHeight="1" x14ac:dyDescent="0.2">
      <c r="B23" t="s">
        <v>18</v>
      </c>
      <c r="C23" s="21">
        <v>0.91900000000000004</v>
      </c>
      <c r="D23" s="21">
        <v>0.91600000000000004</v>
      </c>
      <c r="E23" s="21">
        <v>0.91283020796075831</v>
      </c>
      <c r="F23" s="21">
        <v>0.92710846465787178</v>
      </c>
      <c r="H23" s="36">
        <v>8.108464657871739E-3</v>
      </c>
      <c r="I23" s="44">
        <f t="shared" si="0"/>
        <v>8.108464657871739E-3</v>
      </c>
      <c r="L23" t="s">
        <v>18</v>
      </c>
      <c r="M23" s="61">
        <v>3.1E-2</v>
      </c>
      <c r="N23" s="61">
        <v>2.1000000000000001E-2</v>
      </c>
      <c r="O23" s="61">
        <v>4.1234479587144247E-2</v>
      </c>
      <c r="P23" s="61">
        <v>1.7452902828396899E-2</v>
      </c>
      <c r="R23" s="36">
        <v>-1.3547097171603101E-2</v>
      </c>
      <c r="S23" s="44">
        <f t="shared" si="1"/>
        <v>-1.3547097171603101E-2</v>
      </c>
    </row>
    <row r="24" spans="1:19" ht="14.1" customHeight="1" x14ac:dyDescent="0.2">
      <c r="B24" t="s">
        <v>19</v>
      </c>
      <c r="C24" s="21">
        <v>0.90500000000000003</v>
      </c>
      <c r="D24" s="21">
        <v>0.90700000000000003</v>
      </c>
      <c r="E24" s="21">
        <v>0.91968599033816423</v>
      </c>
      <c r="F24" s="21">
        <v>0.91543785735780925</v>
      </c>
      <c r="H24" s="36">
        <v>1.0437857357809222E-2</v>
      </c>
      <c r="I24" s="44">
        <f t="shared" si="0"/>
        <v>1.0437857357809222E-2</v>
      </c>
      <c r="L24" t="s">
        <v>19</v>
      </c>
      <c r="M24" s="61">
        <v>5.0000000000000001E-3</v>
      </c>
      <c r="N24" s="61">
        <v>6.0000000000000001E-3</v>
      </c>
      <c r="O24" s="61">
        <v>1.7814009661835748E-2</v>
      </c>
      <c r="P24" s="61">
        <v>1.504664459825459E-2</v>
      </c>
      <c r="R24" s="36">
        <v>1.0046644598254589E-2</v>
      </c>
      <c r="S24" s="44">
        <f t="shared" si="1"/>
        <v>1.0046644598254589E-2</v>
      </c>
    </row>
    <row r="25" spans="1:19" ht="14.1" customHeight="1" x14ac:dyDescent="0.2">
      <c r="B25" t="s">
        <v>20</v>
      </c>
      <c r="C25" s="21">
        <v>0.85799999999999998</v>
      </c>
      <c r="D25" s="21">
        <v>0.86199999999999999</v>
      </c>
      <c r="E25" s="21">
        <v>0.8927260694302388</v>
      </c>
      <c r="F25" s="21">
        <v>0.87909638554216862</v>
      </c>
      <c r="H25" s="36">
        <v>2.1096385542168639E-2</v>
      </c>
      <c r="I25" s="44">
        <f t="shared" si="0"/>
        <v>2.1096385542168639E-2</v>
      </c>
      <c r="L25" t="s">
        <v>20</v>
      </c>
      <c r="M25" s="61">
        <v>9.1999999999999998E-2</v>
      </c>
      <c r="N25" s="61">
        <v>8.6999999999999994E-2</v>
      </c>
      <c r="O25" s="61">
        <v>6.0044521990253293E-2</v>
      </c>
      <c r="P25" s="61">
        <v>6.8072289156626511E-2</v>
      </c>
      <c r="R25" s="36">
        <v>-2.3927710843373487E-2</v>
      </c>
      <c r="S25" s="44">
        <f t="shared" si="1"/>
        <v>-2.3927710843373487E-2</v>
      </c>
    </row>
    <row r="26" spans="1:19" ht="14.1" customHeight="1" x14ac:dyDescent="0.2">
      <c r="B26" t="s">
        <v>21</v>
      </c>
      <c r="C26" s="21">
        <v>0.91300000000000003</v>
      </c>
      <c r="D26" s="21">
        <v>0.89700000000000002</v>
      </c>
      <c r="E26" s="21">
        <v>0.8812371134020619</v>
      </c>
      <c r="F26" s="21">
        <v>0.87629292511377743</v>
      </c>
      <c r="H26" s="36">
        <v>-3.6707074886222602E-2</v>
      </c>
      <c r="I26" s="44">
        <f t="shared" si="0"/>
        <v>-3.6707074886222602E-2</v>
      </c>
      <c r="L26" t="s">
        <v>21</v>
      </c>
      <c r="M26" s="61">
        <v>2.7E-2</v>
      </c>
      <c r="N26" s="61">
        <v>2.9000000000000001E-2</v>
      </c>
      <c r="O26" s="61">
        <v>7.2164948453608241E-2</v>
      </c>
      <c r="P26" s="61">
        <v>7.4472486553578812E-2</v>
      </c>
      <c r="R26" s="36">
        <v>4.7472486553578816E-2</v>
      </c>
      <c r="S26" s="44">
        <f t="shared" si="1"/>
        <v>4.7472486553578816E-2</v>
      </c>
    </row>
    <row r="27" spans="1:19" ht="14.1" customHeight="1" x14ac:dyDescent="0.2">
      <c r="B27" t="s">
        <v>22</v>
      </c>
      <c r="C27" s="21">
        <v>0.93200000000000005</v>
      </c>
      <c r="D27" s="21">
        <v>0.93200000000000005</v>
      </c>
      <c r="E27" s="21">
        <v>0.92450495049504955</v>
      </c>
      <c r="F27" s="21">
        <v>0.92590305649891946</v>
      </c>
      <c r="H27" s="36">
        <v>-6.0969435010805872E-3</v>
      </c>
      <c r="I27" s="44">
        <f t="shared" si="0"/>
        <v>-6.0969435010805872E-3</v>
      </c>
      <c r="L27" t="s">
        <v>22</v>
      </c>
      <c r="M27" s="61">
        <v>8.9999999999999993E-3</v>
      </c>
      <c r="N27" s="61">
        <v>8.0000000000000002E-3</v>
      </c>
      <c r="O27" s="61">
        <v>2.2277227722772276E-2</v>
      </c>
      <c r="P27" s="61">
        <v>2.0994133991972832E-2</v>
      </c>
      <c r="R27" s="36">
        <v>1.1994133991972833E-2</v>
      </c>
      <c r="S27" s="44">
        <f t="shared" si="1"/>
        <v>1.1994133991972833E-2</v>
      </c>
    </row>
    <row r="28" spans="1:19" ht="14.1" customHeight="1" x14ac:dyDescent="0.2">
      <c r="A28" s="25" t="s">
        <v>23</v>
      </c>
      <c r="B28" s="24"/>
      <c r="C28" s="27">
        <v>0.91</v>
      </c>
      <c r="D28" s="27">
        <v>0.91300000000000003</v>
      </c>
      <c r="E28" s="27">
        <v>0.90096722192369694</v>
      </c>
      <c r="F28" s="27">
        <v>0.92315680166147451</v>
      </c>
      <c r="G28" s="25"/>
      <c r="H28" s="37">
        <v>1.3156801661474482E-2</v>
      </c>
      <c r="I28" s="46">
        <f t="shared" si="0"/>
        <v>1.3156801661474482E-2</v>
      </c>
      <c r="K28" s="25" t="s">
        <v>23</v>
      </c>
      <c r="L28" s="24"/>
      <c r="M28" s="27">
        <v>5.6000000000000001E-2</v>
      </c>
      <c r="N28" s="27">
        <v>4.5999999999999999E-2</v>
      </c>
      <c r="O28" s="27">
        <v>6.8583198996955044E-2</v>
      </c>
      <c r="P28" s="27">
        <v>4.1133363002521878E-2</v>
      </c>
      <c r="Q28" s="25"/>
      <c r="R28" s="37">
        <v>-1.4866636997478123E-2</v>
      </c>
      <c r="S28" s="54">
        <f t="shared" si="1"/>
        <v>-1.4866636997478123E-2</v>
      </c>
    </row>
    <row r="29" spans="1:19" ht="14.1" customHeight="1" x14ac:dyDescent="0.2">
      <c r="B29" s="10" t="s">
        <v>24</v>
      </c>
      <c r="C29" s="21">
        <v>0.872</v>
      </c>
      <c r="D29" s="21">
        <v>0.86299999999999999</v>
      </c>
      <c r="E29" s="21">
        <v>0.84800447594181272</v>
      </c>
      <c r="F29" s="21">
        <v>0.88269088213491476</v>
      </c>
      <c r="H29" s="36">
        <v>1.0690882134914759E-2</v>
      </c>
      <c r="I29" s="44">
        <f t="shared" si="0"/>
        <v>1.0690882134914759E-2</v>
      </c>
      <c r="L29" s="10" t="s">
        <v>24</v>
      </c>
      <c r="M29" s="61">
        <v>6.9000000000000006E-2</v>
      </c>
      <c r="N29" s="61">
        <v>7.6999999999999999E-2</v>
      </c>
      <c r="O29" s="61">
        <v>0.11152555016784782</v>
      </c>
      <c r="P29" s="61">
        <v>5.0222386953298739E-2</v>
      </c>
      <c r="R29" s="36">
        <v>-1.8777613046701266E-2</v>
      </c>
      <c r="S29" s="44">
        <f t="shared" si="1"/>
        <v>-1.8777613046701266E-2</v>
      </c>
    </row>
    <row r="30" spans="1:19" ht="14.1" customHeight="1" x14ac:dyDescent="0.2">
      <c r="B30" s="10" t="s">
        <v>25</v>
      </c>
      <c r="C30" s="21">
        <v>0.93700000000000006</v>
      </c>
      <c r="D30" s="21">
        <v>0.95499999999999996</v>
      </c>
      <c r="E30" s="21">
        <v>0.9320987654320988</v>
      </c>
      <c r="F30" s="21">
        <v>0.95665634674922606</v>
      </c>
      <c r="H30" s="36">
        <v>1.9656346749226006E-2</v>
      </c>
      <c r="I30" s="44">
        <f t="shared" si="0"/>
        <v>1.9656346749226006E-2</v>
      </c>
      <c r="L30" s="10" t="s">
        <v>25</v>
      </c>
      <c r="M30" s="61">
        <v>3.5000000000000003E-2</v>
      </c>
      <c r="N30" s="61">
        <v>1.4E-2</v>
      </c>
      <c r="O30" s="61">
        <v>4.6973803071364048E-2</v>
      </c>
      <c r="P30" s="61">
        <v>1.3121037888839747E-2</v>
      </c>
      <c r="R30" s="36">
        <v>-2.1878962111160256E-2</v>
      </c>
      <c r="S30" s="44">
        <f t="shared" si="1"/>
        <v>-2.1878962111160256E-2</v>
      </c>
    </row>
    <row r="31" spans="1:19" ht="14.1" customHeight="1" x14ac:dyDescent="0.2">
      <c r="B31" s="10" t="s">
        <v>26</v>
      </c>
      <c r="C31" s="21">
        <v>0.91300000000000003</v>
      </c>
      <c r="D31" s="21">
        <v>0.91200000000000003</v>
      </c>
      <c r="E31" s="21">
        <v>0.91742627345844507</v>
      </c>
      <c r="F31" s="21">
        <v>0.9219057854200251</v>
      </c>
      <c r="H31" s="36">
        <v>8.9057854200250697E-3</v>
      </c>
      <c r="I31" s="44">
        <f t="shared" si="0"/>
        <v>8.9057854200250697E-3</v>
      </c>
      <c r="L31" s="10" t="s">
        <v>26</v>
      </c>
      <c r="M31" s="61">
        <v>2.8000000000000001E-2</v>
      </c>
      <c r="N31" s="61">
        <v>2.9000000000000001E-2</v>
      </c>
      <c r="O31" s="61">
        <v>3.2529043789097406E-2</v>
      </c>
      <c r="P31" s="61">
        <v>2.5434354289808347E-2</v>
      </c>
      <c r="R31" s="36">
        <v>-2.5656457101916538E-3</v>
      </c>
      <c r="S31" s="44">
        <f t="shared" si="1"/>
        <v>-2.5656457101916538E-3</v>
      </c>
    </row>
    <row r="32" spans="1:19" ht="14.1" customHeight="1" x14ac:dyDescent="0.2">
      <c r="B32" s="10" t="s">
        <v>27</v>
      </c>
      <c r="C32" s="21">
        <v>0.93600000000000005</v>
      </c>
      <c r="D32" s="21">
        <v>0.93300000000000005</v>
      </c>
      <c r="E32" s="21">
        <v>0.94953016065474383</v>
      </c>
      <c r="F32" s="21">
        <v>0.94575612671846987</v>
      </c>
      <c r="H32" s="36">
        <v>9.7561267184698153E-3</v>
      </c>
      <c r="I32" s="44">
        <f t="shared" si="0"/>
        <v>9.7561267184698153E-3</v>
      </c>
      <c r="L32" s="10" t="s">
        <v>27</v>
      </c>
      <c r="M32" s="61">
        <v>2.9000000000000001E-2</v>
      </c>
      <c r="N32" s="61">
        <v>2.7E-2</v>
      </c>
      <c r="O32" s="61">
        <v>2.9402849348287359E-2</v>
      </c>
      <c r="P32" s="61">
        <v>2.8541542139868498E-2</v>
      </c>
      <c r="R32" s="36">
        <v>-4.5845786013150314E-4</v>
      </c>
      <c r="S32" s="44">
        <f t="shared" si="1"/>
        <v>-4.5845786013150314E-4</v>
      </c>
    </row>
    <row r="33" spans="2:19" ht="14.1" customHeight="1" x14ac:dyDescent="0.2">
      <c r="B33" s="10" t="s">
        <v>28</v>
      </c>
      <c r="C33" s="21">
        <v>0.89200000000000002</v>
      </c>
      <c r="D33" s="21">
        <v>0.9</v>
      </c>
      <c r="E33" s="21">
        <v>0.86253481894150419</v>
      </c>
      <c r="F33" s="21">
        <v>0.88973647711511794</v>
      </c>
      <c r="H33" s="36">
        <v>-2.2635228848820743E-3</v>
      </c>
      <c r="I33" s="44">
        <f t="shared" si="0"/>
        <v>-2.2635228848820743E-3</v>
      </c>
      <c r="L33" s="10" t="s">
        <v>28</v>
      </c>
      <c r="M33" s="61">
        <v>7.8E-2</v>
      </c>
      <c r="N33" s="61">
        <v>5.7000000000000002E-2</v>
      </c>
      <c r="O33" s="61">
        <v>9.6657381615598892E-2</v>
      </c>
      <c r="P33" s="61">
        <v>6.352288488210818E-2</v>
      </c>
      <c r="R33" s="36">
        <v>-1.447711511789182E-2</v>
      </c>
      <c r="S33" s="44">
        <f t="shared" si="1"/>
        <v>-1.447711511789182E-2</v>
      </c>
    </row>
    <row r="34" spans="2:19" ht="14.1" customHeight="1" x14ac:dyDescent="0.2">
      <c r="B34" s="10" t="s">
        <v>29</v>
      </c>
      <c r="C34" s="21">
        <v>0.91100000000000003</v>
      </c>
      <c r="D34" s="21">
        <v>0.89700000000000002</v>
      </c>
      <c r="E34" s="21">
        <v>0.88395665851101013</v>
      </c>
      <c r="F34" s="21">
        <v>0.91775503000352987</v>
      </c>
      <c r="H34" s="36">
        <v>6.7550300035298383E-3</v>
      </c>
      <c r="I34" s="44">
        <f t="shared" si="0"/>
        <v>6.7550300035298383E-3</v>
      </c>
      <c r="L34" s="10" t="s">
        <v>29</v>
      </c>
      <c r="M34" s="61">
        <v>3.5000000000000003E-2</v>
      </c>
      <c r="N34" s="61">
        <v>0.04</v>
      </c>
      <c r="O34" s="61">
        <v>7.0604683677035998E-2</v>
      </c>
      <c r="P34" s="61">
        <v>2.8944581715495941E-2</v>
      </c>
      <c r="R34" s="36">
        <v>-6.0554182845040626E-3</v>
      </c>
      <c r="S34" s="44">
        <f t="shared" si="1"/>
        <v>-6.0554182845040626E-3</v>
      </c>
    </row>
    <row r="35" spans="2:19" ht="14.1" customHeight="1" x14ac:dyDescent="0.2">
      <c r="B35" s="10" t="s">
        <v>30</v>
      </c>
      <c r="C35" s="21">
        <v>0.06</v>
      </c>
      <c r="D35" s="21">
        <v>5.8000000000000003E-2</v>
      </c>
      <c r="E35" s="21">
        <v>0.53424657534246578</v>
      </c>
      <c r="F35" s="21">
        <v>0.9375</v>
      </c>
      <c r="H35" s="36">
        <v>0.87749999999999995</v>
      </c>
      <c r="I35" s="44">
        <f t="shared" si="0"/>
        <v>0.87749999999999995</v>
      </c>
      <c r="L35" s="10" t="s">
        <v>30</v>
      </c>
      <c r="M35" s="61">
        <v>0.94</v>
      </c>
      <c r="N35" s="61">
        <v>0.94199999999999995</v>
      </c>
      <c r="O35" s="61">
        <v>0.46575342465753422</v>
      </c>
      <c r="P35" s="61">
        <v>6.25E-2</v>
      </c>
      <c r="R35" s="36">
        <v>-0.87749999999999995</v>
      </c>
      <c r="S35" s="44">
        <f t="shared" si="1"/>
        <v>-0.87749999999999995</v>
      </c>
    </row>
    <row r="36" spans="2:19" ht="14.1" customHeight="1" x14ac:dyDescent="0.2">
      <c r="B36" s="10" t="s">
        <v>31</v>
      </c>
      <c r="C36" s="21">
        <v>0.81699999999999995</v>
      </c>
      <c r="D36" s="21">
        <v>0.86399999999999999</v>
      </c>
      <c r="E36" s="21">
        <v>0.76528117359413206</v>
      </c>
      <c r="F36" s="21">
        <v>0.82314521889988779</v>
      </c>
      <c r="H36" s="36">
        <v>6.1452188998878388E-3</v>
      </c>
      <c r="I36" s="44">
        <f t="shared" si="0"/>
        <v>6.1452188998878388E-3</v>
      </c>
      <c r="L36" s="10" t="s">
        <v>31</v>
      </c>
      <c r="M36" s="61">
        <v>0.17</v>
      </c>
      <c r="N36" s="61">
        <v>0.111</v>
      </c>
      <c r="O36" s="61">
        <v>0.21627954360228199</v>
      </c>
      <c r="P36" s="61">
        <v>0.15328094703541179</v>
      </c>
      <c r="R36" s="36">
        <v>-1.6719052964588227E-2</v>
      </c>
      <c r="S36" s="44">
        <f t="shared" si="1"/>
        <v>-1.6719052964588227E-2</v>
      </c>
    </row>
    <row r="37" spans="2:19" ht="14.1" customHeight="1" x14ac:dyDescent="0.2">
      <c r="B37" s="10" t="s">
        <v>32</v>
      </c>
      <c r="C37" s="21">
        <v>0.95699999999999996</v>
      </c>
      <c r="D37" s="21">
        <v>0.96099999999999997</v>
      </c>
      <c r="E37" s="21">
        <v>0.96109906001446133</v>
      </c>
      <c r="F37" s="21">
        <v>0.9615715514769142</v>
      </c>
      <c r="H37" s="36">
        <v>4.5715514769142374E-3</v>
      </c>
      <c r="I37" s="44">
        <f t="shared" si="0"/>
        <v>4.5715514769142374E-3</v>
      </c>
      <c r="L37" s="10" t="s">
        <v>32</v>
      </c>
      <c r="M37" s="61">
        <v>8.0000000000000002E-3</v>
      </c>
      <c r="N37" s="61">
        <v>8.9999999999999993E-3</v>
      </c>
      <c r="O37" s="61">
        <v>1.3449023861171366E-2</v>
      </c>
      <c r="P37" s="61">
        <v>1.2474906796673358E-2</v>
      </c>
      <c r="R37" s="36">
        <v>4.4749067966733582E-3</v>
      </c>
      <c r="S37" s="44">
        <f t="shared" si="1"/>
        <v>4.4749067966733582E-3</v>
      </c>
    </row>
    <row r="38" spans="2:19" ht="14.1" customHeight="1" x14ac:dyDescent="0.2">
      <c r="B38" s="10" t="s">
        <v>33</v>
      </c>
      <c r="C38" s="21">
        <v>0.94299999999999995</v>
      </c>
      <c r="D38" s="21">
        <v>0.94199999999999995</v>
      </c>
      <c r="E38" s="21">
        <v>0.92153652392947105</v>
      </c>
      <c r="F38" s="21">
        <v>0.9248370033214417</v>
      </c>
      <c r="H38" s="36">
        <v>-1.8162996678558252E-2</v>
      </c>
      <c r="I38" s="44">
        <f t="shared" si="0"/>
        <v>-1.8162996678558252E-2</v>
      </c>
      <c r="L38" s="10" t="s">
        <v>33</v>
      </c>
      <c r="M38" s="61">
        <v>2.5999999999999999E-2</v>
      </c>
      <c r="N38" s="61">
        <v>0.02</v>
      </c>
      <c r="O38" s="61">
        <v>4.8614609571788411E-2</v>
      </c>
      <c r="P38" s="61">
        <v>4.3670808217492925E-2</v>
      </c>
      <c r="R38" s="36">
        <v>1.7670808217492926E-2</v>
      </c>
      <c r="S38" s="44">
        <f t="shared" si="1"/>
        <v>1.7670808217492926E-2</v>
      </c>
    </row>
    <row r="39" spans="2:19" ht="14.1" customHeight="1" x14ac:dyDescent="0.2">
      <c r="B39" s="10" t="s">
        <v>43</v>
      </c>
      <c r="C39" s="21">
        <v>0.875</v>
      </c>
      <c r="D39" s="21">
        <v>0.876</v>
      </c>
      <c r="E39" s="21">
        <v>0.89547038327526129</v>
      </c>
      <c r="F39" s="21">
        <v>0.89912280701754388</v>
      </c>
      <c r="H39" s="36">
        <v>2.4122807017543879E-2</v>
      </c>
      <c r="I39" s="44">
        <f t="shared" si="0"/>
        <v>2.4122807017543879E-2</v>
      </c>
      <c r="L39" s="10" t="s">
        <v>43</v>
      </c>
      <c r="M39" s="61">
        <v>5.8000000000000003E-2</v>
      </c>
      <c r="N39" s="61">
        <v>0.04</v>
      </c>
      <c r="O39" s="61">
        <v>5.4832202457362922E-2</v>
      </c>
      <c r="P39" s="61">
        <v>4.5869883040935672E-2</v>
      </c>
      <c r="R39" s="36">
        <v>-1.2130116959064331E-2</v>
      </c>
      <c r="S39" s="44">
        <f t="shared" si="1"/>
        <v>-1.2130116959064331E-2</v>
      </c>
    </row>
    <row r="40" spans="2:19" ht="14.1" customHeight="1" x14ac:dyDescent="0.2">
      <c r="B40" s="10" t="s">
        <v>44</v>
      </c>
      <c r="C40" s="21">
        <v>0.92400000000000004</v>
      </c>
      <c r="D40" s="21">
        <v>0.92400000000000004</v>
      </c>
      <c r="E40" s="21">
        <v>0.88360814742967997</v>
      </c>
      <c r="F40" s="21">
        <v>0.91909073396262764</v>
      </c>
      <c r="H40" s="36">
        <v>-4.9092660373724062E-3</v>
      </c>
      <c r="I40" s="44">
        <f t="shared" si="0"/>
        <v>-4.9092660373724062E-3</v>
      </c>
      <c r="L40" s="10" t="s">
        <v>44</v>
      </c>
      <c r="M40" s="61">
        <v>5.2999999999999999E-2</v>
      </c>
      <c r="N40" s="61">
        <v>4.5999999999999999E-2</v>
      </c>
      <c r="O40" s="61">
        <v>9.350145489815713E-2</v>
      </c>
      <c r="P40" s="61">
        <v>5.0086688499325759E-2</v>
      </c>
      <c r="R40" s="36">
        <v>-2.9133115006742399E-3</v>
      </c>
      <c r="S40" s="44">
        <f t="shared" si="1"/>
        <v>-2.9133115006742399E-3</v>
      </c>
    </row>
    <row r="41" spans="2:19" ht="14.1" customHeight="1" x14ac:dyDescent="0.2">
      <c r="B41" s="10" t="s">
        <v>45</v>
      </c>
      <c r="C41" s="21">
        <v>0.93500000000000005</v>
      </c>
      <c r="D41" s="21">
        <v>0.93400000000000005</v>
      </c>
      <c r="E41" s="21">
        <v>0.94762112614578786</v>
      </c>
      <c r="F41" s="21">
        <v>0.9524640209332752</v>
      </c>
      <c r="H41" s="36">
        <v>1.7464020933275148E-2</v>
      </c>
      <c r="I41" s="44">
        <f t="shared" si="0"/>
        <v>1.7464020933275148E-2</v>
      </c>
      <c r="L41" s="10" t="s">
        <v>45</v>
      </c>
      <c r="M41" s="61">
        <v>2.5000000000000001E-2</v>
      </c>
      <c r="N41" s="61">
        <v>2.8000000000000001E-2</v>
      </c>
      <c r="O41" s="61">
        <v>2.749890877346137E-2</v>
      </c>
      <c r="P41" s="61">
        <v>2.2677714784125599E-2</v>
      </c>
      <c r="R41" s="36">
        <v>-2.322285215874402E-3</v>
      </c>
      <c r="S41" s="44">
        <f t="shared" si="1"/>
        <v>-2.322285215874402E-3</v>
      </c>
    </row>
    <row r="42" spans="2:19" ht="14.1" customHeight="1" x14ac:dyDescent="0.2">
      <c r="B42" s="10" t="s">
        <v>46</v>
      </c>
      <c r="C42" s="21">
        <v>0.873</v>
      </c>
      <c r="D42" s="21">
        <v>0.88800000000000001</v>
      </c>
      <c r="E42" s="21">
        <v>0.87358006595822646</v>
      </c>
      <c r="F42" s="21">
        <v>0.89529264363701455</v>
      </c>
      <c r="H42" s="36">
        <v>2.2292643637014553E-2</v>
      </c>
      <c r="I42" s="44">
        <f t="shared" si="0"/>
        <v>2.2292643637014553E-2</v>
      </c>
      <c r="L42" s="10" t="s">
        <v>46</v>
      </c>
      <c r="M42" s="61">
        <v>0.11</v>
      </c>
      <c r="N42" s="61">
        <v>8.3000000000000004E-2</v>
      </c>
      <c r="O42" s="61">
        <v>0.105533162330524</v>
      </c>
      <c r="P42" s="61">
        <v>7.6248433864327905E-2</v>
      </c>
      <c r="R42" s="36">
        <v>-3.3751566135672095E-2</v>
      </c>
      <c r="S42" s="44">
        <f t="shared" si="1"/>
        <v>-3.3751566135672095E-2</v>
      </c>
    </row>
    <row r="43" spans="2:19" ht="14.1" customHeight="1" x14ac:dyDescent="0.2">
      <c r="B43" s="10" t="s">
        <v>47</v>
      </c>
      <c r="C43" s="21">
        <v>0.97</v>
      </c>
      <c r="D43" s="21">
        <v>0.97499999999999998</v>
      </c>
      <c r="E43" s="21">
        <v>0.97780859916782248</v>
      </c>
      <c r="F43" s="21">
        <v>0.97484399375975039</v>
      </c>
      <c r="H43" s="36">
        <v>4.8439937597504201E-3</v>
      </c>
      <c r="I43" s="44">
        <f t="shared" si="0"/>
        <v>4.8439937597504201E-3</v>
      </c>
      <c r="L43" s="10" t="s">
        <v>47</v>
      </c>
      <c r="M43" s="61">
        <v>6.0000000000000001E-3</v>
      </c>
      <c r="N43" s="61">
        <v>4.0000000000000001E-3</v>
      </c>
      <c r="O43" s="61">
        <v>5.9441252229046962E-3</v>
      </c>
      <c r="P43" s="61">
        <v>4.4851794071762872E-3</v>
      </c>
      <c r="R43" s="36">
        <v>-1.5148205928237129E-3</v>
      </c>
      <c r="S43" s="44">
        <f t="shared" si="1"/>
        <v>-1.5148205928237129E-3</v>
      </c>
    </row>
    <row r="44" spans="2:19" ht="14.1" customHeight="1" x14ac:dyDescent="0.2">
      <c r="B44" s="10" t="s">
        <v>48</v>
      </c>
      <c r="C44" s="21">
        <v>0.90600000000000003</v>
      </c>
      <c r="D44" s="21">
        <v>0.90800000000000003</v>
      </c>
      <c r="E44" s="21">
        <v>0.92262419941145923</v>
      </c>
      <c r="F44" s="21">
        <v>0.92027610008628125</v>
      </c>
      <c r="H44" s="36">
        <v>1.4276100086281218E-2</v>
      </c>
      <c r="I44" s="44">
        <f t="shared" si="0"/>
        <v>1.4276100086281218E-2</v>
      </c>
      <c r="L44" s="10" t="s">
        <v>48</v>
      </c>
      <c r="M44" s="61">
        <v>2.7E-2</v>
      </c>
      <c r="N44" s="61">
        <v>2.1000000000000001E-2</v>
      </c>
      <c r="O44" s="61">
        <v>2.1291327678725984E-2</v>
      </c>
      <c r="P44" s="61">
        <v>1.9844693701466781E-2</v>
      </c>
      <c r="R44" s="36">
        <v>-7.1553062985332191E-3</v>
      </c>
      <c r="S44" s="44">
        <f t="shared" si="1"/>
        <v>-7.1553062985332191E-3</v>
      </c>
    </row>
    <row r="45" spans="2:19" ht="14.1" customHeight="1" x14ac:dyDescent="0.2">
      <c r="B45" s="10" t="s">
        <v>49</v>
      </c>
      <c r="C45" s="21">
        <v>0.93</v>
      </c>
      <c r="D45" s="21">
        <v>0.93100000000000005</v>
      </c>
      <c r="E45" s="21">
        <v>0.95342284104094144</v>
      </c>
      <c r="F45" s="21">
        <v>0.95065523378094163</v>
      </c>
      <c r="H45" s="36">
        <v>2.0655233780941584E-2</v>
      </c>
      <c r="I45" s="44">
        <f t="shared" si="0"/>
        <v>2.0655233780941584E-2</v>
      </c>
      <c r="L45" s="10" t="s">
        <v>49</v>
      </c>
      <c r="M45" s="61">
        <v>2.3E-2</v>
      </c>
      <c r="N45" s="61">
        <v>2.3E-2</v>
      </c>
      <c r="O45" s="61">
        <v>9.9453008453505715E-3</v>
      </c>
      <c r="P45" s="61">
        <v>1.0839669956317749E-2</v>
      </c>
      <c r="R45" s="36">
        <v>-1.2160330043682251E-2</v>
      </c>
      <c r="S45" s="44">
        <f t="shared" si="1"/>
        <v>-1.2160330043682251E-2</v>
      </c>
    </row>
    <row r="46" spans="2:19" ht="14.1" customHeight="1" x14ac:dyDescent="0.2">
      <c r="B46" s="10" t="s">
        <v>50</v>
      </c>
      <c r="C46" s="21">
        <v>0.93200000000000005</v>
      </c>
      <c r="D46" s="21">
        <v>0.93</v>
      </c>
      <c r="E46" s="21">
        <v>0.94582307255161957</v>
      </c>
      <c r="F46" s="21">
        <v>0.94440353460972015</v>
      </c>
      <c r="H46" s="36">
        <v>1.2403534609720102E-2</v>
      </c>
      <c r="I46" s="44">
        <f t="shared" si="0"/>
        <v>1.2403534609720102E-2</v>
      </c>
      <c r="L46" s="10" t="s">
        <v>50</v>
      </c>
      <c r="M46" s="61">
        <v>2.7E-2</v>
      </c>
      <c r="N46" s="61">
        <v>2.3E-2</v>
      </c>
      <c r="O46" s="61">
        <v>1.8753551809054744E-2</v>
      </c>
      <c r="P46" s="61">
        <v>1.7857142857142856E-2</v>
      </c>
      <c r="R46" s="36">
        <v>-9.1428571428571435E-3</v>
      </c>
      <c r="S46" s="44">
        <f t="shared" si="1"/>
        <v>-9.1428571428571435E-3</v>
      </c>
    </row>
    <row r="47" spans="2:19" ht="14.1" customHeight="1" x14ac:dyDescent="0.2">
      <c r="B47" s="10" t="s">
        <v>51</v>
      </c>
      <c r="C47" s="21">
        <v>0.89900000000000002</v>
      </c>
      <c r="D47" s="21">
        <v>0.89400000000000002</v>
      </c>
      <c r="E47" s="21">
        <v>0.86986301369863017</v>
      </c>
      <c r="F47" s="21">
        <v>0.88693181818181821</v>
      </c>
      <c r="H47" s="36">
        <v>-1.2068181818181811E-2</v>
      </c>
      <c r="I47" s="44">
        <f t="shared" si="0"/>
        <v>-1.2068181818181811E-2</v>
      </c>
      <c r="L47" s="10" t="s">
        <v>51</v>
      </c>
      <c r="M47" s="61">
        <v>4.1000000000000002E-2</v>
      </c>
      <c r="N47" s="61">
        <v>3.1E-2</v>
      </c>
      <c r="O47" s="61">
        <v>8.3904109589041098E-2</v>
      </c>
      <c r="P47" s="61">
        <v>6.2784090909090914E-2</v>
      </c>
      <c r="R47" s="36">
        <v>2.1784090909090913E-2</v>
      </c>
      <c r="S47" s="44">
        <f t="shared" si="1"/>
        <v>2.1784090909090913E-2</v>
      </c>
    </row>
    <row r="48" spans="2:19" ht="14.1" customHeight="1" x14ac:dyDescent="0.2">
      <c r="B48" s="10" t="s">
        <v>52</v>
      </c>
      <c r="C48" s="21">
        <v>0.89900000000000002</v>
      </c>
      <c r="D48" s="21">
        <v>0.89800000000000002</v>
      </c>
      <c r="E48" s="21">
        <v>0.85736800630417653</v>
      </c>
      <c r="F48" s="21">
        <v>0.89078233927188222</v>
      </c>
      <c r="H48" s="36">
        <v>-8.2176607281178038E-3</v>
      </c>
      <c r="I48" s="44">
        <f t="shared" si="0"/>
        <v>-8.2176607281178038E-3</v>
      </c>
      <c r="L48" s="10" t="s">
        <v>52</v>
      </c>
      <c r="M48" s="61">
        <v>6.4000000000000001E-2</v>
      </c>
      <c r="N48" s="61">
        <v>3.3000000000000002E-2</v>
      </c>
      <c r="O48" s="61">
        <v>0.1024428684003152</v>
      </c>
      <c r="P48" s="61">
        <v>5.3446940356312936E-2</v>
      </c>
      <c r="R48" s="36">
        <v>-1.0553059643687066E-2</v>
      </c>
      <c r="S48" s="44">
        <f t="shared" si="1"/>
        <v>-1.0553059643687066E-2</v>
      </c>
    </row>
    <row r="49" spans="1:19" ht="14.1" customHeight="1" x14ac:dyDescent="0.2">
      <c r="B49" s="10" t="s">
        <v>53</v>
      </c>
      <c r="C49" s="21">
        <v>0.94399999999999995</v>
      </c>
      <c r="D49" s="21">
        <v>0.94099999999999995</v>
      </c>
      <c r="E49" s="21">
        <v>0.90633959859827973</v>
      </c>
      <c r="F49" s="21">
        <v>0.92038523274478334</v>
      </c>
      <c r="H49" s="36">
        <v>-2.3614767255216607E-2</v>
      </c>
      <c r="I49" s="44">
        <f t="shared" si="0"/>
        <v>-2.3614767255216607E-2</v>
      </c>
      <c r="L49" s="10" t="s">
        <v>53</v>
      </c>
      <c r="M49" s="61">
        <v>2.7E-2</v>
      </c>
      <c r="N49" s="61">
        <v>2.5999999999999999E-2</v>
      </c>
      <c r="O49" s="61">
        <v>5.8935966868429439E-2</v>
      </c>
      <c r="P49" s="61">
        <v>4.0770465489566615E-2</v>
      </c>
      <c r="R49" s="36">
        <v>1.3770465489566616E-2</v>
      </c>
      <c r="S49" s="44">
        <f t="shared" si="1"/>
        <v>1.3770465489566616E-2</v>
      </c>
    </row>
    <row r="50" spans="1:19" ht="14.1" customHeight="1" x14ac:dyDescent="0.2">
      <c r="B50" s="10" t="s">
        <v>54</v>
      </c>
      <c r="C50" s="21">
        <v>0.93100000000000005</v>
      </c>
      <c r="D50" s="21">
        <v>0.92900000000000005</v>
      </c>
      <c r="E50" s="21">
        <v>0.86122900904225874</v>
      </c>
      <c r="F50" s="21">
        <v>0.91047548291233282</v>
      </c>
      <c r="H50" s="36">
        <v>-2.0524517087667227E-2</v>
      </c>
      <c r="I50" s="44">
        <f t="shared" si="0"/>
        <v>-2.0524517087667227E-2</v>
      </c>
      <c r="L50" s="10" t="s">
        <v>54</v>
      </c>
      <c r="M50" s="61">
        <v>5.0999999999999997E-2</v>
      </c>
      <c r="N50" s="61">
        <v>4.2999999999999997E-2</v>
      </c>
      <c r="O50" s="61">
        <v>0.12253183244140986</v>
      </c>
      <c r="P50" s="61">
        <v>6.9279346210995546E-2</v>
      </c>
      <c r="R50" s="36">
        <v>1.8279346210995549E-2</v>
      </c>
      <c r="S50" s="44">
        <f t="shared" si="1"/>
        <v>1.8279346210995549E-2</v>
      </c>
    </row>
    <row r="51" spans="1:19" ht="14.1" customHeight="1" x14ac:dyDescent="0.2">
      <c r="B51" s="10" t="s">
        <v>55</v>
      </c>
      <c r="C51" s="21">
        <v>0.93200000000000005</v>
      </c>
      <c r="D51" s="21">
        <v>0.93</v>
      </c>
      <c r="E51" s="21">
        <v>0.84834860798893308</v>
      </c>
      <c r="F51" s="21">
        <v>0.96328519227423004</v>
      </c>
      <c r="H51" s="36">
        <v>3.1285192274229989E-2</v>
      </c>
      <c r="I51" s="44">
        <f t="shared" si="0"/>
        <v>3.1285192274229989E-2</v>
      </c>
      <c r="L51" s="10" t="s">
        <v>55</v>
      </c>
      <c r="M51" s="61">
        <v>5.5E-2</v>
      </c>
      <c r="N51" s="61">
        <v>4.4999999999999998E-2</v>
      </c>
      <c r="O51" s="61">
        <v>0.12744250389071415</v>
      </c>
      <c r="P51" s="61">
        <v>7.6561684357055858E-3</v>
      </c>
      <c r="R51" s="36">
        <v>-4.7343831564294413E-2</v>
      </c>
      <c r="S51" s="44">
        <f t="shared" si="1"/>
        <v>-4.7343831564294413E-2</v>
      </c>
    </row>
    <row r="52" spans="1:19" ht="14.1" customHeight="1" x14ac:dyDescent="0.2">
      <c r="B52" s="10" t="s">
        <v>56</v>
      </c>
      <c r="C52" s="21">
        <v>0.90900000000000003</v>
      </c>
      <c r="D52" s="21">
        <v>0.91100000000000003</v>
      </c>
      <c r="E52" s="21">
        <v>0.91724314629771975</v>
      </c>
      <c r="F52" s="21">
        <v>0.94099378881987583</v>
      </c>
      <c r="H52" s="36">
        <v>3.1993788819875801E-2</v>
      </c>
      <c r="I52" s="44">
        <f t="shared" si="0"/>
        <v>3.1993788819875801E-2</v>
      </c>
      <c r="L52" s="10" t="s">
        <v>56</v>
      </c>
      <c r="M52" s="61">
        <v>6.5000000000000002E-2</v>
      </c>
      <c r="N52" s="61">
        <v>5.8000000000000003E-2</v>
      </c>
      <c r="O52" s="61">
        <v>5.0986420702024082E-2</v>
      </c>
      <c r="P52" s="61">
        <v>2.458592132505176E-2</v>
      </c>
      <c r="R52" s="36">
        <v>-4.0414078674948242E-2</v>
      </c>
      <c r="S52" s="44">
        <f t="shared" si="1"/>
        <v>-4.0414078674948242E-2</v>
      </c>
    </row>
    <row r="53" spans="1:19" ht="14.1" customHeight="1" x14ac:dyDescent="0.2">
      <c r="B53" s="10" t="s">
        <v>57</v>
      </c>
      <c r="C53" s="21">
        <v>0.92</v>
      </c>
      <c r="D53" s="21">
        <v>0.90500000000000003</v>
      </c>
      <c r="E53" s="21">
        <v>0.91526520051746441</v>
      </c>
      <c r="F53" s="21">
        <v>0.94300247815312377</v>
      </c>
      <c r="H53" s="36">
        <v>2.3002478153123729E-2</v>
      </c>
      <c r="I53" s="44">
        <f t="shared" si="0"/>
        <v>2.3002478153123729E-2</v>
      </c>
      <c r="L53" s="10" t="s">
        <v>57</v>
      </c>
      <c r="M53" s="61">
        <v>4.2999999999999997E-2</v>
      </c>
      <c r="N53" s="61">
        <v>4.4999999999999998E-2</v>
      </c>
      <c r="O53" s="61">
        <v>5.2134540750323415E-2</v>
      </c>
      <c r="P53" s="61">
        <v>2.8694404591104734E-2</v>
      </c>
      <c r="R53" s="36">
        <v>-1.4305595408895262E-2</v>
      </c>
      <c r="S53" s="44">
        <f t="shared" si="1"/>
        <v>-1.4305595408895262E-2</v>
      </c>
    </row>
    <row r="54" spans="1:19" ht="14.1" customHeight="1" x14ac:dyDescent="0.2">
      <c r="B54" s="10" t="s">
        <v>58</v>
      </c>
      <c r="C54" s="21">
        <v>0.94599999999999995</v>
      </c>
      <c r="D54" s="21">
        <v>0.94399999999999995</v>
      </c>
      <c r="E54" s="21">
        <v>0.95645277577505405</v>
      </c>
      <c r="F54" s="21">
        <v>0.95170738676953848</v>
      </c>
      <c r="H54" s="36">
        <v>5.707386769538525E-3</v>
      </c>
      <c r="I54" s="44">
        <f t="shared" si="0"/>
        <v>5.707386769538525E-3</v>
      </c>
      <c r="L54" s="10" t="s">
        <v>58</v>
      </c>
      <c r="M54" s="61">
        <v>1.2E-2</v>
      </c>
      <c r="N54" s="61">
        <v>1.2999999999999999E-2</v>
      </c>
      <c r="O54" s="61">
        <v>1.643835616438356E-2</v>
      </c>
      <c r="P54" s="61">
        <v>1.5430775825117874E-2</v>
      </c>
      <c r="R54" s="36">
        <v>3.4307758251178738E-3</v>
      </c>
      <c r="S54" s="44">
        <f t="shared" si="1"/>
        <v>3.4307758251178738E-3</v>
      </c>
    </row>
    <row r="55" spans="1:19" ht="14.1" customHeight="1" x14ac:dyDescent="0.2">
      <c r="B55" s="10" t="s">
        <v>59</v>
      </c>
      <c r="C55" s="21">
        <v>0.92800000000000005</v>
      </c>
      <c r="D55" s="21">
        <v>0.93400000000000005</v>
      </c>
      <c r="E55" s="21">
        <v>0.89530254777070062</v>
      </c>
      <c r="F55" s="21">
        <v>0.90457256461232605</v>
      </c>
      <c r="H55" s="36">
        <v>-2.3427435387674E-2</v>
      </c>
      <c r="I55" s="44">
        <f t="shared" si="0"/>
        <v>-2.3427435387674E-2</v>
      </c>
      <c r="L55" s="10" t="s">
        <v>59</v>
      </c>
      <c r="M55" s="61">
        <v>4.4999999999999998E-2</v>
      </c>
      <c r="N55" s="61">
        <v>3.3000000000000002E-2</v>
      </c>
      <c r="O55" s="61">
        <v>7.4442675159235666E-2</v>
      </c>
      <c r="P55" s="61">
        <v>5.4473161033797214E-2</v>
      </c>
      <c r="R55" s="36">
        <v>9.4731610337972158E-3</v>
      </c>
      <c r="S55" s="44">
        <f t="shared" si="1"/>
        <v>9.4731610337972158E-3</v>
      </c>
    </row>
    <row r="56" spans="1:19" ht="14.1" customHeight="1" x14ac:dyDescent="0.2">
      <c r="B56" s="10" t="s">
        <v>60</v>
      </c>
      <c r="C56" s="21">
        <v>0.94299999999999995</v>
      </c>
      <c r="D56" s="21">
        <v>0.93899999999999995</v>
      </c>
      <c r="E56" s="21">
        <v>0.8870528418376612</v>
      </c>
      <c r="F56" s="21">
        <v>0.94460535843591598</v>
      </c>
      <c r="H56" s="36">
        <v>1.6053584359160267E-3</v>
      </c>
      <c r="I56" s="44">
        <f t="shared" si="0"/>
        <v>1.6053584359160267E-3</v>
      </c>
      <c r="L56" s="10" t="s">
        <v>60</v>
      </c>
      <c r="M56" s="61">
        <v>2.9000000000000001E-2</v>
      </c>
      <c r="N56" s="61">
        <v>3.2000000000000001E-2</v>
      </c>
      <c r="O56" s="61">
        <v>9.0793535500272374E-2</v>
      </c>
      <c r="P56" s="61">
        <v>2.5706010137581461E-2</v>
      </c>
      <c r="R56" s="36">
        <v>-3.29398986241854E-3</v>
      </c>
      <c r="S56" s="44">
        <f t="shared" si="1"/>
        <v>-3.29398986241854E-3</v>
      </c>
    </row>
    <row r="57" spans="1:19" ht="14.1" customHeight="1" x14ac:dyDescent="0.2">
      <c r="B57" s="10" t="s">
        <v>61</v>
      </c>
      <c r="C57" s="21">
        <v>0.89500000000000002</v>
      </c>
      <c r="D57" s="21">
        <v>0.89700000000000002</v>
      </c>
      <c r="E57" s="21">
        <v>0.90899559656112394</v>
      </c>
      <c r="F57" s="21">
        <v>0.926670856903415</v>
      </c>
      <c r="H57" s="36">
        <v>3.1670856903414979E-2</v>
      </c>
      <c r="I57" s="44">
        <f t="shared" si="0"/>
        <v>3.1670856903414979E-2</v>
      </c>
      <c r="L57" s="10" t="s">
        <v>61</v>
      </c>
      <c r="M57" s="61">
        <v>7.8E-2</v>
      </c>
      <c r="N57" s="61">
        <v>6.6000000000000003E-2</v>
      </c>
      <c r="O57" s="61">
        <v>6.4793457747955543E-2</v>
      </c>
      <c r="P57" s="61">
        <v>4.0645296459249948E-2</v>
      </c>
      <c r="R57" s="36">
        <v>-3.7354703540750052E-2</v>
      </c>
      <c r="S57" s="44">
        <f t="shared" si="1"/>
        <v>-3.7354703540750052E-2</v>
      </c>
    </row>
    <row r="58" spans="1:19" ht="14.1" customHeight="1" x14ac:dyDescent="0.2">
      <c r="B58" s="10" t="s">
        <v>62</v>
      </c>
      <c r="C58" s="21">
        <v>0.88800000000000001</v>
      </c>
      <c r="D58" s="21">
        <v>0.875</v>
      </c>
      <c r="E58" s="21">
        <v>0.87557603686635943</v>
      </c>
      <c r="F58" s="21">
        <v>0.91388569236670503</v>
      </c>
      <c r="H58" s="36">
        <v>2.5885692366705015E-2</v>
      </c>
      <c r="I58" s="44">
        <f t="shared" si="0"/>
        <v>2.5885692366705015E-2</v>
      </c>
      <c r="L58" s="10" t="s">
        <v>62</v>
      </c>
      <c r="M58" s="61">
        <v>6.8000000000000005E-2</v>
      </c>
      <c r="N58" s="61">
        <v>8.3000000000000004E-2</v>
      </c>
      <c r="O58" s="61">
        <v>8.4293394777265745E-2</v>
      </c>
      <c r="P58" s="61">
        <v>4.3153049482163405E-2</v>
      </c>
      <c r="R58" s="36">
        <v>-2.48469505178366E-2</v>
      </c>
      <c r="S58" s="44">
        <f t="shared" si="1"/>
        <v>-2.48469505178366E-2</v>
      </c>
    </row>
    <row r="59" spans="1:19" ht="14.1" customHeight="1" x14ac:dyDescent="0.2">
      <c r="B59" s="10" t="s">
        <v>63</v>
      </c>
      <c r="C59" s="21">
        <v>0.84899999999999998</v>
      </c>
      <c r="D59" s="21">
        <v>0.86899999999999999</v>
      </c>
      <c r="E59" s="21">
        <v>0.91141116416927381</v>
      </c>
      <c r="F59" s="21">
        <v>0.92374265186152837</v>
      </c>
      <c r="H59" s="36">
        <v>7.4742651861528397E-2</v>
      </c>
      <c r="I59" s="44">
        <f t="shared" si="0"/>
        <v>7.4742651861528397E-2</v>
      </c>
      <c r="L59" s="10" t="s">
        <v>63</v>
      </c>
      <c r="M59" s="61">
        <v>0.14499999999999999</v>
      </c>
      <c r="N59" s="61">
        <v>9.9000000000000005E-2</v>
      </c>
      <c r="O59" s="61">
        <v>6.8005927877490532E-2</v>
      </c>
      <c r="P59" s="61">
        <v>4.6864794252122796E-2</v>
      </c>
      <c r="R59" s="36">
        <v>-9.8135205747877194E-2</v>
      </c>
      <c r="S59" s="44">
        <f t="shared" si="1"/>
        <v>-9.8135205747877194E-2</v>
      </c>
    </row>
    <row r="60" spans="1:19" ht="14.1" customHeight="1" x14ac:dyDescent="0.2">
      <c r="B60" s="10" t="s">
        <v>64</v>
      </c>
      <c r="C60" s="21">
        <v>0.91200000000000003</v>
      </c>
      <c r="D60" s="21">
        <v>0.91500000000000004</v>
      </c>
      <c r="E60" s="21">
        <v>0.91168236192415375</v>
      </c>
      <c r="F60" s="21">
        <v>0.92590700051098618</v>
      </c>
      <c r="H60" s="36">
        <v>1.3907000510986145E-2</v>
      </c>
      <c r="I60" s="44">
        <f t="shared" si="0"/>
        <v>1.3907000510986145E-2</v>
      </c>
      <c r="L60" s="10" t="s">
        <v>64</v>
      </c>
      <c r="M60" s="61">
        <v>6.0999999999999999E-2</v>
      </c>
      <c r="N60" s="61">
        <v>4.9000000000000002E-2</v>
      </c>
      <c r="O60" s="61">
        <v>6.3374904555866626E-2</v>
      </c>
      <c r="P60" s="61">
        <v>4.0367910066428203E-2</v>
      </c>
      <c r="R60" s="36">
        <v>-2.0632089933571796E-2</v>
      </c>
      <c r="S60" s="44">
        <f t="shared" si="1"/>
        <v>-2.0632089933571796E-2</v>
      </c>
    </row>
    <row r="61" spans="1:19" ht="14.1" customHeight="1" x14ac:dyDescent="0.2">
      <c r="B61" s="10" t="s">
        <v>65</v>
      </c>
      <c r="C61" s="21">
        <v>0.91700000000000004</v>
      </c>
      <c r="D61" s="21">
        <v>0.91900000000000004</v>
      </c>
      <c r="E61" s="21">
        <v>0.92334047109207706</v>
      </c>
      <c r="F61" s="21">
        <v>0.94378194207836452</v>
      </c>
      <c r="H61" s="36">
        <v>2.6781942078364485E-2</v>
      </c>
      <c r="I61" s="44">
        <f t="shared" si="0"/>
        <v>2.6781942078364485E-2</v>
      </c>
      <c r="L61" s="10" t="s">
        <v>65</v>
      </c>
      <c r="M61" s="61">
        <v>5.8000000000000003E-2</v>
      </c>
      <c r="N61" s="61">
        <v>3.7999999999999999E-2</v>
      </c>
      <c r="O61" s="61">
        <v>4.8822269807280515E-2</v>
      </c>
      <c r="P61" s="61">
        <v>2.5979557069846677E-2</v>
      </c>
      <c r="R61" s="36">
        <v>-3.2020442930153326E-2</v>
      </c>
      <c r="S61" s="44">
        <f t="shared" si="1"/>
        <v>-3.2020442930153326E-2</v>
      </c>
    </row>
    <row r="62" spans="1:19" ht="14.1" customHeight="1" x14ac:dyDescent="0.2">
      <c r="A62" s="25" t="s">
        <v>66</v>
      </c>
      <c r="B62" s="24"/>
      <c r="C62" s="27">
        <v>0.88</v>
      </c>
      <c r="D62" s="27">
        <v>0.879</v>
      </c>
      <c r="E62" s="27">
        <v>0.90476873268985503</v>
      </c>
      <c r="F62" s="27">
        <v>0.89923700919656235</v>
      </c>
      <c r="G62" s="25"/>
      <c r="H62" s="37">
        <v>1.9237009196562349E-2</v>
      </c>
      <c r="I62" s="46">
        <f t="shared" si="0"/>
        <v>1.9237009196562349E-2</v>
      </c>
      <c r="K62" s="25" t="s">
        <v>66</v>
      </c>
      <c r="L62" s="24"/>
      <c r="M62" s="27">
        <v>4.4999999999999998E-2</v>
      </c>
      <c r="N62" s="27">
        <v>3.9E-2</v>
      </c>
      <c r="O62" s="27">
        <v>3.3243025002075328E-2</v>
      </c>
      <c r="P62" s="27">
        <v>3.4074732425979345E-2</v>
      </c>
      <c r="Q62" s="25"/>
      <c r="R62" s="37">
        <v>-1.0925267574020653E-2</v>
      </c>
      <c r="S62" s="54">
        <f t="shared" si="1"/>
        <v>-1.0925267574020653E-2</v>
      </c>
    </row>
    <row r="63" spans="1:19" ht="14.1" customHeight="1" x14ac:dyDescent="0.2">
      <c r="B63" s="10" t="s">
        <v>67</v>
      </c>
      <c r="C63" s="21">
        <v>0.91700000000000004</v>
      </c>
      <c r="D63" s="21">
        <v>0.91200000000000003</v>
      </c>
      <c r="E63" s="21">
        <v>0.93306982872200261</v>
      </c>
      <c r="F63" s="21">
        <v>0.92423442449841609</v>
      </c>
      <c r="H63" s="36">
        <v>7.2344244984160477E-3</v>
      </c>
      <c r="I63" s="44">
        <f t="shared" si="0"/>
        <v>7.2344244984160477E-3</v>
      </c>
      <c r="L63" s="10" t="s">
        <v>67</v>
      </c>
      <c r="M63" s="61">
        <v>2.5000000000000001E-2</v>
      </c>
      <c r="N63" s="61">
        <v>1.7000000000000001E-2</v>
      </c>
      <c r="O63" s="61">
        <v>1.0013175230566536E-2</v>
      </c>
      <c r="P63" s="61">
        <v>9.5036958817317843E-3</v>
      </c>
      <c r="R63" s="36">
        <v>-1.5496304118268217E-2</v>
      </c>
      <c r="S63" s="44">
        <f t="shared" si="1"/>
        <v>-1.5496304118268217E-2</v>
      </c>
    </row>
    <row r="64" spans="1:19" ht="14.1" customHeight="1" x14ac:dyDescent="0.2">
      <c r="B64" s="10" t="s">
        <v>68</v>
      </c>
      <c r="C64" s="21">
        <v>0.90800000000000003</v>
      </c>
      <c r="D64" s="21">
        <v>0.90700000000000003</v>
      </c>
      <c r="E64" s="21">
        <v>0.93172440638380694</v>
      </c>
      <c r="F64" s="21">
        <v>0.92670197850132419</v>
      </c>
      <c r="H64" s="36">
        <v>1.8701978501324157E-2</v>
      </c>
      <c r="I64" s="44">
        <f t="shared" si="0"/>
        <v>1.8701978501324157E-2</v>
      </c>
      <c r="L64" s="10" t="s">
        <v>68</v>
      </c>
      <c r="M64" s="61">
        <v>1.2E-2</v>
      </c>
      <c r="N64" s="61">
        <v>1.0999999999999999E-2</v>
      </c>
      <c r="O64" s="61">
        <v>9.2643051771117164E-3</v>
      </c>
      <c r="P64" s="61">
        <v>7.7114815391805579E-3</v>
      </c>
      <c r="R64" s="36">
        <v>-4.2885184608194423E-3</v>
      </c>
      <c r="S64" s="44">
        <f t="shared" si="1"/>
        <v>-4.2885184608194423E-3</v>
      </c>
    </row>
    <row r="65" spans="1:19" ht="14.1" customHeight="1" x14ac:dyDescent="0.2">
      <c r="B65" s="10" t="s">
        <v>69</v>
      </c>
      <c r="C65" s="21">
        <v>0.9</v>
      </c>
      <c r="D65" s="21">
        <v>0.89900000000000002</v>
      </c>
      <c r="E65" s="21">
        <v>0.89960255745636775</v>
      </c>
      <c r="F65" s="21">
        <v>0.90725736941906565</v>
      </c>
      <c r="H65" s="36">
        <v>7.257369419065629E-3</v>
      </c>
      <c r="I65" s="44">
        <f t="shared" si="0"/>
        <v>7.257369419065629E-3</v>
      </c>
      <c r="L65" s="10" t="s">
        <v>69</v>
      </c>
      <c r="M65" s="61">
        <v>0.04</v>
      </c>
      <c r="N65" s="61">
        <v>3.5999999999999997E-2</v>
      </c>
      <c r="O65" s="61">
        <v>5.1149127354415069E-2</v>
      </c>
      <c r="P65" s="61">
        <v>3.3959662127219445E-2</v>
      </c>
      <c r="R65" s="36">
        <v>-6.040337872780556E-3</v>
      </c>
      <c r="S65" s="44">
        <f t="shared" si="1"/>
        <v>-6.040337872780556E-3</v>
      </c>
    </row>
    <row r="66" spans="1:19" ht="14.1" customHeight="1" x14ac:dyDescent="0.2">
      <c r="B66" s="10" t="s">
        <v>70</v>
      </c>
      <c r="C66" s="21">
        <v>0.86699999999999999</v>
      </c>
      <c r="D66" s="21">
        <v>0.86299999999999999</v>
      </c>
      <c r="E66" s="21">
        <v>0.89631148777030489</v>
      </c>
      <c r="F66" s="21">
        <v>0.90117767537122373</v>
      </c>
      <c r="H66" s="36">
        <v>3.4177675371223737E-2</v>
      </c>
      <c r="I66" s="44">
        <f t="shared" si="0"/>
        <v>3.4177675371223737E-2</v>
      </c>
      <c r="L66" s="10" t="s">
        <v>70</v>
      </c>
      <c r="M66" s="61">
        <v>5.6000000000000001E-2</v>
      </c>
      <c r="N66" s="61">
        <v>5.6000000000000001E-2</v>
      </c>
      <c r="O66" s="61">
        <v>4.1680489790994361E-2</v>
      </c>
      <c r="P66" s="61">
        <v>3.3643564952862866E-2</v>
      </c>
      <c r="R66" s="36">
        <v>-2.2356435047137135E-2</v>
      </c>
      <c r="S66" s="44">
        <f t="shared" si="1"/>
        <v>-2.2356435047137135E-2</v>
      </c>
    </row>
    <row r="67" spans="1:19" ht="14.1" customHeight="1" x14ac:dyDescent="0.2">
      <c r="B67" s="10" t="s">
        <v>71</v>
      </c>
      <c r="C67" s="21">
        <v>0.90700000000000003</v>
      </c>
      <c r="D67" s="21">
        <v>0.90100000000000002</v>
      </c>
      <c r="E67" s="21">
        <v>0.92096635703692142</v>
      </c>
      <c r="F67" s="21">
        <v>0.91536427960500744</v>
      </c>
      <c r="H67" s="36">
        <v>8.3642796050074075E-3</v>
      </c>
      <c r="I67" s="44">
        <f t="shared" si="0"/>
        <v>8.3642796050074075E-3</v>
      </c>
      <c r="L67" s="10" t="s">
        <v>71</v>
      </c>
      <c r="M67" s="61">
        <v>2.7E-2</v>
      </c>
      <c r="N67" s="61">
        <v>2.5999999999999999E-2</v>
      </c>
      <c r="O67" s="61">
        <v>2.1778159394270549E-2</v>
      </c>
      <c r="P67" s="61">
        <v>2.2937563175491796E-2</v>
      </c>
      <c r="R67" s="36">
        <v>-4.0624368245082039E-3</v>
      </c>
      <c r="S67" s="44">
        <f t="shared" si="1"/>
        <v>-4.0624368245082039E-3</v>
      </c>
    </row>
    <row r="68" spans="1:19" ht="14.1" customHeight="1" x14ac:dyDescent="0.2">
      <c r="B68" s="10" t="s">
        <v>72</v>
      </c>
      <c r="C68" s="21">
        <v>0.90500000000000003</v>
      </c>
      <c r="D68" s="21">
        <v>0.90600000000000003</v>
      </c>
      <c r="E68" s="21">
        <v>0.88205543192393288</v>
      </c>
      <c r="F68" s="21">
        <v>0.87125928901385818</v>
      </c>
      <c r="H68" s="36">
        <v>-3.3740710986141842E-2</v>
      </c>
      <c r="I68" s="44">
        <f t="shared" si="0"/>
        <v>-3.3740710986141842E-2</v>
      </c>
      <c r="L68" s="10" t="s">
        <v>72</v>
      </c>
      <c r="M68" s="61">
        <v>3.7999999999999999E-2</v>
      </c>
      <c r="N68" s="61">
        <v>2.9000000000000001E-2</v>
      </c>
      <c r="O68" s="61">
        <v>7.060489581225976E-2</v>
      </c>
      <c r="P68" s="61">
        <v>7.8128138180357506E-2</v>
      </c>
      <c r="R68" s="36">
        <v>4.0128138180357507E-2</v>
      </c>
      <c r="S68" s="44">
        <f t="shared" si="1"/>
        <v>4.0128138180357507E-2</v>
      </c>
    </row>
    <row r="69" spans="1:19" ht="14.1" customHeight="1" x14ac:dyDescent="0.2">
      <c r="B69" s="10" t="s">
        <v>73</v>
      </c>
      <c r="C69" s="21">
        <v>0.84799999999999998</v>
      </c>
      <c r="D69" s="21">
        <v>0.84099999999999997</v>
      </c>
      <c r="E69" s="21">
        <v>0.88655745062836622</v>
      </c>
      <c r="F69" s="21">
        <v>0.87459283387622155</v>
      </c>
      <c r="H69" s="36">
        <v>2.6592833876221578E-2</v>
      </c>
      <c r="I69" s="44">
        <f t="shared" si="0"/>
        <v>2.6592833876221578E-2</v>
      </c>
      <c r="L69" s="10" t="s">
        <v>73</v>
      </c>
      <c r="M69" s="61">
        <v>0.06</v>
      </c>
      <c r="N69" s="61">
        <v>5.7000000000000002E-2</v>
      </c>
      <c r="O69" s="61">
        <v>3.5457809694793535E-2</v>
      </c>
      <c r="P69" s="61">
        <v>4.4254745591373691E-2</v>
      </c>
      <c r="R69" s="36">
        <v>-1.5745254408626307E-2</v>
      </c>
      <c r="S69" s="44">
        <f t="shared" si="1"/>
        <v>-1.5745254408626307E-2</v>
      </c>
    </row>
    <row r="70" spans="1:19" ht="14.1" customHeight="1" x14ac:dyDescent="0.2">
      <c r="B70" s="10" t="s">
        <v>74</v>
      </c>
      <c r="C70" s="21">
        <v>0.88300000000000001</v>
      </c>
      <c r="D70" s="21">
        <v>0.874</v>
      </c>
      <c r="E70" s="21">
        <v>0.91147104504104726</v>
      </c>
      <c r="F70" s="21">
        <v>0.90320441988950273</v>
      </c>
      <c r="H70" s="36">
        <v>2.0204419889502723E-2</v>
      </c>
      <c r="I70" s="44">
        <f t="shared" si="0"/>
        <v>2.0204419889502723E-2</v>
      </c>
      <c r="L70" s="10" t="s">
        <v>74</v>
      </c>
      <c r="M70" s="61">
        <v>1.7000000000000001E-2</v>
      </c>
      <c r="N70" s="61">
        <v>1.4E-2</v>
      </c>
      <c r="O70" s="61">
        <v>1.3312624805857555E-2</v>
      </c>
      <c r="P70" s="61">
        <v>1.5911602209944753E-2</v>
      </c>
      <c r="R70" s="36">
        <v>-1.0883977900552483E-3</v>
      </c>
      <c r="S70" s="44">
        <f t="shared" si="1"/>
        <v>-1.0883977900552483E-3</v>
      </c>
    </row>
    <row r="71" spans="1:19" ht="14.1" customHeight="1" x14ac:dyDescent="0.2">
      <c r="B71" s="10" t="s">
        <v>75</v>
      </c>
      <c r="C71" s="21">
        <v>0.75600000000000001</v>
      </c>
      <c r="D71" s="21">
        <v>0.85899999999999999</v>
      </c>
      <c r="E71" s="21">
        <v>0.87934705464868701</v>
      </c>
      <c r="F71" s="21">
        <v>0.85565579458709229</v>
      </c>
      <c r="H71" s="36">
        <v>9.9655794587092283E-2</v>
      </c>
      <c r="I71" s="44">
        <f t="shared" si="0"/>
        <v>9.9655794587092283E-2</v>
      </c>
      <c r="L71" s="10" t="s">
        <v>75</v>
      </c>
      <c r="M71" s="61">
        <v>0.22600000000000001</v>
      </c>
      <c r="N71" s="61">
        <v>9.5000000000000001E-2</v>
      </c>
      <c r="O71" s="61">
        <v>8.2801040927371658E-2</v>
      </c>
      <c r="P71" s="61">
        <v>0.10154984964145269</v>
      </c>
      <c r="R71" s="36">
        <v>-0.12445015035854731</v>
      </c>
      <c r="S71" s="44">
        <f t="shared" si="1"/>
        <v>-0.12445015035854731</v>
      </c>
    </row>
    <row r="72" spans="1:19" ht="14.1" customHeight="1" x14ac:dyDescent="0.2">
      <c r="B72" s="10" t="s">
        <v>76</v>
      </c>
      <c r="C72" s="21">
        <v>0.878</v>
      </c>
      <c r="D72" s="21">
        <v>0.877</v>
      </c>
      <c r="E72" s="21">
        <v>0.89626634657906379</v>
      </c>
      <c r="F72" s="21">
        <v>0.88069044006069808</v>
      </c>
      <c r="H72" s="36">
        <v>2.6904400606980738E-3</v>
      </c>
      <c r="I72" s="44">
        <f t="shared" ref="I72:I134" si="2">H72</f>
        <v>2.6904400606980738E-3</v>
      </c>
      <c r="L72" s="10" t="s">
        <v>76</v>
      </c>
      <c r="M72" s="61">
        <v>4.7E-2</v>
      </c>
      <c r="N72" s="61">
        <v>3.6999999999999998E-2</v>
      </c>
      <c r="O72" s="61">
        <v>3.8915913829047952E-2</v>
      </c>
      <c r="P72" s="61">
        <v>5.020232675771371E-2</v>
      </c>
      <c r="R72" s="36">
        <v>3.2023267577137096E-3</v>
      </c>
      <c r="S72" s="44">
        <f t="shared" ref="S72:S134" si="3">R72</f>
        <v>3.2023267577137096E-3</v>
      </c>
    </row>
    <row r="73" spans="1:19" ht="14.1" customHeight="1" x14ac:dyDescent="0.2">
      <c r="B73" s="10" t="s">
        <v>77</v>
      </c>
      <c r="C73" s="21">
        <v>0.89500000000000002</v>
      </c>
      <c r="D73" s="21">
        <v>0.88800000000000001</v>
      </c>
      <c r="E73" s="21">
        <v>0.92751069720614143</v>
      </c>
      <c r="F73" s="21">
        <v>0.91658266129032262</v>
      </c>
      <c r="H73" s="36">
        <v>2.1582661290322602E-2</v>
      </c>
      <c r="I73" s="44">
        <f t="shared" si="2"/>
        <v>2.1582661290322602E-2</v>
      </c>
      <c r="L73" s="10" t="s">
        <v>77</v>
      </c>
      <c r="M73" s="61">
        <v>1.2E-2</v>
      </c>
      <c r="N73" s="61">
        <v>8.9999999999999993E-3</v>
      </c>
      <c r="O73" s="61">
        <v>1.2584948401711553E-3</v>
      </c>
      <c r="P73" s="61">
        <v>7.5604838709677417E-4</v>
      </c>
      <c r="R73" s="36">
        <v>-1.1243951612903227E-2</v>
      </c>
      <c r="S73" s="44">
        <f t="shared" si="3"/>
        <v>-1.1243951612903227E-2</v>
      </c>
    </row>
    <row r="74" spans="1:19" ht="14.1" customHeight="1" x14ac:dyDescent="0.2">
      <c r="A74" s="25" t="s">
        <v>78</v>
      </c>
      <c r="B74" s="24"/>
      <c r="C74" s="27">
        <v>0.878</v>
      </c>
      <c r="D74" s="27">
        <v>0.88300000000000001</v>
      </c>
      <c r="E74" s="27">
        <v>0.89204119932685444</v>
      </c>
      <c r="F74" s="27">
        <v>0.89586361834280426</v>
      </c>
      <c r="G74" s="25"/>
      <c r="H74" s="37">
        <v>1.7863618342804255E-2</v>
      </c>
      <c r="I74" s="46">
        <f t="shared" si="2"/>
        <v>1.7863618342804255E-2</v>
      </c>
      <c r="K74" s="25" t="s">
        <v>78</v>
      </c>
      <c r="L74" s="24"/>
      <c r="M74" s="27">
        <v>4.9000000000000002E-2</v>
      </c>
      <c r="N74" s="27">
        <v>3.3000000000000002E-2</v>
      </c>
      <c r="O74" s="27">
        <v>4.505845969496991E-2</v>
      </c>
      <c r="P74" s="27">
        <v>3.4615215188758201E-2</v>
      </c>
      <c r="Q74" s="25"/>
      <c r="R74" s="37">
        <v>-1.4384784811241801E-2</v>
      </c>
      <c r="S74" s="54">
        <f t="shared" si="3"/>
        <v>-1.4384784811241801E-2</v>
      </c>
    </row>
    <row r="75" spans="1:19" ht="14.1" customHeight="1" x14ac:dyDescent="0.2">
      <c r="B75" s="10" t="s">
        <v>79</v>
      </c>
      <c r="C75" s="21">
        <v>0.91300000000000003</v>
      </c>
      <c r="D75" s="21">
        <v>0.90300000000000002</v>
      </c>
      <c r="E75" s="21">
        <v>0.92217548076923073</v>
      </c>
      <c r="F75" s="21">
        <v>0.90860053940665264</v>
      </c>
      <c r="H75" s="36">
        <v>-4.3994605933473929E-3</v>
      </c>
      <c r="I75" s="44">
        <f t="shared" si="2"/>
        <v>-4.3994605933473929E-3</v>
      </c>
      <c r="L75" s="10" t="s">
        <v>79</v>
      </c>
      <c r="M75" s="61">
        <v>0.02</v>
      </c>
      <c r="N75" s="61">
        <v>0.02</v>
      </c>
      <c r="O75" s="61">
        <v>1.4122596153846154E-2</v>
      </c>
      <c r="P75" s="61">
        <v>2.1276595744680851E-2</v>
      </c>
      <c r="R75" s="36">
        <v>1.2765957446808501E-3</v>
      </c>
      <c r="S75" s="44">
        <f t="shared" si="3"/>
        <v>1.2765957446808501E-3</v>
      </c>
    </row>
    <row r="76" spans="1:19" ht="14.1" customHeight="1" x14ac:dyDescent="0.2">
      <c r="B76" s="10" t="s">
        <v>80</v>
      </c>
      <c r="C76" s="21">
        <v>0.85099999999999998</v>
      </c>
      <c r="D76" s="21">
        <v>0.86299999999999999</v>
      </c>
      <c r="E76" s="21">
        <v>0.88477737665463296</v>
      </c>
      <c r="F76" s="21">
        <v>0.88878869852720166</v>
      </c>
      <c r="H76" s="36">
        <v>3.7788698527201681E-2</v>
      </c>
      <c r="I76" s="44">
        <f t="shared" si="2"/>
        <v>3.7788698527201681E-2</v>
      </c>
      <c r="L76" s="10" t="s">
        <v>80</v>
      </c>
      <c r="M76" s="61">
        <v>8.4000000000000005E-2</v>
      </c>
      <c r="N76" s="61">
        <v>5.8999999999999997E-2</v>
      </c>
      <c r="O76" s="61">
        <v>3.9109506618531888E-2</v>
      </c>
      <c r="P76" s="61">
        <v>2.9756537421100092E-2</v>
      </c>
      <c r="R76" s="36">
        <v>-5.4243462578899913E-2</v>
      </c>
      <c r="S76" s="44">
        <f t="shared" si="3"/>
        <v>-5.4243462578899913E-2</v>
      </c>
    </row>
    <row r="77" spans="1:19" ht="14.1" customHeight="1" x14ac:dyDescent="0.2">
      <c r="B77" s="10" t="s">
        <v>81</v>
      </c>
      <c r="C77" s="21">
        <v>0.82599999999999996</v>
      </c>
      <c r="D77" s="21">
        <v>0.82799999999999996</v>
      </c>
      <c r="E77" s="21">
        <v>0.84298919411534956</v>
      </c>
      <c r="F77" s="21">
        <v>0.85913838120104435</v>
      </c>
      <c r="H77" s="36">
        <v>3.3138381201044398E-2</v>
      </c>
      <c r="I77" s="44">
        <f t="shared" si="2"/>
        <v>3.3138381201044398E-2</v>
      </c>
      <c r="L77" s="10" t="s">
        <v>81</v>
      </c>
      <c r="M77" s="61">
        <v>0.10100000000000001</v>
      </c>
      <c r="N77" s="61">
        <v>7.5999999999999998E-2</v>
      </c>
      <c r="O77" s="61">
        <v>8.6056503059497455E-2</v>
      </c>
      <c r="P77" s="61">
        <v>3.9686684073107048E-2</v>
      </c>
      <c r="R77" s="36">
        <v>-6.1313315926892958E-2</v>
      </c>
      <c r="S77" s="44">
        <f t="shared" si="3"/>
        <v>-6.1313315926892958E-2</v>
      </c>
    </row>
    <row r="78" spans="1:19" ht="14.1" customHeight="1" x14ac:dyDescent="0.2">
      <c r="B78" s="10" t="s">
        <v>194</v>
      </c>
      <c r="C78" s="21">
        <v>0.91200000000000003</v>
      </c>
      <c r="D78" s="21">
        <v>0.90700000000000003</v>
      </c>
      <c r="E78" s="21">
        <v>0.92893821434487334</v>
      </c>
      <c r="F78" s="21">
        <v>0.92522821576763481</v>
      </c>
      <c r="H78" s="36">
        <v>1.3228215767634777E-2</v>
      </c>
      <c r="I78" s="44">
        <f t="shared" si="2"/>
        <v>1.3228215767634777E-2</v>
      </c>
      <c r="L78" s="10" t="s">
        <v>82</v>
      </c>
      <c r="M78" s="61">
        <v>1.6E-2</v>
      </c>
      <c r="N78" s="61">
        <v>0.01</v>
      </c>
      <c r="O78" s="61">
        <v>1.1512340566506542E-2</v>
      </c>
      <c r="P78" s="61">
        <v>1.3112033195020746E-2</v>
      </c>
      <c r="R78" s="36">
        <v>-2.8879668049792539E-3</v>
      </c>
      <c r="S78" s="44">
        <f t="shared" si="3"/>
        <v>-2.8879668049792539E-3</v>
      </c>
    </row>
    <row r="79" spans="1:19" ht="14.1" customHeight="1" x14ac:dyDescent="0.2">
      <c r="B79" s="10" t="s">
        <v>83</v>
      </c>
      <c r="C79" s="21">
        <v>0.89</v>
      </c>
      <c r="D79" s="21">
        <v>0.877</v>
      </c>
      <c r="E79" s="21">
        <v>0.90940745632466835</v>
      </c>
      <c r="F79" s="21">
        <v>0.90212433989438312</v>
      </c>
      <c r="H79" s="36">
        <v>1.2124339894383107E-2</v>
      </c>
      <c r="I79" s="44">
        <f t="shared" si="2"/>
        <v>1.2124339894383107E-2</v>
      </c>
      <c r="L79" s="10" t="s">
        <v>83</v>
      </c>
      <c r="M79" s="61">
        <v>1.4999999999999999E-2</v>
      </c>
      <c r="N79" s="61">
        <v>1.2999999999999999E-2</v>
      </c>
      <c r="O79" s="61">
        <v>1.2307138140121271E-2</v>
      </c>
      <c r="P79" s="61">
        <v>1.7642822851656265E-2</v>
      </c>
      <c r="R79" s="36">
        <v>2.6428228516562659E-3</v>
      </c>
      <c r="S79" s="44">
        <f t="shared" si="3"/>
        <v>2.6428228516562659E-3</v>
      </c>
    </row>
    <row r="80" spans="1:19" ht="14.1" customHeight="1" x14ac:dyDescent="0.2">
      <c r="B80" s="10" t="s">
        <v>84</v>
      </c>
      <c r="C80" s="21">
        <v>0.89500000000000002</v>
      </c>
      <c r="D80" s="21">
        <v>0.90200000000000002</v>
      </c>
      <c r="E80" s="21">
        <v>0.91331378299120236</v>
      </c>
      <c r="F80" s="21">
        <v>0.91407975816765497</v>
      </c>
      <c r="H80" s="36">
        <v>1.9079758167654948E-2</v>
      </c>
      <c r="I80" s="44">
        <f t="shared" si="2"/>
        <v>1.9079758167654948E-2</v>
      </c>
      <c r="L80" s="10" t="s">
        <v>84</v>
      </c>
      <c r="M80" s="61">
        <v>1.6E-2</v>
      </c>
      <c r="N80" s="61">
        <v>6.0000000000000001E-3</v>
      </c>
      <c r="O80" s="61">
        <v>1.747800586510264E-2</v>
      </c>
      <c r="P80" s="61">
        <v>9.068712940355772E-3</v>
      </c>
      <c r="R80" s="36">
        <v>-6.9312870596442283E-3</v>
      </c>
      <c r="S80" s="44">
        <f t="shared" si="3"/>
        <v>-6.9312870596442283E-3</v>
      </c>
    </row>
    <row r="81" spans="1:19" ht="14.1" customHeight="1" x14ac:dyDescent="0.2">
      <c r="B81" s="10" t="s">
        <v>85</v>
      </c>
      <c r="C81" s="21">
        <v>0.87</v>
      </c>
      <c r="D81" s="21">
        <v>0.873</v>
      </c>
      <c r="E81" s="21">
        <v>0.87931697561726019</v>
      </c>
      <c r="F81" s="21">
        <v>0.87816321821398358</v>
      </c>
      <c r="H81" s="36">
        <v>8.1632182139835807E-3</v>
      </c>
      <c r="I81" s="44">
        <f t="shared" si="2"/>
        <v>8.1632182139835807E-3</v>
      </c>
      <c r="L81" s="10" t="s">
        <v>85</v>
      </c>
      <c r="M81" s="61">
        <v>4.2999999999999997E-2</v>
      </c>
      <c r="N81" s="61">
        <v>3.5000000000000003E-2</v>
      </c>
      <c r="O81" s="61">
        <v>6.6533343588954699E-2</v>
      </c>
      <c r="P81" s="61">
        <v>5.7995538804707328E-2</v>
      </c>
      <c r="R81" s="36">
        <v>1.4995538804707331E-2</v>
      </c>
      <c r="S81" s="44">
        <f t="shared" si="3"/>
        <v>1.4995538804707331E-2</v>
      </c>
    </row>
    <row r="82" spans="1:19" ht="14.1" customHeight="1" x14ac:dyDescent="0.2">
      <c r="B82" s="10" t="s">
        <v>86</v>
      </c>
      <c r="C82" s="21">
        <v>0.93700000000000006</v>
      </c>
      <c r="D82" s="21">
        <v>0.93300000000000005</v>
      </c>
      <c r="E82" s="21">
        <v>0.94909837936544172</v>
      </c>
      <c r="F82" s="21">
        <v>0.9450399087799316</v>
      </c>
      <c r="H82" s="36">
        <v>8.0399087799315483E-3</v>
      </c>
      <c r="I82" s="44">
        <f t="shared" si="2"/>
        <v>8.0399087799315483E-3</v>
      </c>
      <c r="L82" s="10" t="s">
        <v>86</v>
      </c>
      <c r="M82" s="61">
        <v>4.0000000000000001E-3</v>
      </c>
      <c r="N82" s="61">
        <v>5.0000000000000001E-3</v>
      </c>
      <c r="O82" s="61">
        <v>4.7934261584113213E-3</v>
      </c>
      <c r="P82" s="61">
        <v>5.0171037628278219E-3</v>
      </c>
      <c r="R82" s="36">
        <v>1.0171037628278218E-3</v>
      </c>
      <c r="S82" s="44">
        <f t="shared" si="3"/>
        <v>1.0171037628278218E-3</v>
      </c>
    </row>
    <row r="83" spans="1:19" ht="14.1" customHeight="1" x14ac:dyDescent="0.2">
      <c r="B83" s="10" t="s">
        <v>87</v>
      </c>
      <c r="C83" s="21">
        <v>0.89500000000000002</v>
      </c>
      <c r="D83" s="21">
        <v>0.877</v>
      </c>
      <c r="E83" s="21">
        <v>0.91043493209558191</v>
      </c>
      <c r="F83" s="21">
        <v>0.90984028851107679</v>
      </c>
      <c r="H83" s="36">
        <v>1.4840288511076771E-2</v>
      </c>
      <c r="I83" s="44">
        <f t="shared" si="2"/>
        <v>1.4840288511076771E-2</v>
      </c>
      <c r="L83" s="10" t="s">
        <v>87</v>
      </c>
      <c r="M83" s="61">
        <v>1.4E-2</v>
      </c>
      <c r="N83" s="61">
        <v>1.6E-2</v>
      </c>
      <c r="O83" s="61">
        <v>9.7988653945332641E-3</v>
      </c>
      <c r="P83" s="61">
        <v>9.1018375407865369E-3</v>
      </c>
      <c r="R83" s="36">
        <v>-4.8981624592134634E-3</v>
      </c>
      <c r="S83" s="44">
        <f t="shared" si="3"/>
        <v>-4.8981624592134634E-3</v>
      </c>
    </row>
    <row r="84" spans="1:19" ht="14.1" customHeight="1" x14ac:dyDescent="0.2">
      <c r="B84" s="10" t="s">
        <v>88</v>
      </c>
      <c r="C84" s="21">
        <v>0.71899999999999997</v>
      </c>
      <c r="D84" s="21">
        <v>0.748</v>
      </c>
      <c r="E84" s="21">
        <v>0.86400753768844218</v>
      </c>
      <c r="F84" s="21">
        <v>0.82220131702728128</v>
      </c>
      <c r="H84" s="36">
        <v>0.1032013170272813</v>
      </c>
      <c r="I84" s="44">
        <f t="shared" si="2"/>
        <v>0.1032013170272813</v>
      </c>
      <c r="L84" s="10" t="s">
        <v>88</v>
      </c>
      <c r="M84" s="61">
        <v>0.218</v>
      </c>
      <c r="N84" s="61">
        <v>0.17599999999999999</v>
      </c>
      <c r="O84" s="61">
        <v>5.6532663316582916E-2</v>
      </c>
      <c r="P84" s="61">
        <v>0.1088115396676074</v>
      </c>
      <c r="R84" s="36">
        <v>-0.1091884603323926</v>
      </c>
      <c r="S84" s="44">
        <f t="shared" si="3"/>
        <v>-0.1091884603323926</v>
      </c>
    </row>
    <row r="85" spans="1:19" ht="14.1" customHeight="1" x14ac:dyDescent="0.2">
      <c r="B85" s="10" t="s">
        <v>89</v>
      </c>
      <c r="C85" s="21">
        <v>0.90500000000000003</v>
      </c>
      <c r="D85" s="21">
        <v>0.90600000000000003</v>
      </c>
      <c r="E85" s="21">
        <v>0.89477766287487071</v>
      </c>
      <c r="F85" s="21">
        <v>0.89093569768442804</v>
      </c>
      <c r="H85" s="36">
        <v>-1.4064302315571986E-2</v>
      </c>
      <c r="I85" s="44">
        <f t="shared" si="2"/>
        <v>-1.4064302315571986E-2</v>
      </c>
      <c r="L85" s="10" t="s">
        <v>89</v>
      </c>
      <c r="M85" s="61">
        <v>3.7999999999999999E-2</v>
      </c>
      <c r="N85" s="61">
        <v>0.03</v>
      </c>
      <c r="O85" s="61">
        <v>3.5849706997587036E-2</v>
      </c>
      <c r="P85" s="61">
        <v>3.8219850219505899E-2</v>
      </c>
      <c r="R85" s="36">
        <v>2.1985021950590017E-4</v>
      </c>
      <c r="S85" s="44">
        <f t="shared" si="3"/>
        <v>2.1985021950590017E-4</v>
      </c>
    </row>
    <row r="86" spans="1:19" ht="14.1" customHeight="1" x14ac:dyDescent="0.2">
      <c r="B86" s="10" t="s">
        <v>90</v>
      </c>
      <c r="C86" s="21">
        <v>0.878</v>
      </c>
      <c r="D86" s="21">
        <v>0.88200000000000001</v>
      </c>
      <c r="E86" s="21">
        <v>0.8205853009644164</v>
      </c>
      <c r="F86" s="21">
        <v>0.84666666666666668</v>
      </c>
      <c r="H86" s="36">
        <v>-3.1333333333333324E-2</v>
      </c>
      <c r="I86" s="44">
        <f t="shared" si="2"/>
        <v>-3.1333333333333324E-2</v>
      </c>
      <c r="L86" s="10" t="s">
        <v>90</v>
      </c>
      <c r="M86" s="61">
        <v>7.1999999999999995E-2</v>
      </c>
      <c r="N86" s="61">
        <v>7.0999999999999994E-2</v>
      </c>
      <c r="O86" s="61">
        <v>0.14798802793481874</v>
      </c>
      <c r="P86" s="61">
        <v>0.11933333333333333</v>
      </c>
      <c r="R86" s="36">
        <v>4.7333333333333338E-2</v>
      </c>
      <c r="S86" s="44">
        <f t="shared" si="3"/>
        <v>4.7333333333333338E-2</v>
      </c>
    </row>
    <row r="87" spans="1:19" ht="14.1" customHeight="1" x14ac:dyDescent="0.2">
      <c r="B87" s="10" t="s">
        <v>91</v>
      </c>
      <c r="C87" s="21">
        <v>0.91300000000000003</v>
      </c>
      <c r="D87" s="21">
        <v>0.91500000000000004</v>
      </c>
      <c r="E87" s="21">
        <v>0.89980353634577603</v>
      </c>
      <c r="F87" s="21">
        <v>0.90561973761503822</v>
      </c>
      <c r="H87" s="36">
        <v>-7.380262384961811E-3</v>
      </c>
      <c r="I87" s="44">
        <f t="shared" si="2"/>
        <v>-7.380262384961811E-3</v>
      </c>
      <c r="L87" s="10" t="s">
        <v>91</v>
      </c>
      <c r="M87" s="61">
        <v>2.4E-2</v>
      </c>
      <c r="N87" s="61">
        <v>1.9E-2</v>
      </c>
      <c r="O87" s="61">
        <v>4.3614931237721019E-2</v>
      </c>
      <c r="P87" s="61">
        <v>2.3301351086743687E-2</v>
      </c>
      <c r="R87" s="36">
        <v>-6.9864891325631395E-4</v>
      </c>
      <c r="S87" s="44">
        <f t="shared" si="3"/>
        <v>-6.9864891325631395E-4</v>
      </c>
    </row>
    <row r="88" spans="1:19" ht="14.1" customHeight="1" x14ac:dyDescent="0.2">
      <c r="B88" s="10" t="s">
        <v>92</v>
      </c>
      <c r="C88" s="21">
        <v>0.91200000000000003</v>
      </c>
      <c r="D88" s="21">
        <v>0.89700000000000002</v>
      </c>
      <c r="E88" s="21">
        <v>0.91053484602917345</v>
      </c>
      <c r="F88" s="21">
        <v>0.90826873385012918</v>
      </c>
      <c r="H88" s="36">
        <v>-3.7312661498708488E-3</v>
      </c>
      <c r="I88" s="44">
        <f t="shared" si="2"/>
        <v>-3.7312661498708488E-3</v>
      </c>
      <c r="L88" s="10" t="s">
        <v>92</v>
      </c>
      <c r="M88" s="61">
        <v>1.9E-2</v>
      </c>
      <c r="N88" s="61">
        <v>1.6E-2</v>
      </c>
      <c r="O88" s="61">
        <v>2.6904376012965966E-2</v>
      </c>
      <c r="P88" s="61">
        <v>2.8423772609819122E-2</v>
      </c>
      <c r="R88" s="36">
        <v>9.4237726098191227E-3</v>
      </c>
      <c r="S88" s="44">
        <f t="shared" si="3"/>
        <v>9.4237726098191227E-3</v>
      </c>
    </row>
    <row r="89" spans="1:19" ht="14.1" customHeight="1" x14ac:dyDescent="0.2">
      <c r="B89" s="10" t="s">
        <v>93</v>
      </c>
      <c r="C89" s="21">
        <v>0.79700000000000004</v>
      </c>
      <c r="D89" s="21">
        <v>0.875</v>
      </c>
      <c r="E89" s="21">
        <v>0.8492601726263872</v>
      </c>
      <c r="F89" s="21">
        <v>0.90412520729684909</v>
      </c>
      <c r="H89" s="36">
        <v>0.10712520729684905</v>
      </c>
      <c r="I89" s="44">
        <f t="shared" si="2"/>
        <v>0.10712520729684905</v>
      </c>
      <c r="L89" s="10" t="s">
        <v>93</v>
      </c>
      <c r="M89" s="61">
        <v>0.152</v>
      </c>
      <c r="N89" s="61">
        <v>4.5999999999999999E-2</v>
      </c>
      <c r="O89" s="61">
        <v>0.10778873818331278</v>
      </c>
      <c r="P89" s="61">
        <v>3.9593698175787728E-2</v>
      </c>
      <c r="R89" s="36">
        <v>-0.11240630182421227</v>
      </c>
      <c r="S89" s="44">
        <f t="shared" si="3"/>
        <v>-0.11240630182421227</v>
      </c>
    </row>
    <row r="90" spans="1:19" ht="14.1" customHeight="1" x14ac:dyDescent="0.2">
      <c r="A90" s="25" t="s">
        <v>94</v>
      </c>
      <c r="B90" s="24"/>
      <c r="C90" s="27">
        <v>0.88400000000000001</v>
      </c>
      <c r="D90" s="27">
        <v>0.874</v>
      </c>
      <c r="E90" s="27">
        <v>0.86327470848349686</v>
      </c>
      <c r="F90" s="27">
        <v>0.88067658791040193</v>
      </c>
      <c r="G90" s="25"/>
      <c r="H90" s="37">
        <v>-3.3234120895980768E-3</v>
      </c>
      <c r="I90" s="46">
        <f t="shared" si="2"/>
        <v>-3.3234120895980768E-3</v>
      </c>
      <c r="K90" s="25" t="s">
        <v>94</v>
      </c>
      <c r="L90" s="24"/>
      <c r="M90" s="27">
        <v>5.1999999999999998E-2</v>
      </c>
      <c r="N90" s="27">
        <v>5.0999999999999997E-2</v>
      </c>
      <c r="O90" s="27">
        <v>8.1948742485395229E-2</v>
      </c>
      <c r="P90" s="27">
        <v>5.9619515188708193E-2</v>
      </c>
      <c r="Q90" s="25"/>
      <c r="R90" s="37">
        <v>7.6195151887081952E-3</v>
      </c>
      <c r="S90" s="54">
        <f t="shared" si="3"/>
        <v>7.6195151887081952E-3</v>
      </c>
    </row>
    <row r="91" spans="1:19" ht="14.1" customHeight="1" x14ac:dyDescent="0.2">
      <c r="B91" s="10" t="s">
        <v>95</v>
      </c>
      <c r="C91" s="21">
        <v>0.84</v>
      </c>
      <c r="D91" s="21">
        <v>0.81899999999999995</v>
      </c>
      <c r="E91" s="21">
        <v>0.82302291204730227</v>
      </c>
      <c r="F91" s="21">
        <v>0.81846017633821522</v>
      </c>
      <c r="H91" s="36">
        <v>-2.1539823661784752E-2</v>
      </c>
      <c r="I91" s="44">
        <f t="shared" si="2"/>
        <v>-2.1539823661784752E-2</v>
      </c>
      <c r="L91" s="10" t="s">
        <v>95</v>
      </c>
      <c r="M91" s="61">
        <v>0.111</v>
      </c>
      <c r="N91" s="61">
        <v>0.114</v>
      </c>
      <c r="O91" s="61">
        <v>0.13248337028824833</v>
      </c>
      <c r="P91" s="61">
        <v>0.13254878813590584</v>
      </c>
      <c r="R91" s="36">
        <v>2.1548788135905841E-2</v>
      </c>
      <c r="S91" s="44">
        <f t="shared" si="3"/>
        <v>2.1548788135905841E-2</v>
      </c>
    </row>
    <row r="92" spans="1:19" ht="14.1" customHeight="1" x14ac:dyDescent="0.2">
      <c r="B92" s="10" t="s">
        <v>96</v>
      </c>
      <c r="C92" s="21">
        <v>0.89900000000000002</v>
      </c>
      <c r="D92" s="21">
        <v>0.89400000000000002</v>
      </c>
      <c r="E92" s="21">
        <v>0.90668900631524685</v>
      </c>
      <c r="F92" s="21">
        <v>0.90162245686325004</v>
      </c>
      <c r="H92" s="36">
        <v>2.6224568632500223E-3</v>
      </c>
      <c r="I92" s="44">
        <f t="shared" si="2"/>
        <v>2.6224568632500223E-3</v>
      </c>
      <c r="L92" s="10" t="s">
        <v>96</v>
      </c>
      <c r="M92" s="61">
        <v>3.9E-2</v>
      </c>
      <c r="N92" s="61">
        <v>2.9000000000000001E-2</v>
      </c>
      <c r="O92" s="61">
        <v>3.3380590282252869E-2</v>
      </c>
      <c r="P92" s="61">
        <v>3.2577903682719546E-2</v>
      </c>
      <c r="R92" s="36">
        <v>-6.422096317280454E-3</v>
      </c>
      <c r="S92" s="44">
        <f t="shared" si="3"/>
        <v>-6.422096317280454E-3</v>
      </c>
    </row>
    <row r="93" spans="1:19" ht="14.1" customHeight="1" x14ac:dyDescent="0.2">
      <c r="B93" s="10" t="s">
        <v>97</v>
      </c>
      <c r="C93" s="21">
        <v>0.879</v>
      </c>
      <c r="D93" s="21">
        <v>0.878</v>
      </c>
      <c r="E93" s="21">
        <v>0.89574468085106385</v>
      </c>
      <c r="F93" s="21">
        <v>0.89930740543420351</v>
      </c>
      <c r="H93" s="36">
        <v>2.0307405434203507E-2</v>
      </c>
      <c r="I93" s="44">
        <f t="shared" si="2"/>
        <v>2.0307405434203507E-2</v>
      </c>
      <c r="L93" s="10" t="s">
        <v>97</v>
      </c>
      <c r="M93" s="61">
        <v>5.7000000000000002E-2</v>
      </c>
      <c r="N93" s="61">
        <v>4.8000000000000001E-2</v>
      </c>
      <c r="O93" s="61">
        <v>5.1728723404255321E-2</v>
      </c>
      <c r="P93" s="61">
        <v>3.8625466169419288E-2</v>
      </c>
      <c r="R93" s="36">
        <v>-1.8374533830580714E-2</v>
      </c>
      <c r="S93" s="44">
        <f t="shared" si="3"/>
        <v>-1.8374533830580714E-2</v>
      </c>
    </row>
    <row r="94" spans="1:19" ht="14.1" customHeight="1" x14ac:dyDescent="0.2">
      <c r="B94" s="10" t="s">
        <v>98</v>
      </c>
      <c r="C94" s="21">
        <v>0.85099999999999998</v>
      </c>
      <c r="D94" s="21">
        <v>0.84599999999999997</v>
      </c>
      <c r="E94" s="21">
        <v>0.90875429780481354</v>
      </c>
      <c r="F94" s="21">
        <v>0.90232927474854419</v>
      </c>
      <c r="H94" s="36">
        <v>5.1329274748544207E-2</v>
      </c>
      <c r="I94" s="44">
        <f t="shared" si="2"/>
        <v>5.1329274748544207E-2</v>
      </c>
      <c r="L94" s="10" t="s">
        <v>98</v>
      </c>
      <c r="M94" s="61">
        <v>6.9000000000000006E-2</v>
      </c>
      <c r="N94" s="61">
        <v>7.5999999999999998E-2</v>
      </c>
      <c r="O94" s="61">
        <v>2.5919069029357311E-2</v>
      </c>
      <c r="P94" s="61">
        <v>1.641079936474325E-2</v>
      </c>
      <c r="R94" s="36">
        <v>-5.2589200635256753E-2</v>
      </c>
      <c r="S94" s="44">
        <f t="shared" si="3"/>
        <v>-5.2589200635256753E-2</v>
      </c>
    </row>
    <row r="95" spans="1:19" ht="14.1" customHeight="1" x14ac:dyDescent="0.2">
      <c r="B95" s="10" t="s">
        <v>99</v>
      </c>
      <c r="C95" s="21">
        <v>0.91400000000000003</v>
      </c>
      <c r="D95" s="21">
        <v>0.90700000000000003</v>
      </c>
      <c r="E95" s="21">
        <v>0.91981444665341283</v>
      </c>
      <c r="F95" s="21">
        <v>0.91940179989412385</v>
      </c>
      <c r="H95" s="36">
        <v>5.4017998941238154E-3</v>
      </c>
      <c r="I95" s="44">
        <f t="shared" si="2"/>
        <v>5.4017998941238154E-3</v>
      </c>
      <c r="L95" s="10" t="s">
        <v>99</v>
      </c>
      <c r="M95" s="61">
        <v>2.4E-2</v>
      </c>
      <c r="N95" s="61">
        <v>0.02</v>
      </c>
      <c r="O95" s="61">
        <v>2.7037773359840953E-2</v>
      </c>
      <c r="P95" s="61">
        <v>2.3954473266278455E-2</v>
      </c>
      <c r="R95" s="36">
        <v>-4.552673372154592E-5</v>
      </c>
      <c r="S95" s="44">
        <f t="shared" si="3"/>
        <v>-4.552673372154592E-5</v>
      </c>
    </row>
    <row r="96" spans="1:19" ht="14.1" customHeight="1" x14ac:dyDescent="0.2">
      <c r="B96" s="10" t="s">
        <v>100</v>
      </c>
      <c r="C96" s="21">
        <v>0.879</v>
      </c>
      <c r="D96" s="21">
        <v>0.873</v>
      </c>
      <c r="E96" s="21">
        <v>0.8562431113210518</v>
      </c>
      <c r="F96" s="21">
        <v>0.89249525015832809</v>
      </c>
      <c r="H96" s="36">
        <v>1.3495250158328087E-2</v>
      </c>
      <c r="I96" s="44">
        <f t="shared" si="2"/>
        <v>1.3495250158328087E-2</v>
      </c>
      <c r="L96" s="10" t="s">
        <v>100</v>
      </c>
      <c r="M96" s="61">
        <v>5.6000000000000001E-2</v>
      </c>
      <c r="N96" s="61">
        <v>5.0999999999999997E-2</v>
      </c>
      <c r="O96" s="61">
        <v>9.0064556762714534E-2</v>
      </c>
      <c r="P96" s="61">
        <v>4.401519949335022E-2</v>
      </c>
      <c r="R96" s="36">
        <v>-1.1984800506649781E-2</v>
      </c>
      <c r="S96" s="44">
        <f t="shared" si="3"/>
        <v>-1.1984800506649781E-2</v>
      </c>
    </row>
    <row r="97" spans="1:19" ht="14.1" customHeight="1" x14ac:dyDescent="0.2">
      <c r="B97" s="10" t="s">
        <v>101</v>
      </c>
      <c r="C97" s="21">
        <v>0.89300000000000002</v>
      </c>
      <c r="D97" s="21">
        <v>0.88800000000000001</v>
      </c>
      <c r="E97" s="21">
        <v>0.89488081281750687</v>
      </c>
      <c r="F97" s="21">
        <v>0.89738076622361218</v>
      </c>
      <c r="H97" s="36">
        <v>4.3807662236121647E-3</v>
      </c>
      <c r="I97" s="44">
        <f t="shared" si="2"/>
        <v>4.3807662236121647E-3</v>
      </c>
      <c r="L97" s="10" t="s">
        <v>101</v>
      </c>
      <c r="M97" s="61">
        <v>4.2000000000000003E-2</v>
      </c>
      <c r="N97" s="61">
        <v>3.5999999999999997E-2</v>
      </c>
      <c r="O97" s="61">
        <v>4.9628761234857363E-2</v>
      </c>
      <c r="P97" s="61">
        <v>4.8279906176700547E-2</v>
      </c>
      <c r="R97" s="36">
        <v>6.2799061767005449E-3</v>
      </c>
      <c r="S97" s="44">
        <f t="shared" si="3"/>
        <v>6.2799061767005449E-3</v>
      </c>
    </row>
    <row r="98" spans="1:19" ht="14.1" customHeight="1" x14ac:dyDescent="0.2">
      <c r="B98" s="10" t="s">
        <v>102</v>
      </c>
      <c r="C98" s="21">
        <v>0.90200000000000002</v>
      </c>
      <c r="D98" s="21">
        <v>0.89200000000000002</v>
      </c>
      <c r="E98" s="21">
        <v>0.90658401026079516</v>
      </c>
      <c r="F98" s="21">
        <v>0.90529352064526469</v>
      </c>
      <c r="H98" s="36">
        <v>3.2935206452646693E-3</v>
      </c>
      <c r="I98" s="44">
        <f t="shared" si="2"/>
        <v>3.2935206452646693E-3</v>
      </c>
      <c r="L98" s="10" t="s">
        <v>102</v>
      </c>
      <c r="M98" s="61">
        <v>3.1E-2</v>
      </c>
      <c r="N98" s="61">
        <v>0.03</v>
      </c>
      <c r="O98" s="61">
        <v>3.5485250106883283E-2</v>
      </c>
      <c r="P98" s="61">
        <v>3.4560119651728005E-2</v>
      </c>
      <c r="R98" s="36">
        <v>3.5601196517280054E-3</v>
      </c>
      <c r="S98" s="44">
        <f t="shared" si="3"/>
        <v>3.5601196517280054E-3</v>
      </c>
    </row>
    <row r="99" spans="1:19" ht="14.1" customHeight="1" x14ac:dyDescent="0.2">
      <c r="B99" s="10" t="s">
        <v>103</v>
      </c>
      <c r="C99" s="21">
        <v>0.85799999999999998</v>
      </c>
      <c r="D99" s="21">
        <v>0.84899999999999998</v>
      </c>
      <c r="E99" s="21">
        <v>0.85725118483412321</v>
      </c>
      <c r="F99" s="21">
        <v>0.87197231833910038</v>
      </c>
      <c r="H99" s="36">
        <v>1.3972318339100398E-2</v>
      </c>
      <c r="I99" s="44">
        <f t="shared" si="2"/>
        <v>1.3972318339100398E-2</v>
      </c>
      <c r="L99" s="10" t="s">
        <v>103</v>
      </c>
      <c r="M99" s="61">
        <v>2.8000000000000001E-2</v>
      </c>
      <c r="N99" s="61">
        <v>3.2000000000000001E-2</v>
      </c>
      <c r="O99" s="61">
        <v>7.7914691943127959E-2</v>
      </c>
      <c r="P99" s="61">
        <v>5.8459297031506104E-2</v>
      </c>
      <c r="R99" s="36">
        <v>3.0459297031506103E-2</v>
      </c>
      <c r="S99" s="44">
        <f t="shared" si="3"/>
        <v>3.0459297031506103E-2</v>
      </c>
    </row>
    <row r="100" spans="1:19" ht="14.1" customHeight="1" x14ac:dyDescent="0.2">
      <c r="B100" s="10" t="s">
        <v>104</v>
      </c>
      <c r="C100" s="21">
        <v>0.874</v>
      </c>
      <c r="D100" s="21">
        <v>0.84899999999999998</v>
      </c>
      <c r="E100" s="21">
        <v>0.85575793184488835</v>
      </c>
      <c r="F100" s="21">
        <v>0.85965352749184032</v>
      </c>
      <c r="H100" s="36">
        <v>-1.434647250815968E-2</v>
      </c>
      <c r="I100" s="44">
        <f t="shared" si="2"/>
        <v>-1.434647250815968E-2</v>
      </c>
      <c r="L100" s="10" t="s">
        <v>104</v>
      </c>
      <c r="M100" s="61">
        <v>5.2999999999999999E-2</v>
      </c>
      <c r="N100" s="61">
        <v>5.8999999999999997E-2</v>
      </c>
      <c r="O100" s="61">
        <v>4.8766157461809637E-2</v>
      </c>
      <c r="P100" s="61">
        <v>5.7745418026613107E-2</v>
      </c>
      <c r="R100" s="36">
        <v>4.7454180266131088E-3</v>
      </c>
      <c r="S100" s="44">
        <f t="shared" si="3"/>
        <v>4.7454180266131088E-3</v>
      </c>
    </row>
    <row r="101" spans="1:19" ht="14.1" customHeight="1" x14ac:dyDescent="0.2">
      <c r="B101" s="10" t="s">
        <v>105</v>
      </c>
      <c r="C101" s="21">
        <v>0.90300000000000002</v>
      </c>
      <c r="D101" s="21">
        <v>0.89800000000000002</v>
      </c>
      <c r="E101" s="21">
        <v>0.90149795733091243</v>
      </c>
      <c r="F101" s="21">
        <v>0.92153008769277289</v>
      </c>
      <c r="H101" s="36">
        <v>1.8530087692772867E-2</v>
      </c>
      <c r="I101" s="44">
        <f t="shared" si="2"/>
        <v>1.8530087692772867E-2</v>
      </c>
      <c r="L101" s="10" t="s">
        <v>105</v>
      </c>
      <c r="M101" s="61">
        <v>2.1000000000000001E-2</v>
      </c>
      <c r="N101" s="61">
        <v>1.2E-2</v>
      </c>
      <c r="O101" s="61">
        <v>3.2077470116507793E-2</v>
      </c>
      <c r="P101" s="61">
        <v>1.0885999395222256E-2</v>
      </c>
      <c r="R101" s="36">
        <v>-1.0114000604777745E-2</v>
      </c>
      <c r="S101" s="44">
        <f t="shared" si="3"/>
        <v>-1.0114000604777745E-2</v>
      </c>
    </row>
    <row r="102" spans="1:19" ht="14.1" customHeight="1" x14ac:dyDescent="0.2">
      <c r="B102" s="10" t="s">
        <v>106</v>
      </c>
      <c r="C102" s="21">
        <v>0.91600000000000004</v>
      </c>
      <c r="D102" s="21">
        <v>0.90800000000000003</v>
      </c>
      <c r="E102" s="21">
        <v>0.91476493831142647</v>
      </c>
      <c r="F102" s="21">
        <v>0.90795518658821628</v>
      </c>
      <c r="H102" s="36">
        <v>-8.0448134117837578E-3</v>
      </c>
      <c r="I102" s="44">
        <f t="shared" si="2"/>
        <v>-8.0448134117837578E-3</v>
      </c>
      <c r="L102" s="10" t="s">
        <v>106</v>
      </c>
      <c r="M102" s="61">
        <v>3.2000000000000001E-2</v>
      </c>
      <c r="N102" s="61">
        <v>2.7E-2</v>
      </c>
      <c r="O102" s="61">
        <v>3.0239496814773004E-2</v>
      </c>
      <c r="P102" s="61">
        <v>3.5866849359232691E-2</v>
      </c>
      <c r="R102" s="36">
        <v>3.8668493592326908E-3</v>
      </c>
      <c r="S102" s="44">
        <f t="shared" si="3"/>
        <v>3.8668493592326908E-3</v>
      </c>
    </row>
    <row r="103" spans="1:19" ht="14.1" customHeight="1" x14ac:dyDescent="0.2">
      <c r="B103" s="10" t="s">
        <v>107</v>
      </c>
      <c r="C103" s="21">
        <v>0.91200000000000003</v>
      </c>
      <c r="D103" s="21">
        <v>0.91100000000000003</v>
      </c>
      <c r="E103" s="21">
        <v>0.90783487784330241</v>
      </c>
      <c r="F103" s="21">
        <v>0.92429874957755997</v>
      </c>
      <c r="H103" s="36">
        <v>1.2298749577559942E-2</v>
      </c>
      <c r="I103" s="44">
        <f t="shared" si="2"/>
        <v>1.2298749577559942E-2</v>
      </c>
      <c r="L103" s="10" t="s">
        <v>107</v>
      </c>
      <c r="M103" s="61">
        <v>1.7000000000000001E-2</v>
      </c>
      <c r="N103" s="61">
        <v>8.9999999999999993E-3</v>
      </c>
      <c r="O103" s="61">
        <v>3.6225779275484413E-2</v>
      </c>
      <c r="P103" s="61">
        <v>1.9263264616424469E-2</v>
      </c>
      <c r="R103" s="36">
        <v>2.263264616424468E-3</v>
      </c>
      <c r="S103" s="44">
        <f t="shared" si="3"/>
        <v>2.263264616424468E-3</v>
      </c>
    </row>
    <row r="104" spans="1:19" ht="14.1" customHeight="1" x14ac:dyDescent="0.2">
      <c r="B104" s="10" t="s">
        <v>108</v>
      </c>
      <c r="C104" s="21">
        <v>0.89500000000000002</v>
      </c>
      <c r="D104" s="21">
        <v>0.88500000000000001</v>
      </c>
      <c r="E104" s="21">
        <v>0.68854760135414084</v>
      </c>
      <c r="F104" s="21">
        <v>0.8519745012004305</v>
      </c>
      <c r="H104" s="36">
        <v>-4.3025498799569517E-2</v>
      </c>
      <c r="I104" s="44">
        <f t="shared" si="2"/>
        <v>-4.3025498799569517E-2</v>
      </c>
      <c r="L104" s="10" t="s">
        <v>108</v>
      </c>
      <c r="M104" s="61">
        <v>3.5999999999999997E-2</v>
      </c>
      <c r="N104" s="61">
        <v>4.7E-2</v>
      </c>
      <c r="O104" s="61">
        <v>0.26546115101973411</v>
      </c>
      <c r="P104" s="61">
        <v>8.6017054391919867E-2</v>
      </c>
      <c r="R104" s="36">
        <v>5.001705439191987E-2</v>
      </c>
      <c r="S104" s="44">
        <f t="shared" si="3"/>
        <v>5.001705439191987E-2</v>
      </c>
    </row>
    <row r="105" spans="1:19" ht="14.1" customHeight="1" x14ac:dyDescent="0.2">
      <c r="A105" s="25" t="s">
        <v>109</v>
      </c>
      <c r="B105" s="24"/>
      <c r="C105" s="27">
        <v>0.88900000000000001</v>
      </c>
      <c r="D105" s="27">
        <v>0.873</v>
      </c>
      <c r="E105" s="27">
        <v>0.90611048434531904</v>
      </c>
      <c r="F105" s="27">
        <v>0.90800185192329952</v>
      </c>
      <c r="G105" s="25"/>
      <c r="H105" s="37">
        <v>1.9001851923299506E-2</v>
      </c>
      <c r="I105" s="46">
        <f t="shared" si="2"/>
        <v>1.9001851923299506E-2</v>
      </c>
      <c r="K105" s="25" t="s">
        <v>109</v>
      </c>
      <c r="L105" s="24"/>
      <c r="M105" s="27">
        <v>4.5999999999999999E-2</v>
      </c>
      <c r="N105" s="27">
        <v>5.1999999999999998E-2</v>
      </c>
      <c r="O105" s="27">
        <v>3.5561726787969955E-2</v>
      </c>
      <c r="P105" s="27">
        <v>3.1231914811528223E-2</v>
      </c>
      <c r="Q105" s="25"/>
      <c r="R105" s="37">
        <v>-1.4768085188471777E-2</v>
      </c>
      <c r="S105" s="54">
        <f t="shared" si="3"/>
        <v>-1.4768085188471777E-2</v>
      </c>
    </row>
    <row r="106" spans="1:19" ht="14.1" customHeight="1" x14ac:dyDescent="0.2">
      <c r="B106" s="10" t="s">
        <v>110</v>
      </c>
      <c r="C106" s="21">
        <v>0.82199999999999995</v>
      </c>
      <c r="D106" s="21">
        <v>0.77500000000000002</v>
      </c>
      <c r="E106" s="21">
        <v>0.83465959328028294</v>
      </c>
      <c r="F106" s="21">
        <v>0.85615589016829052</v>
      </c>
      <c r="H106" s="36">
        <v>3.415589016829057E-2</v>
      </c>
      <c r="I106" s="44">
        <f t="shared" si="2"/>
        <v>3.415589016829057E-2</v>
      </c>
      <c r="L106" s="10" t="s">
        <v>110</v>
      </c>
      <c r="M106" s="61">
        <v>9.7000000000000003E-2</v>
      </c>
      <c r="N106" s="61">
        <v>0.11600000000000001</v>
      </c>
      <c r="O106" s="61">
        <v>9.1423519009725909E-2</v>
      </c>
      <c r="P106" s="61">
        <v>6.2710363153232945E-2</v>
      </c>
      <c r="R106" s="36">
        <v>-3.4289636846767058E-2</v>
      </c>
      <c r="S106" s="44">
        <f t="shared" si="3"/>
        <v>-3.4289636846767058E-2</v>
      </c>
    </row>
    <row r="107" spans="1:19" ht="14.1" customHeight="1" x14ac:dyDescent="0.2">
      <c r="B107" s="10" t="s">
        <v>111</v>
      </c>
      <c r="C107" s="21">
        <v>0.88100000000000001</v>
      </c>
      <c r="D107" s="21">
        <v>0.84399999999999997</v>
      </c>
      <c r="E107" s="21">
        <v>0.8997418984800688</v>
      </c>
      <c r="F107" s="21">
        <v>0.90416330296390268</v>
      </c>
      <c r="H107" s="36">
        <v>2.3163302963902677E-2</v>
      </c>
      <c r="I107" s="44">
        <f t="shared" si="2"/>
        <v>2.3163302963902677E-2</v>
      </c>
      <c r="L107" s="10" t="s">
        <v>111</v>
      </c>
      <c r="M107" s="61">
        <v>4.2000000000000003E-2</v>
      </c>
      <c r="N107" s="61">
        <v>7.1999999999999995E-2</v>
      </c>
      <c r="O107" s="61">
        <v>2.9767708632061945E-2</v>
      </c>
      <c r="P107" s="61">
        <v>2.289239995386922E-2</v>
      </c>
      <c r="R107" s="36">
        <v>-1.9107600046130782E-2</v>
      </c>
      <c r="S107" s="44">
        <f t="shared" si="3"/>
        <v>-1.9107600046130782E-2</v>
      </c>
    </row>
    <row r="108" spans="1:19" ht="14.1" customHeight="1" x14ac:dyDescent="0.2">
      <c r="B108" s="10" t="s">
        <v>112</v>
      </c>
      <c r="C108" s="21">
        <v>0.89100000000000001</v>
      </c>
      <c r="D108" s="21">
        <v>0.89</v>
      </c>
      <c r="E108" s="21">
        <v>0.90730750367827362</v>
      </c>
      <c r="F108" s="21">
        <v>0.90420704035324417</v>
      </c>
      <c r="H108" s="36">
        <v>1.3207040353244159E-2</v>
      </c>
      <c r="I108" s="44">
        <f t="shared" si="2"/>
        <v>1.3207040353244159E-2</v>
      </c>
      <c r="L108" s="10" t="s">
        <v>112</v>
      </c>
      <c r="M108" s="61">
        <v>2.3E-2</v>
      </c>
      <c r="N108" s="61">
        <v>2.3E-2</v>
      </c>
      <c r="O108" s="61">
        <v>1.655223148602256E-2</v>
      </c>
      <c r="P108" s="61">
        <v>1.9747332270329938E-2</v>
      </c>
      <c r="R108" s="36">
        <v>-3.2526677296700612E-3</v>
      </c>
      <c r="S108" s="44">
        <f t="shared" si="3"/>
        <v>-3.2526677296700612E-3</v>
      </c>
    </row>
    <row r="109" spans="1:19" ht="14.1" customHeight="1" x14ac:dyDescent="0.2">
      <c r="B109" s="10" t="s">
        <v>113</v>
      </c>
      <c r="C109" s="21">
        <v>0.90700000000000003</v>
      </c>
      <c r="D109" s="21">
        <v>0.90400000000000003</v>
      </c>
      <c r="E109" s="21">
        <v>0.92051228509779359</v>
      </c>
      <c r="F109" s="21">
        <v>0.91681121210018734</v>
      </c>
      <c r="H109" s="36">
        <v>9.8112121001873165E-3</v>
      </c>
      <c r="I109" s="44">
        <f t="shared" si="2"/>
        <v>9.8112121001873165E-3</v>
      </c>
      <c r="L109" s="10" t="s">
        <v>113</v>
      </c>
      <c r="M109" s="61">
        <v>1.9E-2</v>
      </c>
      <c r="N109" s="61">
        <v>2.1999999999999999E-2</v>
      </c>
      <c r="O109" s="61">
        <v>1.61481172130577E-2</v>
      </c>
      <c r="P109" s="61">
        <v>1.8594324568098244E-2</v>
      </c>
      <c r="R109" s="36">
        <v>-4.0567543190175512E-4</v>
      </c>
      <c r="S109" s="44">
        <f t="shared" si="3"/>
        <v>-4.0567543190175512E-4</v>
      </c>
    </row>
    <row r="110" spans="1:19" ht="14.1" customHeight="1" x14ac:dyDescent="0.2">
      <c r="B110" s="10" t="s">
        <v>114</v>
      </c>
      <c r="C110" s="21">
        <v>0.89600000000000002</v>
      </c>
      <c r="D110" s="21">
        <v>0.88400000000000001</v>
      </c>
      <c r="E110" s="21">
        <v>0.90380749674825589</v>
      </c>
      <c r="F110" s="21">
        <v>0.90392087601554216</v>
      </c>
      <c r="H110" s="36">
        <v>7.9208760155421443E-3</v>
      </c>
      <c r="I110" s="44">
        <f t="shared" si="2"/>
        <v>7.9208760155421443E-3</v>
      </c>
      <c r="L110" s="10" t="s">
        <v>114</v>
      </c>
      <c r="M110" s="61">
        <v>5.3999999999999999E-2</v>
      </c>
      <c r="N110" s="61">
        <v>6.4000000000000001E-2</v>
      </c>
      <c r="O110" s="61">
        <v>4.8125812936029327E-2</v>
      </c>
      <c r="P110" s="61">
        <v>4.4978217355469211E-2</v>
      </c>
      <c r="R110" s="36">
        <v>-9.0217826445307889E-3</v>
      </c>
      <c r="S110" s="44">
        <f t="shared" si="3"/>
        <v>-9.0217826445307889E-3</v>
      </c>
    </row>
    <row r="111" spans="1:19" ht="14.1" customHeight="1" x14ac:dyDescent="0.2">
      <c r="B111" s="10" t="s">
        <v>115</v>
      </c>
      <c r="C111" s="21">
        <v>0.89400000000000002</v>
      </c>
      <c r="D111" s="21">
        <v>0.86899999999999999</v>
      </c>
      <c r="E111" s="21">
        <v>0.9060839868454339</v>
      </c>
      <c r="F111" s="21">
        <v>0.90876859765748652</v>
      </c>
      <c r="H111" s="36">
        <v>1.4768597657486504E-2</v>
      </c>
      <c r="I111" s="44">
        <f t="shared" si="2"/>
        <v>1.4768597657486504E-2</v>
      </c>
      <c r="L111" s="10" t="s">
        <v>115</v>
      </c>
      <c r="M111" s="61">
        <v>3.9E-2</v>
      </c>
      <c r="N111" s="61">
        <v>4.7E-2</v>
      </c>
      <c r="O111" s="61">
        <v>2.8775613458133065E-2</v>
      </c>
      <c r="P111" s="61">
        <v>1.9563152896486229E-2</v>
      </c>
      <c r="R111" s="36">
        <v>-1.9436847103513771E-2</v>
      </c>
      <c r="S111" s="44">
        <f t="shared" si="3"/>
        <v>-1.9436847103513771E-2</v>
      </c>
    </row>
    <row r="112" spans="1:19" ht="14.1" customHeight="1" x14ac:dyDescent="0.2">
      <c r="B112" s="10" t="s">
        <v>116</v>
      </c>
      <c r="C112" s="21">
        <v>0.88100000000000001</v>
      </c>
      <c r="D112" s="21">
        <v>0.872</v>
      </c>
      <c r="E112" s="21">
        <v>0.91241869611253967</v>
      </c>
      <c r="F112" s="21">
        <v>0.90471140736252087</v>
      </c>
      <c r="H112" s="36">
        <v>2.3711407362520864E-2</v>
      </c>
      <c r="I112" s="44">
        <f t="shared" si="2"/>
        <v>2.3711407362520864E-2</v>
      </c>
      <c r="L112" s="10" t="s">
        <v>116</v>
      </c>
      <c r="M112" s="61">
        <v>4.2000000000000003E-2</v>
      </c>
      <c r="N112" s="61">
        <v>3.5999999999999997E-2</v>
      </c>
      <c r="O112" s="61">
        <v>1.5580093783088791E-2</v>
      </c>
      <c r="P112" s="61">
        <v>1.6664141796697469E-2</v>
      </c>
      <c r="R112" s="36">
        <v>-2.5335858203302534E-2</v>
      </c>
      <c r="S112" s="44">
        <f t="shared" si="3"/>
        <v>-2.5335858203302534E-2</v>
      </c>
    </row>
    <row r="113" spans="1:19" ht="14.1" customHeight="1" x14ac:dyDescent="0.2">
      <c r="B113" s="10" t="s">
        <v>117</v>
      </c>
      <c r="C113" s="21">
        <v>0.89700000000000002</v>
      </c>
      <c r="D113" s="21">
        <v>0.89200000000000002</v>
      </c>
      <c r="E113" s="21">
        <v>0.92682388026729989</v>
      </c>
      <c r="F113" s="21">
        <v>0.92661361626878869</v>
      </c>
      <c r="H113" s="36">
        <v>2.9613616268788667E-2</v>
      </c>
      <c r="I113" s="44">
        <f t="shared" si="2"/>
        <v>2.9613616268788667E-2</v>
      </c>
      <c r="L113" s="10" t="s">
        <v>117</v>
      </c>
      <c r="M113" s="61">
        <v>6.4000000000000001E-2</v>
      </c>
      <c r="N113" s="61">
        <v>5.0999999999999997E-2</v>
      </c>
      <c r="O113" s="61">
        <v>4.3629535538741923E-2</v>
      </c>
      <c r="P113" s="61">
        <v>4.6253315649867371E-2</v>
      </c>
      <c r="R113" s="36">
        <v>-1.774668435013263E-2</v>
      </c>
      <c r="S113" s="44">
        <f t="shared" si="3"/>
        <v>-1.774668435013263E-2</v>
      </c>
    </row>
    <row r="114" spans="1:19" ht="14.1" customHeight="1" x14ac:dyDescent="0.2">
      <c r="B114" s="10" t="s">
        <v>118</v>
      </c>
      <c r="C114" s="21">
        <v>0.88</v>
      </c>
      <c r="D114" s="21">
        <v>0.875</v>
      </c>
      <c r="E114" s="21">
        <v>0.7846153846153846</v>
      </c>
      <c r="F114" s="21">
        <v>0.91627906976744189</v>
      </c>
      <c r="H114" s="36">
        <v>3.6279069767441885E-2</v>
      </c>
      <c r="I114" s="44">
        <f t="shared" si="2"/>
        <v>3.6279069767441885E-2</v>
      </c>
      <c r="L114" s="10" t="s">
        <v>118</v>
      </c>
      <c r="M114" s="61">
        <v>8.4000000000000005E-2</v>
      </c>
      <c r="N114" s="61">
        <v>0.08</v>
      </c>
      <c r="O114" s="61">
        <v>0.18923076923076923</v>
      </c>
      <c r="P114" s="61">
        <v>5.8914728682170542E-2</v>
      </c>
      <c r="R114" s="36">
        <v>-2.5085271317829463E-2</v>
      </c>
      <c r="S114" s="44">
        <f t="shared" si="3"/>
        <v>-2.5085271317829463E-2</v>
      </c>
    </row>
    <row r="115" spans="1:19" ht="14.1" customHeight="1" x14ac:dyDescent="0.2">
      <c r="A115" s="25" t="s">
        <v>119</v>
      </c>
      <c r="B115" s="24"/>
      <c r="C115" s="27">
        <v>0.89200000000000002</v>
      </c>
      <c r="D115" s="27">
        <v>0.88400000000000001</v>
      </c>
      <c r="E115" s="27">
        <v>0.90939662202493543</v>
      </c>
      <c r="F115" s="27">
        <v>0.9096566164154104</v>
      </c>
      <c r="G115" s="25"/>
      <c r="H115" s="37">
        <v>1.7656616415410387E-2</v>
      </c>
      <c r="I115" s="46">
        <f t="shared" si="2"/>
        <v>1.7656616415410387E-2</v>
      </c>
      <c r="K115" s="25" t="s">
        <v>119</v>
      </c>
      <c r="L115" s="24"/>
      <c r="M115" s="27">
        <v>3.7999999999999999E-2</v>
      </c>
      <c r="N115" s="27">
        <v>2.9000000000000001E-2</v>
      </c>
      <c r="O115" s="27">
        <v>3.104744129738455E-2</v>
      </c>
      <c r="P115" s="27">
        <v>2.4782244556113903E-2</v>
      </c>
      <c r="Q115" s="25"/>
      <c r="R115" s="37">
        <v>-1.3217755443886096E-2</v>
      </c>
      <c r="S115" s="54">
        <f t="shared" si="3"/>
        <v>-1.3217755443886096E-2</v>
      </c>
    </row>
    <row r="116" spans="1:19" ht="14.1" customHeight="1" x14ac:dyDescent="0.2">
      <c r="B116" s="10" t="s">
        <v>120</v>
      </c>
      <c r="C116" s="21">
        <v>0.90400000000000003</v>
      </c>
      <c r="D116" s="21">
        <v>0.89600000000000002</v>
      </c>
      <c r="E116" s="21">
        <v>0.90001821161901296</v>
      </c>
      <c r="F116" s="21">
        <v>0.91027284380150153</v>
      </c>
      <c r="H116" s="36">
        <v>6.2728438015015042E-3</v>
      </c>
      <c r="I116" s="44">
        <f t="shared" si="2"/>
        <v>6.2728438015015042E-3</v>
      </c>
      <c r="L116" s="10" t="s">
        <v>120</v>
      </c>
      <c r="M116" s="61">
        <v>2.9000000000000001E-2</v>
      </c>
      <c r="N116" s="61">
        <v>2.1000000000000001E-2</v>
      </c>
      <c r="O116" s="61">
        <v>4.2615188490256785E-2</v>
      </c>
      <c r="P116" s="61">
        <v>2.8016846731367881E-2</v>
      </c>
      <c r="R116" s="36">
        <v>-9.8315326863212052E-4</v>
      </c>
      <c r="S116" s="44">
        <f t="shared" si="3"/>
        <v>-9.8315326863212052E-4</v>
      </c>
    </row>
    <row r="117" spans="1:19" ht="14.1" customHeight="1" x14ac:dyDescent="0.2">
      <c r="B117" s="10" t="s">
        <v>121</v>
      </c>
      <c r="C117" s="21">
        <v>0.88900000000000001</v>
      </c>
      <c r="D117" s="21">
        <v>0.874</v>
      </c>
      <c r="E117" s="21">
        <v>0.92848074481591203</v>
      </c>
      <c r="F117" s="21">
        <v>0.90307447432353183</v>
      </c>
      <c r="H117" s="36">
        <v>1.4074474323531816E-2</v>
      </c>
      <c r="I117" s="44">
        <f t="shared" si="2"/>
        <v>1.4074474323531816E-2</v>
      </c>
      <c r="L117" s="10" t="s">
        <v>121</v>
      </c>
      <c r="M117" s="61">
        <v>3.2000000000000001E-2</v>
      </c>
      <c r="N117" s="61">
        <v>3.2000000000000001E-2</v>
      </c>
      <c r="O117" s="61">
        <v>1.108760050782903E-2</v>
      </c>
      <c r="P117" s="61">
        <v>3.4682080924855488E-2</v>
      </c>
      <c r="R117" s="36">
        <v>2.6820809248554872E-3</v>
      </c>
      <c r="S117" s="44">
        <f t="shared" si="3"/>
        <v>2.6820809248554872E-3</v>
      </c>
    </row>
    <row r="118" spans="1:19" ht="14.1" customHeight="1" x14ac:dyDescent="0.2">
      <c r="B118" s="10" t="s">
        <v>122</v>
      </c>
      <c r="C118" s="21">
        <v>0.89700000000000002</v>
      </c>
      <c r="D118" s="21">
        <v>0.89200000000000002</v>
      </c>
      <c r="E118" s="21">
        <v>0.92003151467402011</v>
      </c>
      <c r="F118" s="21">
        <v>0.92428711897738447</v>
      </c>
      <c r="H118" s="36">
        <v>2.728711897738445E-2</v>
      </c>
      <c r="I118" s="44">
        <f t="shared" si="2"/>
        <v>2.728711897738445E-2</v>
      </c>
      <c r="L118" s="10" t="s">
        <v>122</v>
      </c>
      <c r="M118" s="61">
        <v>3.5999999999999997E-2</v>
      </c>
      <c r="N118" s="61">
        <v>2.1999999999999999E-2</v>
      </c>
      <c r="O118" s="61">
        <v>2.2060271814063424E-2</v>
      </c>
      <c r="P118" s="61">
        <v>9.8328416912487702E-3</v>
      </c>
      <c r="R118" s="36">
        <v>-2.6167158308751229E-2</v>
      </c>
      <c r="S118" s="44">
        <f t="shared" si="3"/>
        <v>-2.6167158308751229E-2</v>
      </c>
    </row>
    <row r="119" spans="1:19" ht="14.1" customHeight="1" x14ac:dyDescent="0.2">
      <c r="B119" s="10" t="s">
        <v>123</v>
      </c>
      <c r="C119" s="21">
        <v>0.86</v>
      </c>
      <c r="D119" s="21">
        <v>0.84599999999999997</v>
      </c>
      <c r="E119" s="21">
        <v>0.87887942872837133</v>
      </c>
      <c r="F119" s="21">
        <v>0.86326783014978703</v>
      </c>
      <c r="H119" s="36">
        <v>3.2678301497870432E-3</v>
      </c>
      <c r="I119" s="44">
        <f t="shared" si="2"/>
        <v>3.2678301497870432E-3</v>
      </c>
      <c r="L119" s="10" t="s">
        <v>123</v>
      </c>
      <c r="M119" s="61">
        <v>5.8000000000000003E-2</v>
      </c>
      <c r="N119" s="61">
        <v>5.5E-2</v>
      </c>
      <c r="O119" s="61">
        <v>6.6190606976105459E-2</v>
      </c>
      <c r="P119" s="61">
        <v>7.0633502817094962E-2</v>
      </c>
      <c r="R119" s="36">
        <v>1.2633502817094959E-2</v>
      </c>
      <c r="S119" s="44">
        <f t="shared" si="3"/>
        <v>1.2633502817094959E-2</v>
      </c>
    </row>
    <row r="120" spans="1:19" ht="14.1" customHeight="1" x14ac:dyDescent="0.2">
      <c r="B120" s="10" t="s">
        <v>124</v>
      </c>
      <c r="C120" s="21">
        <v>0.91</v>
      </c>
      <c r="D120" s="21">
        <v>0.91500000000000004</v>
      </c>
      <c r="E120" s="21">
        <v>0.92045914922349759</v>
      </c>
      <c r="F120" s="21">
        <v>0.93112798264642083</v>
      </c>
      <c r="H120" s="36">
        <v>2.1127982646420795E-2</v>
      </c>
      <c r="I120" s="44"/>
      <c r="L120" s="10" t="s">
        <v>124</v>
      </c>
      <c r="M120" s="61">
        <v>3.6999999999999998E-2</v>
      </c>
      <c r="N120" s="61">
        <v>2.4E-2</v>
      </c>
      <c r="O120" s="61">
        <v>4.2943956785955438E-2</v>
      </c>
      <c r="P120" s="61">
        <v>2.6843817787418654E-2</v>
      </c>
      <c r="R120" s="36">
        <v>-1.0156182212581345E-2</v>
      </c>
      <c r="S120" s="44"/>
    </row>
    <row r="121" spans="1:19" ht="14.1" customHeight="1" x14ac:dyDescent="0.2">
      <c r="B121" s="10" t="s">
        <v>125</v>
      </c>
      <c r="C121" s="21">
        <v>0.89400000000000002</v>
      </c>
      <c r="D121" s="21">
        <v>0.86799999999999999</v>
      </c>
      <c r="E121" s="21">
        <v>0.91759013578898085</v>
      </c>
      <c r="F121" s="21">
        <v>0.91018244191486042</v>
      </c>
      <c r="H121" s="36">
        <v>1.6182441914860402E-2</v>
      </c>
      <c r="I121" s="44">
        <f t="shared" si="2"/>
        <v>1.6182441914860402E-2</v>
      </c>
      <c r="L121" s="10" t="s">
        <v>125</v>
      </c>
      <c r="M121" s="61">
        <v>2.5000000000000001E-2</v>
      </c>
      <c r="N121" s="61">
        <v>2.4E-2</v>
      </c>
      <c r="O121" s="61">
        <v>1.6544404557515217E-2</v>
      </c>
      <c r="P121" s="61">
        <v>1.7620458443786059E-2</v>
      </c>
      <c r="R121" s="36">
        <v>-7.3795415562139428E-3</v>
      </c>
      <c r="S121" s="44">
        <f t="shared" si="3"/>
        <v>-7.3795415562139428E-3</v>
      </c>
    </row>
    <row r="122" spans="1:19" ht="14.1" customHeight="1" x14ac:dyDescent="0.2">
      <c r="B122" s="10" t="s">
        <v>126</v>
      </c>
      <c r="C122" s="21">
        <v>0.89600000000000002</v>
      </c>
      <c r="D122" s="21">
        <v>0.875</v>
      </c>
      <c r="E122" s="21">
        <v>0.90994298966083675</v>
      </c>
      <c r="F122" s="21">
        <v>0.9187699448796055</v>
      </c>
      <c r="H122" s="36">
        <v>2.2769944879605486E-2</v>
      </c>
      <c r="I122" s="44">
        <f t="shared" si="2"/>
        <v>2.2769944879605486E-2</v>
      </c>
      <c r="L122" s="10" t="s">
        <v>126</v>
      </c>
      <c r="M122" s="61">
        <v>3.1E-2</v>
      </c>
      <c r="N122" s="61">
        <v>2.9000000000000001E-2</v>
      </c>
      <c r="O122" s="61">
        <v>2.4156923374239057E-2</v>
      </c>
      <c r="P122" s="61">
        <v>1.3248235180350064E-2</v>
      </c>
      <c r="R122" s="36">
        <v>-1.7751764819649934E-2</v>
      </c>
      <c r="S122" s="44">
        <f t="shared" si="3"/>
        <v>-1.7751764819649934E-2</v>
      </c>
    </row>
    <row r="123" spans="1:19" ht="14.1" customHeight="1" x14ac:dyDescent="0.2">
      <c r="B123" s="10" t="s">
        <v>127</v>
      </c>
      <c r="C123" s="21">
        <v>0.9</v>
      </c>
      <c r="D123" s="21">
        <v>0.89500000000000002</v>
      </c>
      <c r="E123" s="21">
        <v>0.89838474778233812</v>
      </c>
      <c r="F123" s="21">
        <v>0.90729630346429258</v>
      </c>
      <c r="H123" s="36">
        <v>7.2963034642925528E-3</v>
      </c>
      <c r="I123" s="44">
        <f t="shared" si="2"/>
        <v>7.2963034642925528E-3</v>
      </c>
      <c r="L123" s="10" t="s">
        <v>127</v>
      </c>
      <c r="M123" s="61">
        <v>3.1E-2</v>
      </c>
      <c r="N123" s="61">
        <v>2.4E-2</v>
      </c>
      <c r="O123" s="61">
        <v>3.3629021580828811E-2</v>
      </c>
      <c r="P123" s="61">
        <v>1.6450551577317594E-2</v>
      </c>
      <c r="R123" s="36">
        <v>-1.4549448422682406E-2</v>
      </c>
      <c r="S123" s="44">
        <f t="shared" si="3"/>
        <v>-1.4549448422682406E-2</v>
      </c>
    </row>
    <row r="124" spans="1:19" ht="14.1" customHeight="1" x14ac:dyDescent="0.2">
      <c r="B124" s="10" t="s">
        <v>128</v>
      </c>
      <c r="C124" s="21">
        <v>0.90800000000000003</v>
      </c>
      <c r="D124" s="21">
        <v>0.91400000000000003</v>
      </c>
      <c r="E124" s="21">
        <v>0.91339173967459319</v>
      </c>
      <c r="F124" s="21">
        <v>0.90049382716049386</v>
      </c>
      <c r="H124" s="36">
        <v>-7.5061728395061644E-3</v>
      </c>
      <c r="I124" s="44">
        <f t="shared" si="2"/>
        <v>-7.5061728395061644E-3</v>
      </c>
      <c r="L124" s="10" t="s">
        <v>128</v>
      </c>
      <c r="M124" s="61">
        <v>7.0000000000000001E-3</v>
      </c>
      <c r="N124" s="61">
        <v>6.0000000000000001E-3</v>
      </c>
      <c r="O124" s="61">
        <v>6.0075093867334164E-3</v>
      </c>
      <c r="P124" s="61">
        <v>5.6790123456790121E-3</v>
      </c>
      <c r="R124" s="36">
        <v>-1.320987654320988E-3</v>
      </c>
      <c r="S124" s="44">
        <f t="shared" si="3"/>
        <v>-1.320987654320988E-3</v>
      </c>
    </row>
    <row r="125" spans="1:19" ht="14.1" customHeight="1" x14ac:dyDescent="0.2">
      <c r="B125" s="10" t="s">
        <v>129</v>
      </c>
      <c r="C125" s="21">
        <v>0.92100000000000004</v>
      </c>
      <c r="D125" s="21">
        <v>0.92100000000000004</v>
      </c>
      <c r="E125" s="21">
        <v>0.94082397003745322</v>
      </c>
      <c r="F125" s="21">
        <v>0.94160401002506267</v>
      </c>
      <c r="H125" s="36">
        <v>2.0604010025062625E-2</v>
      </c>
      <c r="I125" s="44">
        <f t="shared" si="2"/>
        <v>2.0604010025062625E-2</v>
      </c>
      <c r="L125" s="10" t="s">
        <v>129</v>
      </c>
      <c r="M125" s="61">
        <v>3.5000000000000003E-2</v>
      </c>
      <c r="N125" s="61">
        <v>2.1999999999999999E-2</v>
      </c>
      <c r="O125" s="61">
        <v>2.0474406991260925E-2</v>
      </c>
      <c r="P125" s="61">
        <v>1.6791979949874688E-2</v>
      </c>
      <c r="R125" s="36">
        <v>-1.8208020050125315E-2</v>
      </c>
      <c r="S125" s="44">
        <f t="shared" si="3"/>
        <v>-1.8208020050125315E-2</v>
      </c>
    </row>
    <row r="126" spans="1:19" ht="14.1" customHeight="1" x14ac:dyDescent="0.2">
      <c r="B126" s="10" t="s">
        <v>130</v>
      </c>
      <c r="C126" s="21">
        <v>0.86799999999999999</v>
      </c>
      <c r="D126" s="21">
        <v>0.89400000000000002</v>
      </c>
      <c r="E126" s="21">
        <v>0.90184098400192947</v>
      </c>
      <c r="F126" s="21">
        <v>0.919388745148771</v>
      </c>
      <c r="H126" s="36">
        <v>5.1388745148771009E-2</v>
      </c>
      <c r="I126" s="44">
        <f t="shared" si="2"/>
        <v>5.1388745148771009E-2</v>
      </c>
      <c r="L126" s="10" t="s">
        <v>130</v>
      </c>
      <c r="M126" s="61">
        <v>9.4E-2</v>
      </c>
      <c r="N126" s="61">
        <v>4.9000000000000002E-2</v>
      </c>
      <c r="O126" s="61">
        <v>5.9892274298577054E-2</v>
      </c>
      <c r="P126" s="61">
        <v>3.3473479948253559E-2</v>
      </c>
      <c r="R126" s="36">
        <v>-6.0526520051746441E-2</v>
      </c>
      <c r="S126" s="44">
        <f t="shared" si="3"/>
        <v>-6.0526520051746441E-2</v>
      </c>
    </row>
    <row r="127" spans="1:19" ht="14.1" customHeight="1" x14ac:dyDescent="0.2">
      <c r="B127" s="10" t="s">
        <v>131</v>
      </c>
      <c r="C127" s="21">
        <v>0.877</v>
      </c>
      <c r="D127" s="21">
        <v>0.86499999999999999</v>
      </c>
      <c r="E127" s="21">
        <v>0.90984107579462103</v>
      </c>
      <c r="F127" s="21">
        <v>0.90746405628632609</v>
      </c>
      <c r="H127" s="36">
        <v>3.0464056286326091E-2</v>
      </c>
      <c r="I127" s="44">
        <f t="shared" si="2"/>
        <v>3.0464056286326091E-2</v>
      </c>
      <c r="L127" s="10" t="s">
        <v>131</v>
      </c>
      <c r="M127" s="61">
        <v>2.4E-2</v>
      </c>
      <c r="N127" s="61">
        <v>2.4E-2</v>
      </c>
      <c r="O127" s="61">
        <v>2.7506112469437651E-2</v>
      </c>
      <c r="P127" s="61">
        <v>2.4472315692872438E-2</v>
      </c>
      <c r="R127" s="36">
        <v>4.7231569287243744E-4</v>
      </c>
      <c r="S127" s="44">
        <f t="shared" si="3"/>
        <v>4.7231569287243744E-4</v>
      </c>
    </row>
    <row r="128" spans="1:19" ht="14.1" customHeight="1" x14ac:dyDescent="0.2">
      <c r="B128" s="10" t="s">
        <v>132</v>
      </c>
      <c r="C128" s="21">
        <v>0.89300000000000002</v>
      </c>
      <c r="D128" s="21">
        <v>0.873</v>
      </c>
      <c r="E128" s="21">
        <v>0.89524959048193808</v>
      </c>
      <c r="F128" s="21">
        <v>0.8980206540447504</v>
      </c>
      <c r="H128" s="36">
        <v>5.0206540447503833E-3</v>
      </c>
      <c r="I128" s="44">
        <f t="shared" si="2"/>
        <v>5.0206540447503833E-3</v>
      </c>
      <c r="L128" s="10" t="s">
        <v>132</v>
      </c>
      <c r="M128" s="61">
        <v>3.4000000000000002E-2</v>
      </c>
      <c r="N128" s="61">
        <v>3.3000000000000002E-2</v>
      </c>
      <c r="O128" s="61">
        <v>3.4916803172687298E-2</v>
      </c>
      <c r="P128" s="61">
        <v>2.710843373493976E-2</v>
      </c>
      <c r="R128" s="36">
        <v>-6.8915662650602429E-3</v>
      </c>
      <c r="S128" s="44">
        <f t="shared" si="3"/>
        <v>-6.8915662650602429E-3</v>
      </c>
    </row>
    <row r="129" spans="1:19" ht="14.1" customHeight="1" x14ac:dyDescent="0.2">
      <c r="B129" s="10" t="s">
        <v>133</v>
      </c>
      <c r="C129" s="21">
        <v>0.88500000000000001</v>
      </c>
      <c r="D129" s="21">
        <v>0.874</v>
      </c>
      <c r="E129" s="21">
        <v>0.91655852582403319</v>
      </c>
      <c r="F129" s="21">
        <v>0.91416699129983114</v>
      </c>
      <c r="H129" s="36">
        <v>2.9166991299831135E-2</v>
      </c>
      <c r="I129" s="44">
        <f t="shared" si="2"/>
        <v>2.9166991299831135E-2</v>
      </c>
      <c r="L129" s="10" t="s">
        <v>133</v>
      </c>
      <c r="M129" s="61">
        <v>2.3E-2</v>
      </c>
      <c r="N129" s="61">
        <v>1.6E-2</v>
      </c>
      <c r="O129" s="61">
        <v>8.5647547365689074E-3</v>
      </c>
      <c r="P129" s="61">
        <v>1.1037527593818985E-2</v>
      </c>
      <c r="R129" s="36">
        <v>-1.1962472406181014E-2</v>
      </c>
      <c r="S129" s="44">
        <f t="shared" si="3"/>
        <v>-1.1962472406181014E-2</v>
      </c>
    </row>
    <row r="130" spans="1:19" ht="14.1" customHeight="1" x14ac:dyDescent="0.2">
      <c r="B130" s="10" t="s">
        <v>134</v>
      </c>
      <c r="C130" s="21">
        <v>0.91200000000000003</v>
      </c>
      <c r="D130" s="21">
        <v>0.90400000000000003</v>
      </c>
      <c r="E130" s="21">
        <v>0.93050711027636168</v>
      </c>
      <c r="F130" s="21">
        <v>0.915820416889364</v>
      </c>
      <c r="H130" s="36">
        <v>3.8204168893639645E-3</v>
      </c>
      <c r="I130" s="44">
        <f t="shared" si="2"/>
        <v>3.8204168893639645E-3</v>
      </c>
      <c r="L130" s="10" t="s">
        <v>134</v>
      </c>
      <c r="M130" s="61">
        <v>2.1000000000000001E-2</v>
      </c>
      <c r="N130" s="61">
        <v>2.8000000000000001E-2</v>
      </c>
      <c r="O130" s="61">
        <v>1.3415615776764154E-2</v>
      </c>
      <c r="P130" s="61">
        <v>1.630144307856761E-2</v>
      </c>
      <c r="R130" s="36">
        <v>-4.6985569214323918E-3</v>
      </c>
      <c r="S130" s="44">
        <f t="shared" si="3"/>
        <v>-4.6985569214323918E-3</v>
      </c>
    </row>
    <row r="131" spans="1:19" ht="14.1" customHeight="1" x14ac:dyDescent="0.2">
      <c r="A131" s="25" t="s">
        <v>135</v>
      </c>
      <c r="B131" s="24"/>
      <c r="C131" s="27">
        <v>0.9</v>
      </c>
      <c r="D131" s="27">
        <v>0.88800000000000001</v>
      </c>
      <c r="E131" s="27">
        <v>0.90897663548550478</v>
      </c>
      <c r="F131" s="27">
        <v>0.90890685797665371</v>
      </c>
      <c r="G131" s="25"/>
      <c r="H131" s="37">
        <v>8.9068579766536926E-3</v>
      </c>
      <c r="I131" s="46">
        <f t="shared" si="2"/>
        <v>8.9068579766536926E-3</v>
      </c>
      <c r="K131" s="25" t="s">
        <v>135</v>
      </c>
      <c r="L131" s="24"/>
      <c r="M131" s="27">
        <v>2.3E-2</v>
      </c>
      <c r="N131" s="27">
        <v>2.8000000000000001E-2</v>
      </c>
      <c r="O131" s="27">
        <v>3.3359571884477149E-2</v>
      </c>
      <c r="P131" s="27">
        <v>2.8112840466926071E-2</v>
      </c>
      <c r="Q131" s="25"/>
      <c r="R131" s="37">
        <v>5.1128404669260712E-3</v>
      </c>
      <c r="S131" s="54">
        <f t="shared" si="3"/>
        <v>5.1128404669260712E-3</v>
      </c>
    </row>
    <row r="132" spans="1:19" ht="14.1" customHeight="1" x14ac:dyDescent="0.2">
      <c r="B132" s="10" t="s">
        <v>136</v>
      </c>
      <c r="C132" s="21">
        <v>0.85799999999999998</v>
      </c>
      <c r="D132" s="21">
        <v>0.86399999999999999</v>
      </c>
      <c r="E132" s="21">
        <v>0.92105263157894735</v>
      </c>
      <c r="F132" s="21">
        <v>0.91006369426751588</v>
      </c>
      <c r="H132" s="36">
        <v>5.2063694267515892E-2</v>
      </c>
      <c r="I132" s="44">
        <f t="shared" si="2"/>
        <v>5.2063694267515892E-2</v>
      </c>
      <c r="L132" s="10" t="s">
        <v>136</v>
      </c>
      <c r="M132" s="61">
        <v>7.0999999999999994E-2</v>
      </c>
      <c r="N132" s="61">
        <v>4.9000000000000002E-2</v>
      </c>
      <c r="O132" s="61">
        <v>2.5293817066939193E-2</v>
      </c>
      <c r="P132" s="61">
        <v>2.8789808917197453E-2</v>
      </c>
      <c r="R132" s="36">
        <v>-4.2210191082802537E-2</v>
      </c>
      <c r="S132" s="44">
        <f t="shared" si="3"/>
        <v>-4.2210191082802537E-2</v>
      </c>
    </row>
    <row r="133" spans="1:19" ht="14.1" customHeight="1" x14ac:dyDescent="0.2">
      <c r="B133" s="10" t="s">
        <v>137</v>
      </c>
      <c r="C133" s="21">
        <v>0.85799999999999998</v>
      </c>
      <c r="D133" s="21">
        <v>0.81699999999999995</v>
      </c>
      <c r="E133" s="21">
        <v>0.89488320355951056</v>
      </c>
      <c r="F133" s="21">
        <v>0.86121094829969591</v>
      </c>
      <c r="H133" s="36">
        <v>3.210948299695926E-3</v>
      </c>
      <c r="I133" s="44">
        <f t="shared" si="2"/>
        <v>3.210948299695926E-3</v>
      </c>
      <c r="L133" s="10" t="s">
        <v>137</v>
      </c>
      <c r="M133" s="61">
        <v>3.7999999999999999E-2</v>
      </c>
      <c r="N133" s="61">
        <v>6.8000000000000005E-2</v>
      </c>
      <c r="O133" s="61">
        <v>3.6707452725250278E-2</v>
      </c>
      <c r="P133" s="61">
        <v>5.8059165053912079E-2</v>
      </c>
      <c r="R133" s="36">
        <v>2.005916505391208E-2</v>
      </c>
      <c r="S133" s="44">
        <f t="shared" si="3"/>
        <v>2.005916505391208E-2</v>
      </c>
    </row>
    <row r="134" spans="1:19" ht="14.1" customHeight="1" x14ac:dyDescent="0.2">
      <c r="B134" s="10" t="s">
        <v>138</v>
      </c>
      <c r="C134" s="21">
        <v>0.91700000000000004</v>
      </c>
      <c r="D134" s="21">
        <v>0.90600000000000003</v>
      </c>
      <c r="E134" s="21">
        <v>0.9098360655737705</v>
      </c>
      <c r="F134" s="21">
        <v>0.91217342968315729</v>
      </c>
      <c r="H134" s="36">
        <v>-4.8265703168427487E-3</v>
      </c>
      <c r="I134" s="44">
        <f t="shared" si="2"/>
        <v>-4.8265703168427487E-3</v>
      </c>
      <c r="L134" s="10" t="s">
        <v>138</v>
      </c>
      <c r="M134" s="61">
        <v>1.7000000000000001E-2</v>
      </c>
      <c r="N134" s="61">
        <v>1.7999999999999999E-2</v>
      </c>
      <c r="O134" s="61">
        <v>3.4454015004167823E-2</v>
      </c>
      <c r="P134" s="61">
        <v>2.5986659255141747E-2</v>
      </c>
      <c r="R134" s="36">
        <v>8.9866592551417455E-3</v>
      </c>
      <c r="S134" s="44">
        <f t="shared" si="3"/>
        <v>8.9866592551417455E-3</v>
      </c>
    </row>
    <row r="135" spans="1:19" ht="14.1" customHeight="1" x14ac:dyDescent="0.2">
      <c r="B135" s="10" t="s">
        <v>139</v>
      </c>
      <c r="C135" s="21">
        <v>0.90600000000000003</v>
      </c>
      <c r="D135" s="21">
        <v>0.89700000000000002</v>
      </c>
      <c r="E135" s="21">
        <v>0.91853178155774395</v>
      </c>
      <c r="F135" s="21">
        <v>0.91981237435782892</v>
      </c>
      <c r="H135" s="36">
        <v>1.3812374357828894E-2</v>
      </c>
      <c r="I135" s="44">
        <f t="shared" ref="I135:I169" si="4">H135</f>
        <v>1.3812374357828894E-2</v>
      </c>
      <c r="L135" s="10" t="s">
        <v>139</v>
      </c>
      <c r="M135" s="61">
        <v>1.7999999999999999E-2</v>
      </c>
      <c r="N135" s="61">
        <v>1.9E-2</v>
      </c>
      <c r="O135" s="61">
        <v>1.7009847806624886E-2</v>
      </c>
      <c r="P135" s="61">
        <v>9.6046459682823312E-3</v>
      </c>
      <c r="R135" s="36">
        <v>-8.3953540317176674E-3</v>
      </c>
      <c r="S135" s="44">
        <f t="shared" ref="S135:S169" si="5">R135</f>
        <v>-8.3953540317176674E-3</v>
      </c>
    </row>
    <row r="136" spans="1:19" ht="14.1" customHeight="1" x14ac:dyDescent="0.2">
      <c r="B136" s="10" t="s">
        <v>140</v>
      </c>
      <c r="C136" s="21">
        <v>0.91300000000000003</v>
      </c>
      <c r="D136" s="21">
        <v>0.91300000000000003</v>
      </c>
      <c r="E136" s="21">
        <v>0.94496732026143793</v>
      </c>
      <c r="F136" s="21">
        <v>0.93937810295270452</v>
      </c>
      <c r="H136" s="36">
        <v>2.6378102952704485E-2</v>
      </c>
      <c r="I136" s="44">
        <f t="shared" si="4"/>
        <v>2.6378102952704485E-2</v>
      </c>
      <c r="L136" s="10" t="s">
        <v>140</v>
      </c>
      <c r="M136" s="61">
        <v>1.2E-2</v>
      </c>
      <c r="N136" s="61">
        <v>8.0000000000000002E-3</v>
      </c>
      <c r="O136" s="61">
        <v>6.2745098039215684E-3</v>
      </c>
      <c r="P136" s="61">
        <v>7.3164358505356675E-3</v>
      </c>
      <c r="R136" s="36">
        <v>-4.6835641494643327E-3</v>
      </c>
      <c r="S136" s="44">
        <f t="shared" si="5"/>
        <v>-4.6835641494643327E-3</v>
      </c>
    </row>
    <row r="137" spans="1:19" ht="14.1" customHeight="1" x14ac:dyDescent="0.2">
      <c r="B137" s="10" t="s">
        <v>141</v>
      </c>
      <c r="C137" s="21">
        <v>0.91800000000000004</v>
      </c>
      <c r="D137" s="21">
        <v>0.92900000000000005</v>
      </c>
      <c r="E137" s="21">
        <v>0.91332241332241337</v>
      </c>
      <c r="F137" s="21">
        <v>0.93264107118458806</v>
      </c>
      <c r="H137" s="36">
        <v>1.4641071184588017E-2</v>
      </c>
      <c r="I137" s="44">
        <f t="shared" si="4"/>
        <v>1.4641071184588017E-2</v>
      </c>
      <c r="L137" s="10" t="s">
        <v>141</v>
      </c>
      <c r="M137" s="61">
        <v>3.1E-2</v>
      </c>
      <c r="N137" s="61">
        <v>8.9999999999999993E-3</v>
      </c>
      <c r="O137" s="61">
        <v>4.1086541086541084E-2</v>
      </c>
      <c r="P137" s="61">
        <v>1.1886869790955049E-2</v>
      </c>
      <c r="R137" s="36">
        <v>-1.911313020904495E-2</v>
      </c>
      <c r="S137" s="44">
        <f t="shared" si="5"/>
        <v>-1.911313020904495E-2</v>
      </c>
    </row>
    <row r="138" spans="1:19" ht="14.1" customHeight="1" x14ac:dyDescent="0.2">
      <c r="B138" s="10" t="s">
        <v>142</v>
      </c>
      <c r="C138" s="21">
        <v>0.89800000000000002</v>
      </c>
      <c r="D138" s="21">
        <v>0.88100000000000001</v>
      </c>
      <c r="E138" s="21">
        <v>0.9232695403326775</v>
      </c>
      <c r="F138" s="21">
        <v>0.9161324786324786</v>
      </c>
      <c r="H138" s="36">
        <v>1.8132478632478577E-2</v>
      </c>
      <c r="I138" s="44">
        <f t="shared" si="4"/>
        <v>1.8132478632478577E-2</v>
      </c>
      <c r="L138" s="10" t="s">
        <v>142</v>
      </c>
      <c r="M138" s="61">
        <v>1.7000000000000001E-2</v>
      </c>
      <c r="N138" s="61">
        <v>2.1999999999999999E-2</v>
      </c>
      <c r="O138" s="61">
        <v>9.2112323376855668E-3</v>
      </c>
      <c r="P138" s="61">
        <v>1.3799857549857551E-2</v>
      </c>
      <c r="R138" s="36">
        <v>-3.2001424501424507E-3</v>
      </c>
      <c r="S138" s="44">
        <f t="shared" si="5"/>
        <v>-3.2001424501424507E-3</v>
      </c>
    </row>
    <row r="139" spans="1:19" ht="14.1" customHeight="1" x14ac:dyDescent="0.2">
      <c r="B139" s="10" t="s">
        <v>143</v>
      </c>
      <c r="C139" s="21">
        <v>0.89900000000000002</v>
      </c>
      <c r="D139" s="21">
        <v>0.88100000000000001</v>
      </c>
      <c r="E139" s="21">
        <v>0.91675374433995127</v>
      </c>
      <c r="F139" s="21">
        <v>0.91029113067027756</v>
      </c>
      <c r="H139" s="36">
        <v>1.1291130670277538E-2</v>
      </c>
      <c r="I139" s="44">
        <f t="shared" si="4"/>
        <v>1.1291130670277538E-2</v>
      </c>
      <c r="L139" s="10" t="s">
        <v>143</v>
      </c>
      <c r="M139" s="61">
        <v>1.4E-2</v>
      </c>
      <c r="N139" s="61">
        <v>1.7999999999999999E-2</v>
      </c>
      <c r="O139" s="61">
        <v>1.7067223963775687E-2</v>
      </c>
      <c r="P139" s="61">
        <v>2.5727826675693975E-2</v>
      </c>
      <c r="R139" s="36">
        <v>1.1727826675693975E-2</v>
      </c>
      <c r="S139" s="44">
        <f t="shared" si="5"/>
        <v>1.1727826675693975E-2</v>
      </c>
    </row>
    <row r="140" spans="1:19" ht="14.1" customHeight="1" x14ac:dyDescent="0.2">
      <c r="B140" s="10" t="s">
        <v>144</v>
      </c>
      <c r="C140" s="21">
        <v>0.88900000000000001</v>
      </c>
      <c r="D140" s="21">
        <v>0.88100000000000001</v>
      </c>
      <c r="E140" s="21">
        <v>0.90125944584382867</v>
      </c>
      <c r="F140" s="21">
        <v>0.90225563909774431</v>
      </c>
      <c r="H140" s="36">
        <v>1.3255639097744298E-2</v>
      </c>
      <c r="I140" s="44">
        <f t="shared" si="4"/>
        <v>1.3255639097744298E-2</v>
      </c>
      <c r="L140" s="10" t="s">
        <v>144</v>
      </c>
      <c r="M140" s="61">
        <v>0.02</v>
      </c>
      <c r="N140" s="61">
        <v>0.02</v>
      </c>
      <c r="O140" s="61">
        <v>1.9395465994962217E-2</v>
      </c>
      <c r="P140" s="61">
        <v>1.9548872180451128E-2</v>
      </c>
      <c r="R140" s="36">
        <v>-4.5112781954887229E-4</v>
      </c>
      <c r="S140" s="44">
        <f t="shared" si="5"/>
        <v>-4.5112781954887229E-4</v>
      </c>
    </row>
    <row r="141" spans="1:19" ht="14.1" customHeight="1" x14ac:dyDescent="0.2">
      <c r="B141" s="10" t="s">
        <v>145</v>
      </c>
      <c r="C141" s="21">
        <v>0.90200000000000002</v>
      </c>
      <c r="D141" s="21">
        <v>0.88700000000000001</v>
      </c>
      <c r="E141" s="21">
        <v>0.86789466110231683</v>
      </c>
      <c r="F141" s="21">
        <v>0.88073526761578658</v>
      </c>
      <c r="H141" s="36">
        <v>-2.1264732384213447E-2</v>
      </c>
      <c r="I141" s="44">
        <f t="shared" si="4"/>
        <v>-2.1264732384213447E-2</v>
      </c>
      <c r="L141" s="10" t="s">
        <v>145</v>
      </c>
      <c r="M141" s="61">
        <v>3.2000000000000001E-2</v>
      </c>
      <c r="N141" s="61">
        <v>3.5999999999999997E-2</v>
      </c>
      <c r="O141" s="61">
        <v>8.4184774787739239E-2</v>
      </c>
      <c r="P141" s="61">
        <v>6.5345107226527296E-2</v>
      </c>
      <c r="R141" s="36">
        <v>3.3345107226527296E-2</v>
      </c>
      <c r="S141" s="44">
        <f t="shared" si="5"/>
        <v>3.3345107226527296E-2</v>
      </c>
    </row>
    <row r="142" spans="1:19" ht="14.1" customHeight="1" x14ac:dyDescent="0.2">
      <c r="B142" s="10" t="s">
        <v>146</v>
      </c>
      <c r="C142" s="21">
        <v>0.879</v>
      </c>
      <c r="D142" s="21">
        <v>0.875</v>
      </c>
      <c r="E142" s="21">
        <v>0.901891600509654</v>
      </c>
      <c r="F142" s="21">
        <v>0.89055164319248825</v>
      </c>
      <c r="H142" s="36">
        <v>1.1551643192488248E-2</v>
      </c>
      <c r="I142" s="44">
        <f t="shared" si="4"/>
        <v>1.1551643192488248E-2</v>
      </c>
      <c r="L142" s="10" t="s">
        <v>146</v>
      </c>
      <c r="M142" s="61">
        <v>3.5000000000000003E-2</v>
      </c>
      <c r="N142" s="61">
        <v>2.9000000000000001E-2</v>
      </c>
      <c r="O142" s="61">
        <v>2.5286680388121142E-2</v>
      </c>
      <c r="P142" s="61">
        <v>2.9929577464788731E-2</v>
      </c>
      <c r="R142" s="36">
        <v>-5.0704225352112726E-3</v>
      </c>
      <c r="S142" s="44">
        <f t="shared" si="5"/>
        <v>-5.0704225352112726E-3</v>
      </c>
    </row>
    <row r="143" spans="1:19" ht="14.1" customHeight="1" x14ac:dyDescent="0.2">
      <c r="B143" s="10" t="s">
        <v>147</v>
      </c>
      <c r="C143" s="21">
        <v>0.89100000000000001</v>
      </c>
      <c r="D143" s="21">
        <v>0.86699999999999999</v>
      </c>
      <c r="E143" s="21">
        <v>0.90743031110265437</v>
      </c>
      <c r="F143" s="21">
        <v>0.91168309252703095</v>
      </c>
      <c r="H143" s="36">
        <v>2.0683092527030933E-2</v>
      </c>
      <c r="I143" s="44">
        <f t="shared" si="4"/>
        <v>2.0683092527030933E-2</v>
      </c>
      <c r="L143" s="10" t="s">
        <v>147</v>
      </c>
      <c r="M143" s="61">
        <v>1.2999999999999999E-2</v>
      </c>
      <c r="N143" s="61">
        <v>0.04</v>
      </c>
      <c r="O143" s="61">
        <v>2.3594329749785939E-2</v>
      </c>
      <c r="P143" s="61">
        <v>1.2630370299492872E-2</v>
      </c>
      <c r="R143" s="36">
        <v>-3.6962970050712779E-4</v>
      </c>
      <c r="S143" s="44">
        <f t="shared" si="5"/>
        <v>-3.6962970050712779E-4</v>
      </c>
    </row>
    <row r="144" spans="1:19" ht="14.1" customHeight="1" x14ac:dyDescent="0.2">
      <c r="B144" s="10" t="s">
        <v>148</v>
      </c>
      <c r="C144" s="21">
        <v>0.90200000000000002</v>
      </c>
      <c r="D144" s="21">
        <v>0.89</v>
      </c>
      <c r="E144" s="21">
        <v>0.92577597840755732</v>
      </c>
      <c r="F144" s="21">
        <v>0.91976127320954904</v>
      </c>
      <c r="H144" s="36">
        <v>1.7761273209549011E-2</v>
      </c>
      <c r="I144" s="44">
        <f t="shared" si="4"/>
        <v>1.7761273209549011E-2</v>
      </c>
      <c r="L144" s="10" t="s">
        <v>148</v>
      </c>
      <c r="M144" s="61">
        <v>2.1999999999999999E-2</v>
      </c>
      <c r="N144" s="61">
        <v>2.9000000000000001E-2</v>
      </c>
      <c r="O144" s="61">
        <v>1.8724696356275303E-2</v>
      </c>
      <c r="P144" s="61">
        <v>2.7354111405835543E-2</v>
      </c>
      <c r="R144" s="36">
        <v>5.3541114058355439E-3</v>
      </c>
      <c r="S144" s="44">
        <f t="shared" si="5"/>
        <v>5.3541114058355439E-3</v>
      </c>
    </row>
    <row r="145" spans="1:19" ht="14.1" customHeight="1" x14ac:dyDescent="0.2">
      <c r="B145" s="10" t="s">
        <v>149</v>
      </c>
      <c r="C145" s="21">
        <v>0.92</v>
      </c>
      <c r="D145" s="21">
        <v>0.90600000000000003</v>
      </c>
      <c r="E145" s="21">
        <v>0.92898523640441044</v>
      </c>
      <c r="F145" s="21">
        <v>0.91551659828422227</v>
      </c>
      <c r="H145" s="36">
        <v>-4.4834017157777684E-3</v>
      </c>
      <c r="I145" s="44">
        <f t="shared" si="4"/>
        <v>-4.4834017157777684E-3</v>
      </c>
      <c r="L145" s="10" t="s">
        <v>149</v>
      </c>
      <c r="M145" s="61">
        <v>7.0000000000000001E-3</v>
      </c>
      <c r="N145" s="61">
        <v>2.5000000000000001E-2</v>
      </c>
      <c r="O145" s="61">
        <v>1.8501214726219399E-2</v>
      </c>
      <c r="P145" s="61">
        <v>2.144722118612458E-2</v>
      </c>
      <c r="R145" s="36">
        <v>1.4447221186124581E-2</v>
      </c>
      <c r="S145" s="44">
        <f t="shared" si="5"/>
        <v>1.4447221186124581E-2</v>
      </c>
    </row>
    <row r="146" spans="1:19" ht="14.1" customHeight="1" x14ac:dyDescent="0.2">
      <c r="B146" s="10" t="s">
        <v>150</v>
      </c>
      <c r="C146" s="21">
        <v>0.88700000000000001</v>
      </c>
      <c r="D146" s="21">
        <v>0.84799999999999998</v>
      </c>
      <c r="E146" s="21">
        <v>0.90730278300899769</v>
      </c>
      <c r="F146" s="21">
        <v>0.90857740585774061</v>
      </c>
      <c r="H146" s="36">
        <v>2.1577405857740595E-2</v>
      </c>
      <c r="I146" s="44">
        <f t="shared" si="4"/>
        <v>2.1577405857740595E-2</v>
      </c>
      <c r="L146" s="10" t="s">
        <v>150</v>
      </c>
      <c r="M146" s="61">
        <v>1.6E-2</v>
      </c>
      <c r="N146" s="61">
        <v>5.3999999999999999E-2</v>
      </c>
      <c r="O146" s="61">
        <v>1.4438166980539862E-2</v>
      </c>
      <c r="P146" s="61">
        <v>1.3389121338912133E-2</v>
      </c>
      <c r="R146" s="36">
        <v>-2.6108786610878672E-3</v>
      </c>
      <c r="S146" s="44">
        <f t="shared" si="5"/>
        <v>-2.6108786610878672E-3</v>
      </c>
    </row>
    <row r="147" spans="1:19" ht="14.1" customHeight="1" x14ac:dyDescent="0.2">
      <c r="B147" s="10" t="s">
        <v>151</v>
      </c>
      <c r="C147" s="21">
        <v>0.90500000000000003</v>
      </c>
      <c r="D147" s="21">
        <v>0.89400000000000002</v>
      </c>
      <c r="E147" s="21">
        <v>0.92711648631444943</v>
      </c>
      <c r="F147" s="21">
        <v>0.92171156893819339</v>
      </c>
      <c r="H147" s="36">
        <v>1.6711568938193366E-2</v>
      </c>
      <c r="I147" s="44">
        <f t="shared" si="4"/>
        <v>1.6711568938193366E-2</v>
      </c>
      <c r="L147" s="10" t="s">
        <v>151</v>
      </c>
      <c r="M147" s="61">
        <v>2.1999999999999999E-2</v>
      </c>
      <c r="N147" s="61">
        <v>2.1000000000000001E-2</v>
      </c>
      <c r="O147" s="61">
        <v>1.7982176957352006E-2</v>
      </c>
      <c r="P147" s="61">
        <v>1.774960380348653E-2</v>
      </c>
      <c r="R147" s="36">
        <v>-4.2503961965134687E-3</v>
      </c>
      <c r="S147" s="44">
        <f t="shared" si="5"/>
        <v>-4.2503961965134687E-3</v>
      </c>
    </row>
    <row r="148" spans="1:19" ht="14.1" customHeight="1" x14ac:dyDescent="0.2">
      <c r="B148" s="10" t="s">
        <v>152</v>
      </c>
      <c r="C148" s="21">
        <v>0.88800000000000001</v>
      </c>
      <c r="D148" s="21">
        <v>0.878</v>
      </c>
      <c r="E148" s="21">
        <v>0.91279999999999994</v>
      </c>
      <c r="F148" s="21">
        <v>0.90977443609022557</v>
      </c>
      <c r="H148" s="36">
        <v>2.1774436090225557E-2</v>
      </c>
      <c r="I148" s="44">
        <f t="shared" si="4"/>
        <v>2.1774436090225557E-2</v>
      </c>
      <c r="L148" s="10" t="s">
        <v>152</v>
      </c>
      <c r="M148" s="61">
        <v>1.2E-2</v>
      </c>
      <c r="N148" s="61">
        <v>0.01</v>
      </c>
      <c r="O148" s="61">
        <v>1.1733333333333333E-2</v>
      </c>
      <c r="P148" s="61">
        <v>1.4285714285714285E-2</v>
      </c>
      <c r="R148" s="36">
        <v>2.285714285714285E-3</v>
      </c>
      <c r="S148" s="44">
        <f t="shared" si="5"/>
        <v>2.285714285714285E-3</v>
      </c>
    </row>
    <row r="149" spans="1:19" ht="14.1" customHeight="1" x14ac:dyDescent="0.2">
      <c r="B149" s="10" t="s">
        <v>153</v>
      </c>
      <c r="C149" s="21">
        <v>0.90800000000000003</v>
      </c>
      <c r="D149" s="21">
        <v>0.90600000000000003</v>
      </c>
      <c r="E149" s="21">
        <v>0.89411055881909929</v>
      </c>
      <c r="F149" s="21">
        <v>0.9098484848484848</v>
      </c>
      <c r="H149" s="36">
        <v>1.848484848484766E-3</v>
      </c>
      <c r="I149" s="44">
        <f t="shared" si="4"/>
        <v>1.848484848484766E-3</v>
      </c>
      <c r="L149" s="10" t="s">
        <v>153</v>
      </c>
      <c r="M149" s="61">
        <v>1.6E-2</v>
      </c>
      <c r="N149" s="61">
        <v>1.7999999999999999E-2</v>
      </c>
      <c r="O149" s="61">
        <v>4.7446904654315405E-2</v>
      </c>
      <c r="P149" s="61">
        <v>1.9393939393939394E-2</v>
      </c>
      <c r="R149" s="36">
        <v>3.3939393939393936E-3</v>
      </c>
      <c r="S149" s="44">
        <f t="shared" si="5"/>
        <v>3.3939393939393936E-3</v>
      </c>
    </row>
    <row r="150" spans="1:19" ht="14.1" customHeight="1" x14ac:dyDescent="0.2">
      <c r="B150" s="10" t="s">
        <v>154</v>
      </c>
      <c r="C150" s="21">
        <v>0.89300000000000002</v>
      </c>
      <c r="D150" s="21">
        <v>0.85</v>
      </c>
      <c r="E150" s="21">
        <v>0.91559180576631261</v>
      </c>
      <c r="F150" s="21">
        <v>0.90416047548291234</v>
      </c>
      <c r="H150" s="36">
        <v>1.1160475482912324E-2</v>
      </c>
      <c r="I150" s="44">
        <f t="shared" si="4"/>
        <v>1.1160475482912324E-2</v>
      </c>
      <c r="L150" s="10" t="s">
        <v>154</v>
      </c>
      <c r="M150" s="61">
        <v>0.02</v>
      </c>
      <c r="N150" s="61">
        <v>7.0000000000000007E-2</v>
      </c>
      <c r="O150" s="61">
        <v>2.9779969650986345E-2</v>
      </c>
      <c r="P150" s="61">
        <v>3.7890044576523028E-2</v>
      </c>
      <c r="R150" s="36">
        <v>1.7890044576523028E-2</v>
      </c>
      <c r="S150" s="44">
        <f t="shared" si="5"/>
        <v>1.7890044576523028E-2</v>
      </c>
    </row>
    <row r="151" spans="1:19" ht="14.1" customHeight="1" x14ac:dyDescent="0.2">
      <c r="B151" s="10" t="s">
        <v>155</v>
      </c>
      <c r="C151" s="21">
        <v>0.91800000000000004</v>
      </c>
      <c r="D151" s="21">
        <v>0.91400000000000003</v>
      </c>
      <c r="E151" s="21">
        <v>0.92365849160981006</v>
      </c>
      <c r="F151" s="21">
        <v>0.92341842397336293</v>
      </c>
      <c r="H151" s="36">
        <v>5.4184239733628958E-3</v>
      </c>
      <c r="I151" s="44">
        <f t="shared" si="4"/>
        <v>5.4184239733628958E-3</v>
      </c>
      <c r="L151" s="10" t="s">
        <v>155</v>
      </c>
      <c r="M151" s="61">
        <v>2.8000000000000001E-2</v>
      </c>
      <c r="N151" s="61">
        <v>2.9000000000000001E-2</v>
      </c>
      <c r="O151" s="61">
        <v>3.8908353309976031E-2</v>
      </c>
      <c r="P151" s="61">
        <v>3.0151683314835368E-2</v>
      </c>
      <c r="R151" s="36">
        <v>2.1516833148353676E-3</v>
      </c>
      <c r="S151" s="44">
        <f t="shared" si="5"/>
        <v>2.1516833148353676E-3</v>
      </c>
    </row>
    <row r="152" spans="1:19" ht="14.1" customHeight="1" x14ac:dyDescent="0.2">
      <c r="B152" s="10" t="s">
        <v>156</v>
      </c>
      <c r="C152" s="21">
        <v>0.92500000000000004</v>
      </c>
      <c r="D152" s="21">
        <v>0.92100000000000004</v>
      </c>
      <c r="E152" s="21">
        <v>0.94484361792054095</v>
      </c>
      <c r="F152" s="21">
        <v>0.93908629441624369</v>
      </c>
      <c r="H152" s="36">
        <v>1.408629441624365E-2</v>
      </c>
      <c r="I152" s="44">
        <f t="shared" si="4"/>
        <v>1.408629441624365E-2</v>
      </c>
      <c r="L152" s="10" t="s">
        <v>156</v>
      </c>
      <c r="M152" s="61">
        <v>1.4999999999999999E-2</v>
      </c>
      <c r="N152" s="61">
        <v>0.01</v>
      </c>
      <c r="O152" s="61">
        <v>7.6077768385460695E-3</v>
      </c>
      <c r="P152" s="61">
        <v>7.8257191201353635E-3</v>
      </c>
      <c r="R152" s="36">
        <v>-7.1742808798646359E-3</v>
      </c>
      <c r="S152" s="44">
        <f t="shared" si="5"/>
        <v>-7.1742808798646359E-3</v>
      </c>
    </row>
    <row r="153" spans="1:19" ht="14.1" customHeight="1" x14ac:dyDescent="0.2">
      <c r="B153" s="10" t="s">
        <v>157</v>
      </c>
      <c r="C153" s="21">
        <v>0.89600000000000002</v>
      </c>
      <c r="D153" s="21">
        <v>0.89</v>
      </c>
      <c r="E153" s="21">
        <v>0.90670474636202913</v>
      </c>
      <c r="F153" s="21">
        <v>0.90927666530445439</v>
      </c>
      <c r="H153" s="36">
        <v>1.3276665304454371E-2</v>
      </c>
      <c r="I153" s="44">
        <f t="shared" si="4"/>
        <v>1.3276665304454371E-2</v>
      </c>
      <c r="L153" s="10" t="s">
        <v>157</v>
      </c>
      <c r="M153" s="61">
        <v>2.7E-2</v>
      </c>
      <c r="N153" s="61">
        <v>2.5999999999999999E-2</v>
      </c>
      <c r="O153" s="61">
        <v>2.9783761729906162E-2</v>
      </c>
      <c r="P153" s="61">
        <v>2.9015120555782592E-2</v>
      </c>
      <c r="R153" s="36">
        <v>2.0151205557825923E-3</v>
      </c>
      <c r="S153" s="44">
        <f t="shared" si="5"/>
        <v>2.0151205557825923E-3</v>
      </c>
    </row>
    <row r="154" spans="1:19" ht="14.1" customHeight="1" x14ac:dyDescent="0.2">
      <c r="B154" s="10" t="s">
        <v>158</v>
      </c>
      <c r="C154" s="21">
        <v>0.90500000000000003</v>
      </c>
      <c r="D154" s="21">
        <v>0.89600000000000002</v>
      </c>
      <c r="E154" s="21">
        <v>0.93897202342225117</v>
      </c>
      <c r="F154" s="21">
        <v>0.93237150586113615</v>
      </c>
      <c r="H154" s="36">
        <v>2.7371505861136125E-2</v>
      </c>
      <c r="I154" s="44">
        <f t="shared" si="4"/>
        <v>2.7371505861136125E-2</v>
      </c>
      <c r="L154" s="10" t="s">
        <v>158</v>
      </c>
      <c r="M154" s="61">
        <v>0.02</v>
      </c>
      <c r="N154" s="61">
        <v>2.1000000000000001E-2</v>
      </c>
      <c r="O154" s="61">
        <v>1.483409238776838E-2</v>
      </c>
      <c r="P154" s="61">
        <v>1.4169779724333377E-2</v>
      </c>
      <c r="R154" s="36">
        <v>-5.8302202756666237E-3</v>
      </c>
      <c r="S154" s="44">
        <f t="shared" si="5"/>
        <v>-5.8302202756666237E-3</v>
      </c>
    </row>
    <row r="155" spans="1:19" ht="14.1" customHeight="1" x14ac:dyDescent="0.2">
      <c r="A155" s="25" t="s">
        <v>159</v>
      </c>
      <c r="B155" s="24"/>
      <c r="C155" s="27">
        <v>0.88700000000000001</v>
      </c>
      <c r="D155" s="27">
        <v>0.88</v>
      </c>
      <c r="E155" s="27">
        <v>0.904362500208852</v>
      </c>
      <c r="F155" s="27">
        <v>0.90036561545267868</v>
      </c>
      <c r="G155" s="25"/>
      <c r="H155" s="37">
        <v>1.336561545267867E-2</v>
      </c>
      <c r="I155" s="46">
        <f t="shared" si="4"/>
        <v>1.336561545267867E-2</v>
      </c>
      <c r="K155" s="25" t="s">
        <v>159</v>
      </c>
      <c r="L155" s="24"/>
      <c r="M155" s="27">
        <v>0.04</v>
      </c>
      <c r="N155" s="27">
        <v>2.9000000000000001E-2</v>
      </c>
      <c r="O155" s="27">
        <v>2.8420577768124174E-2</v>
      </c>
      <c r="P155" s="27">
        <v>2.7078916175562195E-2</v>
      </c>
      <c r="Q155" s="25"/>
      <c r="R155" s="37">
        <v>-1.2921083824437806E-2</v>
      </c>
      <c r="S155" s="54">
        <f t="shared" si="5"/>
        <v>-1.2921083824437806E-2</v>
      </c>
    </row>
    <row r="156" spans="1:19" ht="14.1" customHeight="1" x14ac:dyDescent="0.2">
      <c r="B156" s="10" t="s">
        <v>160</v>
      </c>
      <c r="C156" s="21">
        <v>0.88800000000000001</v>
      </c>
      <c r="D156" s="21">
        <v>0.875</v>
      </c>
      <c r="E156" s="21">
        <v>0.90293720459149218</v>
      </c>
      <c r="F156" s="21">
        <v>0.91047169015272977</v>
      </c>
      <c r="H156" s="36">
        <v>2.2471690152729762E-2</v>
      </c>
      <c r="I156" s="44">
        <f t="shared" si="4"/>
        <v>2.2471690152729762E-2</v>
      </c>
      <c r="L156" s="10" t="s">
        <v>160</v>
      </c>
      <c r="M156" s="61">
        <v>0.03</v>
      </c>
      <c r="N156" s="61">
        <v>0.04</v>
      </c>
      <c r="O156" s="61">
        <v>2.7937204591492234E-2</v>
      </c>
      <c r="P156" s="61">
        <v>1.5188591680027001E-2</v>
      </c>
      <c r="R156" s="36">
        <v>-1.4811408319972998E-2</v>
      </c>
      <c r="S156" s="44">
        <f t="shared" si="5"/>
        <v>-1.4811408319972998E-2</v>
      </c>
    </row>
    <row r="157" spans="1:19" ht="14.1" customHeight="1" x14ac:dyDescent="0.2">
      <c r="B157" s="10" t="s">
        <v>161</v>
      </c>
      <c r="C157" s="21">
        <v>0.86099999999999999</v>
      </c>
      <c r="D157" s="21">
        <v>0.84899999999999998</v>
      </c>
      <c r="E157" s="21">
        <v>0.90148773622838763</v>
      </c>
      <c r="F157" s="21">
        <v>0.89605157131345692</v>
      </c>
      <c r="H157" s="36">
        <v>3.5051571313456931E-2</v>
      </c>
      <c r="I157" s="44">
        <f t="shared" si="4"/>
        <v>3.5051571313456931E-2</v>
      </c>
      <c r="L157" s="10" t="s">
        <v>161</v>
      </c>
      <c r="M157" s="61">
        <v>3.5999999999999997E-2</v>
      </c>
      <c r="N157" s="61">
        <v>2.3E-2</v>
      </c>
      <c r="O157" s="61">
        <v>2.4527543224768796E-2</v>
      </c>
      <c r="P157" s="61">
        <v>2.2562449637389202E-2</v>
      </c>
      <c r="R157" s="36">
        <v>-1.3437550362610795E-2</v>
      </c>
      <c r="S157" s="44">
        <f t="shared" si="5"/>
        <v>-1.3437550362610795E-2</v>
      </c>
    </row>
    <row r="158" spans="1:19" ht="14.1" customHeight="1" x14ac:dyDescent="0.2">
      <c r="B158" s="10" t="s">
        <v>162</v>
      </c>
      <c r="C158" s="21">
        <v>0.875</v>
      </c>
      <c r="D158" s="21">
        <v>0.88</v>
      </c>
      <c r="E158" s="21">
        <v>0.87337103516105241</v>
      </c>
      <c r="F158" s="21">
        <v>0.86483839373163562</v>
      </c>
      <c r="H158" s="36">
        <v>-1.0161606268364376E-2</v>
      </c>
      <c r="I158" s="44">
        <f t="shared" si="4"/>
        <v>-1.0161606268364376E-2</v>
      </c>
      <c r="L158" s="10" t="s">
        <v>162</v>
      </c>
      <c r="M158" s="61">
        <v>6.5000000000000002E-2</v>
      </c>
      <c r="N158" s="61">
        <v>0.04</v>
      </c>
      <c r="O158" s="61">
        <v>6.9584460290140149E-2</v>
      </c>
      <c r="P158" s="61">
        <v>6.9784524975514198E-2</v>
      </c>
      <c r="R158" s="36">
        <v>4.7845249755141955E-3</v>
      </c>
      <c r="S158" s="44">
        <f t="shared" si="5"/>
        <v>4.7845249755141955E-3</v>
      </c>
    </row>
    <row r="159" spans="1:19" ht="14.1" customHeight="1" x14ac:dyDescent="0.2">
      <c r="B159" s="10" t="s">
        <v>163</v>
      </c>
      <c r="C159" s="21">
        <v>0.89900000000000002</v>
      </c>
      <c r="D159" s="21">
        <v>0.89700000000000002</v>
      </c>
      <c r="E159" s="21">
        <v>0.91971416561580499</v>
      </c>
      <c r="F159" s="21">
        <v>0.91663157894736846</v>
      </c>
      <c r="H159" s="36">
        <v>1.7631578947368443E-2</v>
      </c>
      <c r="I159" s="44">
        <f t="shared" si="4"/>
        <v>1.7631578947368443E-2</v>
      </c>
      <c r="L159" s="10" t="s">
        <v>163</v>
      </c>
      <c r="M159" s="61">
        <v>0.03</v>
      </c>
      <c r="N159" s="61">
        <v>1.7000000000000001E-2</v>
      </c>
      <c r="O159" s="61">
        <v>1.7654476670870115E-2</v>
      </c>
      <c r="P159" s="61">
        <v>1.6421052631578947E-2</v>
      </c>
      <c r="R159" s="36">
        <v>-1.3578947368421052E-2</v>
      </c>
      <c r="S159" s="44">
        <f t="shared" si="5"/>
        <v>-1.3578947368421052E-2</v>
      </c>
    </row>
    <row r="160" spans="1:19" ht="14.1" customHeight="1" x14ac:dyDescent="0.2">
      <c r="B160" s="10" t="s">
        <v>164</v>
      </c>
      <c r="C160" s="21">
        <v>0.86199999999999999</v>
      </c>
      <c r="D160" s="21">
        <v>0.86299999999999999</v>
      </c>
      <c r="E160" s="21">
        <v>0.88824884792626724</v>
      </c>
      <c r="F160" s="21">
        <v>0.87733947595738559</v>
      </c>
      <c r="H160" s="36">
        <v>1.5339475957385607E-2</v>
      </c>
      <c r="I160" s="44">
        <f t="shared" si="4"/>
        <v>1.5339475957385607E-2</v>
      </c>
      <c r="L160" s="10" t="s">
        <v>164</v>
      </c>
      <c r="M160" s="61">
        <v>5.3999999999999999E-2</v>
      </c>
      <c r="N160" s="61">
        <v>2.4E-2</v>
      </c>
      <c r="O160" s="61">
        <v>2.5345622119815669E-2</v>
      </c>
      <c r="P160" s="61">
        <v>4.3766196372012671E-2</v>
      </c>
      <c r="R160" s="36">
        <v>-1.0233803627987328E-2</v>
      </c>
      <c r="S160" s="44">
        <f t="shared" si="5"/>
        <v>-1.0233803627987328E-2</v>
      </c>
    </row>
    <row r="161" spans="2:19" ht="14.1" customHeight="1" x14ac:dyDescent="0.2">
      <c r="B161" s="10" t="s">
        <v>165</v>
      </c>
      <c r="C161" s="21">
        <v>0.86199999999999999</v>
      </c>
      <c r="D161" s="21">
        <v>0.86199999999999999</v>
      </c>
      <c r="E161" s="21">
        <v>0.89378373672296707</v>
      </c>
      <c r="F161" s="21">
        <v>0.88523735002608239</v>
      </c>
      <c r="H161" s="36">
        <v>2.3237350026082404E-2</v>
      </c>
      <c r="I161" s="44">
        <f t="shared" si="4"/>
        <v>2.3237350026082404E-2</v>
      </c>
      <c r="L161" s="10" t="s">
        <v>165</v>
      </c>
      <c r="M161" s="61">
        <v>0.06</v>
      </c>
      <c r="N161" s="61">
        <v>2.3E-2</v>
      </c>
      <c r="O161" s="61">
        <v>2.124325265540658E-2</v>
      </c>
      <c r="P161" s="61">
        <v>2.2604764388801948E-2</v>
      </c>
      <c r="R161" s="36">
        <v>-3.7395235611198049E-2</v>
      </c>
      <c r="S161" s="44">
        <f t="shared" si="5"/>
        <v>-3.7395235611198049E-2</v>
      </c>
    </row>
    <row r="162" spans="2:19" ht="14.1" customHeight="1" x14ac:dyDescent="0.2">
      <c r="B162" s="10" t="s">
        <v>166</v>
      </c>
      <c r="C162" s="21">
        <v>0.91400000000000003</v>
      </c>
      <c r="D162" s="21">
        <v>0.89800000000000002</v>
      </c>
      <c r="E162" s="21">
        <v>0.92556210434402963</v>
      </c>
      <c r="F162" s="21">
        <v>0.9119428818693206</v>
      </c>
      <c r="H162" s="36">
        <v>-2.0571181306794362E-3</v>
      </c>
      <c r="I162" s="44">
        <f t="shared" si="4"/>
        <v>-2.0571181306794362E-3</v>
      </c>
      <c r="L162" s="10" t="s">
        <v>166</v>
      </c>
      <c r="M162" s="61">
        <v>2.7E-2</v>
      </c>
      <c r="N162" s="61">
        <v>1.6E-2</v>
      </c>
      <c r="O162" s="61">
        <v>1.8118314778432655E-2</v>
      </c>
      <c r="P162" s="61">
        <v>2.5097360450021637E-2</v>
      </c>
      <c r="R162" s="36">
        <v>-1.9026395499783626E-3</v>
      </c>
      <c r="S162" s="44">
        <f t="shared" si="5"/>
        <v>-1.9026395499783626E-3</v>
      </c>
    </row>
    <row r="163" spans="2:19" ht="14.1" customHeight="1" x14ac:dyDescent="0.2">
      <c r="B163" s="10" t="s">
        <v>167</v>
      </c>
      <c r="C163" s="21">
        <v>0.89500000000000002</v>
      </c>
      <c r="D163" s="21">
        <v>0.9</v>
      </c>
      <c r="E163" s="21">
        <v>0.90418166712821935</v>
      </c>
      <c r="F163" s="21">
        <v>0.91060521932259852</v>
      </c>
      <c r="H163" s="36">
        <v>1.5605219322598507E-2</v>
      </c>
      <c r="I163" s="44">
        <f t="shared" si="4"/>
        <v>1.5605219322598507E-2</v>
      </c>
      <c r="L163" s="10" t="s">
        <v>167</v>
      </c>
      <c r="M163" s="61">
        <v>5.6000000000000001E-2</v>
      </c>
      <c r="N163" s="61">
        <v>3.5999999999999997E-2</v>
      </c>
      <c r="O163" s="61">
        <v>4.2370534477983939E-2</v>
      </c>
      <c r="P163" s="61">
        <v>2.4292059966685174E-2</v>
      </c>
      <c r="R163" s="36">
        <v>-3.1707940033314827E-2</v>
      </c>
      <c r="S163" s="44">
        <f t="shared" si="5"/>
        <v>-3.1707940033314827E-2</v>
      </c>
    </row>
    <row r="164" spans="2:19" ht="14.1" customHeight="1" x14ac:dyDescent="0.2">
      <c r="B164" s="10" t="s">
        <v>168</v>
      </c>
      <c r="C164" s="21">
        <v>0.87</v>
      </c>
      <c r="D164" s="21">
        <v>0.84599999999999997</v>
      </c>
      <c r="E164" s="21">
        <v>0.90269277845777229</v>
      </c>
      <c r="F164" s="21">
        <v>0.88323170731707312</v>
      </c>
      <c r="H164" s="36">
        <v>1.3231707317073127E-2</v>
      </c>
      <c r="I164" s="44">
        <f t="shared" si="4"/>
        <v>1.3231707317073127E-2</v>
      </c>
      <c r="L164" s="10" t="s">
        <v>168</v>
      </c>
      <c r="M164" s="61">
        <v>4.3999999999999997E-2</v>
      </c>
      <c r="N164" s="61">
        <v>0.05</v>
      </c>
      <c r="O164" s="61">
        <v>3.4271725826193387E-2</v>
      </c>
      <c r="P164" s="61">
        <v>5.2743902439024389E-2</v>
      </c>
      <c r="R164" s="36">
        <v>8.7439024390243911E-3</v>
      </c>
      <c r="S164" s="44">
        <f t="shared" si="5"/>
        <v>8.7439024390243911E-3</v>
      </c>
    </row>
    <row r="165" spans="2:19" ht="14.1" customHeight="1" x14ac:dyDescent="0.2">
      <c r="B165" s="10" t="s">
        <v>169</v>
      </c>
      <c r="C165" s="21">
        <v>0.89300000000000002</v>
      </c>
      <c r="D165" s="21">
        <v>0.874</v>
      </c>
      <c r="E165" s="21">
        <v>0.9127760693318423</v>
      </c>
      <c r="F165" s="21">
        <v>0.89238918316141624</v>
      </c>
      <c r="H165" s="36">
        <v>-6.10816838583772E-4</v>
      </c>
      <c r="I165" s="44">
        <f t="shared" si="4"/>
        <v>-6.10816838583772E-4</v>
      </c>
      <c r="L165" s="10" t="s">
        <v>169</v>
      </c>
      <c r="M165" s="61">
        <v>3.9E-2</v>
      </c>
      <c r="N165" s="61">
        <v>3.6999999999999998E-2</v>
      </c>
      <c r="O165" s="61">
        <v>2.3762929829466033E-2</v>
      </c>
      <c r="P165" s="61">
        <v>4.2932812935600778E-2</v>
      </c>
      <c r="R165" s="36">
        <v>3.9328129356007782E-3</v>
      </c>
      <c r="S165" s="44">
        <f t="shared" si="5"/>
        <v>3.9328129356007782E-3</v>
      </c>
    </row>
    <row r="166" spans="2:19" ht="14.1" customHeight="1" x14ac:dyDescent="0.2">
      <c r="B166" s="10" t="s">
        <v>170</v>
      </c>
      <c r="C166" s="21">
        <v>0.90300000000000002</v>
      </c>
      <c r="D166" s="21">
        <v>0.90100000000000002</v>
      </c>
      <c r="E166" s="21">
        <v>0.90920938314509125</v>
      </c>
      <c r="F166" s="21">
        <v>0.90375841842276772</v>
      </c>
      <c r="H166" s="36">
        <v>7.5841842276769267E-4</v>
      </c>
      <c r="I166" s="44">
        <f t="shared" si="4"/>
        <v>7.5841842276769267E-4</v>
      </c>
      <c r="L166" s="10" t="s">
        <v>170</v>
      </c>
      <c r="M166" s="61">
        <v>8.0000000000000002E-3</v>
      </c>
      <c r="N166" s="61">
        <v>8.0000000000000002E-3</v>
      </c>
      <c r="O166" s="61">
        <v>1.0425716768027803E-2</v>
      </c>
      <c r="P166" s="61">
        <v>6.082989354768629E-3</v>
      </c>
      <c r="R166" s="36">
        <v>-1.9170106452313712E-3</v>
      </c>
      <c r="S166" s="44">
        <f t="shared" si="5"/>
        <v>-1.9170106452313712E-3</v>
      </c>
    </row>
    <row r="167" spans="2:19" ht="14.1" customHeight="1" x14ac:dyDescent="0.2">
      <c r="B167" s="10" t="s">
        <v>171</v>
      </c>
      <c r="C167" s="21">
        <v>0.9</v>
      </c>
      <c r="D167" s="21">
        <v>0.89400000000000002</v>
      </c>
      <c r="E167" s="21">
        <v>0.917613206118431</v>
      </c>
      <c r="F167" s="21">
        <v>0.91650220130560189</v>
      </c>
      <c r="H167" s="36">
        <v>1.6502201305601871E-2</v>
      </c>
      <c r="I167" s="44">
        <f t="shared" si="4"/>
        <v>1.6502201305601871E-2</v>
      </c>
      <c r="L167" s="10" t="s">
        <v>171</v>
      </c>
      <c r="M167" s="61">
        <v>3.1E-2</v>
      </c>
      <c r="N167" s="61">
        <v>1.7000000000000001E-2</v>
      </c>
      <c r="O167" s="61">
        <v>2.120248371952143E-2</v>
      </c>
      <c r="P167" s="61">
        <v>2.0343100045544255E-2</v>
      </c>
      <c r="R167" s="36">
        <v>-1.0656899954455745E-2</v>
      </c>
      <c r="S167" s="44">
        <f t="shared" si="5"/>
        <v>-1.0656899954455745E-2</v>
      </c>
    </row>
    <row r="168" spans="2:19" x14ac:dyDescent="0.2">
      <c r="C168" s="21"/>
      <c r="D168" s="79"/>
      <c r="E168" s="21"/>
      <c r="F168" s="21"/>
      <c r="H168" s="36"/>
      <c r="I168" s="44"/>
      <c r="M168" s="79"/>
      <c r="N168" s="79"/>
      <c r="O168" s="93"/>
      <c r="P168" s="56"/>
      <c r="R168" s="36"/>
      <c r="S168" s="44"/>
    </row>
    <row r="169" spans="2:19" x14ac:dyDescent="0.2">
      <c r="B169" s="72" t="s">
        <v>206</v>
      </c>
      <c r="C169" s="21"/>
      <c r="D169" s="29">
        <v>0.86599999999999999</v>
      </c>
      <c r="E169" s="21">
        <v>0.85611510791366907</v>
      </c>
      <c r="F169" s="21">
        <v>0.86476868327402134</v>
      </c>
      <c r="H169" s="36" t="str">
        <f t="shared" ref="H169" si="6">IF(C169="","n/a",IF(F169="","n/a",F169-C169))</f>
        <v>n/a</v>
      </c>
      <c r="I169" s="44" t="str">
        <f t="shared" si="4"/>
        <v>n/a</v>
      </c>
      <c r="L169" s="72" t="s">
        <v>206</v>
      </c>
      <c r="M169" s="79"/>
      <c r="N169" s="29">
        <v>3.3000000000000002E-2</v>
      </c>
      <c r="O169" s="112">
        <v>9.3525179856115109E-2</v>
      </c>
      <c r="P169" s="112">
        <v>8.5409252669039148E-2</v>
      </c>
      <c r="R169" s="36" t="str">
        <f t="shared" ref="R169" si="7">IF(M169="","n/a",IF(P169="","n/a",P169-M169))</f>
        <v>n/a</v>
      </c>
      <c r="S169" s="44" t="str">
        <f t="shared" si="5"/>
        <v>n/a</v>
      </c>
    </row>
    <row r="170" spans="2:19" x14ac:dyDescent="0.2">
      <c r="D170" s="21"/>
      <c r="E170" s="21"/>
    </row>
    <row r="171" spans="2:19" x14ac:dyDescent="0.2">
      <c r="D171" s="21"/>
      <c r="E171" s="21"/>
    </row>
  </sheetData>
  <mergeCells count="2">
    <mergeCell ref="H6:I6"/>
    <mergeCell ref="R6:S6"/>
  </mergeCells>
  <phoneticPr fontId="4" type="noConversion"/>
  <conditionalFormatting sqref="I7:I27 I91:I104 I132:I154 I29:I61 I63:I73 I75:I89 I106:I114 I116:I130 I156:I169">
    <cfRule type="iconSet" priority="38">
      <iconSet iconSet="3ArrowsGray" showValue="0">
        <cfvo type="percent" val="0"/>
        <cfvo type="num" val="0"/>
        <cfvo type="num" val="0.01"/>
      </iconSet>
    </cfRule>
  </conditionalFormatting>
  <conditionalFormatting sqref="S7:S27 S91:S104 S132:S154 S29:S61 S63:S73 S75:S89 S106:S114 S116:S130 S156:S169">
    <cfRule type="iconSet" priority="40">
      <iconSet iconSet="3ArrowsGray" showValue="0">
        <cfvo type="percent" val="0"/>
        <cfvo type="num" val="0"/>
        <cfvo type="num" val="0.01"/>
      </iconSet>
    </cfRule>
  </conditionalFormatting>
  <conditionalFormatting sqref="I28">
    <cfRule type="iconSet" priority="15">
      <iconSet iconSet="3ArrowsGray" showValue="0">
        <cfvo type="percent" val="0"/>
        <cfvo type="num" val="0"/>
        <cfvo type="num" val="0.01"/>
      </iconSet>
    </cfRule>
  </conditionalFormatting>
  <conditionalFormatting sqref="S28">
    <cfRule type="iconSet" priority="16">
      <iconSet iconSet="3ArrowsGray" showValue="0">
        <cfvo type="percent" val="0"/>
        <cfvo type="num" val="0"/>
        <cfvo type="num" val="0.01"/>
      </iconSet>
    </cfRule>
  </conditionalFormatting>
  <conditionalFormatting sqref="I62">
    <cfRule type="iconSet" priority="13">
      <iconSet iconSet="3ArrowsGray" showValue="0">
        <cfvo type="percent" val="0"/>
        <cfvo type="num" val="0"/>
        <cfvo type="num" val="0.01"/>
      </iconSet>
    </cfRule>
  </conditionalFormatting>
  <conditionalFormatting sqref="S62">
    <cfRule type="iconSet" priority="14">
      <iconSet iconSet="3ArrowsGray" showValue="0">
        <cfvo type="percent" val="0"/>
        <cfvo type="num" val="0"/>
        <cfvo type="num" val="0.01"/>
      </iconSet>
    </cfRule>
  </conditionalFormatting>
  <conditionalFormatting sqref="I74">
    <cfRule type="iconSet" priority="11">
      <iconSet iconSet="3ArrowsGray" showValue="0">
        <cfvo type="percent" val="0"/>
        <cfvo type="num" val="0"/>
        <cfvo type="num" val="0.01"/>
      </iconSet>
    </cfRule>
  </conditionalFormatting>
  <conditionalFormatting sqref="S74">
    <cfRule type="iconSet" priority="12">
      <iconSet iconSet="3ArrowsGray" showValue="0">
        <cfvo type="percent" val="0"/>
        <cfvo type="num" val="0"/>
        <cfvo type="num" val="0.01"/>
      </iconSet>
    </cfRule>
  </conditionalFormatting>
  <conditionalFormatting sqref="I90">
    <cfRule type="iconSet" priority="9">
      <iconSet iconSet="3ArrowsGray" showValue="0">
        <cfvo type="percent" val="0"/>
        <cfvo type="num" val="0"/>
        <cfvo type="num" val="0.01"/>
      </iconSet>
    </cfRule>
  </conditionalFormatting>
  <conditionalFormatting sqref="S90">
    <cfRule type="iconSet" priority="10">
      <iconSet iconSet="3ArrowsGray" showValue="0">
        <cfvo type="percent" val="0"/>
        <cfvo type="num" val="0"/>
        <cfvo type="num" val="0.01"/>
      </iconSet>
    </cfRule>
  </conditionalFormatting>
  <conditionalFormatting sqref="I105">
    <cfRule type="iconSet" priority="7">
      <iconSet iconSet="3ArrowsGray" showValue="0">
        <cfvo type="percent" val="0"/>
        <cfvo type="num" val="0"/>
        <cfvo type="num" val="0.01"/>
      </iconSet>
    </cfRule>
  </conditionalFormatting>
  <conditionalFormatting sqref="S105">
    <cfRule type="iconSet" priority="8">
      <iconSet iconSet="3ArrowsGray" showValue="0">
        <cfvo type="percent" val="0"/>
        <cfvo type="num" val="0"/>
        <cfvo type="num" val="0.01"/>
      </iconSet>
    </cfRule>
  </conditionalFormatting>
  <conditionalFormatting sqref="I115">
    <cfRule type="iconSet" priority="5">
      <iconSet iconSet="3ArrowsGray" showValue="0">
        <cfvo type="percent" val="0"/>
        <cfvo type="num" val="0"/>
        <cfvo type="num" val="0.01"/>
      </iconSet>
    </cfRule>
  </conditionalFormatting>
  <conditionalFormatting sqref="S115">
    <cfRule type="iconSet" priority="6">
      <iconSet iconSet="3ArrowsGray" showValue="0">
        <cfvo type="percent" val="0"/>
        <cfvo type="num" val="0"/>
        <cfvo type="num" val="0.01"/>
      </iconSet>
    </cfRule>
  </conditionalFormatting>
  <conditionalFormatting sqref="I131">
    <cfRule type="iconSet" priority="3">
      <iconSet iconSet="3ArrowsGray" showValue="0">
        <cfvo type="percent" val="0"/>
        <cfvo type="num" val="0"/>
        <cfvo type="num" val="0.01"/>
      </iconSet>
    </cfRule>
  </conditionalFormatting>
  <conditionalFormatting sqref="S131">
    <cfRule type="iconSet" priority="4">
      <iconSet iconSet="3ArrowsGray" showValue="0">
        <cfvo type="percent" val="0"/>
        <cfvo type="num" val="0"/>
        <cfvo type="num" val="0.01"/>
      </iconSet>
    </cfRule>
  </conditionalFormatting>
  <conditionalFormatting sqref="I155">
    <cfRule type="iconSet" priority="1">
      <iconSet iconSet="3ArrowsGray" showValue="0">
        <cfvo type="percent" val="0"/>
        <cfvo type="num" val="0"/>
        <cfvo type="num" val="0.01"/>
      </iconSet>
    </cfRule>
  </conditionalFormatting>
  <conditionalFormatting sqref="S155">
    <cfRule type="iconSet" priority="2">
      <iconSet iconSet="3ArrowsGray" showValue="0">
        <cfvo type="percent" val="0"/>
        <cfvo type="num" val="0"/>
        <cfvo type="num" val="0.01"/>
      </iconSet>
    </cfRule>
  </conditionalFormatting>
  <pageMargins left="0.78740157480314965" right="0.19685039370078741" top="0.78740157480314965" bottom="0.39370078740157483" header="0.51181102362204722" footer="0.51181102362204722"/>
  <pageSetup paperSize="9" scale="75" fitToHeight="0" orientation="landscape" r:id="rId1"/>
  <headerFooter alignWithMargins="0"/>
  <rowBreaks count="2" manualBreakCount="2">
    <brk id="89" max="16383" man="1"/>
    <brk id="1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olicy development" ma:contentTypeID="0x0101007F645D6FBA204A029FECB8BFC6578C39005279853530254253B886E13194843F8A003AA4A7828D8545A79A935680128123470043752DD0D92FC24397CEB108F1D9AC87" ma:contentTypeVersion="9" ma:contentTypeDescription="For departmental policy documents. Records retained for 10 years." ma:contentTypeScope="" ma:versionID="3276ff45892a78e621746b022f136fe3">
  <xsd:schema xmlns:xsd="http://www.w3.org/2001/XMLSchema" xmlns:xs="http://www.w3.org/2001/XMLSchema" xmlns:p="http://schemas.microsoft.com/office/2006/metadata/properties" xmlns:ns1="http://schemas.microsoft.com/sharepoint/v3" xmlns:ns2="b8cb3cbd-ce5c-4a72-9da4-9013f91c5903" xmlns:ns3="c41e37ca-75e1-4ed8-b406-f7060dfaaaf2" targetNamespace="http://schemas.microsoft.com/office/2006/metadata/properties" ma:root="true" ma:fieldsID="7831863ae0c3cd64f339ec3018ce4658" ns1:_="" ns2:_="" ns3:_="">
    <xsd:import namespace="http://schemas.microsoft.com/sharepoint/v3"/>
    <xsd:import namespace="b8cb3cbd-ce5c-4a72-9da4-9013f91c5903"/>
    <xsd:import namespace="c41e37ca-75e1-4ed8-b406-f7060dfaaa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4e601543-e68f-4699-9e48-0b418f7d7bd5}" ma:internalName="TaxCatchAll" ma:showField="CatchAllData" ma:web="c41e37ca-75e1-4ed8-b406-f7060dfaaa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4e601543-e68f-4699-9e48-0b418f7d7bd5}" ma:internalName="TaxCatchAllLabel" ma:readOnly="true" ma:showField="CatchAllDataLabel" ma:web="c41e37ca-75e1-4ed8-b406-f7060dfaa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e37ca-75e1-4ed8-b406-f7060dfaaa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cff89b5-5d6d-4e65-a829-6f4a98dd03af" ContentTypeId="0x0101007F645D6FBA204A029FECB8BFC6578C39005279853530254253B886E13194843F8A003AA4A7828D8545A79A93568012812347"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4</Value>
      <Value>2</Value>
      <Value>1</Value>
    </TaxCatchAll>
    <IWPOwner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41e37ca-75e1-4ed8-b406-f7060dfaaaf2">
      <UserInfo>
        <DisplayName/>
        <AccountId xsi:nil="true"/>
        <AccountType/>
      </UserInfo>
    </IWPContributor>
    <IWPSubjectTaxHTField0 xmlns="c41e37ca-75e1-4ed8-b406-f7060dfaaaf2">
      <Terms xmlns="http://schemas.microsoft.com/office/infopath/2007/PartnerControls"/>
    </IWPSubjectTaxHTField0>
    <IWPFunctionTaxHTField0 xmlns="c41e37ca-75e1-4ed8-b406-f7060dfaaaf2">
      <Terms xmlns="http://schemas.microsoft.com/office/infopath/2007/PartnerControls"/>
    </IWPFunctionTaxHTField0>
    <IWPOrganisationalUnit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RightsProtectiveMarkingTaxHTField0 xmlns="c41e37ca-75e1-4ed8-b406-f7060dfaaaf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0884c477-2e62-47ea-b19c-5af6e91124c5</TermId>
        </TermInfo>
      </Terms>
    </IWPRightsProtectiveMarkingTaxHTField0>
    <IWPSiteTypeTaxHTField0 xmlns="c41e37ca-75e1-4ed8-b406-f7060dfaaaf2">
      <Terms xmlns="http://schemas.microsoft.com/office/infopath/2007/PartnerControls"/>
    </IWPSiteTypeTaxHTField0>
    <Comments xmlns="http://schemas.microsoft.com/sharepoint/v3" xsi:nil="true"/>
    <_dlc_DocId xmlns="b8cb3cbd-ce5c-4a72-9da4-9013f91c5903">AE346UAQ2TMV-6-19075</_dlc_DocId>
    <_dlc_DocIdUrl xmlns="b8cb3cbd-ce5c-4a72-9da4-9013f91c5903">
      <Url>http://workplaces/sites/qp/b/_layouts/DocIdRedir.aspx?ID=AE346UAQ2TMV-6-19075</Url>
      <Description>AE346UAQ2TMV-6-19075</Description>
    </_dlc_DocIdUrl>
  </documentManagement>
</p:properties>
</file>

<file path=customXml/itemProps1.xml><?xml version="1.0" encoding="utf-8"?>
<ds:datastoreItem xmlns:ds="http://schemas.openxmlformats.org/officeDocument/2006/customXml" ds:itemID="{C08D8832-3033-4D92-8E51-2C0E1101F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c41e37ca-75e1-4ed8-b406-f7060dfaaa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F294C8-4060-46FC-90E8-D3981D7756C1}">
  <ds:schemaRefs>
    <ds:schemaRef ds:uri="Microsoft.SharePoint.Taxonomy.ContentTypeSync"/>
  </ds:schemaRefs>
</ds:datastoreItem>
</file>

<file path=customXml/itemProps3.xml><?xml version="1.0" encoding="utf-8"?>
<ds:datastoreItem xmlns:ds="http://schemas.openxmlformats.org/officeDocument/2006/customXml" ds:itemID="{2CC88CB8-D16E-4F24-88BD-C6881AECFB4A}">
  <ds:schemaRefs>
    <ds:schemaRef ds:uri="http://schemas.microsoft.com/sharepoint/events"/>
  </ds:schemaRefs>
</ds:datastoreItem>
</file>

<file path=customXml/itemProps4.xml><?xml version="1.0" encoding="utf-8"?>
<ds:datastoreItem xmlns:ds="http://schemas.openxmlformats.org/officeDocument/2006/customXml" ds:itemID="{52A7ED86-52D4-46C5-966C-D2B2FFB18C58}">
  <ds:schemaRefs>
    <ds:schemaRef ds:uri="http://schemas.microsoft.com/sharepoint/v3/contenttype/forms"/>
  </ds:schemaRefs>
</ds:datastoreItem>
</file>

<file path=customXml/itemProps5.xml><?xml version="1.0" encoding="utf-8"?>
<ds:datastoreItem xmlns:ds="http://schemas.openxmlformats.org/officeDocument/2006/customXml" ds:itemID="{5C37CC6D-2275-41EB-9AB3-DB575F026334}">
  <ds:schemaRefs>
    <ds:schemaRef ds:uri="http://schemas.microsoft.com/sharepoint/v3"/>
    <ds:schemaRef ds:uri="b8cb3cbd-ce5c-4a72-9da4-9013f91c5903"/>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c41e37ca-75e1-4ed8-b406-f7060dfaaaf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Notes</vt:lpstr>
      <vt:lpstr>1. By type</vt:lpstr>
      <vt:lpstr>2. Duty</vt:lpstr>
      <vt:lpstr>3. By age and gender</vt:lpstr>
      <vt:lpstr>4. By ethnic group</vt:lpstr>
      <vt:lpstr>5. LDD</vt:lpstr>
      <vt:lpstr>6. Time series</vt:lpstr>
      <vt:lpstr>'4. By ethnic group'!Print_Area</vt:lpstr>
      <vt:lpstr>'1. By type'!Print_Titles</vt:lpstr>
      <vt:lpstr>'3. By age and gender'!Print_Titles</vt:lpstr>
      <vt:lpstr>'4. By ethnic group'!Print_Titles</vt:lpstr>
      <vt:lpstr>'6. Time series'!Print_Titles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 of 16-17 year olds recorded in education and training</dc:title>
  <dc:creator>gcowan;rebecca.stevens@careervision.co.uk</dc:creator>
  <cp:lastModifiedBy>TOULSON, Craig</cp:lastModifiedBy>
  <cp:lastPrinted>2014-06-25T16:16:26Z</cp:lastPrinted>
  <dcterms:created xsi:type="dcterms:W3CDTF">2012-07-09T13:45:45Z</dcterms:created>
  <dcterms:modified xsi:type="dcterms:W3CDTF">2014-06-25T16:41:34Z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0x0101007F645D6FBA204A029FECB8BFC6578C39005279853530254253B886E13194843F8A003AA4A7828D8545A79A935680128123470043752DD0D92FC24397CEB108F1D9AC87</vt:lpwstr>
  </property>
  <property fmtid="{D5CDD505-2E9C-101B-9397-08002B2CF9AE}" pid="3" name="IWPOrganisationalUnit">
    <vt:lpwstr>4;#DfE|cc08a6d4-dfde-4d0f-bd85-069ebcef80d5</vt:lpwstr>
  </property>
  <property fmtid="{D5CDD505-2E9C-101B-9397-08002B2CF9AE}" pid="4" name="IWPRightsProtectiveMarking">
    <vt:lpwstr>2;#Unclassified|0884c477-2e62-47ea-b19c-5af6e91124c5</vt:lpwstr>
  </property>
  <property fmtid="{D5CDD505-2E9C-101B-9397-08002B2CF9AE}" pid="5" name="IWPOwner">
    <vt:lpwstr>1;#DfE|a484111e-5b24-4ad9-9778-c536c8c88985</vt:lpwstr>
  </property>
  <property fmtid="{D5CDD505-2E9C-101B-9397-08002B2CF9AE}" pid="6" name="IWPFunction">
    <vt:lpwstr/>
  </property>
  <property fmtid="{D5CDD505-2E9C-101B-9397-08002B2CF9AE}" pid="7" name="_dlc_DocIdItemGuid">
    <vt:lpwstr>e4b56d5e-09a2-4a2f-862d-4a9d39fda9da</vt:lpwstr>
  </property>
</Properties>
</file>