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drawings/drawing97.xml" ContentType="application/vnd.openxmlformats-officedocument.drawing+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39.xml" ContentType="application/vnd.openxmlformats-officedocument.drawing+xml"/>
  <Override PartName="/xl/drawings/drawing86.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64.xml" ContentType="application/vnd.openxmlformats-officedocument.drawing+xml"/>
  <Override PartName="/xl/drawings/drawing75.xml" ContentType="application/vnd.openxmlformats-officedocument.drawing+xml"/>
  <Default Extension="xml" ContentType="application/xml"/>
  <Override PartName="/xl/drawings/drawing2.xml" ContentType="application/vnd.openxmlformats-officedocument.drawingml.chartshapes+xml"/>
  <Override PartName="/xl/drawings/drawing53.xml" ContentType="application/vnd.openxmlformats-officedocument.drawing+xml"/>
  <Override PartName="/xl/charts/chart49.xml" ContentType="application/vnd.openxmlformats-officedocument.drawingml.chart+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drawings/drawing42.xml" ContentType="application/vnd.openxmlformats-officedocument.drawingml.chartshapes+xml"/>
  <Override PartName="/xl/charts/chart27.xml" ContentType="application/vnd.openxmlformats-officedocument.drawingml.chart+xml"/>
  <Override PartName="/xl/charts/chart38.xml" ContentType="application/vnd.openxmlformats-officedocument.drawingml.chart+xml"/>
  <Override PartName="/xl/charts/chart74.xml" ContentType="application/vnd.openxmlformats-officedocument.drawingml.chart+xml"/>
  <Override PartName="/xl/worksheets/sheet87.xml" ContentType="application/vnd.openxmlformats-officedocument.spreadsheetml.worksheet+xml"/>
  <Override PartName="/xl/worksheets/sheet106.xml" ContentType="application/vnd.openxmlformats-officedocument.spreadsheetml.worksheet+xml"/>
  <Override PartName="/xl/drawings/drawing20.xml" ContentType="application/vnd.openxmlformats-officedocument.drawing+xml"/>
  <Override PartName="/xl/charts/chart16.xml" ContentType="application/vnd.openxmlformats-officedocument.drawingml.chart+xml"/>
  <Override PartName="/xl/drawings/drawing31.xml" ContentType="application/vnd.openxmlformats-officedocument.drawingml.chartshapes+xml"/>
  <Override PartName="/xl/charts/chart63.xml" ContentType="application/vnd.openxmlformats-officedocument.drawingml.chart+xml"/>
  <Override PartName="/xl/drawings/drawing102.xml" ContentType="application/vnd.openxmlformats-officedocument.drawingml.chartshapes+xml"/>
  <Override PartName="/xl/worksheets/sheet29.xml" ContentType="application/vnd.openxmlformats-officedocument.spreadsheetml.worksheet+xml"/>
  <Override PartName="/xl/worksheets/sheet76.xml" ContentType="application/vnd.openxmlformats-officedocument.spreadsheetml.worksheet+xml"/>
  <Override PartName="/xl/charts/chart52.xml" ContentType="application/vnd.openxmlformats-officedocument.drawingml.chart+xml"/>
  <Override PartName="/xl/worksheets/sheet18.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120.xml" ContentType="application/vnd.openxmlformats-officedocument.spreadsheetml.worksheet+xml"/>
  <Override PartName="/xl/charts/chart9.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43.xml" ContentType="application/vnd.openxmlformats-officedocument.spreadsheetml.worksheet+xml"/>
  <Override PartName="/xl/worksheets/sheet90.xml" ContentType="application/vnd.openxmlformats-officedocument.spreadsheetml.worksheet+xml"/>
  <Override PartName="/xl/drawings/drawing69.xml" ContentType="application/vnd.openxmlformats-officedocument.drawing+xml"/>
  <Default Extension="png" ContentType="image/png"/>
  <Override PartName="/xl/worksheets/sheet32.xml" ContentType="application/vnd.openxmlformats-officedocument.spreadsheetml.worksheet+xml"/>
  <Override PartName="/xl/drawings/drawing7.xml" ContentType="application/vnd.openxmlformats-officedocument.drawing+xml"/>
  <Override PartName="/xl/drawings/drawing58.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theme/themeOverride1.xml" ContentType="application/vnd.openxmlformats-officedocument.themeOverride+xml"/>
  <Override PartName="/xl/drawings/drawing36.xml" ContentType="application/vnd.openxmlformats-officedocument.drawing+xml"/>
  <Override PartName="/xl/drawings/drawing47.xml" ContentType="application/vnd.openxmlformats-officedocument.drawing+xml"/>
  <Override PartName="/xl/drawings/drawing83.xml" ContentType="application/vnd.openxmlformats-officedocument.drawing+xml"/>
  <Override PartName="/xl/drawings/drawing94.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drawings/drawing25.xml" ContentType="application/vnd.openxmlformats-officedocument.drawingml.chartshapes+xml"/>
  <Override PartName="/xl/drawings/drawing72.xml" ContentType="application/vnd.openxmlformats-officedocument.drawing+xml"/>
  <Override PartName="/xl/charts/chart57.xml" ContentType="application/vnd.openxmlformats-officedocument.drawingml.chart+xml"/>
  <Override PartName="/xl/charts/chart68.xml" ContentType="application/vnd.openxmlformats-officedocument.drawingml.chart+xml"/>
  <Override PartName="/xl/drawings/drawing107.xml" ContentType="application/vnd.openxmlformats-officedocument.drawing+xml"/>
  <Override PartName="/docProps/app.xml" ContentType="application/vnd.openxmlformats-officedocument.extended-properties+xml"/>
  <Override PartName="/xl/drawings/drawing14.xml" ContentType="application/vnd.openxmlformats-officedocument.drawingml.chartshapes+xml"/>
  <Override PartName="/xl/drawings/drawing61.xml" ContentType="application/vnd.openxmlformats-officedocument.drawing+xml"/>
  <Override PartName="/xl/charts/chart46.xml" ContentType="application/vnd.openxmlformats-officedocument.drawingml.chart+xml"/>
  <Override PartName="/xl/worksheets/sheet59.xml" ContentType="application/vnd.openxmlformats-officedocument.spreadsheetml.worksheet+xml"/>
  <Override PartName="/xl/worksheets/sheet114.xml" ContentType="application/vnd.openxmlformats-officedocument.spreadsheetml.worksheet+xml"/>
  <Override PartName="/xl/drawings/drawing50.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xl/worksheets/sheet48.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charts/chart13.xml" ContentType="application/vnd.openxmlformats-officedocument.drawingml.chart+xml"/>
  <Override PartName="/xl/charts/chart24.xml" ContentType="application/vnd.openxmlformats-officedocument.drawingml.chart+xml"/>
  <Override PartName="/xl/charts/chart71.xml" ContentType="application/vnd.openxmlformats-officedocument.drawingml.chart+xml"/>
  <Override PartName="/xl/drawings/drawing110.xml" ContentType="application/vnd.openxmlformats-officedocument.drawing+xml"/>
  <Override PartName="/xl/worksheets/sheet26.xml" ContentType="application/vnd.openxmlformats-officedocument.spreadsheetml.worksheet+xml"/>
  <Override PartName="/xl/worksheets/sheet37.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charts/chart60.xml" ContentType="application/vnd.openxmlformats-officedocument.drawingml.chart+xml"/>
  <Override PartName="/xl/drawings/drawing99.xml" ContentType="application/vnd.openxmlformats-officedocument.drawing+xml"/>
  <Override PartName="/xl/worksheets/sheet15.xml" ContentType="application/vnd.openxmlformats-officedocument.spreadsheetml.worksheet+xml"/>
  <Override PartName="/xl/worksheets/sheet62.xml" ContentType="application/vnd.openxmlformats-officedocument.spreadsheetml.worksheet+xml"/>
  <Override PartName="/xl/charts/chart6.xml" ContentType="application/vnd.openxmlformats-officedocument.drawingml.chart+xml"/>
  <Override PartName="/xl/drawings/drawing88.xml" ContentType="application/vnd.openxmlformats-officedocument.drawing+xml"/>
  <Override PartName="/xl/worksheets/sheet51.xml" ContentType="application/vnd.openxmlformats-officedocument.spreadsheetml.worksheet+xml"/>
  <Override PartName="/xl/drawings/drawing19.xml" ContentType="application/vnd.openxmlformats-officedocument.drawingml.chartshapes+xml"/>
  <Override PartName="/xl/drawings/drawing66.xml" ContentType="application/vnd.openxmlformats-officedocument.drawingml.chartshapes+xml"/>
  <Override PartName="/xl/drawings/drawing77.xml" ContentType="application/vnd.openxmlformats-officedocument.drawingml.chartshapes+xml"/>
  <Override PartName="/xl/worksheets/sheet40.xml" ContentType="application/vnd.openxmlformats-officedocument.spreadsheetml.worksheet+xml"/>
  <Override PartName="/xl/drawings/drawing4.xml" ContentType="application/vnd.openxmlformats-officedocument.drawingml.chartshapes+xml"/>
  <Override PartName="/xl/drawings/drawing55.xml" ContentType="application/vnd.openxmlformats-officedocument.drawingml.chartshapes+xml"/>
  <Override PartName="/xl/worksheets/sheet5.xml" ContentType="application/vnd.openxmlformats-officedocument.spreadsheetml.worksheet+xml"/>
  <Override PartName="/xl/worksheets/sheet119.xml" ContentType="application/vnd.openxmlformats-officedocument.spreadsheetml.worksheet+xml"/>
  <Override PartName="/xl/drawings/drawing44.xml" ContentType="application/vnd.openxmlformats-officedocument.drawing+xml"/>
  <Override PartName="/xl/charts/chart29.xml" ContentType="application/vnd.openxmlformats-officedocument.drawingml.chart+xml"/>
  <Override PartName="/xl/drawings/drawing91.xml" ContentType="application/vnd.openxmlformats-officedocument.drawingml.chartshapes+xml"/>
  <Override PartName="/xl/charts/chart76.xml" ContentType="application/vnd.openxmlformats-officedocument.drawingml.chart+xml"/>
  <Override PartName="/xl/worksheets/sheet89.xml" ContentType="application/vnd.openxmlformats-officedocument.spreadsheetml.worksheet+xml"/>
  <Override PartName="/xl/worksheets/sheet108.xml" ContentType="application/vnd.openxmlformats-officedocument.spreadsheetml.worksheet+xml"/>
  <Override PartName="/xl/drawings/drawing2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80.xml" ContentType="application/vnd.openxmlformats-officedocument.drawingml.chartshapes+xml"/>
  <Override PartName="/xl/charts/chart65.xml" ContentType="application/vnd.openxmlformats-officedocument.drawingml.chart+xml"/>
  <Override PartName="/xl/drawings/drawing104.xml" ContentType="application/vnd.openxmlformats-officedocument.drawingml.chartshapes+xml"/>
  <Override PartName="/xl/worksheets/sheet78.xml" ContentType="application/vnd.openxmlformats-officedocument.spreadsheetml.worksheet+xml"/>
  <Override PartName="/xl/drawings/drawing11.xml" ContentType="application/vnd.openxmlformats-officedocument.drawingml.chartshapes+xml"/>
  <Override PartName="/xl/charts/chart54.xml" ContentType="application/vnd.openxmlformats-officedocument.drawingml.chart+xml"/>
  <Override PartName="/xl/worksheets/sheet67.xml" ContentType="application/vnd.openxmlformats-officedocument.spreadsheetml.worksheet+xml"/>
  <Override PartName="/xl/worksheets/sheet122.xml" ContentType="application/vnd.openxmlformats-officedocument.spreadsheetml.workshee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Override PartName="/xl/drawings/drawing89.xml" ContentType="application/vnd.openxmlformats-officedocument.drawingml.chartshape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drawings/drawing78.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drawings/drawing38.xml" ContentType="application/vnd.openxmlformats-officedocument.drawing+xml"/>
  <Override PartName="/xl/drawings/drawing49.xml" ContentType="application/vnd.openxmlformats-officedocument.drawing+xml"/>
  <Override PartName="/xl/drawings/drawing67.xml" ContentType="application/vnd.openxmlformats-officedocument.drawing+xml"/>
  <Override PartName="/xl/drawings/drawing85.xml" ContentType="application/vnd.openxmlformats-officedocument.drawing+xml"/>
  <Override PartName="/xl/drawings/drawing96.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drawings/drawing27.xml" ContentType="application/vnd.openxmlformats-officedocument.drawingml.chartshapes+xml"/>
  <Override PartName="/xl/drawings/drawing45.xml" ContentType="application/vnd.openxmlformats-officedocument.drawing+xml"/>
  <Override PartName="/xl/drawings/drawing56.xml" ContentType="application/vnd.openxmlformats-officedocument.drawing+xml"/>
  <Override PartName="/xl/drawings/drawing74.xml" ContentType="application/vnd.openxmlformats-officedocument.drawingml.chartshapes+xml"/>
  <Override PartName="/xl/charts/chart59.xml" ContentType="application/vnd.openxmlformats-officedocument.drawingml.chart+xml"/>
  <Override PartName="/xl/drawings/drawing92.xml" ContentType="application/vnd.openxmlformats-officedocument.drawing+xml"/>
  <Override PartName="/xl/drawings/drawing109.xml" ContentType="application/vnd.openxmlformats-officedocument.drawing+xml"/>
  <Override PartName="/xl/worksheets/sheet109.xml" ContentType="application/vnd.openxmlformats-officedocument.spreadsheetml.worksheet+xml"/>
  <Override PartName="/xl/drawings/drawing16.xml" ContentType="application/vnd.openxmlformats-officedocument.drawingml.chartshapes+xml"/>
  <Override PartName="/xl/drawings/drawing34.xml" ContentType="application/vnd.openxmlformats-officedocument.drawing+xml"/>
  <Override PartName="/xl/drawings/drawing63.xml" ContentType="application/vnd.openxmlformats-officedocument.drawing+xml"/>
  <Override PartName="/xl/charts/chart48.xml" ContentType="application/vnd.openxmlformats-officedocument.drawingml.chart+xml"/>
  <Override PartName="/xl/drawings/drawing81.xml" ContentType="application/vnd.openxmlformats-officedocument.drawing+xml"/>
  <Override PartName="/xl/charts/chart77.xml" ContentType="application/vnd.openxmlformats-officedocument.drawingml.chart+xml"/>
  <Override PartName="/xl/worksheets/sheet2.xml" ContentType="application/vnd.openxmlformats-officedocument.spreadsheetml.worksheet+xml"/>
  <Override PartName="/xl/worksheets/sheet116.xml" ContentType="application/vnd.openxmlformats-officedocument.spreadsheetml.worksheet+xml"/>
  <Override PartName="/xl/drawings/drawing1.xml" ContentType="application/vnd.openxmlformats-officedocument.drawing+xml"/>
  <Override PartName="/xl/drawings/drawing23.xml" ContentType="application/vnd.openxmlformats-officedocument.drawingml.chartshapes+xml"/>
  <Override PartName="/xl/charts/chart19.xml" ContentType="application/vnd.openxmlformats-officedocument.drawingml.chart+xml"/>
  <Override PartName="/xl/drawings/drawing41.xml" ContentType="application/vnd.openxmlformats-officedocument.drawing+xml"/>
  <Override PartName="/xl/drawings/drawing52.xml" ContentType="application/vnd.openxmlformats-officedocument.drawing+xml"/>
  <Override PartName="/xl/charts/chart37.xml" ContentType="application/vnd.openxmlformats-officedocument.drawingml.chart+xml"/>
  <Override PartName="/xl/drawings/drawing70.xml" ContentType="application/vnd.openxmlformats-officedocument.drawing+xml"/>
  <Override PartName="/xl/charts/chart55.xml" ContentType="application/vnd.openxmlformats-officedocument.drawingml.chart+xml"/>
  <Override PartName="/xl/charts/chart66.xml" ContentType="application/vnd.openxmlformats-officedocument.drawingml.chart+xml"/>
  <Override PartName="/xl/drawings/drawing105.xml" ContentType="application/vnd.openxmlformats-officedocument.drawing+xml"/>
  <Override PartName="/xl/worksheets/sheet68.xml" ContentType="application/vnd.openxmlformats-officedocument.spreadsheetml.worksheet+xml"/>
  <Override PartName="/xl/worksheets/sheet79.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drawings/drawing12.xml" ContentType="application/vnd.openxmlformats-officedocument.drawing+xml"/>
  <Override PartName="/xl/drawings/drawing30.xml" ContentType="application/vnd.openxmlformats-officedocument.drawing+xml"/>
  <Override PartName="/xl/charts/chart26.xml" ContentType="application/vnd.openxmlformats-officedocument.drawingml.chart+xml"/>
  <Override PartName="/xl/charts/chart44.xml" ContentType="application/vnd.openxmlformats-officedocument.drawingml.chart+xml"/>
  <Override PartName="/xl/charts/chart73.xml" ContentType="application/vnd.openxmlformats-officedocument.drawingml.chart+xml"/>
  <Override PartName="/xl/drawings/drawing112.xml" ContentType="application/vnd.openxmlformats-officedocument.drawing+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drawings/drawing101.xml" ContentType="application/vnd.openxmlformats-officedocument.drawing+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worksheets/sheet53.xml" ContentType="application/vnd.openxmlformats-officedocument.spreadsheetml.worksheet+xml"/>
  <Override PartName="/xl/drawings/drawing68.xml" ContentType="application/vnd.openxmlformats-officedocument.drawingml.chartshapes+xml"/>
  <Override PartName="/xl/drawings/drawing79.xml" ContentType="application/vnd.openxmlformats-officedocument.drawing+xml"/>
  <Override PartName="/xl/worksheets/sheet42.xml" ContentType="application/vnd.openxmlformats-officedocument.spreadsheetml.worksheet+xml"/>
  <Override PartName="/xl/drawings/drawing6.xml" ContentType="application/vnd.openxmlformats-officedocument.drawingml.chartshapes+xml"/>
  <Override PartName="/xl/drawings/drawing57.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6.xml" ContentType="application/vnd.openxmlformats-officedocument.drawingml.chartshapes+xml"/>
  <Override PartName="/xl/drawings/drawing93.xml" ContentType="application/vnd.openxmlformats-officedocument.drawingml.chartshapes+xml"/>
  <Override PartName="/xl/drawings/drawing35.xml" ContentType="application/vnd.openxmlformats-officedocument.drawingml.chartshapes+xml"/>
  <Override PartName="/xl/drawings/drawing82.xml" ContentType="application/vnd.openxmlformats-officedocument.drawing+xml"/>
  <Override PartName="/xl/charts/chart67.xml" ContentType="application/vnd.openxmlformats-officedocument.drawingml.chart+xml"/>
  <Override PartName="/xl/drawings/drawing106.xml" ContentType="application/vnd.openxmlformats-officedocument.drawingml.chartshapes+xml"/>
  <Override PartName="/xl/drawings/drawing13.xml" ContentType="application/vnd.openxmlformats-officedocument.drawing+xml"/>
  <Override PartName="/xl/drawings/drawing24.xml" ContentType="application/vnd.openxmlformats-officedocument.drawing+xml"/>
  <Override PartName="/xl/drawings/drawing60.xml" ContentType="application/vnd.openxmlformats-officedocument.drawingml.chartshapes+xml"/>
  <Override PartName="/xl/drawings/drawing71.xml" ContentType="application/vnd.openxmlformats-officedocument.drawing+xml"/>
  <Override PartName="/xl/charts/chart56.xml" ContentType="application/vnd.openxmlformats-officedocument.drawingml.chart+xml"/>
  <Override PartName="/xl/worksheets/sheet69.xml" ContentType="application/vnd.openxmlformats-officedocument.spreadsheetml.worksheet+xml"/>
  <Override PartName="/xl/externalLinks/externalLink1.xml" ContentType="application/vnd.openxmlformats-officedocument.spreadsheetml.externalLink+xml"/>
  <Override PartName="/xl/charts/chart34.xml" ContentType="application/vnd.openxmlformats-officedocument.drawingml.chart+xml"/>
  <Override PartName="/xl/charts/chart45.xml" ContentType="application/vnd.openxmlformats-officedocument.drawingml.chart+xml"/>
  <Override PartName="/xl/worksheets/sheet47.xml" ContentType="application/vnd.openxmlformats-officedocument.spreadsheetml.worksheet+xml"/>
  <Override PartName="/xl/worksheets/sheet58.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70.xml" ContentType="application/vnd.openxmlformats-officedocument.drawingml.chart+xml"/>
  <Override PartName="/xl/worksheets/sheet36.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charts/chart12.xml" ContentType="application/vnd.openxmlformats-officedocument.drawingml.chart+xml"/>
  <Override PartName="/xl/worksheets/sheet25.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drawings/drawing87.xml" ContentType="application/vnd.openxmlformats-officedocument.drawingml.chartshapes+xml"/>
  <Override PartName="/xl/drawings/drawing98.xml" ContentType="application/vnd.openxmlformats-officedocument.drawing+xml"/>
  <Override PartName="/xl/worksheets/sheet14.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harts/chart5.xml" ContentType="application/vnd.openxmlformats-officedocument.drawingml.chart+xml"/>
  <Override PartName="/xl/drawings/drawing29.xml" ContentType="application/vnd.openxmlformats-officedocument.drawingml.chartshapes+xml"/>
  <Override PartName="/xl/drawings/drawing76.xml" ContentType="application/vnd.openxmlformats-officedocument.drawing+xml"/>
  <Override PartName="/xl/drawings/drawing18.xml" ContentType="application/vnd.openxmlformats-officedocument.drawing+xml"/>
  <Override PartName="/xl/drawings/drawing6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3.xml" ContentType="application/vnd.openxmlformats-officedocument.drawing+xml"/>
  <Override PartName="/xl/drawings/drawing54.xml" ContentType="application/vnd.openxmlformats-officedocument.drawing+xml"/>
  <Override PartName="/xl/charts/chart39.xml" ContentType="application/vnd.openxmlformats-officedocument.drawingml.chart+xml"/>
  <Override PartName="/xl/drawings/drawing90.xml" ContentType="application/vnd.openxmlformats-officedocument.drawing+xml"/>
  <Override PartName="/xl/worksheets/sheet99.xml" ContentType="application/vnd.openxmlformats-officedocument.spreadsheetml.worksheet+xml"/>
  <Override PartName="/xl/worksheets/sheet107.xml" ContentType="application/vnd.openxmlformats-officedocument.spreadsheetml.worksheet+xml"/>
  <Override PartName="/xl/worksheets/sheet118.xml" ContentType="application/vnd.openxmlformats-officedocument.spreadsheetml.worksheet+xml"/>
  <Override PartName="/xl/drawings/drawing32.xml" ContentType="application/vnd.openxmlformats-officedocument.drawing+xml"/>
  <Override PartName="/xl/charts/chart28.xml" ContentType="application/vnd.openxmlformats-officedocument.drawingml.chart+xml"/>
  <Override PartName="/xl/charts/chart75.xml" ContentType="application/vnd.openxmlformats-officedocument.drawingml.chart+xml"/>
  <Override PartName="/xl/worksheets/sheet77.xml" ContentType="application/vnd.openxmlformats-officedocument.spreadsheetml.worksheet+xml"/>
  <Override PartName="/xl/worksheets/sheet88.xml" ContentType="application/vnd.openxmlformats-officedocument.spreadsheetml.worksheet+xml"/>
  <Override PartName="/xl/drawings/drawing21.xml" ContentType="application/vnd.openxmlformats-officedocument.drawingml.chartshapes+xml"/>
  <Override PartName="/xl/charts/chart17.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drawings/drawing103.xml" ContentType="application/vnd.openxmlformats-officedocument.drawing+xml"/>
  <Override PartName="/xl/worksheets/sheet19.xml" ContentType="application/vnd.openxmlformats-officedocument.spreadsheetml.worksheet+xml"/>
  <Override PartName="/xl/worksheets/sheet66.xml" ContentType="application/vnd.openxmlformats-officedocument.spreadsheetml.worksheet+xml"/>
  <Override PartName="/xl/drawings/drawing10.xml" ContentType="application/vnd.openxmlformats-officedocument.drawing+xml"/>
  <Override PartName="/xl/charts/chart42.xml" ContentType="application/vnd.openxmlformats-officedocument.drawingml.chart+xml"/>
  <Override PartName="/xl/worksheets/sheet55.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xl/charts/chart31.xml" ContentType="application/vnd.openxmlformats-officedocument.drawingml.chart+xml"/>
  <Override PartName="/docProps/core.xml" ContentType="application/vnd.openxmlformats-package.core-properties+xml"/>
  <Override PartName="/xl/worksheets/sheet44.xml" ContentType="application/vnd.openxmlformats-officedocument.spreadsheetml.worksheet+xml"/>
  <Override PartName="/xl/worksheets/sheet91.xml" ContentType="application/vnd.openxmlformats-officedocument.spreadsheetml.worksheet+xml"/>
  <Override PartName="/xl/charts/chart20.xml" ContentType="application/vnd.openxmlformats-officedocument.drawingml.chart+xml"/>
  <Override PartName="/xl/drawings/drawing59.xml" ContentType="application/vnd.openxmlformats-officedocument.drawing+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ml.chartshapes+xml"/>
  <Override PartName="/xl/drawings/drawing48.xml" ContentType="application/vnd.openxmlformats-officedocument.drawingml.chartshapes+xml"/>
  <Override PartName="/xl/theme/themeOverride2.xml" ContentType="application/vnd.openxmlformats-officedocument.themeOverride+xml"/>
  <Override PartName="/xl/drawings/drawing95.xml" ContentType="application/vnd.openxmlformats-officedocument.drawingml.chartshapes+xml"/>
  <Override PartName="/xl/worksheets/sheet11.xml" ContentType="application/vnd.openxmlformats-officedocument.spreadsheetml.worksheet+xml"/>
  <Override PartName="/xl/charts/chart2.xml" ContentType="application/vnd.openxmlformats-officedocument.drawingml.chart+xml"/>
  <Override PartName="/xl/drawings/drawing37.xml" ContentType="application/vnd.openxmlformats-officedocument.drawing+xml"/>
  <Override PartName="/xl/drawings/drawing84.xml" ContentType="application/vnd.openxmlformats-officedocument.drawingml.chartshapes+xml"/>
  <Override PartName="/xl/charts/chart69.xml" ContentType="application/vnd.openxmlformats-officedocument.drawingml.chart+xml"/>
  <Override PartName="/xl/drawings/drawing108.xml" ContentType="application/vnd.openxmlformats-officedocument.drawing+xml"/>
  <Default Extension="rels" ContentType="application/vnd.openxmlformats-package.relationships+xml"/>
  <Override PartName="/xl/drawings/drawing15.xml" ContentType="application/vnd.openxmlformats-officedocument.drawing+xml"/>
  <Override PartName="/xl/drawings/drawing26.xml" ContentType="application/vnd.openxmlformats-officedocument.drawing+xml"/>
  <Override PartName="/xl/drawings/drawing62.xml" ContentType="application/vnd.openxmlformats-officedocument.drawing+xml"/>
  <Override PartName="/xl/drawings/drawing73.xml" ContentType="application/vnd.openxmlformats-officedocument.drawing+xml"/>
  <Override PartName="/xl/charts/chart58.xml" ContentType="application/vnd.openxmlformats-officedocument.drawingml.chart+xml"/>
  <Override PartName="/xl/drawings/drawing51.xml" ContentType="application/vnd.openxmlformats-officedocument.drawingml.chartshapes+xml"/>
  <Override PartName="/xl/charts/chart36.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drawings/drawing40.xml" ContentType="application/vnd.openxmlformats-officedocument.drawing+xml"/>
  <Override PartName="/xl/charts/chart25.xml" ContentType="application/vnd.openxmlformats-officedocument.drawingml.chart+xml"/>
  <Override PartName="/xl/charts/chart72.xml" ContentType="application/vnd.openxmlformats-officedocument.drawingml.chart+xml"/>
  <Override PartName="/xl/drawings/drawing111.xml" ContentType="application/vnd.openxmlformats-officedocument.drawing+xml"/>
  <Override PartName="/xl/worksheets/sheet38.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charts/chart14.xml" ContentType="application/vnd.openxmlformats-officedocument.drawingml.chart+xml"/>
  <Override PartName="/xl/charts/chart61.xml" ContentType="application/vnd.openxmlformats-officedocument.drawingml.chart+xml"/>
  <Override PartName="/xl/drawings/drawing10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135" windowWidth="19155" windowHeight="11760" tabRatio="952" firstSheet="54" activeTab="83"/>
  </bookViews>
  <sheets>
    <sheet name="Contents" sheetId="1" r:id="rId1"/>
    <sheet name="1.1" sheetId="14" r:id="rId2"/>
    <sheet name="1.2" sheetId="15" r:id="rId3"/>
    <sheet name="2.1" sheetId="2" r:id="rId4"/>
    <sheet name="2.2" sheetId="3" r:id="rId5"/>
    <sheet name="2.3" sheetId="4" r:id="rId6"/>
    <sheet name="2.4" sheetId="5" r:id="rId7"/>
    <sheet name="2.5" sheetId="6" r:id="rId8"/>
    <sheet name="F2.1" sheetId="7" r:id="rId9"/>
    <sheet name="F2.2" sheetId="8" r:id="rId10"/>
    <sheet name="F2.3" sheetId="9" r:id="rId11"/>
    <sheet name="F2.4" sheetId="10" r:id="rId12"/>
    <sheet name="F2.5" sheetId="11" r:id="rId13"/>
    <sheet name="F2.6" sheetId="12" r:id="rId14"/>
    <sheet name="F2.7" sheetId="13" r:id="rId15"/>
    <sheet name="3.1" sheetId="16" r:id="rId16"/>
    <sheet name="3.2" sheetId="17" r:id="rId17"/>
    <sheet name="3.3" sheetId="18" r:id="rId18"/>
    <sheet name="3.4" sheetId="19" r:id="rId19"/>
    <sheet name="3.5" sheetId="20" r:id="rId20"/>
    <sheet name="F3.1" sheetId="21" r:id="rId21"/>
    <sheet name="F3.2" sheetId="22" r:id="rId22"/>
    <sheet name="F3.3" sheetId="23" r:id="rId23"/>
    <sheet name="F3.4" sheetId="24" r:id="rId24"/>
    <sheet name="F3.5" sheetId="25" r:id="rId25"/>
    <sheet name="F3.6" sheetId="26" r:id="rId26"/>
    <sheet name="F3.7" sheetId="27" r:id="rId27"/>
    <sheet name="F3.8" sheetId="28" r:id="rId28"/>
    <sheet name="F3.9" sheetId="29" r:id="rId29"/>
    <sheet name="4.1" sheetId="30" r:id="rId30"/>
    <sheet name="4.2" sheetId="31" r:id="rId31"/>
    <sheet name="4.3" sheetId="32" r:id="rId32"/>
    <sheet name="4.4" sheetId="33" r:id="rId33"/>
    <sheet name="4.5" sheetId="34" r:id="rId34"/>
    <sheet name="4.6" sheetId="35" r:id="rId35"/>
    <sheet name="4.7" sheetId="36" r:id="rId36"/>
    <sheet name="F4.1" sheetId="37" r:id="rId37"/>
    <sheet name="F4.2" sheetId="38" r:id="rId38"/>
    <sheet name="F4.3" sheetId="39" r:id="rId39"/>
    <sheet name="F4.4" sheetId="40" r:id="rId40"/>
    <sheet name="F4.5" sheetId="42" r:id="rId41"/>
    <sheet name="F4.6" sheetId="41" r:id="rId42"/>
    <sheet name="F4.7" sheetId="43" r:id="rId43"/>
    <sheet name="F4.8" sheetId="44" r:id="rId44"/>
    <sheet name="5.1" sheetId="45" r:id="rId45"/>
    <sheet name="5.2" sheetId="46" r:id="rId46"/>
    <sheet name="5.3" sheetId="47" r:id="rId47"/>
    <sheet name="5.4" sheetId="48" r:id="rId48"/>
    <sheet name="5.5" sheetId="49" r:id="rId49"/>
    <sheet name="5.6" sheetId="50" r:id="rId50"/>
    <sheet name="F5.1" sheetId="51" r:id="rId51"/>
    <sheet name="F5.2" sheetId="52" r:id="rId52"/>
    <sheet name="F5.3" sheetId="53" r:id="rId53"/>
    <sheet name="F5.4" sheetId="54" r:id="rId54"/>
    <sheet name="F5.5" sheetId="55" r:id="rId55"/>
    <sheet name="F5.6" sheetId="60" r:id="rId56"/>
    <sheet name="F5.7" sheetId="56" r:id="rId57"/>
    <sheet name="F5.8" sheetId="57" r:id="rId58"/>
    <sheet name="F5.9" sheetId="58" r:id="rId59"/>
    <sheet name="F5.10" sheetId="59" r:id="rId60"/>
    <sheet name="6.1" sheetId="61" r:id="rId61"/>
    <sheet name="6.2" sheetId="62" r:id="rId62"/>
    <sheet name="6.3" sheetId="63" r:id="rId63"/>
    <sheet name="6.4" sheetId="64" r:id="rId64"/>
    <sheet name="6.5" sheetId="65" r:id="rId65"/>
    <sheet name="6.6" sheetId="66" r:id="rId66"/>
    <sheet name="6.7" sheetId="67" r:id="rId67"/>
    <sheet name="F6.1" sheetId="68" r:id="rId68"/>
    <sheet name="F6.2" sheetId="69" r:id="rId69"/>
    <sheet name="F6.3" sheetId="70" r:id="rId70"/>
    <sheet name="F6.4" sheetId="71" r:id="rId71"/>
    <sheet name="F6.5" sheetId="72" r:id="rId72"/>
    <sheet name="F6.6" sheetId="73" r:id="rId73"/>
    <sheet name="F6.7" sheetId="74" r:id="rId74"/>
    <sheet name="F6.8" sheetId="75" r:id="rId75"/>
    <sheet name="F6.9" sheetId="76" r:id="rId76"/>
    <sheet name="F6.10" sheetId="77" r:id="rId77"/>
    <sheet name="F6.11" sheetId="78" r:id="rId78"/>
    <sheet name="F6.12" sheetId="79" r:id="rId79"/>
    <sheet name="F6.13" sheetId="80" r:id="rId80"/>
    <sheet name="F6.14" sheetId="81" r:id="rId81"/>
    <sheet name="7.1" sheetId="82" r:id="rId82"/>
    <sheet name="7.2" sheetId="83" r:id="rId83"/>
    <sheet name="7.3" sheetId="84" r:id="rId84"/>
    <sheet name="7.4" sheetId="85" r:id="rId85"/>
    <sheet name="F7.1" sheetId="86" r:id="rId86"/>
    <sheet name="F7.2" sheetId="87" r:id="rId87"/>
    <sheet name="F7.3" sheetId="88" r:id="rId88"/>
    <sheet name="F7.4" sheetId="89" r:id="rId89"/>
    <sheet name="F7.5" sheetId="90" r:id="rId90"/>
    <sheet name="F7.6" sheetId="91" r:id="rId91"/>
    <sheet name="F7.7" sheetId="92" r:id="rId92"/>
    <sheet name="F7.8" sheetId="94" r:id="rId93"/>
    <sheet name="F7.9" sheetId="95" r:id="rId94"/>
    <sheet name="F7.10" sheetId="96" r:id="rId95"/>
    <sheet name="8.1" sheetId="97" r:id="rId96"/>
    <sheet name="8.2" sheetId="98" r:id="rId97"/>
    <sheet name="8.3" sheetId="99" r:id="rId98"/>
    <sheet name="8.4" sheetId="100" r:id="rId99"/>
    <sheet name="8.5" sheetId="101" r:id="rId100"/>
    <sheet name="F8.1" sheetId="102" r:id="rId101"/>
    <sheet name="F8.2" sheetId="103" r:id="rId102"/>
    <sheet name="F8.3" sheetId="104" r:id="rId103"/>
    <sheet name="F8.4" sheetId="105" r:id="rId104"/>
    <sheet name="F8.5" sheetId="106" r:id="rId105"/>
    <sheet name="F8.6" sheetId="107" r:id="rId106"/>
    <sheet name="F8.7" sheetId="108" r:id="rId107"/>
    <sheet name="F8.8" sheetId="109" r:id="rId108"/>
    <sheet name="F8.9" sheetId="110" r:id="rId109"/>
    <sheet name="F8.10" sheetId="111" r:id="rId110"/>
    <sheet name="9.1" sheetId="112" r:id="rId111"/>
    <sheet name="9.2" sheetId="113" r:id="rId112"/>
    <sheet name="F9.1" sheetId="114" r:id="rId113"/>
    <sheet name="F9.2" sheetId="115" r:id="rId114"/>
    <sheet name="F9.3" sheetId="116" r:id="rId115"/>
    <sheet name="F9.4" sheetId="117" r:id="rId116"/>
    <sheet name="F9.5" sheetId="118" r:id="rId117"/>
    <sheet name="F9.6" sheetId="119" r:id="rId118"/>
    <sheet name="F9.7" sheetId="120" r:id="rId119"/>
    <sheet name="F9.8" sheetId="121" r:id="rId120"/>
    <sheet name="F9.9" sheetId="122" r:id="rId121"/>
    <sheet name="A.1" sheetId="123" r:id="rId122"/>
    <sheet name="A.2" sheetId="124" r:id="rId123"/>
  </sheets>
  <externalReferences>
    <externalReference r:id="rId124"/>
  </externalReferences>
  <definedNames>
    <definedName name="_xlnm._FilterDatabase" localSheetId="76" hidden="1">F6.10!$A$3:$F$3</definedName>
    <definedName name="_xlnm._FilterDatabase" localSheetId="77" hidden="1">F6.11!$A$3:$G$3</definedName>
    <definedName name="_xlnm._FilterDatabase" localSheetId="79" hidden="1">F6.13!$A$3:$D$3</definedName>
    <definedName name="_xlnm._FilterDatabase" localSheetId="73" hidden="1">F6.7!$A$4:$I$4</definedName>
    <definedName name="_xlnm._FilterDatabase" localSheetId="75" hidden="1">F6.9!$A$3:$D$3</definedName>
    <definedName name="_xlnm._FilterDatabase" localSheetId="94" hidden="1">F7.10!$A$32:$L$32</definedName>
    <definedName name="_xlnm._FilterDatabase" localSheetId="86" hidden="1">F7.2!$A$4:$E$4</definedName>
    <definedName name="_xlnm._FilterDatabase" localSheetId="88" hidden="1">F7.4!$A$3:$K$3</definedName>
    <definedName name="_xlnm._FilterDatabase" localSheetId="89" hidden="1">F7.5!$A$29:$N$29</definedName>
    <definedName name="_xlnm._FilterDatabase" localSheetId="93" hidden="1">F7.9!$A$4:$V$4</definedName>
    <definedName name="_xlnm._FilterDatabase" localSheetId="109" hidden="1">F8.10!$A$3:$D$3</definedName>
    <definedName name="_xlnm._FilterDatabase" localSheetId="103" hidden="1">F8.4!$A$3:$F$3</definedName>
    <definedName name="_Toc373392876" localSheetId="37">F4.2!$A$1</definedName>
    <definedName name="_Toc390701675" localSheetId="8">F2.1!$A$1</definedName>
    <definedName name="_Toc390701676" localSheetId="9">F2.2!$A$1</definedName>
    <definedName name="_Toc390701677" localSheetId="10">F2.3!$A$1</definedName>
    <definedName name="_Toc390701679" localSheetId="12">F2.5!$A$1</definedName>
    <definedName name="_Toc390701680" localSheetId="13">F2.6!$A$1</definedName>
    <definedName name="_Toc390701681" localSheetId="14">F2.7!$A$1</definedName>
    <definedName name="_Toc390701682" localSheetId="20">F3.1!$A$1</definedName>
    <definedName name="_Toc390701683" localSheetId="21">F3.2!$A$1</definedName>
    <definedName name="_Toc390701684" localSheetId="22">F3.3!$A$1</definedName>
    <definedName name="_Toc390701685" localSheetId="23">F3.4!$A$1</definedName>
    <definedName name="_Toc390701686" localSheetId="24">F3.5!$A$1</definedName>
    <definedName name="_Toc390701687" localSheetId="25">F3.6!$A$1</definedName>
    <definedName name="_Toc390701688" localSheetId="26">F3.7!$A$1</definedName>
    <definedName name="_Toc390701689" localSheetId="27">F3.8!$A$1</definedName>
    <definedName name="_Toc390701690" localSheetId="28">F3.9!$A$1</definedName>
    <definedName name="_Toc390701691" localSheetId="36">F4.1!$A$1</definedName>
    <definedName name="_Toc390701692" localSheetId="37">F4.2!$A$1</definedName>
    <definedName name="_Toc390701693" localSheetId="38">F4.3!$A$1</definedName>
    <definedName name="_Toc390701694" localSheetId="39">F4.4!$A$1</definedName>
    <definedName name="_Toc390701695" localSheetId="40">F4.5!$A$1</definedName>
    <definedName name="_Toc390701696" localSheetId="41">F4.6!$A$1</definedName>
    <definedName name="_Toc390701697" localSheetId="42">F4.7!$A$1</definedName>
    <definedName name="_Toc390701698" localSheetId="43">F4.8!$A$1</definedName>
    <definedName name="_Toc390701699" localSheetId="50">F5.1!$A$1</definedName>
    <definedName name="_Toc390701700" localSheetId="51">F5.2!$A$1</definedName>
    <definedName name="_Toc390701701" localSheetId="52">F5.3!$A$1</definedName>
    <definedName name="_Toc390701702" localSheetId="53">F5.4!$A$1</definedName>
    <definedName name="_Toc390701703" localSheetId="54">F5.5!$A$1</definedName>
    <definedName name="_Toc390701704" localSheetId="55">F5.6!$A$1</definedName>
    <definedName name="_Toc390701705" localSheetId="56">F5.7!$A$1</definedName>
    <definedName name="_Toc390701706" localSheetId="57">F5.8!$A$1</definedName>
    <definedName name="_Toc390701707" localSheetId="58">F5.9!$A$1</definedName>
    <definedName name="_Toc390701708" localSheetId="59">F5.10!$A$1</definedName>
    <definedName name="_Toc390701709" localSheetId="67">F6.1!$A$1</definedName>
    <definedName name="_Toc390701710" localSheetId="68">F6.2!$A$1</definedName>
    <definedName name="_Toc390701711" localSheetId="69">F6.3!$A$1</definedName>
    <definedName name="_Toc390701712" localSheetId="70">F6.4!$A$1</definedName>
    <definedName name="_Toc390701713" localSheetId="71">F6.5!$A$1</definedName>
    <definedName name="_Toc390701714" localSheetId="72">F6.6!$A$1</definedName>
    <definedName name="_Toc390701715" localSheetId="73">F6.7!$A$1</definedName>
    <definedName name="_Toc390701716" localSheetId="74">F6.8!$A$1</definedName>
    <definedName name="_Toc390701717" localSheetId="75">F6.9!$A$1</definedName>
    <definedName name="_Toc390701718" localSheetId="76">F6.10!$A$1</definedName>
    <definedName name="_Toc390701719" localSheetId="77">F6.11!$A$1</definedName>
    <definedName name="_Toc390701720" localSheetId="78">F6.12!$A$1</definedName>
    <definedName name="_Toc390701721" localSheetId="79">F6.13!$A$1</definedName>
    <definedName name="_Toc390701722" localSheetId="80">F6.14!$A$1</definedName>
    <definedName name="_Toc390701723" localSheetId="85">F7.1!$A$1</definedName>
    <definedName name="_Toc390701724" localSheetId="86">F7.2!$A$1</definedName>
    <definedName name="_Toc390701725" localSheetId="87">F7.3!$A$1</definedName>
    <definedName name="_Toc390701726" localSheetId="88">F7.4!$A$1</definedName>
    <definedName name="_Toc390701727" localSheetId="89">F7.5!$A$1</definedName>
    <definedName name="_Toc390701729" localSheetId="91">F7.7!$A$1</definedName>
    <definedName name="_Toc390701730" localSheetId="92">F7.8!$A$1</definedName>
    <definedName name="_Toc390701731" localSheetId="93">F7.9!$A$1</definedName>
    <definedName name="_Toc390701733" localSheetId="100">F8.1!$A$1</definedName>
    <definedName name="_Toc390701734" localSheetId="101">F8.2!$A$1</definedName>
    <definedName name="_Toc390701735" localSheetId="102">F8.3!$A$1</definedName>
    <definedName name="_Toc390701736" localSheetId="103">F8.4!$A$1</definedName>
    <definedName name="_Toc390701737" localSheetId="104">F8.5!$A$1</definedName>
    <definedName name="_Toc390701738" localSheetId="105">F8.6!$A$1</definedName>
    <definedName name="_Toc390701739" localSheetId="106">F8.7!$A$1</definedName>
    <definedName name="_Toc390701740" localSheetId="107">F8.8!$A$1</definedName>
    <definedName name="_Toc390701741" localSheetId="108">F8.9!$A$1</definedName>
    <definedName name="_Toc390701742" localSheetId="109">F8.10!$A$1</definedName>
    <definedName name="_Toc390701743" localSheetId="112">F9.1!$A$1</definedName>
    <definedName name="_Toc390701744" localSheetId="113">F9.2!$A$1</definedName>
    <definedName name="_Toc390701745" localSheetId="114">F9.3!$A$1</definedName>
    <definedName name="_Toc390701746" localSheetId="115">F9.4!$A$1</definedName>
    <definedName name="_Toc390701747" localSheetId="116">F9.5!$A$1</definedName>
    <definedName name="_Toc390701748" localSheetId="117">F9.6!$A$1</definedName>
    <definedName name="_Toc390701749" localSheetId="118">F9.7!$A$1</definedName>
    <definedName name="_Toc390701750" localSheetId="118">F9.7!$A$1</definedName>
    <definedName name="_Toc390701751" localSheetId="120">F9.9!$A$1</definedName>
    <definedName name="_Toc390701752" localSheetId="1">'1.1'!$A$1</definedName>
    <definedName name="_Toc390701753" localSheetId="2">'1.2'!$A$1</definedName>
    <definedName name="_Toc390701754" localSheetId="3">'2.1'!$A$1</definedName>
    <definedName name="_Toc390701755" localSheetId="4">'2.2'!$A$1</definedName>
    <definedName name="_Toc390701756" localSheetId="5">'2.3'!$A$1</definedName>
    <definedName name="_Toc390701757" localSheetId="6">'2.4'!$A$1</definedName>
    <definedName name="_Toc390701758" localSheetId="7">'2.5'!$A$1</definedName>
    <definedName name="_Toc390701759" localSheetId="15">'3.1'!$A$1</definedName>
    <definedName name="_Toc390701760" localSheetId="16">'3.2'!$A$1</definedName>
    <definedName name="_Toc390701761" localSheetId="17">'3.3'!$A$1</definedName>
    <definedName name="_Toc390701762" localSheetId="18">'3.4'!$A$1</definedName>
    <definedName name="_Toc390701763" localSheetId="19">'3.5'!$A$1</definedName>
    <definedName name="_Toc390701764" localSheetId="29">'4.1'!$A$1</definedName>
    <definedName name="_Toc390701765" localSheetId="30">'4.2'!$A$1</definedName>
    <definedName name="_Toc390701766" localSheetId="31">'4.3'!$A$1</definedName>
    <definedName name="_Toc390701767" localSheetId="32">'4.4'!$A$1</definedName>
    <definedName name="_Toc390701768" localSheetId="33">'4.5'!$A$1</definedName>
    <definedName name="_Toc390701769" localSheetId="34">'4.6'!$A$1</definedName>
    <definedName name="_Toc390701770" localSheetId="35">'4.7'!$A$1</definedName>
    <definedName name="_Toc390701771" localSheetId="44">'5.1'!$A$1</definedName>
    <definedName name="_Toc390701772" localSheetId="45">'5.2'!$A$1</definedName>
    <definedName name="_Toc390701773" localSheetId="46">'5.3'!$A$1</definedName>
    <definedName name="_Toc390701774" localSheetId="47">'5.4'!$A$1</definedName>
    <definedName name="_Toc390701775" localSheetId="48">'5.5'!$A$1</definedName>
    <definedName name="_Toc390701776" localSheetId="49">'5.6'!$A$1</definedName>
    <definedName name="_Toc390701777" localSheetId="60">'6.1'!$A$1</definedName>
    <definedName name="_Toc390701778" localSheetId="61">'6.2'!$A$1</definedName>
    <definedName name="_Toc390701779" localSheetId="62">'6.3'!$A$1</definedName>
    <definedName name="_Toc390701780" localSheetId="63">'6.4'!$A$1</definedName>
    <definedName name="_Toc390701781" localSheetId="64">'6.5'!$A$1</definedName>
    <definedName name="_Toc390701782" localSheetId="65">'6.6'!$A$1</definedName>
    <definedName name="_Toc390701783" localSheetId="66">'6.7'!$A$1</definedName>
    <definedName name="_Toc390701784" localSheetId="81">'7.1'!$A$1</definedName>
    <definedName name="_Toc390701785" localSheetId="82">'7.2'!$A$1</definedName>
    <definedName name="_Toc390701786" localSheetId="83">'7.3'!$A$1</definedName>
    <definedName name="_Toc390701787" localSheetId="84">'7.4'!$A$1</definedName>
    <definedName name="_Toc390701788" localSheetId="95">'8.1'!$A$1</definedName>
    <definedName name="_Toc390701789" localSheetId="96">'8.2'!$A$1</definedName>
    <definedName name="_Toc390701790" localSheetId="97">'8.3'!$A$1</definedName>
    <definedName name="_Toc390701791" localSheetId="98">'8.4'!$A$1</definedName>
    <definedName name="_Toc390701792" localSheetId="99">'8.5'!$A$1</definedName>
    <definedName name="_Toc390701793" localSheetId="110">'9.1'!$A$1</definedName>
    <definedName name="_Toc390701794" localSheetId="111">'9.2'!$A$1</definedName>
    <definedName name="OLE_LINK2" localSheetId="109">F8.10!$A$1</definedName>
    <definedName name="OLE_LINK3" localSheetId="39">F4.4!$A$1</definedName>
    <definedName name="_xlnm.Print_Area" localSheetId="54">F5.5!$A$1:$N$40</definedName>
    <definedName name="_xlnm.Print_Area" localSheetId="88">F7.4!$A$1:$O$43</definedName>
    <definedName name="_xlnm.Print_Area" localSheetId="90">F7.6!$A$1:$N$39</definedName>
    <definedName name="_xlnm.Print_Area" localSheetId="93">F7.9!$A$2:$M$41</definedName>
  </definedNames>
  <calcPr calcId="125725"/>
</workbook>
</file>

<file path=xl/calcChain.xml><?xml version="1.0" encoding="utf-8"?>
<calcChain xmlns="http://schemas.openxmlformats.org/spreadsheetml/2006/main">
  <c r="G18" i="118"/>
  <c r="G17"/>
  <c r="G16"/>
  <c r="G15"/>
  <c r="G14"/>
  <c r="G13"/>
  <c r="G12"/>
  <c r="G11"/>
  <c r="G10"/>
  <c r="G9"/>
  <c r="G8"/>
  <c r="G7"/>
  <c r="G6"/>
  <c r="G5"/>
  <c r="G4"/>
  <c r="G19" i="117"/>
  <c r="G18"/>
  <c r="G16"/>
  <c r="G15"/>
  <c r="G13"/>
  <c r="G12"/>
  <c r="G11"/>
  <c r="G10"/>
  <c r="G8"/>
  <c r="G7"/>
  <c r="G5"/>
  <c r="G4"/>
  <c r="F22" i="108" l="1"/>
  <c r="F21"/>
  <c r="F20"/>
  <c r="F18"/>
  <c r="F17"/>
  <c r="F16"/>
  <c r="F15"/>
  <c r="F13"/>
  <c r="F12"/>
  <c r="F11"/>
  <c r="F10"/>
  <c r="F8"/>
  <c r="F7"/>
  <c r="F6"/>
  <c r="F5"/>
  <c r="E7" i="107"/>
  <c r="E6"/>
  <c r="E5"/>
  <c r="E4"/>
  <c r="G5" i="96" l="1"/>
  <c r="G4"/>
  <c r="G16" i="94"/>
  <c r="G15"/>
  <c r="G14"/>
  <c r="G12"/>
  <c r="G11"/>
  <c r="G10"/>
  <c r="G9"/>
  <c r="G7"/>
  <c r="G6"/>
  <c r="G5"/>
  <c r="G4"/>
  <c r="G8" i="92"/>
  <c r="G7"/>
  <c r="G6"/>
  <c r="G5"/>
  <c r="G4"/>
  <c r="G14" i="88"/>
  <c r="G13"/>
  <c r="G12"/>
  <c r="G11"/>
  <c r="G10"/>
  <c r="G9"/>
  <c r="G8"/>
  <c r="G7"/>
  <c r="G6"/>
  <c r="G5"/>
  <c r="G4"/>
  <c r="E36" i="86"/>
  <c r="E35"/>
  <c r="E34"/>
  <c r="E33"/>
  <c r="E32"/>
  <c r="E31"/>
  <c r="E30"/>
  <c r="E29"/>
  <c r="E28"/>
  <c r="E27"/>
  <c r="E26"/>
  <c r="E25"/>
  <c r="E24"/>
  <c r="E23"/>
  <c r="E22"/>
  <c r="E21"/>
  <c r="E20"/>
  <c r="E19"/>
  <c r="E18"/>
  <c r="E17"/>
  <c r="E16"/>
  <c r="E15"/>
  <c r="E14"/>
  <c r="E13"/>
  <c r="E12"/>
  <c r="E11"/>
  <c r="E10"/>
  <c r="E9"/>
  <c r="E8"/>
  <c r="E7"/>
  <c r="E6"/>
  <c r="E5"/>
  <c r="E4"/>
  <c r="D34" i="80" l="1"/>
  <c r="D33"/>
  <c r="D32"/>
  <c r="D31"/>
  <c r="D30"/>
  <c r="D29"/>
  <c r="D28"/>
  <c r="D27"/>
  <c r="D26"/>
  <c r="D25"/>
  <c r="D24"/>
  <c r="D23"/>
  <c r="D22"/>
  <c r="D21"/>
  <c r="D20"/>
  <c r="D19"/>
  <c r="D18"/>
  <c r="D17"/>
  <c r="D16"/>
  <c r="D15"/>
  <c r="D14"/>
  <c r="D13"/>
  <c r="D12"/>
  <c r="D11"/>
  <c r="D10"/>
  <c r="D9"/>
  <c r="D8"/>
  <c r="D7"/>
  <c r="D6"/>
  <c r="D5"/>
  <c r="D4"/>
  <c r="D9" i="79"/>
  <c r="D8"/>
  <c r="D7"/>
  <c r="D6"/>
  <c r="D5"/>
  <c r="D4"/>
  <c r="D34" i="76"/>
  <c r="D33"/>
  <c r="D32"/>
  <c r="D31"/>
  <c r="D30"/>
  <c r="D29"/>
  <c r="D28"/>
  <c r="D27"/>
  <c r="D26"/>
  <c r="D25"/>
  <c r="D24"/>
  <c r="D23"/>
  <c r="D22"/>
  <c r="D21"/>
  <c r="D20"/>
  <c r="D19"/>
  <c r="D18"/>
  <c r="D17"/>
  <c r="D16"/>
  <c r="D15"/>
  <c r="D14"/>
  <c r="D13"/>
  <c r="D12"/>
  <c r="D11"/>
  <c r="D10"/>
  <c r="D9"/>
  <c r="D8"/>
  <c r="D7"/>
  <c r="D6"/>
  <c r="D5"/>
  <c r="D4"/>
  <c r="D9" i="75"/>
  <c r="D8"/>
  <c r="D7"/>
  <c r="D6"/>
  <c r="D5"/>
  <c r="D4"/>
  <c r="D37" i="74"/>
  <c r="D36"/>
  <c r="D35"/>
  <c r="D34"/>
  <c r="D33"/>
  <c r="D32"/>
  <c r="D31"/>
  <c r="D30"/>
  <c r="D29"/>
  <c r="D28"/>
  <c r="D27"/>
  <c r="D26"/>
  <c r="D25"/>
  <c r="D24"/>
  <c r="D23"/>
  <c r="D22"/>
  <c r="D21"/>
  <c r="D20"/>
  <c r="D19"/>
  <c r="D18"/>
  <c r="D17"/>
  <c r="D16"/>
  <c r="D15"/>
  <c r="D14"/>
  <c r="D13"/>
  <c r="D12"/>
  <c r="D11"/>
  <c r="D10"/>
  <c r="D9"/>
  <c r="D8"/>
  <c r="D7"/>
  <c r="D6"/>
  <c r="D5"/>
  <c r="G8" i="59" l="1"/>
  <c r="G7"/>
  <c r="G6"/>
  <c r="G5"/>
  <c r="G4"/>
  <c r="F7" i="58"/>
  <c r="F6"/>
  <c r="F5"/>
  <c r="F4"/>
  <c r="F6" i="56"/>
  <c r="F5"/>
  <c r="F4"/>
  <c r="G12" i="53"/>
  <c r="G11"/>
  <c r="G10"/>
  <c r="G9"/>
  <c r="G8"/>
  <c r="G7"/>
  <c r="G6"/>
  <c r="G5"/>
  <c r="G4"/>
  <c r="H14" i="51"/>
  <c r="H13"/>
  <c r="H12"/>
  <c r="H11"/>
  <c r="H10"/>
  <c r="H9"/>
  <c r="H8"/>
  <c r="H7"/>
  <c r="H6"/>
  <c r="H5"/>
  <c r="H4"/>
  <c r="H3"/>
  <c r="E12" i="38"/>
  <c r="D12" s="1"/>
  <c r="E11"/>
  <c r="D11"/>
  <c r="E10"/>
  <c r="D10" s="1"/>
  <c r="E9"/>
  <c r="D9" s="1"/>
  <c r="E8"/>
  <c r="D8" s="1"/>
  <c r="E7"/>
  <c r="D7" s="1"/>
  <c r="E6"/>
  <c r="D6" s="1"/>
  <c r="E5"/>
  <c r="D5"/>
  <c r="E4"/>
  <c r="D4" s="1"/>
  <c r="D9" i="13" l="1"/>
  <c r="C9"/>
  <c r="D8"/>
  <c r="C8"/>
  <c r="D7"/>
  <c r="C7"/>
  <c r="D6"/>
  <c r="C6"/>
  <c r="D5"/>
  <c r="C5"/>
  <c r="D4"/>
  <c r="C4"/>
  <c r="D7" i="11"/>
  <c r="C7"/>
  <c r="D6"/>
  <c r="C6"/>
  <c r="D5"/>
  <c r="C5"/>
  <c r="D4"/>
  <c r="C4" l="1"/>
</calcChain>
</file>

<file path=xl/sharedStrings.xml><?xml version="1.0" encoding="utf-8"?>
<sst xmlns="http://schemas.openxmlformats.org/spreadsheetml/2006/main" count="3104" uniqueCount="1150">
  <si>
    <t>Australia</t>
  </si>
  <si>
    <t>Estonia</t>
  </si>
  <si>
    <t>Finland</t>
  </si>
  <si>
    <t>Japan</t>
  </si>
  <si>
    <t>Korea</t>
  </si>
  <si>
    <t>Netherlands</t>
  </si>
  <si>
    <t>Singapore</t>
  </si>
  <si>
    <t>Alberta (Canada)</t>
  </si>
  <si>
    <t>Flanders (Belgium)</t>
  </si>
  <si>
    <t>Croatia</t>
  </si>
  <si>
    <t>Czech Republic</t>
  </si>
  <si>
    <t>Denmark</t>
  </si>
  <si>
    <t>France</t>
  </si>
  <si>
    <t>Iceland</t>
  </si>
  <si>
    <t>Israel</t>
  </si>
  <si>
    <t>Italy</t>
  </si>
  <si>
    <t>Latvia</t>
  </si>
  <si>
    <t>Norway</t>
  </si>
  <si>
    <t>Poland</t>
  </si>
  <si>
    <t>Portugal</t>
  </si>
  <si>
    <t>Slovak Republic</t>
  </si>
  <si>
    <t>Spain</t>
  </si>
  <si>
    <t>Sweden</t>
  </si>
  <si>
    <t>England (United Kingdom)</t>
  </si>
  <si>
    <t>United States</t>
  </si>
  <si>
    <t>Brazil</t>
  </si>
  <si>
    <t>Bulgaria</t>
  </si>
  <si>
    <t>Chile</t>
  </si>
  <si>
    <t>Malaysia</t>
  </si>
  <si>
    <t>Mexico</t>
  </si>
  <si>
    <t>Romania</t>
  </si>
  <si>
    <t>Serbia</t>
  </si>
  <si>
    <t>Abu Dhabi</t>
  </si>
  <si>
    <t>Heads</t>
  </si>
  <si>
    <t>England</t>
  </si>
  <si>
    <t>Abu Dhabi (United Arab Emirates)</t>
  </si>
  <si>
    <t>Countries</t>
  </si>
  <si>
    <t>Number of students in schools on average</t>
  </si>
  <si>
    <t>Number of teachers in schools on average</t>
  </si>
  <si>
    <t>Ratio of teachers to number of personnel for pedagogical support average</t>
  </si>
  <si>
    <t>Ratio of teachers to number of school administrative or management personnel on average</t>
  </si>
  <si>
    <t>Shortage of qualified teachers</t>
  </si>
  <si>
    <t>Shortage of support personel</t>
  </si>
  <si>
    <t>Country</t>
  </si>
  <si>
    <t>Percentage of female teachers</t>
  </si>
  <si>
    <t>Percentage of female heads</t>
  </si>
  <si>
    <t>SE</t>
  </si>
  <si>
    <t>% with 11+ years of experience</t>
  </si>
  <si>
    <t>H9</t>
  </si>
  <si>
    <t>All</t>
  </si>
  <si>
    <t xml:space="preserve">Teachers </t>
  </si>
  <si>
    <t>Age</t>
  </si>
  <si>
    <t>partner</t>
  </si>
  <si>
    <t>(% of sample)</t>
  </si>
  <si>
    <t>below 25</t>
  </si>
  <si>
    <t>25 – 29</t>
  </si>
  <si>
    <t>30 – 39</t>
  </si>
  <si>
    <t>40 – 49</t>
  </si>
  <si>
    <t>50 – 59</t>
  </si>
  <si>
    <t>60 and above</t>
  </si>
  <si>
    <t>Total</t>
  </si>
  <si>
    <t>Subject</t>
  </si>
  <si>
    <t>Eng</t>
  </si>
  <si>
    <t>Fin</t>
  </si>
  <si>
    <t>Fla</t>
  </si>
  <si>
    <t>Jpn</t>
  </si>
  <si>
    <t>Sng</t>
  </si>
  <si>
    <t>L8</t>
  </si>
  <si>
    <t>Mathematics</t>
  </si>
  <si>
    <t>Science</t>
  </si>
  <si>
    <t>Humanities/social studies</t>
  </si>
  <si>
    <t>Modern foreign languages</t>
  </si>
  <si>
    <t>School level</t>
  </si>
  <si>
    <t xml:space="preserve">    Hiring teachers</t>
  </si>
  <si>
    <t xml:space="preserve">    Starting pay for teachers</t>
  </si>
  <si>
    <t xml:space="preserve">    Pay increases for teachers</t>
  </si>
  <si>
    <t xml:space="preserve">    Allocating the budget</t>
  </si>
  <si>
    <t xml:space="preserve">    Course content</t>
  </si>
  <si>
    <t>Local or national level</t>
  </si>
  <si>
    <t>Full-time</t>
  </si>
  <si>
    <t>Part-time</t>
  </si>
  <si>
    <t>Men</t>
  </si>
  <si>
    <t>Women</t>
  </si>
  <si>
    <t>Median</t>
  </si>
  <si>
    <t>Mean</t>
  </si>
  <si>
    <t>Technology</t>
  </si>
  <si>
    <t>Arts</t>
  </si>
  <si>
    <t>Physical education</t>
  </si>
  <si>
    <t>Religion and/or ethics</t>
  </si>
  <si>
    <t>Other</t>
  </si>
  <si>
    <t>Chapter 2 Tables</t>
  </si>
  <si>
    <t>Chapter 2 Figures</t>
  </si>
  <si>
    <t>F2.1</t>
  </si>
  <si>
    <t>F2.2</t>
  </si>
  <si>
    <t>F2.3</t>
  </si>
  <si>
    <t>F2.4</t>
  </si>
  <si>
    <t>F2.5</t>
  </si>
  <si>
    <t>F2.6</t>
  </si>
  <si>
    <t>F2.7</t>
  </si>
  <si>
    <t>Teaching hours</t>
  </si>
  <si>
    <t>Total weekly hours</t>
  </si>
  <si>
    <t>Chapter 1 Tables</t>
  </si>
  <si>
    <t>Table 1.1 The TALIS sample for England</t>
  </si>
  <si>
    <t>school type</t>
  </si>
  <si>
    <t xml:space="preserve">number of schools </t>
  </si>
  <si>
    <t>number of teachers</t>
  </si>
  <si>
    <t>% free school meals (av.)</t>
  </si>
  <si>
    <t>% 5+ good GCSEs (av.)</t>
  </si>
  <si>
    <t>% Ofsted outstanding or good</t>
  </si>
  <si>
    <t>Maintained</t>
  </si>
  <si>
    <t xml:space="preserve">   Community</t>
  </si>
  <si>
    <t xml:space="preserve">   Foundation</t>
  </si>
  <si>
    <t xml:space="preserve">   Voluntary aided</t>
  </si>
  <si>
    <t xml:space="preserve">   Voluntary controlled</t>
  </si>
  <si>
    <t>Academies</t>
  </si>
  <si>
    <t xml:space="preserve">   Conversion</t>
  </si>
  <si>
    <t xml:space="preserve">   Sponsored</t>
  </si>
  <si>
    <r>
      <t>Independent</t>
    </r>
    <r>
      <rPr>
        <sz val="10"/>
        <color theme="1"/>
        <rFont val="Arial"/>
        <family val="2"/>
      </rPr>
      <t xml:space="preserve"> (private)</t>
    </r>
  </si>
  <si>
    <t>...</t>
  </si>
  <si>
    <t>All schools</t>
  </si>
  <si>
    <t>Performance</t>
  </si>
  <si>
    <t>High Performers</t>
  </si>
  <si>
    <t>Japan, Korea, Singapore</t>
  </si>
  <si>
    <t>Low Performers</t>
  </si>
  <si>
    <t>Abu Dhabi (UAE), Brazil, Bulgaria, Chile, Malaysia, Mexico, Romania, Serbia</t>
  </si>
  <si>
    <t>Other countries</t>
  </si>
  <si>
    <t>Low 95%</t>
  </si>
  <si>
    <t>High 95%</t>
  </si>
  <si>
    <t>Av. hours</t>
  </si>
  <si>
    <t>Hi 95%</t>
  </si>
  <si>
    <t>School type</t>
  </si>
  <si>
    <t>Highest level of formal education completed</t>
  </si>
  <si>
    <t>Bachelor’s</t>
  </si>
  <si>
    <t>Master’s</t>
  </si>
  <si>
    <t>PhD</t>
  </si>
  <si>
    <t>Academy</t>
  </si>
  <si>
    <t>Independent</t>
  </si>
  <si>
    <t>Table 3.2 Percentage of headteachers who report a shared responsibility for different tasks: international comparison</t>
  </si>
  <si>
    <t>Activity</t>
  </si>
  <si>
    <t>Deciding which courses are offered</t>
  </si>
  <si>
    <t>Establishing student disciplinary policies and procedures</t>
  </si>
  <si>
    <t>Deciding on budget allocations within the school</t>
  </si>
  <si>
    <t>Establishing student assessment policies, including national/regional assessments</t>
  </si>
  <si>
    <t>Appointing or hiring teachers</t>
  </si>
  <si>
    <t>Choosing which learning materials are used</t>
  </si>
  <si>
    <t>Determining course content, including national/regional curricula</t>
  </si>
  <si>
    <t>Determining teachers' salary increases</t>
  </si>
  <si>
    <t>Approving students for admission to the school</t>
  </si>
  <si>
    <t>Dismissing or suspending teachers from employment</t>
  </si>
  <si>
    <t>Establishing teachers' starting salaries, including setting pay scales</t>
  </si>
  <si>
    <t>Table 3.3 Percentage of headteachers who report engaging in different activities ‘often’ or ‘very often’: international comparison</t>
  </si>
  <si>
    <t>Observe instruction in the classroom</t>
  </si>
  <si>
    <t>Take action to ensure that teachers take responsibility for improving their teaching skills</t>
  </si>
  <si>
    <t>Provide parents or guardians with information on the school and student performance</t>
  </si>
  <si>
    <t>Take action to support co-operation among teachers to develop new teaching practices</t>
  </si>
  <si>
    <t>Check for mistakes and errors in school administrative procedures and reports</t>
  </si>
  <si>
    <t>Collaborate with teachers to solve classroom discipline problems</t>
  </si>
  <si>
    <t>Resolve problems with the lesson timetable in the school</t>
  </si>
  <si>
    <t>Table 3.4 Headteachers’ allocation of working time (percentage of total), by school type</t>
  </si>
  <si>
    <t>Administration/leadership</t>
  </si>
  <si>
    <t>Teaching/curriculum</t>
  </si>
  <si>
    <t>Student interactions</t>
  </si>
  <si>
    <t>Parent interactions</t>
  </si>
  <si>
    <t>Community interactions</t>
  </si>
  <si>
    <t>Table 3.5 Percentage of headteachers who agree or strongly agree with different statements about their jobs</t>
  </si>
  <si>
    <t>Statement</t>
  </si>
  <si>
    <t>%</t>
  </si>
  <si>
    <t>Teacher turnover at this school is very high</t>
  </si>
  <si>
    <t>The accountability system does not add significantly to the pressure of the job</t>
  </si>
  <si>
    <t>The accountability system does not add significantly to my workload</t>
  </si>
  <si>
    <t>I do not have the autonomy I need to do a good job</t>
  </si>
  <si>
    <t>My workload is unmanageable</t>
  </si>
  <si>
    <t>I am able to financially reward teaching staff who perform well</t>
  </si>
  <si>
    <t>Headteachers are underpaid compared to leaders in other professions</t>
  </si>
  <si>
    <t>It is difficult to dismiss staff members with poor teaching skills</t>
  </si>
  <si>
    <t>My own pay is fair given my performance</t>
  </si>
  <si>
    <t>I have good opportunities to further progress my career should I wish to do so</t>
  </si>
  <si>
    <t>I know where to go to seek support from a national or local education leader</t>
  </si>
  <si>
    <t>I get the support/guidance I need to help me do my job</t>
  </si>
  <si>
    <t>School's performance management system enables me to improve teacher quality</t>
  </si>
  <si>
    <t>Teaching in this school is generally very good</t>
  </si>
  <si>
    <t>I am supported by an effective school management team</t>
  </si>
  <si>
    <t>On the whole, parents are supportive of my school's leadership and staff</t>
  </si>
  <si>
    <t>The students in this school are generally well behaved</t>
  </si>
  <si>
    <t>On the whole, teachers are supportive of my leadership</t>
  </si>
  <si>
    <t>95% CI (half)</t>
  </si>
  <si>
    <t>Degree of distributed leadership</t>
  </si>
  <si>
    <t>Figure 3.1 Index of distributed leadership, by school type (average values)</t>
  </si>
  <si>
    <t>Gender</t>
  </si>
  <si>
    <t>Figure 3.2 Index of distributed leadership, by gender (average values)</t>
  </si>
  <si>
    <t>I make important decisions on my own</t>
  </si>
  <si>
    <t>Figure 3.3 Percentage of headteachers agreeing or strongly agreeing that they make important decisions on their own: international comparison</t>
  </si>
  <si>
    <t>Degree of instructional leadership</t>
  </si>
  <si>
    <t>Figure 3.4 Index of instructional leadership, by school type (average values)</t>
  </si>
  <si>
    <t>Administrative and leadership tasks and meetings</t>
  </si>
  <si>
    <t>Curriculum and teaching-related tasks and meetings</t>
  </si>
  <si>
    <t>Inadequate school budget and resources</t>
  </si>
  <si>
    <t>Government regulation and policy</t>
  </si>
  <si>
    <t>Figure 3.6 Percentage of headteachers reporting (i) government regulation and policy and (ii) an inadequate school budget and resources are barriers to their effectiveness ‘to some extent’ or ‘a lot’: international comparison</t>
  </si>
  <si>
    <t>All in all, I am satisfied with my job</t>
  </si>
  <si>
    <t>I think the teaching profession is valued in society</t>
  </si>
  <si>
    <t>Figure 3.7 Percentage of headteachers agreeing or strongly agreeing that (i) ‘the teaching profession is valued in society’ and (ii) ‘I am satisfied with my job’: international comparison</t>
  </si>
  <si>
    <t>1st (lowest)</t>
  </si>
  <si>
    <t>2nd</t>
  </si>
  <si>
    <t>3rd</t>
  </si>
  <si>
    <t>4th (highest)</t>
  </si>
  <si>
    <t>Job satisfaction</t>
  </si>
  <si>
    <t>Figure 3.8 Index of headteachers’ job satisfaction, by Key Stage 4 quartile of school (average values)</t>
  </si>
  <si>
    <t>Figure 3.9 Index of headteachers’ job satisfaction, by Ofsted rating of school (average values)</t>
  </si>
  <si>
    <t>Chapter 3 Tables</t>
  </si>
  <si>
    <t>3.1</t>
  </si>
  <si>
    <t>3.2</t>
  </si>
  <si>
    <t>3.3</t>
  </si>
  <si>
    <t>3.4</t>
  </si>
  <si>
    <t>3.5</t>
  </si>
  <si>
    <t>Chapter 3 Figures</t>
  </si>
  <si>
    <t>F3.1</t>
  </si>
  <si>
    <t>F3.2</t>
  </si>
  <si>
    <t>F3.3</t>
  </si>
  <si>
    <t>F3.4</t>
  </si>
  <si>
    <t>F3.5</t>
  </si>
  <si>
    <t>F3.6</t>
  </si>
  <si>
    <t>F3.7</t>
  </si>
  <si>
    <t>F3.8</t>
  </si>
  <si>
    <t>F3.9</t>
  </si>
  <si>
    <t>Figure 3.5 Percentage of headteachers’ time spent on (i) curriculum and teaching-related tasks and (ii) administrative and leadership tasks: international comparison</t>
  </si>
  <si>
    <t>Chapter 4 Tables</t>
  </si>
  <si>
    <t>4.1</t>
  </si>
  <si>
    <t>4.2</t>
  </si>
  <si>
    <t>4.3</t>
  </si>
  <si>
    <t>4.4</t>
  </si>
  <si>
    <t>4.5</t>
  </si>
  <si>
    <t>4.6</t>
  </si>
  <si>
    <t>4.7</t>
  </si>
  <si>
    <t>Chapter 4 Figures</t>
  </si>
  <si>
    <t>F4.1</t>
  </si>
  <si>
    <t>F4.2</t>
  </si>
  <si>
    <t>F4.3</t>
  </si>
  <si>
    <t>F4.4</t>
  </si>
  <si>
    <t>F4.5</t>
  </si>
  <si>
    <t>F4.6</t>
  </si>
  <si>
    <t>F4.7</t>
  </si>
  <si>
    <t>F4.8</t>
  </si>
  <si>
    <t>Table 4.1 Percentage of teachers in schools with induction programmes for new teachers and percentage of teachers reporting induction in first teaching job: international comparison</t>
  </si>
  <si>
    <t>Percentage of teachers</t>
  </si>
  <si>
    <t xml:space="preserve">in schools with induction programmes </t>
  </si>
  <si>
    <t>who had induction in first teaching job</t>
  </si>
  <si>
    <t xml:space="preserve">in schools with mentoring </t>
  </si>
  <si>
    <t>being mentored</t>
  </si>
  <si>
    <t>acting as mentors</t>
  </si>
  <si>
    <t>Table 4.3 Percentage of teachers reporting participation in CPD during the last 12 months and percentage who paid for the CPD undertaken: international comparison</t>
  </si>
  <si>
    <t xml:space="preserve">who undertook any CPD in last 12 months </t>
  </si>
  <si>
    <t>who paid for CPD undertaken</t>
  </si>
  <si>
    <t>Table 4.4 Percentage of teachers reporting participation in different types of CPD and average total time spent in each activity: international comparison</t>
  </si>
  <si>
    <t>Courses/workshops</t>
  </si>
  <si>
    <t>Mentoring and/or peer observation and coaching</t>
  </si>
  <si>
    <t>Teacher networks</t>
  </si>
  <si>
    <t>Conferences/seminars</t>
  </si>
  <si>
    <t xml:space="preserve">Individual or collaborative research </t>
  </si>
  <si>
    <t>In-service training courses in other organisations</t>
  </si>
  <si>
    <t xml:space="preserve">Observation visits to other schools </t>
  </si>
  <si>
    <t>Qualification programme (e.g. a degree)</t>
  </si>
  <si>
    <t>Observation visits to other organisations</t>
  </si>
  <si>
    <t>Table 4.5 Percentage of teachers who undertook any CPD in the last 12 months who report a moderate or large impact on their teaching, by topic covered: international comparison</t>
  </si>
  <si>
    <t>Topic covered</t>
  </si>
  <si>
    <r>
      <t>1.</t>
    </r>
    <r>
      <rPr>
        <sz val="7"/>
        <color theme="1"/>
        <rFont val="Times New Roman"/>
        <family val="1"/>
      </rPr>
      <t xml:space="preserve">     </t>
    </r>
    <r>
      <rPr>
        <sz val="10"/>
        <color theme="1"/>
        <rFont val="Arial"/>
        <family val="2"/>
      </rPr>
      <t>Knowledge/understanding of subject field(s)</t>
    </r>
  </si>
  <si>
    <r>
      <t>2.</t>
    </r>
    <r>
      <rPr>
        <sz val="7"/>
        <color theme="1"/>
        <rFont val="Times New Roman"/>
        <family val="1"/>
      </rPr>
      <t xml:space="preserve">     </t>
    </r>
    <r>
      <rPr>
        <sz val="10"/>
        <color theme="1"/>
        <rFont val="Arial"/>
        <family val="2"/>
      </rPr>
      <t>Student evaluation/assessment</t>
    </r>
  </si>
  <si>
    <r>
      <t>3.</t>
    </r>
    <r>
      <rPr>
        <sz val="7"/>
        <color theme="1"/>
        <rFont val="Times New Roman"/>
        <family val="1"/>
      </rPr>
      <t xml:space="preserve">     </t>
    </r>
    <r>
      <rPr>
        <sz val="10"/>
        <color theme="1"/>
        <rFont val="Arial"/>
        <family val="2"/>
      </rPr>
      <t>Pedagogical competencies in teaching subject field</t>
    </r>
  </si>
  <si>
    <r>
      <t>4.</t>
    </r>
    <r>
      <rPr>
        <sz val="7"/>
        <color theme="1"/>
        <rFont val="Times New Roman"/>
        <family val="1"/>
      </rPr>
      <t xml:space="preserve">     </t>
    </r>
    <r>
      <rPr>
        <sz val="10"/>
        <color theme="1"/>
        <rFont val="Arial"/>
        <family val="2"/>
      </rPr>
      <t>Knowledge of the curriculum</t>
    </r>
  </si>
  <si>
    <r>
      <t>5.</t>
    </r>
    <r>
      <rPr>
        <sz val="7"/>
        <color theme="1"/>
        <rFont val="Times New Roman"/>
        <family val="1"/>
      </rPr>
      <t xml:space="preserve">     </t>
    </r>
    <r>
      <rPr>
        <sz val="10"/>
        <color theme="1"/>
        <rFont val="Arial"/>
        <family val="2"/>
      </rPr>
      <t>Approaches to individual learning</t>
    </r>
  </si>
  <si>
    <r>
      <t>6.</t>
    </r>
    <r>
      <rPr>
        <sz val="7"/>
        <color theme="1"/>
        <rFont val="Times New Roman"/>
        <family val="1"/>
      </rPr>
      <t xml:space="preserve">     </t>
    </r>
    <r>
      <rPr>
        <sz val="10"/>
        <color theme="1"/>
        <rFont val="Arial"/>
        <family val="2"/>
      </rPr>
      <t>Teaching cross-curricular skills</t>
    </r>
  </si>
  <si>
    <r>
      <t>7.</t>
    </r>
    <r>
      <rPr>
        <sz val="7"/>
        <color theme="1"/>
        <rFont val="Times New Roman"/>
        <family val="1"/>
      </rPr>
      <t xml:space="preserve">     </t>
    </r>
    <r>
      <rPr>
        <sz val="10"/>
        <color theme="1"/>
        <rFont val="Arial"/>
        <family val="2"/>
      </rPr>
      <t>Teaching students with special needs</t>
    </r>
  </si>
  <si>
    <r>
      <t>8.</t>
    </r>
    <r>
      <rPr>
        <sz val="7"/>
        <color theme="1"/>
        <rFont val="Times New Roman"/>
        <family val="1"/>
      </rPr>
      <t xml:space="preserve">     </t>
    </r>
    <r>
      <rPr>
        <sz val="10"/>
        <color theme="1"/>
        <rFont val="Arial"/>
        <family val="2"/>
      </rPr>
      <t>ICT skills for teaching</t>
    </r>
  </si>
  <si>
    <r>
      <t>9.</t>
    </r>
    <r>
      <rPr>
        <sz val="7"/>
        <color theme="1"/>
        <rFont val="Times New Roman"/>
        <family val="1"/>
      </rPr>
      <t xml:space="preserve">     </t>
    </r>
    <r>
      <rPr>
        <sz val="10"/>
        <color theme="1"/>
        <rFont val="Arial"/>
        <family val="2"/>
      </rPr>
      <t>Student behaviour/classroom management</t>
    </r>
  </si>
  <si>
    <r>
      <t>10.</t>
    </r>
    <r>
      <rPr>
        <sz val="7"/>
        <color theme="1"/>
        <rFont val="Times New Roman"/>
        <family val="1"/>
      </rPr>
      <t xml:space="preserve">  </t>
    </r>
    <r>
      <rPr>
        <sz val="10"/>
        <color theme="1"/>
        <rFont val="Arial"/>
        <family val="2"/>
      </rPr>
      <t>New technologies in the workplace</t>
    </r>
  </si>
  <si>
    <r>
      <t>11.</t>
    </r>
    <r>
      <rPr>
        <sz val="7"/>
        <color theme="1"/>
        <rFont val="Times New Roman"/>
        <family val="1"/>
      </rPr>
      <t xml:space="preserve">  </t>
    </r>
    <r>
      <rPr>
        <sz val="10"/>
        <color theme="1"/>
        <rFont val="Arial"/>
        <family val="2"/>
      </rPr>
      <t>School management and administration</t>
    </r>
  </si>
  <si>
    <r>
      <t>12.</t>
    </r>
    <r>
      <rPr>
        <sz val="7"/>
        <color theme="1"/>
        <rFont val="Times New Roman"/>
        <family val="1"/>
      </rPr>
      <t xml:space="preserve">  </t>
    </r>
    <r>
      <rPr>
        <sz val="10"/>
        <color theme="1"/>
        <rFont val="Arial"/>
        <family val="2"/>
      </rPr>
      <t>Teaching in multicultural/lingual settings</t>
    </r>
  </si>
  <si>
    <r>
      <t>13.</t>
    </r>
    <r>
      <rPr>
        <sz val="7"/>
        <color theme="1"/>
        <rFont val="Times New Roman"/>
        <family val="1"/>
      </rPr>
      <t xml:space="preserve">  </t>
    </r>
    <r>
      <rPr>
        <sz val="10"/>
        <color theme="1"/>
        <rFont val="Arial"/>
        <family val="2"/>
      </rPr>
      <t>Developing cross-occupational competencies</t>
    </r>
  </si>
  <si>
    <r>
      <t>14.</t>
    </r>
    <r>
      <rPr>
        <sz val="7"/>
        <color theme="1"/>
        <rFont val="Times New Roman"/>
        <family val="1"/>
      </rPr>
      <t xml:space="preserve">  </t>
    </r>
    <r>
      <rPr>
        <sz val="10"/>
        <color theme="1"/>
        <rFont val="Arial"/>
        <family val="2"/>
      </rPr>
      <t>Student career guidance/counselling</t>
    </r>
  </si>
  <si>
    <t>Table 4.6 Percentage of teachers reporting that CPD undertaken in last 12 months had certain features in most or in all activities undertaken: international comparison</t>
  </si>
  <si>
    <t> Percentage of teachers reporting that CPD involves:</t>
  </si>
  <si>
    <t>A group of colleagues from my school or subject group</t>
  </si>
  <si>
    <t>Opportunities for active learning methods</t>
  </si>
  <si>
    <t>Collaborative learning activities or research with other teachers</t>
  </si>
  <si>
    <t>An extended time period (taking place on several occasions)</t>
  </si>
  <si>
    <t>Barrier to participation</t>
  </si>
  <si>
    <t>CPD conflicts with my work schedule</t>
  </si>
  <si>
    <t>CPD is too expensive/unaffordable</t>
  </si>
  <si>
    <t xml:space="preserve">There are no incentives for participating </t>
  </si>
  <si>
    <t>There is a lack of employer support</t>
  </si>
  <si>
    <t>Lack of time due to family responsibilities</t>
  </si>
  <si>
    <t>There is no relevant CPD offered</t>
  </si>
  <si>
    <t xml:space="preserve">Do not have the pre-requisites </t>
  </si>
  <si>
    <t>teachers in schools with induction programmes (%)</t>
  </si>
  <si>
    <t>teachers with induction in first job (%)</t>
  </si>
  <si>
    <t>Figure 4.1 Percentage of teachers in schools with induction programmes for new teachers and percentage of teachers reporting induction in first teaching job: international comparison</t>
  </si>
  <si>
    <t>lo 95%</t>
  </si>
  <si>
    <t>hi 95%</t>
  </si>
  <si>
    <t>Type of school</t>
  </si>
  <si>
    <t>50-59</t>
  </si>
  <si>
    <t>40-49</t>
  </si>
  <si>
    <t>30-39</t>
  </si>
  <si>
    <t>25-29</t>
  </si>
  <si>
    <t>Figure 4.2 Percentage of teachers reporting induction in first job, by age and type of school</t>
  </si>
  <si>
    <t>mente teachers (%)</t>
  </si>
  <si>
    <t>lo &amp; hi 95%</t>
  </si>
  <si>
    <t>mentor teachers (%)</t>
  </si>
  <si>
    <t>Below 25</t>
  </si>
  <si>
    <t>Figure 4.3 Percentage of teachers who have mentors and who act as mentors, by age</t>
  </si>
  <si>
    <t>ICT skills for teaching</t>
  </si>
  <si>
    <t>Knowledge and understanding of subject field(s)</t>
  </si>
  <si>
    <t>Figure 4.4 Percentage of teachers who had CPD in any area reporting ‘effective training’ in (i) knowledge of subject field(s) and (ii) ICT skills for teaching: international comparison</t>
  </si>
  <si>
    <t>new technologies in the workplace</t>
  </si>
  <si>
    <t>teaching students with special needs</t>
  </si>
  <si>
    <t>ENG</t>
  </si>
  <si>
    <t>New technologies in the workplace</t>
  </si>
  <si>
    <t>Teaching students with special needs</t>
  </si>
  <si>
    <t>Approaches to individualised learning</t>
  </si>
  <si>
    <t>Developing cross-occupational competencies</t>
  </si>
  <si>
    <t>Student career guidance/counselling</t>
  </si>
  <si>
    <t>Teaching in multicultural/multilingual settings</t>
  </si>
  <si>
    <t>Teaching cross-curricular skills</t>
  </si>
  <si>
    <t>School management/administration</t>
  </si>
  <si>
    <t>Student evaluation/assessment</t>
  </si>
  <si>
    <t>Pedagogical competencies</t>
  </si>
  <si>
    <t>Student behaviour/classroom management</t>
  </si>
  <si>
    <t>Knowledge of the curriculum</t>
  </si>
  <si>
    <t>Knowledge of the subject field(s)</t>
  </si>
  <si>
    <t>Figure 4.5 Percentage of teachers reporting moderate or high levels of need for CPD in different areas: international comparison</t>
  </si>
  <si>
    <t>Lack of time for CPD due to family responsabilities</t>
  </si>
  <si>
    <t>men, no children</t>
  </si>
  <si>
    <t>women, no children</t>
  </si>
  <si>
    <t>men, children 5-15</t>
  </si>
  <si>
    <t>men, children 0-4</t>
  </si>
  <si>
    <t>women, children 5-15</t>
  </si>
  <si>
    <t>women, children 0-4</t>
  </si>
  <si>
    <t>Figure 4.7 Percentage of teachers who agree or strongly agree that they lack time for CPD due to their family responsibilities, by gender and presence of children in the home</t>
  </si>
  <si>
    <t>Ofsted rating</t>
  </si>
  <si>
    <t>Lack of employer support</t>
  </si>
  <si>
    <t>independent</t>
  </si>
  <si>
    <t>academy</t>
  </si>
  <si>
    <t>maintained</t>
  </si>
  <si>
    <t>60+</t>
  </si>
  <si>
    <t>inadequate</t>
  </si>
  <si>
    <t>satisfactory</t>
  </si>
  <si>
    <t>good</t>
  </si>
  <si>
    <t>outstanding</t>
  </si>
  <si>
    <t>independent school</t>
  </si>
  <si>
    <t>maintained school</t>
  </si>
  <si>
    <t>men</t>
  </si>
  <si>
    <t>women</t>
  </si>
  <si>
    <t>not at all</t>
  </si>
  <si>
    <t>very little</t>
  </si>
  <si>
    <t>to some extent</t>
  </si>
  <si>
    <t>a lot</t>
  </si>
  <si>
    <t>men, children aged 5-15</t>
  </si>
  <si>
    <t>men, children aged 0-4</t>
  </si>
  <si>
    <t>women, children aged 5-15</t>
  </si>
  <si>
    <t>women, children aged 0-4</t>
  </si>
  <si>
    <t>Table 1.2 Countries in TALIS 2013 – and performance of secondary school pupils</t>
  </si>
  <si>
    <t>Estonia, Finland,</t>
  </si>
  <si>
    <t xml:space="preserve">Flanders (Belgium), The Netherlands, </t>
  </si>
  <si>
    <t xml:space="preserve">Alberta (Canada), Australia </t>
  </si>
  <si>
    <t>Croatia, Czech Republic, Denmark, England (UK), France, Iceland, Israel, Italy, Latvia, Norway, Poland, Portugal, Slovak Republic, Spain, Sweden, USA</t>
  </si>
  <si>
    <t>Figure 2.1 Percentage of teachers and headteachers who are women: international comparison</t>
  </si>
  <si>
    <t>Table 2.1 Age and years of experience of teachers and headteachers: international comparison</t>
  </si>
  <si>
    <t>age (mean)</t>
  </si>
  <si>
    <t>Table 2.2 Family circumstances of teachers, by age</t>
  </si>
  <si>
    <t>% of teachers living with:</t>
  </si>
  <si>
    <t>age</t>
  </si>
  <si>
    <t xml:space="preserve">child </t>
  </si>
  <si>
    <t>aged 0-4</t>
  </si>
  <si>
    <t>aged 5-15</t>
  </si>
  <si>
    <t>Table 2.3 Percentage of teachers who teach different subjects to lower secondary pupils: international comparison</t>
  </si>
  <si>
    <t>Reading, writing, literature</t>
  </si>
  <si>
    <t>Practical/vocational skills</t>
  </si>
  <si>
    <t>Classical Greek/Latin</t>
  </si>
  <si>
    <t>n.a.</t>
  </si>
  <si>
    <r>
      <t>Table 2.4</t>
    </r>
    <r>
      <rPr>
        <sz val="10"/>
        <color rgb="FF000000"/>
        <rFont val="Arial"/>
        <family val="2"/>
      </rPr>
      <t xml:space="preserve"> </t>
    </r>
    <r>
      <rPr>
        <b/>
        <sz val="10"/>
        <color rgb="FF000000"/>
        <rFont val="Arial"/>
        <family val="2"/>
      </rPr>
      <t>Percentage of teachers working in schools where the head reports that (i) the school (ii) a local or national authority has ‘significant responsibility’ for the task concerned: international comparison</t>
    </r>
  </si>
  <si>
    <t xml:space="preserve">    Starting pay for teachers </t>
  </si>
  <si>
    <t>Figure 2.2 Average number of teachers and average number of pupils per school: international comparison</t>
  </si>
  <si>
    <t>Figure 2.3 Ratio of average number of (i) teachers to teaching assistants and (ii) teachers to administrative and management staff: international comparison</t>
  </si>
  <si>
    <t xml:space="preserve">Figure 2.4  Percentage of lower secondary teachers working in schools where the headteacher considers that quality of instruction is hindered by (i) shortages of teachers </t>
  </si>
  <si>
    <t>Figure 2.5 Average percentage of pupils achieving 5+ GCSEs A*-C (incl. English and maths), by headteacher’s view of whether shortages of teachers hinder quality of instruction</t>
  </si>
  <si>
    <t>Figure 2.6 Teachers’ average total weekly hours of work and total teaching hours: international comparison</t>
  </si>
  <si>
    <t xml:space="preserve">Table 2.5 Teachers’ total weekly hours of work </t>
  </si>
  <si>
    <r>
      <t>10</t>
    </r>
    <r>
      <rPr>
        <vertAlign val="superscript"/>
        <sz val="10"/>
        <color theme="1"/>
        <rFont val="Arial"/>
        <family val="2"/>
      </rPr>
      <t>th</t>
    </r>
    <r>
      <rPr>
        <sz val="10"/>
        <color theme="1"/>
        <rFont val="Arial"/>
        <family val="2"/>
      </rPr>
      <t xml:space="preserve"> percentile</t>
    </r>
  </si>
  <si>
    <r>
      <t>25</t>
    </r>
    <r>
      <rPr>
        <vertAlign val="superscript"/>
        <sz val="10"/>
        <color theme="1"/>
        <rFont val="Arial"/>
        <family val="2"/>
      </rPr>
      <t>th</t>
    </r>
    <r>
      <rPr>
        <sz val="10"/>
        <color theme="1"/>
        <rFont val="Arial"/>
        <family val="2"/>
      </rPr>
      <t xml:space="preserve"> percentile</t>
    </r>
  </si>
  <si>
    <r>
      <t>75</t>
    </r>
    <r>
      <rPr>
        <vertAlign val="superscript"/>
        <sz val="10"/>
        <color theme="1"/>
        <rFont val="Arial"/>
        <family val="2"/>
      </rPr>
      <t>th</t>
    </r>
    <r>
      <rPr>
        <sz val="10"/>
        <color theme="1"/>
        <rFont val="Arial"/>
        <family val="2"/>
      </rPr>
      <t xml:space="preserve"> percentile</t>
    </r>
  </si>
  <si>
    <r>
      <t>90</t>
    </r>
    <r>
      <rPr>
        <vertAlign val="superscript"/>
        <sz val="10"/>
        <color theme="1"/>
        <rFont val="Arial"/>
        <family val="2"/>
      </rPr>
      <t>th</t>
    </r>
    <r>
      <rPr>
        <sz val="10"/>
        <color theme="1"/>
        <rFont val="Arial"/>
        <family val="2"/>
      </rPr>
      <t xml:space="preserve"> percentile</t>
    </r>
  </si>
  <si>
    <t>Figure 2.7 Average total weekly hours of work for men and women, by children in the home</t>
  </si>
  <si>
    <r>
      <t>Table 3.1</t>
    </r>
    <r>
      <rPr>
        <sz val="10"/>
        <color rgb="FF000000"/>
        <rFont val="Arial"/>
        <family val="2"/>
      </rPr>
      <t xml:space="preserve"> </t>
    </r>
    <r>
      <rPr>
        <b/>
        <sz val="10"/>
        <color rgb="FF000000"/>
        <rFont val="Arial"/>
        <family val="2"/>
      </rPr>
      <t>Headteacher education by school type (percentage)</t>
    </r>
    <r>
      <rPr>
        <sz val="10"/>
        <color rgb="FF000000"/>
        <rFont val="Arial"/>
        <family val="2"/>
      </rPr>
      <t xml:space="preserve"> </t>
    </r>
  </si>
  <si>
    <t>no degree</t>
  </si>
  <si>
    <t>Take action to ensure that teachers feel responsible for students' learning outcomes</t>
  </si>
  <si>
    <t>Collaborate with headteachers from other schools</t>
  </si>
  <si>
    <t>all</t>
  </si>
  <si>
    <t>Table 4.2 Percentage of teachers (i) in schools with mentoring systems, (ii) who have mentors, and (iii) who act as mentors: international comparison</t>
  </si>
  <si>
    <t>% participation</t>
  </si>
  <si>
    <t>average days</t>
  </si>
  <si>
    <t>3.0</t>
  </si>
  <si>
    <t>6.5</t>
  </si>
  <si>
    <t>8.5</t>
  </si>
  <si>
    <t>2.0</t>
  </si>
  <si>
    <t>3.7</t>
  </si>
  <si>
    <t>7.0</t>
  </si>
  <si>
    <t>2.3</t>
  </si>
  <si>
    <t>2.2</t>
  </si>
  <si>
    <t>1.8</t>
  </si>
  <si>
    <t>Figure 4.6 Percentage of teachers who report a moderate or high level of need for CPD in (i) ICT skills for teaching, (ii) new technologies in the workplace, and (iii) teaching students with special needs, by age</t>
  </si>
  <si>
    <t>Table 5.1 Percentage of teachers who report having received feedback from different sources: international comparison</t>
  </si>
  <si>
    <t>Source</t>
  </si>
  <si>
    <t>SMT</t>
  </si>
  <si>
    <t>Other teachers</t>
  </si>
  <si>
    <t>Headteacher</t>
  </si>
  <si>
    <t>External sources</t>
  </si>
  <si>
    <t>Assigned mentor</t>
  </si>
  <si>
    <t>Any of above sources</t>
  </si>
  <si>
    <t>Table 5.2 Percentage of teachers receiving feedback on different bases: international comparison</t>
  </si>
  <si>
    <t> Basis</t>
  </si>
  <si>
    <t>Classroom observation</t>
  </si>
  <si>
    <t>Student test scores</t>
  </si>
  <si>
    <t>Self-assessment of own work</t>
  </si>
  <si>
    <t>Student surveys of own teaching</t>
  </si>
  <si>
    <t>Parent surveys or discussion</t>
  </si>
  <si>
    <t>Assessment of subject knowledge</t>
  </si>
  <si>
    <t>Table 5.3 Percentage of teachers reporting a moderate or large positive change as the result of receiving feedback, by area of work or career: international comparison</t>
  </si>
  <si>
    <t> Area</t>
  </si>
  <si>
    <t>Confidence as a teacher</t>
  </si>
  <si>
    <t>Use of student assessments</t>
  </si>
  <si>
    <t>Teaching practices</t>
  </si>
  <si>
    <t>Classroom management practices</t>
  </si>
  <si>
    <t>Public recognition from head or colleagues</t>
  </si>
  <si>
    <t>Motivation</t>
  </si>
  <si>
    <t>Role in school development initiatives</t>
  </si>
  <si>
    <t>Job responsibilities at the school</t>
  </si>
  <si>
    <t>Likelihood of career advancement</t>
  </si>
  <si>
    <t>Methods for teaching SEN pupils</t>
  </si>
  <si>
    <t>Amount of professional development</t>
  </si>
  <si>
    <t>Knowledge/understanding of main subject field(s)</t>
  </si>
  <si>
    <t>Salary and/or financial bonus</t>
  </si>
  <si>
    <t>Table 5.4 Percentage of teachers in schools where the head reports that teachers have formal appraisal from one or more sources at least once a year: international comparison</t>
  </si>
  <si>
    <t>Source of appraisal</t>
  </si>
  <si>
    <t xml:space="preserve">SMT </t>
  </si>
  <si>
    <t>External individuals or bodies</t>
  </si>
  <si>
    <t>Any of above</t>
  </si>
  <si>
    <t>Table 5.5 Percentage of teachers in schools where heads report outcomes occur most of the time or always after formal appraisal: international comparison</t>
  </si>
  <si>
    <t> Outcome</t>
  </si>
  <si>
    <t>Remedies for any weaknesses in teaching discussed with teacher</t>
  </si>
  <si>
    <t>Development or training plan</t>
  </si>
  <si>
    <t>Appoint mentor to help improve teaching</t>
  </si>
  <si>
    <t>Material sanctions, if teacher is found to be a poor performer</t>
  </si>
  <si>
    <t>Change in career prospects</t>
  </si>
  <si>
    <t>Change in work responsibilities</t>
  </si>
  <si>
    <t>Change in salary or payment of a financial bonus</t>
  </si>
  <si>
    <t>Dismissal or non-renewal of contract</t>
  </si>
  <si>
    <t>Table 5.6 Percentage of teachers agreeing or strongly agreeing with statements about the aims and outcomes of formal appraisal and feedback in their school: international comparison</t>
  </si>
  <si>
    <t>Jap</t>
  </si>
  <si>
    <r>
      <t>1.</t>
    </r>
    <r>
      <rPr>
        <sz val="7"/>
        <color theme="1"/>
        <rFont val="Times New Roman"/>
        <family val="1"/>
      </rPr>
      <t xml:space="preserve">     </t>
    </r>
    <r>
      <rPr>
        <sz val="10"/>
        <color rgb="FF000000"/>
        <rFont val="Arial"/>
        <family val="2"/>
      </rPr>
      <t>Remedies for any weaknesses in teaching discussed with teacher</t>
    </r>
  </si>
  <si>
    <r>
      <t>2.</t>
    </r>
    <r>
      <rPr>
        <sz val="7"/>
        <color theme="1"/>
        <rFont val="Times New Roman"/>
        <family val="1"/>
      </rPr>
      <t xml:space="preserve">     </t>
    </r>
    <r>
      <rPr>
        <sz val="10"/>
        <color rgb="FF000000"/>
        <rFont val="Arial"/>
        <family val="2"/>
      </rPr>
      <t>Appoint mentor to help improve teaching</t>
    </r>
  </si>
  <si>
    <r>
      <t>3.</t>
    </r>
    <r>
      <rPr>
        <sz val="7"/>
        <color theme="1"/>
        <rFont val="Times New Roman"/>
        <family val="1"/>
      </rPr>
      <t xml:space="preserve">     </t>
    </r>
    <r>
      <rPr>
        <sz val="10"/>
        <color theme="1"/>
        <rFont val="Arial"/>
        <family val="2"/>
      </rPr>
      <t>Development or training plan</t>
    </r>
  </si>
  <si>
    <r>
      <t>4.</t>
    </r>
    <r>
      <rPr>
        <sz val="7"/>
        <color theme="1"/>
        <rFont val="Times New Roman"/>
        <family val="1"/>
      </rPr>
      <t xml:space="preserve">     </t>
    </r>
    <r>
      <rPr>
        <sz val="10"/>
        <color theme="1"/>
        <rFont val="Arial"/>
        <family val="2"/>
      </rPr>
      <t>Feedback follows a thorough assessment of teaching</t>
    </r>
  </si>
  <si>
    <r>
      <t>5.</t>
    </r>
    <r>
      <rPr>
        <sz val="7"/>
        <color theme="1"/>
        <rFont val="Times New Roman"/>
        <family val="1"/>
      </rPr>
      <t xml:space="preserve">     </t>
    </r>
    <r>
      <rPr>
        <sz val="10"/>
        <color theme="1"/>
        <rFont val="Arial"/>
        <family val="2"/>
      </rPr>
      <t>Appraisal and feedback largely done to fulfil administrative requirements</t>
    </r>
  </si>
  <si>
    <r>
      <t>6.</t>
    </r>
    <r>
      <rPr>
        <sz val="7"/>
        <color theme="1"/>
        <rFont val="Times New Roman"/>
        <family val="1"/>
      </rPr>
      <t xml:space="preserve">     </t>
    </r>
    <r>
      <rPr>
        <sz val="10"/>
        <color theme="1"/>
        <rFont val="Arial"/>
        <family val="2"/>
      </rPr>
      <t>Consistently underperforming teachers likely to be dismissed</t>
    </r>
  </si>
  <si>
    <r>
      <t>7.</t>
    </r>
    <r>
      <rPr>
        <sz val="7"/>
        <color theme="1"/>
        <rFont val="Times New Roman"/>
        <family val="1"/>
      </rPr>
      <t xml:space="preserve">     </t>
    </r>
    <r>
      <rPr>
        <sz val="10"/>
        <color theme="1"/>
        <rFont val="Arial"/>
        <family val="2"/>
      </rPr>
      <t>Best performing teachers receive greatest recognition</t>
    </r>
  </si>
  <si>
    <r>
      <t>8.</t>
    </r>
    <r>
      <rPr>
        <sz val="7"/>
        <color theme="1"/>
        <rFont val="Times New Roman"/>
        <family val="1"/>
      </rPr>
      <t xml:space="preserve">     </t>
    </r>
    <r>
      <rPr>
        <sz val="10"/>
        <color theme="1"/>
        <rFont val="Arial"/>
        <family val="2"/>
      </rPr>
      <t>Appraisal and feedback have little impact on teaching practice</t>
    </r>
  </si>
  <si>
    <r>
      <t>9.</t>
    </r>
    <r>
      <rPr>
        <sz val="7"/>
        <color theme="1"/>
        <rFont val="Times New Roman"/>
        <family val="1"/>
      </rPr>
      <t xml:space="preserve">     </t>
    </r>
    <r>
      <rPr>
        <sz val="10"/>
        <color rgb="FF000000"/>
        <rFont val="Arial"/>
        <family val="2"/>
      </rPr>
      <t>If a teacher is found to be poor performer, material sanctions follow</t>
    </r>
  </si>
  <si>
    <t>-</t>
  </si>
  <si>
    <t>Lower 95% CI</t>
  </si>
  <si>
    <t>Upper 95% CI</t>
  </si>
  <si>
    <t>Error Bar</t>
  </si>
  <si>
    <t>satisfactory/inadequate</t>
  </si>
  <si>
    <t>School  type</t>
  </si>
  <si>
    <t>Confidence</t>
  </si>
  <si>
    <t>Knowledge/understanding of main subject fields (%)</t>
  </si>
  <si>
    <t>H9 Countries</t>
  </si>
  <si>
    <t>Flanders</t>
  </si>
  <si>
    <t>L8 Countries</t>
  </si>
  <si>
    <t>Abu Dhabi (UAE)</t>
  </si>
  <si>
    <t>Other Countries</t>
  </si>
  <si>
    <t>School Type</t>
  </si>
  <si>
    <t>S.E.</t>
  </si>
  <si>
    <t>Knowledge and understanding of subject</t>
  </si>
  <si>
    <t>Label</t>
  </si>
  <si>
    <t>0-4</t>
  </si>
  <si>
    <t>5-9</t>
  </si>
  <si>
    <t>10-14</t>
  </si>
  <si>
    <t>15-19</t>
  </si>
  <si>
    <t>20-24</t>
  </si>
  <si>
    <t>30-34</t>
  </si>
  <si>
    <t>35+</t>
  </si>
  <si>
    <t xml:space="preserve">           </t>
  </si>
  <si>
    <t>Teacher reports</t>
  </si>
  <si>
    <t>Headteacher reports</t>
  </si>
  <si>
    <t>Headteacher Age Groups</t>
  </si>
  <si>
    <t>50+</t>
  </si>
  <si>
    <t>Administrative requirement</t>
  </si>
  <si>
    <t>Thorough assessment</t>
  </si>
  <si>
    <t>always</t>
  </si>
  <si>
    <t>most of the time</t>
  </si>
  <si>
    <t>sometimes</t>
  </si>
  <si>
    <t>never</t>
  </si>
  <si>
    <t>Category</t>
  </si>
  <si>
    <t>female</t>
  </si>
  <si>
    <t>male</t>
  </si>
  <si>
    <t>Figure 5.1 Percentage of teachers who report having received feedback from (i) SMT and (ii) external sources, by school characteristics</t>
  </si>
  <si>
    <t>Figure 5.2 Percentage of teachers reporting a moderate or large positive change in their (i) confidence and (ii) knowledge/understanding of their main subject field(s) as a result of feedback: international comparison</t>
  </si>
  <si>
    <t>Figure 5.3 Percentage of teachers reporting a moderate or large positive change in their (i) teaching practices, (ii) classroom management practices, and (iii) knowledge/understanding of their main subject field(s) as a result of feedback, by school type</t>
  </si>
  <si>
    <t>Figure 5.4 Average number of areas or work or career in which teachers report a ‘moderate’ or ‘large’ positive change as a result of feedback, by years of teaching experience</t>
  </si>
  <si>
    <t>Figure 5.5 Percentage of teachers in schools where the head reports that teachers are formally appraised at least once a year and percentage of teachers reporting feedback</t>
  </si>
  <si>
    <t>Training Plan</t>
  </si>
  <si>
    <t>Mentor</t>
  </si>
  <si>
    <t>Figure 5.6 Percentage of teachers working in schools where the head reports that (i) the development of a training plan and (ii) the appointment of a mentor follow appraisal most of the time or always: international comparison</t>
  </si>
  <si>
    <t>Figure 5.7 Percentage of headteachers in maintained schools and academies who report ‘material sanctions’ as following appraisal ‘most of the time’ or ‘always’, by age of the headteacher</t>
  </si>
  <si>
    <t>Figure 5.8 Percentages of teachers who agree or strongly agree that (i) feedback is based on a thorough assessment of teaching and (ii) appraisal and feedback are largely done to fulfil administrative requirements: international comparison</t>
  </si>
  <si>
    <t>Figure 5.9 Percentage of teachers who agree or strongly agree that poorly performing teachers face ‘material sanctions’, by headteacher reports of the frequency of this outcome</t>
  </si>
  <si>
    <t>Table 6.1 Teacher views on whether teachers are underpaid compared to other professions, by teacher and school characteristics (percentages)</t>
  </si>
  <si>
    <t>strongly disagree</t>
  </si>
  <si>
    <t>disagree</t>
  </si>
  <si>
    <t>agree</t>
  </si>
  <si>
    <t>strongly agree</t>
  </si>
  <si>
    <t xml:space="preserve">  Female</t>
  </si>
  <si>
    <t xml:space="preserve">  Male</t>
  </si>
  <si>
    <t>FT or PT teacher?</t>
  </si>
  <si>
    <t xml:space="preserve">  Full-time</t>
  </si>
  <si>
    <t xml:space="preserve">  Part-time</t>
  </si>
  <si>
    <t xml:space="preserve">  below 25</t>
  </si>
  <si>
    <t xml:space="preserve">  25-29</t>
  </si>
  <si>
    <t xml:space="preserve">  30-39</t>
  </si>
  <si>
    <t xml:space="preserve">  40-49</t>
  </si>
  <si>
    <t xml:space="preserve">  50-59</t>
  </si>
  <si>
    <t xml:space="preserve">  60+</t>
  </si>
  <si>
    <t xml:space="preserve">  Maintained</t>
  </si>
  <si>
    <t xml:space="preserve">  Academy</t>
  </si>
  <si>
    <t xml:space="preserve">  Independent</t>
  </si>
  <si>
    <t>Table 6.2 Teacher views on whether own pay is fair given performance, by teacher and school characteristics (percentages)</t>
  </si>
  <si>
    <t> 10</t>
  </si>
  <si>
    <r>
      <t>Table 6.3 Teacher views on whether they have the autonomy needed to do a good job as a teacher, by teacher and school characteristics (percentages)</t>
    </r>
    <r>
      <rPr>
        <sz val="10"/>
        <color rgb="FF000000"/>
        <rFont val="Arial"/>
        <family val="2"/>
      </rPr>
      <t xml:space="preserve"> </t>
    </r>
  </si>
  <si>
    <t>Main Subject</t>
  </si>
  <si>
    <t xml:space="preserve">  Languages</t>
  </si>
  <si>
    <t xml:space="preserve">  Human Science</t>
  </si>
  <si>
    <t xml:space="preserve">  Maths and Science</t>
  </si>
  <si>
    <t xml:space="preserve">  Other</t>
  </si>
  <si>
    <t>Age group</t>
  </si>
  <si>
    <t>Table 6.4 Teacher views on whether their workload is unmanageable, by teacher and school characteristics (percentages)</t>
  </si>
  <si>
    <r>
      <t>Table 6.5 Teacher views on whether parents are supportive, by teacher and school characteristics (percentages)</t>
    </r>
    <r>
      <rPr>
        <sz val="10"/>
        <color rgb="FF000000"/>
        <rFont val="Arial"/>
        <family val="2"/>
      </rPr>
      <t xml:space="preserve"> </t>
    </r>
  </si>
  <si>
    <t xml:space="preserve">Table 6.6 Teacher views on whether they have scope to progress into a leadership team role, by teacher and school characteristics (percentages) </t>
  </si>
  <si>
    <t>Table 6.7 Teachers’ views on statements about their job and career (percentages)</t>
  </si>
  <si>
    <t>total</t>
  </si>
  <si>
    <t>I regret that I decided to become a teacher</t>
  </si>
  <si>
    <t>I wonder whether it would have been better to choose another profession</t>
  </si>
  <si>
    <t>If I could decide again, I would still choose to work as a teacher</t>
  </si>
  <si>
    <t>Ratio</t>
  </si>
  <si>
    <t>USA</t>
  </si>
  <si>
    <t>Hours worked</t>
  </si>
  <si>
    <t>0-20</t>
  </si>
  <si>
    <t>21-30</t>
  </si>
  <si>
    <t>31-35</t>
  </si>
  <si>
    <t>36-40</t>
  </si>
  <si>
    <t>41-45</t>
  </si>
  <si>
    <t>46-50</t>
  </si>
  <si>
    <t>51-55</t>
  </si>
  <si>
    <t>56-60</t>
  </si>
  <si>
    <t>61-70</t>
  </si>
  <si>
    <t>over 70</t>
  </si>
  <si>
    <t>Model 1</t>
  </si>
  <si>
    <t>Model 2</t>
  </si>
  <si>
    <t>Model 3</t>
  </si>
  <si>
    <t>Model 4</t>
  </si>
  <si>
    <t>Model 5</t>
  </si>
  <si>
    <t>CI</t>
  </si>
  <si>
    <t>plus characteristics of a typical class taught</t>
  </si>
  <si>
    <t>plus teachers’ views of their school</t>
  </si>
  <si>
    <t>plus home circumstances of teachers</t>
  </si>
  <si>
    <t>plus basic demographic controls</t>
  </si>
  <si>
    <t>basic model</t>
  </si>
  <si>
    <t>Workload unmanagable</t>
  </si>
  <si>
    <t>Leadership progression</t>
  </si>
  <si>
    <t>0 - 38 hours</t>
  </si>
  <si>
    <t>38 - 48 hours</t>
  </si>
  <si>
    <t>49 - 55 hours</t>
  </si>
  <si>
    <t>56+ hours</t>
  </si>
  <si>
    <t>Working conditions</t>
  </si>
  <si>
    <t>Ofsted Rating</t>
  </si>
  <si>
    <t>% Agree</t>
  </si>
  <si>
    <t>Confidence Interval</t>
  </si>
  <si>
    <t>Autonomy</t>
  </si>
  <si>
    <t>Outstanding</t>
  </si>
  <si>
    <t>Good</t>
  </si>
  <si>
    <t>Satisfactory</t>
  </si>
  <si>
    <t>Inadequate</t>
  </si>
  <si>
    <t>Workload</t>
  </si>
  <si>
    <t>Parent Support</t>
  </si>
  <si>
    <t>Progression</t>
  </si>
  <si>
    <t>Quartile 1 (lowest)</t>
  </si>
  <si>
    <t>Quartile 2</t>
  </si>
  <si>
    <t>Quartile 3</t>
  </si>
  <si>
    <t>Quartile 4 (highest)</t>
  </si>
  <si>
    <t>Error bar</t>
  </si>
  <si>
    <t>Lack autonomy</t>
  </si>
  <si>
    <t>Parents supportive</t>
  </si>
  <si>
    <t xml:space="preserve">progression to leadership </t>
  </si>
  <si>
    <t>parents supportive</t>
  </si>
  <si>
    <t>workload unmanagable</t>
  </si>
  <si>
    <t>lack autonomy</t>
  </si>
  <si>
    <t>Teaching profession is valued in society</t>
  </si>
  <si>
    <t>Se</t>
  </si>
  <si>
    <t>Alberta</t>
  </si>
  <si>
    <t>Teacher age group</t>
  </si>
  <si>
    <t>% agree/strongly agree</t>
  </si>
  <si>
    <t xml:space="preserve"> below 25</t>
  </si>
  <si>
    <t xml:space="preserve"> 30-39</t>
  </si>
  <si>
    <t>Age_Beta</t>
  </si>
  <si>
    <t>Age_SE</t>
  </si>
  <si>
    <t>Error Bars</t>
  </si>
  <si>
    <t>Teacher_Valued</t>
  </si>
  <si>
    <t>Head_Valued</t>
  </si>
  <si>
    <t>Equality Line</t>
  </si>
  <si>
    <t>Regret career choice</t>
  </si>
  <si>
    <t>Satisfaction with job</t>
  </si>
  <si>
    <t>Age_Teach_Again_Beta</t>
  </si>
  <si>
    <t>Age_Teach_Again_SE</t>
  </si>
  <si>
    <t>Questions</t>
  </si>
  <si>
    <t>satisfied with job</t>
  </si>
  <si>
    <t>still choose teaching again</t>
  </si>
  <si>
    <t>different profession</t>
  </si>
  <si>
    <t>regret teaching</t>
  </si>
  <si>
    <t>Weekly hours worked</t>
  </si>
  <si>
    <t>Teachers underpaid</t>
  </si>
  <si>
    <t>Own pay fair</t>
  </si>
  <si>
    <t>Error bars</t>
  </si>
  <si>
    <t>error bars</t>
  </si>
  <si>
    <t>Figure 6.1 Ratio of average pay of lower secondary teachers to other graduates in 2011: international comparison</t>
  </si>
  <si>
    <t>Figure 6.2 Percentage of teachers agreeing or strongly agreeing that (i) teachers are underpaid and (ii) their own pay is fair given their performance, by hours worked</t>
  </si>
  <si>
    <t>Figure 6.3 The association of long working hours with the percentage probability that a teacher disagrees with the statement that their own pay is fair</t>
  </si>
  <si>
    <t>Figure 6.4 Percentage of teachers agreeing or strongly agreeing that (i) they have scope to progress into a leadership team role and (ii) their workload is unmanageable, by hours of work</t>
  </si>
  <si>
    <t>Figure 6.5 Percentage of teachers agreeing or strongly agreeing with statements on (i) autonomy, (ii) workload, (iii) parent support and (iv) progression, by Ofsted rating of school</t>
  </si>
  <si>
    <t>Figure 6.6 Percentage of teachers agreeing or strongly agreeing with statements on (i) autonomy, (ii) workload, (iii) parent support and (iv) progression, by Key Stage 4 test quartile of school</t>
  </si>
  <si>
    <t>Figure 6.7 Percentage of teachers who agree or strongly agree that the teaching profession is valued in society: international comparison</t>
  </si>
  <si>
    <t>Figure 6.8 Percentage of teachers who agree or strongly agree that the teaching profession is valued in society, by age</t>
  </si>
  <si>
    <t>Figure 6.9 The relationship between agreement that the teaching profession is valued in society and teacher age: international comparison</t>
  </si>
  <si>
    <t>Figure 6.10 Percentage of (i) headteachers and (ii) teachers who agree or strongly agree that the teaching profession is valued in society: international comparison</t>
  </si>
  <si>
    <t>Figure 6.11 Percentage of teachers who agree or strongly agree (i) they are satisfied with their job and (ii) that they regret their career choice: international comparison</t>
  </si>
  <si>
    <t>Figure 6.12 Percentage of teachers who agree or strongly agree that they would choose to become a teacher again, by age</t>
  </si>
  <si>
    <t>Figure 6.13 The relationship between agreement that ‘I would choose again to work as a teacher’ and teacher age: international comparison</t>
  </si>
  <si>
    <t>Figure 6.14 Percentage of teachers who agree or strongly agree with statements about their careers, by school type</t>
  </si>
  <si>
    <t>administrative tasks</t>
  </si>
  <si>
    <t xml:space="preserve">keeping </t>
  </si>
  <si>
    <t>order</t>
  </si>
  <si>
    <t>actual  teaching</t>
  </si>
  <si>
    <t xml:space="preserve">  35 and below</t>
  </si>
  <si>
    <t xml:space="preserve">  36 - 55</t>
  </si>
  <si>
    <t xml:space="preserve">  56 and above</t>
  </si>
  <si>
    <t xml:space="preserve">  Social studies</t>
  </si>
  <si>
    <t xml:space="preserve">  Arts</t>
  </si>
  <si>
    <t xml:space="preserve">  Modern foreign languages</t>
  </si>
  <si>
    <t xml:space="preserve">  Mathematics</t>
  </si>
  <si>
    <t xml:space="preserve">  Reading, writing, literature</t>
  </si>
  <si>
    <t xml:space="preserve">  Religion / ethics</t>
  </si>
  <si>
    <t xml:space="preserve">  Science</t>
  </si>
  <si>
    <t xml:space="preserve">  Technology</t>
  </si>
  <si>
    <t xml:space="preserve">  Physical education</t>
  </si>
  <si>
    <t xml:space="preserve">  Practical and vocational skills</t>
  </si>
  <si>
    <t>Table 7.1 Average percentage of time in the target class spent on administration, keeping order, and teaching, by teacher characteristics and subject taught</t>
  </si>
  <si>
    <t>My role is to facilitate students’ own inquiry</t>
  </si>
  <si>
    <t xml:space="preserve">Students should be allowed to think first of solutions themselves </t>
  </si>
  <si>
    <t>Students learn best by finding solutions on their own</t>
  </si>
  <si>
    <t>Thinking and reasoning are more important than curriculum content</t>
  </si>
  <si>
    <t>Check exercise books or homework</t>
  </si>
  <si>
    <t>Present a summary of recently learned content</t>
  </si>
  <si>
    <t>Give different work to students with different abilities</t>
  </si>
  <si>
    <t>Refer to a problem from everyday life or work</t>
  </si>
  <si>
    <t>Let students practice similar tasks until they have all understood</t>
  </si>
  <si>
    <t>Students work in small groups to come up with a joint solution</t>
  </si>
  <si>
    <t>Students work on projects that require at least a week</t>
  </si>
  <si>
    <t>Students use ICT for projects or class work</t>
  </si>
  <si>
    <t>Table 7.3 Percentage of teachers using particular teaching techniques frequently or in all or nearly all lessons: international comparison</t>
  </si>
  <si>
    <t>Observe students working and provide immediate feedback</t>
  </si>
  <si>
    <t>Provide written feedback on student work</t>
  </si>
  <si>
    <t>Develop and administer own assessment</t>
  </si>
  <si>
    <t>Individual students answer questions in front of class</t>
  </si>
  <si>
    <t>Let students evaluate own progress</t>
  </si>
  <si>
    <t>Administer a standardised test</t>
  </si>
  <si>
    <t>Figure 7.1 Average class size in the ‘target class’: international comparison</t>
  </si>
  <si>
    <t>Class Size</t>
  </si>
  <si>
    <t>Low performers</t>
  </si>
  <si>
    <t>High performers</t>
  </si>
  <si>
    <t>Figure 7.2 Percentage of class time that teachers spend on (i) keeping order and (ii) administrative tasks: international comparison</t>
  </si>
  <si>
    <t>Administrative tasks</t>
  </si>
  <si>
    <t>Keeping order in the classroom</t>
  </si>
  <si>
    <t>Figure 7.3 Average percentage of class time spent on teaching, by school characteristics</t>
  </si>
  <si>
    <t>95% Confidence Interval</t>
  </si>
  <si>
    <t>Key Stage 4 quartile</t>
  </si>
  <si>
    <t>Q4</t>
  </si>
  <si>
    <t>Q2</t>
  </si>
  <si>
    <t>Q3</t>
  </si>
  <si>
    <t>(lowest) Q1</t>
  </si>
  <si>
    <t>Ofsted         rating</t>
  </si>
  <si>
    <t xml:space="preserve">independent </t>
  </si>
  <si>
    <t>Figure 7.4 Percentage of teachers who agree or strongly agree that (i) thinking and reasoning processes are more important than curriculum content and (ii) students learn best by finding solutions on their own: international comparison</t>
  </si>
  <si>
    <t>Students learn best by finding solutions to problems on their own</t>
  </si>
  <si>
    <t>Thinking and reasoning processes are more important than specific curriculum content</t>
  </si>
  <si>
    <t>Figure 7.5 Percentage of teachers who agree or strongly agree that thinking and reasoning processes are more important than curriculum content, by teacher characteristics</t>
  </si>
  <si>
    <t>Male</t>
  </si>
  <si>
    <t>Female</t>
  </si>
  <si>
    <t>English</t>
  </si>
  <si>
    <t>Religion</t>
  </si>
  <si>
    <t>Social studies</t>
  </si>
  <si>
    <t>Languages</t>
  </si>
  <si>
    <t>PE</t>
  </si>
  <si>
    <t xml:space="preserve">Figure 7.6 Percentage of teachers who frequently or in all or nearly all lessons (i) get students to work in small groups and (ii) give different work to students of different abilities: international </t>
  </si>
  <si>
    <t>Students work in small groups to come up with a joint solution to a problem or task</t>
  </si>
  <si>
    <t>Give different work to the students who have difficulties learning and/or to those who can advance faster</t>
  </si>
  <si>
    <t>Figure 7.7 Percentage of teachers who get students to work in small groups frequently or in nearly all lessons, by teacher age and gender</t>
  </si>
  <si>
    <t>Percentage</t>
  </si>
  <si>
    <t xml:space="preserve">Age </t>
  </si>
  <si>
    <t>over 55</t>
  </si>
  <si>
    <t>35-55</t>
  </si>
  <si>
    <t>below 35</t>
  </si>
  <si>
    <t>Figure 7.8 Percentage of teachers who give different work to students of different abilities, by school characteristics</t>
  </si>
  <si>
    <t xml:space="preserve">Key Stage 2 quartile </t>
  </si>
  <si>
    <t xml:space="preserve">maintained </t>
  </si>
  <si>
    <t>Figure 7.9 Percentage of teachers who (i) provide written feedback on student work and (ii) get students to answer questions in front of class: international comparison</t>
  </si>
  <si>
    <t>Individual students answer questions in front of the class</t>
  </si>
  <si>
    <t>Provide written feedback on student work in addition to a mark, i.e., numeric score or letter grade</t>
  </si>
  <si>
    <t>Figure 7.10. Percent of teachers giving written feedback frequently or nearly in all lessons, by teacher gender and by subject of the target class</t>
  </si>
  <si>
    <t>Confident Interval</t>
  </si>
  <si>
    <t>Religion/ethics</t>
  </si>
  <si>
    <t>Modern languages</t>
  </si>
  <si>
    <t>Rarely</t>
  </si>
  <si>
    <t>monthly</t>
  </si>
  <si>
    <t>weekly</t>
  </si>
  <si>
    <t>daily</t>
  </si>
  <si>
    <t>Arriving late at school</t>
  </si>
  <si>
    <t>Absenteeism (unjustified)</t>
  </si>
  <si>
    <t>Cheating</t>
  </si>
  <si>
    <t>Vandalism and theft</t>
  </si>
  <si>
    <t>Intimidation or verbal abuse among students</t>
  </si>
  <si>
    <t>Physical injury caused by violence among students</t>
  </si>
  <si>
    <t>Intimidation or verbal abuse of teachers or staff</t>
  </si>
  <si>
    <t>Use/possession of drugs and/or alcohol in school</t>
  </si>
  <si>
    <t>rarely</t>
  </si>
  <si>
    <t>Discrimination</t>
  </si>
  <si>
    <t>Table 8.2 Headteacher responses on the frequency of different types of teacher behaviour (percentages)</t>
  </si>
  <si>
    <t>Table 8.1 Headteacher responses on the frequency of different types of pupil behaviour (percentages)</t>
  </si>
  <si>
    <t>Maintained schools</t>
  </si>
  <si>
    <t>Independent schools</t>
  </si>
  <si>
    <t>Table 8.3 Headteachers’ views on whether insufficient powers to deal with poor student behaviour limit the head’s effectiveness in his or her school (percentages)</t>
  </si>
  <si>
    <t xml:space="preserve">  Maintained schools</t>
  </si>
  <si>
    <t xml:space="preserve">  Academies</t>
  </si>
  <si>
    <t xml:space="preserve">  Independent schools</t>
  </si>
  <si>
    <t xml:space="preserve">  All schools</t>
  </si>
  <si>
    <t>Key Stage 2 quartile</t>
  </si>
  <si>
    <r>
      <t xml:space="preserve">  1</t>
    </r>
    <r>
      <rPr>
        <vertAlign val="superscript"/>
        <sz val="10"/>
        <color theme="1"/>
        <rFont val="Arial"/>
        <family val="2"/>
      </rPr>
      <t>st</t>
    </r>
    <r>
      <rPr>
        <sz val="10"/>
        <color theme="1"/>
        <rFont val="Arial"/>
        <family val="2"/>
      </rPr>
      <t xml:space="preserve"> (lowest)</t>
    </r>
  </si>
  <si>
    <r>
      <t xml:space="preserve">  2</t>
    </r>
    <r>
      <rPr>
        <vertAlign val="superscript"/>
        <sz val="10"/>
        <color theme="1"/>
        <rFont val="Arial"/>
        <family val="2"/>
      </rPr>
      <t>nd</t>
    </r>
  </si>
  <si>
    <r>
      <t xml:space="preserve">  3</t>
    </r>
    <r>
      <rPr>
        <vertAlign val="superscript"/>
        <sz val="10"/>
        <color theme="1"/>
        <rFont val="Arial"/>
        <family val="2"/>
      </rPr>
      <t>rd</t>
    </r>
  </si>
  <si>
    <r>
      <t xml:space="preserve">  4</t>
    </r>
    <r>
      <rPr>
        <vertAlign val="superscript"/>
        <sz val="10"/>
        <color theme="1"/>
        <rFont val="Arial"/>
        <family val="2"/>
      </rPr>
      <t>th</t>
    </r>
    <r>
      <rPr>
        <sz val="10"/>
        <color theme="1"/>
        <rFont val="Arial"/>
        <family val="2"/>
      </rPr>
      <t xml:space="preserve"> (highest)</t>
    </r>
  </si>
  <si>
    <t xml:space="preserve">  All state-funded schools</t>
  </si>
  <si>
    <t>Table 8.4 Teachers’ views on the statement ‘The students I teach are generally well behaved’ (percentages)</t>
  </si>
  <si>
    <t>When the lesson begins I have to wait quite a long time for students to quieten down</t>
  </si>
  <si>
    <t>Students in this class take care to create a pleasant learning atmosphere</t>
  </si>
  <si>
    <t>I lose quite a lot of time because of students interrupting the lesson</t>
  </si>
  <si>
    <t>There is a lot of disruptive noise in this classroom</t>
  </si>
  <si>
    <t>Table 8.5 Teacher responses to statements on classroom climate (percentages)</t>
  </si>
  <si>
    <t>Absenteeism</t>
  </si>
  <si>
    <t>There is a lot of disruptive noise in the classroom</t>
  </si>
  <si>
    <t>When the lesson begins I have to wait quite a long time for student to quieten down</t>
  </si>
  <si>
    <t xml:space="preserve">Teaching </t>
  </si>
  <si>
    <t>95% confidence interval</t>
  </si>
  <si>
    <t>Q1 (lowest)</t>
  </si>
  <si>
    <t>Q4 (highest)</t>
  </si>
  <si>
    <t>Standardised classroom climate score</t>
  </si>
  <si>
    <t>95% conf. interval</t>
  </si>
  <si>
    <t>KS2        quartile</t>
  </si>
  <si>
    <t>FSM         quartile</t>
  </si>
  <si>
    <t>Ofsted        rating</t>
  </si>
  <si>
    <t>academies</t>
  </si>
  <si>
    <t>Over</t>
  </si>
  <si>
    <t>95% CI</t>
  </si>
  <si>
    <t>None</t>
  </si>
  <si>
    <t xml:space="preserve"> 1-10</t>
  </si>
  <si>
    <t xml:space="preserve"> 11-30</t>
  </si>
  <si>
    <t xml:space="preserve"> 31-60</t>
  </si>
  <si>
    <t>over 60</t>
  </si>
  <si>
    <t>Highest qual.</t>
  </si>
  <si>
    <t>Master’s degree</t>
  </si>
  <si>
    <t>Bachelor’s degree</t>
  </si>
  <si>
    <t>Teaching experience</t>
  </si>
  <si>
    <t>16+ years</t>
  </si>
  <si>
    <t>11-15 years</t>
  </si>
  <si>
    <t>6 -10 years</t>
  </si>
  <si>
    <t>1-5 years</t>
  </si>
  <si>
    <t>Figure 8.1 Percentage of teachers in schools where the headteacher reports pupils (i) arrive late and (ii) are absent on a daily or weekly basis: international comparison</t>
  </si>
  <si>
    <t>Figure 8.3 Percentage of teachers in schools where the headteacher reports that on a daily or weekly basis teachers (i) arrive late and (ii) are absent: international comparison</t>
  </si>
  <si>
    <t>Figure 8.4 Percentage of teachers reporting that they agree or strongly agree that on a daily or weekly basis (i) there is a lot of disruptive noise in the classroom and (ii) quite a lot of time is lost through interruptions to the lesson: international comparison</t>
  </si>
  <si>
    <t>Figure 8.5 Percentage of teachers reporting that they agree or strongly agree that on a daily or weekly basis (i) there is a lot of disruptive noise in the classroom and (ii) they wait quite a long time for students to quieten down: international comparison</t>
  </si>
  <si>
    <t>Table 7.2 Percentage of teachers agreeing or strongly agreeing with different statements about teaching and learning: international comparison</t>
  </si>
  <si>
    <t>Figure 8.6 Average percentage of class time spent on teaching, by quartile of classroom climate score</t>
  </si>
  <si>
    <t>Figure 8.7 Average classroom climate score, by characteristics of the school</t>
  </si>
  <si>
    <t>Figure 8.8 Average classroom climate score, by percentage of academically-gifted pupils in the class (as estimated by the teacher)</t>
  </si>
  <si>
    <t>Figure 8.9 Average classroom climate score, by percentage of pupils in the class eligible for free school meals (as estimated by the teacher)</t>
  </si>
  <si>
    <t>Figure 8.10 Average classroom climate score, by characteristics of the teacher</t>
  </si>
  <si>
    <t>quite a bit</t>
  </si>
  <si>
    <t xml:space="preserve">Make my expectations about student behaviour clear </t>
  </si>
  <si>
    <t>Provide an alternative explanation</t>
  </si>
  <si>
    <t>Get students to believe they can do well in school work</t>
  </si>
  <si>
    <t>Get students to follow classroom rules</t>
  </si>
  <si>
    <t>Control disruptive behaviour in the classroom</t>
  </si>
  <si>
    <t>Craft good questions for my students</t>
  </si>
  <si>
    <t>Help my students value learning</t>
  </si>
  <si>
    <t>Use a variety of assessment strategies</t>
  </si>
  <si>
    <t xml:space="preserve">Calm a student who is disruptive or noisy </t>
  </si>
  <si>
    <t xml:space="preserve">Implement alternative instructional strategies in my classroom </t>
  </si>
  <si>
    <t>Help students think critically</t>
  </si>
  <si>
    <t>Motivate students who show low interest in school work</t>
  </si>
  <si>
    <t>Table 9.1 Teacher views on the extent to which they can do certain things in their teaching (percentages)</t>
  </si>
  <si>
    <t>Coeff.</t>
  </si>
  <si>
    <t>p-value</t>
  </si>
  <si>
    <t>Gender (ref: male)</t>
  </si>
  <si>
    <t>0.124</t>
  </si>
  <si>
    <t>0.002</t>
  </si>
  <si>
    <t>0.049</t>
  </si>
  <si>
    <t>0.228</t>
  </si>
  <si>
    <t>0.027</t>
  </si>
  <si>
    <t>0.515</t>
  </si>
  <si>
    <t>Teaching experience (re.: 6 to 10 years)</t>
  </si>
  <si>
    <t>5 years or less</t>
  </si>
  <si>
    <t>-0.157</t>
  </si>
  <si>
    <t>0.011</t>
  </si>
  <si>
    <t>-0.188</t>
  </si>
  <si>
    <t>0.001</t>
  </si>
  <si>
    <t>-0.206</t>
  </si>
  <si>
    <t>0.000</t>
  </si>
  <si>
    <t xml:space="preserve">  11-15 years</t>
  </si>
  <si>
    <t>0.105</t>
  </si>
  <si>
    <t>0.083</t>
  </si>
  <si>
    <t>0.048</t>
  </si>
  <si>
    <t>0.403</t>
  </si>
  <si>
    <t>0.028</t>
  </si>
  <si>
    <t>0.604</t>
  </si>
  <si>
    <t>0.036</t>
  </si>
  <si>
    <t>0.464</t>
  </si>
  <si>
    <t>0.052</t>
  </si>
  <si>
    <t>0.266</t>
  </si>
  <si>
    <t>0.040</t>
  </si>
  <si>
    <t>0.414</t>
  </si>
  <si>
    <t>Highest qualification (ref: Bachelor’s degree or less)</t>
  </si>
  <si>
    <t xml:space="preserve">  Master’s degree</t>
  </si>
  <si>
    <t>0.090</t>
  </si>
  <si>
    <t>0.019</t>
  </si>
  <si>
    <t>0.116</t>
  </si>
  <si>
    <t>0.007</t>
  </si>
  <si>
    <t>0.079</t>
  </si>
  <si>
    <t>0.071</t>
  </si>
  <si>
    <t xml:space="preserve">  PhD</t>
  </si>
  <si>
    <t>-0.223</t>
  </si>
  <si>
    <t>0.454</t>
  </si>
  <si>
    <t>-0.605</t>
  </si>
  <si>
    <t>0.062</t>
  </si>
  <si>
    <t>-0.474</t>
  </si>
  <si>
    <t>Part-time contract</t>
  </si>
  <si>
    <t>-0.257</t>
  </si>
  <si>
    <t>-0.239</t>
  </si>
  <si>
    <t>-0.149</t>
  </si>
  <si>
    <t>0.006</t>
  </si>
  <si>
    <t>Fixed-term contract</t>
  </si>
  <si>
    <t>-0.144</t>
  </si>
  <si>
    <t>0.089</t>
  </si>
  <si>
    <t>-0.147</t>
  </si>
  <si>
    <t>0.097</t>
  </si>
  <si>
    <t>-0.165</t>
  </si>
  <si>
    <t>School type (ref: maintained)</t>
  </si>
  <si>
    <t>School type: academy</t>
  </si>
  <si>
    <t>0.296</t>
  </si>
  <si>
    <t>0.514</t>
  </si>
  <si>
    <t>KS2 quartile (ref: lowest quartile)</t>
  </si>
  <si>
    <t>quartile 2</t>
  </si>
  <si>
    <t>0.042</t>
  </si>
  <si>
    <t>0.519</t>
  </si>
  <si>
    <t>0.077</t>
  </si>
  <si>
    <t>0.169</t>
  </si>
  <si>
    <t>quartile 3</t>
  </si>
  <si>
    <t>-0.107</t>
  </si>
  <si>
    <t>0.145</t>
  </si>
  <si>
    <t>-0.084</t>
  </si>
  <si>
    <t>0.195</t>
  </si>
  <si>
    <t>quartile 4 (high KS2)</t>
  </si>
  <si>
    <t>-0.095</t>
  </si>
  <si>
    <t>0.177</t>
  </si>
  <si>
    <t>-0.044</t>
  </si>
  <si>
    <t>0.490</t>
  </si>
  <si>
    <t>FSM quartile (ref: high)</t>
  </si>
  <si>
    <t xml:space="preserve">quartile 1 (low FSM) </t>
  </si>
  <si>
    <t>-0.021</t>
  </si>
  <si>
    <t>0.792</t>
  </si>
  <si>
    <t>0.980</t>
  </si>
  <si>
    <t>0.008</t>
  </si>
  <si>
    <t>0.909</t>
  </si>
  <si>
    <t>0.018</t>
  </si>
  <si>
    <t>0.811</t>
  </si>
  <si>
    <t>-0.030</t>
  </si>
  <si>
    <t>0.630</t>
  </si>
  <si>
    <t>0.023</t>
  </si>
  <si>
    <t>0.706</t>
  </si>
  <si>
    <t>Ofsted rating (ref: good)</t>
  </si>
  <si>
    <t>0.103</t>
  </si>
  <si>
    <t>0.030</t>
  </si>
  <si>
    <t>0.608</t>
  </si>
  <si>
    <t>0.088</t>
  </si>
  <si>
    <t>-0.090</t>
  </si>
  <si>
    <t>0.115</t>
  </si>
  <si>
    <t>-0.201</t>
  </si>
  <si>
    <t>0.098</t>
  </si>
  <si>
    <t>-0.035</t>
  </si>
  <si>
    <t>0.709</t>
  </si>
  <si>
    <t xml:space="preserve">Summary indices </t>
  </si>
  <si>
    <t xml:space="preserve">  Teacher co-operation</t>
  </si>
  <si>
    <t>0.206</t>
  </si>
  <si>
    <t>Feedback score</t>
  </si>
  <si>
    <t>0.155</t>
  </si>
  <si>
    <t xml:space="preserve">  Teacher-student relations</t>
  </si>
  <si>
    <t>0.207</t>
  </si>
  <si>
    <t>Constant term</t>
  </si>
  <si>
    <t>-0.038</t>
  </si>
  <si>
    <t>0.463</t>
  </si>
  <si>
    <t>0.063</t>
  </si>
  <si>
    <t>0.417</t>
  </si>
  <si>
    <t>0.056</t>
  </si>
  <si>
    <t>0.413</t>
  </si>
  <si>
    <t>Observations</t>
  </si>
  <si>
    <r>
      <t>R</t>
    </r>
    <r>
      <rPr>
        <vertAlign val="superscript"/>
        <sz val="10"/>
        <color theme="1"/>
        <rFont val="Arial"/>
        <family val="2"/>
      </rPr>
      <t>2</t>
    </r>
  </si>
  <si>
    <t>0.032</t>
  </si>
  <si>
    <t>0.050</t>
  </si>
  <si>
    <t>0.156</t>
  </si>
  <si>
    <t>Table 9.2 Multiple regression models of teacher self-efficacy score</t>
  </si>
  <si>
    <t>Calm a student who is disruptive or noisy</t>
  </si>
  <si>
    <t>Std err</t>
  </si>
  <si>
    <t>Contract</t>
  </si>
  <si>
    <t>fixed term</t>
  </si>
  <si>
    <t>permanent</t>
  </si>
  <si>
    <t>part-time</t>
  </si>
  <si>
    <t>full-time</t>
  </si>
  <si>
    <t>6-10 years</t>
  </si>
  <si>
    <t>up to 5 years</t>
  </si>
  <si>
    <t xml:space="preserve">female </t>
  </si>
  <si>
    <t>KS2     quartiles</t>
  </si>
  <si>
    <t>FSM quartiles</t>
  </si>
  <si>
    <t>Ofsted     rating</t>
  </si>
  <si>
    <t>Career advancement</t>
  </si>
  <si>
    <t>Job responsibilities</t>
  </si>
  <si>
    <t>no change</t>
  </si>
  <si>
    <t>small change</t>
  </si>
  <si>
    <t>moderate change</t>
  </si>
  <si>
    <t>large change</t>
  </si>
  <si>
    <t>Amount of CPD</t>
  </si>
  <si>
    <t>Type of CPD</t>
  </si>
  <si>
    <t>Means</t>
  </si>
  <si>
    <t>Exchange/Coordination</t>
  </si>
  <si>
    <t>Professional collaboration</t>
  </si>
  <si>
    <t>Teacher co-operation</t>
  </si>
  <si>
    <t>Q1 (low)</t>
  </si>
  <si>
    <t>Q4 (high)</t>
  </si>
  <si>
    <t>Figure 9.4 Average teacher self-efficacy scores, by teacher characteristics</t>
  </si>
  <si>
    <t>Figure 9.5 Average teacher self-efficacy scores, by school characteristics</t>
  </si>
  <si>
    <t>Table A.1 School sample and response</t>
  </si>
  <si>
    <t>Stratum</t>
  </si>
  <si>
    <t>sampled</t>
  </si>
  <si>
    <t>schools</t>
  </si>
  <si>
    <t>original</t>
  </si>
  <si>
    <t>1st</t>
  </si>
  <si>
    <t>repl.</t>
  </si>
  <si>
    <t>non-</t>
  </si>
  <si>
    <t>responding</t>
  </si>
  <si>
    <t>response rate</t>
  </si>
  <si>
    <t>(%)</t>
  </si>
  <si>
    <t>1. State, small, all regions, all bands</t>
  </si>
  <si>
    <t>50.0</t>
  </si>
  <si>
    <t>2. State, not small, North, high</t>
  </si>
  <si>
    <t>78.6</t>
  </si>
  <si>
    <t>3. State, not small, North, middle</t>
  </si>
  <si>
    <t>82.6</t>
  </si>
  <si>
    <t>4. State, not small, North, low</t>
  </si>
  <si>
    <t>68.8</t>
  </si>
  <si>
    <t>5. State, not small, Midlands, high</t>
  </si>
  <si>
    <t>77.8</t>
  </si>
  <si>
    <t>6. State, not small, Midlands, middle</t>
  </si>
  <si>
    <t>88.2</t>
  </si>
  <si>
    <t>7. State, not small, Midlands, low</t>
  </si>
  <si>
    <t>90.9</t>
  </si>
  <si>
    <t>8. State, not small, London, high</t>
  </si>
  <si>
    <t>57.1</t>
  </si>
  <si>
    <t>9. State, not small, London, middle</t>
  </si>
  <si>
    <t>54.5</t>
  </si>
  <si>
    <t>10. State, not small, London, low</t>
  </si>
  <si>
    <t>11. State, not small, South, high</t>
  </si>
  <si>
    <t>73.7</t>
  </si>
  <si>
    <t>12. State, not small, South, middle</t>
  </si>
  <si>
    <t>83.9</t>
  </si>
  <si>
    <t>13. State, not small, South, low</t>
  </si>
  <si>
    <t>83.3</t>
  </si>
  <si>
    <t>14. Private, small</t>
  </si>
  <si>
    <t>15. Private, not small</t>
  </si>
  <si>
    <t>61.5</t>
  </si>
  <si>
    <t>75.1</t>
  </si>
  <si>
    <t>Table A.2 Linear probability model of teacher response</t>
  </si>
  <si>
    <t>Coefficient</t>
  </si>
  <si>
    <t>t-statistic</t>
  </si>
  <si>
    <t>Demographic characteristics</t>
  </si>
  <si>
    <t xml:space="preserve">   Male (base = female)</t>
  </si>
  <si>
    <t>-0.032</t>
  </si>
  <si>
    <t>-2.4</t>
  </si>
  <si>
    <t xml:space="preserve">   Age (÷10)</t>
  </si>
  <si>
    <t>-0.019</t>
  </si>
  <si>
    <t>-2.9</t>
  </si>
  <si>
    <t>Subject (base = English or foreign language)</t>
  </si>
  <si>
    <t xml:space="preserve">   Human Sciences (e.g. History, Geography)</t>
  </si>
  <si>
    <t>+0.016</t>
  </si>
  <si>
    <t>+0.6</t>
  </si>
  <si>
    <t xml:space="preserve">   Maths and Science</t>
  </si>
  <si>
    <t>+0.048</t>
  </si>
  <si>
    <t>+2.2</t>
  </si>
  <si>
    <t>Other (e.g. Music, Art, Physical Education)</t>
  </si>
  <si>
    <t>+0.034</t>
  </si>
  <si>
    <t>+1.9</t>
  </si>
  <si>
    <t>Ofsted rating (base = outstanding)</t>
  </si>
  <si>
    <t xml:space="preserve">   Good</t>
  </si>
  <si>
    <t>-0.028</t>
  </si>
  <si>
    <t>-0.9</t>
  </si>
  <si>
    <t xml:space="preserve">   Satisfactory</t>
  </si>
  <si>
    <t>-0.058</t>
  </si>
  <si>
    <t>-1.7</t>
  </si>
  <si>
    <t xml:space="preserve">   Inadequate</t>
  </si>
  <si>
    <t>Constant</t>
  </si>
  <si>
    <t>+0.927</t>
  </si>
  <si>
    <t>29.7</t>
  </si>
  <si>
    <t>Adjusted r-squared</t>
  </si>
  <si>
    <t>0.014</t>
  </si>
  <si>
    <t>Chapter 5 Tables</t>
  </si>
  <si>
    <t>5.1</t>
  </si>
  <si>
    <t>5.2</t>
  </si>
  <si>
    <t>5.3</t>
  </si>
  <si>
    <t>5.4</t>
  </si>
  <si>
    <t>5.5</t>
  </si>
  <si>
    <t>5.6</t>
  </si>
  <si>
    <t>Chapter 5 Figures</t>
  </si>
  <si>
    <t>F5.1</t>
  </si>
  <si>
    <t>F5.2</t>
  </si>
  <si>
    <t>F5.3</t>
  </si>
  <si>
    <t>F5.4</t>
  </si>
  <si>
    <t>F5.5</t>
  </si>
  <si>
    <t>F5.6</t>
  </si>
  <si>
    <t>F5.7</t>
  </si>
  <si>
    <t>F5.8</t>
  </si>
  <si>
    <t>F5.9</t>
  </si>
  <si>
    <t>F5.10</t>
  </si>
  <si>
    <t>Chapter 6 Tables</t>
  </si>
  <si>
    <t>6.1</t>
  </si>
  <si>
    <t>6.2</t>
  </si>
  <si>
    <t>6.3</t>
  </si>
  <si>
    <t>6.4</t>
  </si>
  <si>
    <t>6.7</t>
  </si>
  <si>
    <t>6.6</t>
  </si>
  <si>
    <t>Chapter 6 Figures</t>
  </si>
  <si>
    <t>F6.1</t>
  </si>
  <si>
    <t>F6.11</t>
  </si>
  <si>
    <t>F6.12</t>
  </si>
  <si>
    <t>F6.13</t>
  </si>
  <si>
    <t>F6.14</t>
  </si>
  <si>
    <t>F6.2</t>
  </si>
  <si>
    <t>F6.3</t>
  </si>
  <si>
    <t>F6.4</t>
  </si>
  <si>
    <t>F6.6</t>
  </si>
  <si>
    <t>F6.7</t>
  </si>
  <si>
    <t>F6.8</t>
  </si>
  <si>
    <t>F6.9</t>
  </si>
  <si>
    <t>F6.10</t>
  </si>
  <si>
    <t>F6.5</t>
  </si>
  <si>
    <t>Chapter 7 Tables</t>
  </si>
  <si>
    <t>7.1</t>
  </si>
  <si>
    <t>7.2</t>
  </si>
  <si>
    <t>7.3</t>
  </si>
  <si>
    <t>7.4</t>
  </si>
  <si>
    <t>Chapter 7 Figures</t>
  </si>
  <si>
    <t>F7.1</t>
  </si>
  <si>
    <t>F7.2</t>
  </si>
  <si>
    <t>F7.3</t>
  </si>
  <si>
    <t>F7.4</t>
  </si>
  <si>
    <t>F7.5</t>
  </si>
  <si>
    <t>F7.7</t>
  </si>
  <si>
    <t>F7.8</t>
  </si>
  <si>
    <t>F7.9</t>
  </si>
  <si>
    <t>F7.10</t>
  </si>
  <si>
    <t>F7.6</t>
  </si>
  <si>
    <t>Table 7.4 Percentage of teachers usingparticular assessment methods frequently or in all or nearly all lessons: international comparison</t>
  </si>
  <si>
    <t>Chapter 8 Tables</t>
  </si>
  <si>
    <t>8.1</t>
  </si>
  <si>
    <t>8.2</t>
  </si>
  <si>
    <t>8.3</t>
  </si>
  <si>
    <t>8.4</t>
  </si>
  <si>
    <t>F8.1</t>
  </si>
  <si>
    <t>F8.2</t>
  </si>
  <si>
    <t>F8.3</t>
  </si>
  <si>
    <t>F8.4</t>
  </si>
  <si>
    <t>F8.5</t>
  </si>
  <si>
    <t>F8.8</t>
  </si>
  <si>
    <t>F8.7</t>
  </si>
  <si>
    <t>F8.9</t>
  </si>
  <si>
    <t>F8.10</t>
  </si>
  <si>
    <t>F8.6</t>
  </si>
  <si>
    <t>Chapter 8 Figures</t>
  </si>
  <si>
    <t>Chapter 9 Tables</t>
  </si>
  <si>
    <t>9.1</t>
  </si>
  <si>
    <t>9.2</t>
  </si>
  <si>
    <t>Chapter 9 Figures</t>
  </si>
  <si>
    <t>F9.1</t>
  </si>
  <si>
    <t>F9.2</t>
  </si>
  <si>
    <t>F9.3</t>
  </si>
  <si>
    <t>F9.4</t>
  </si>
  <si>
    <t>F9.5</t>
  </si>
  <si>
    <t>F9.6</t>
  </si>
  <si>
    <t>F9.7</t>
  </si>
  <si>
    <t>F9.9</t>
  </si>
  <si>
    <t>F9.8</t>
  </si>
  <si>
    <t>Appendix Tables</t>
  </si>
  <si>
    <t>A.1</t>
  </si>
  <si>
    <t>A.2</t>
  </si>
  <si>
    <t>1.1</t>
  </si>
  <si>
    <t>1.2</t>
  </si>
  <si>
    <t>2.1</t>
  </si>
  <si>
    <t>Table 2.2 Family circumstances of teachers. by age</t>
  </si>
  <si>
    <t>2.4</t>
  </si>
  <si>
    <t>2.5</t>
  </si>
  <si>
    <t>Table 2.4 Percentage of teachers working in schools where the head reports that (i) the school (ii) a local or national authority has ‘significant responsibility’ for the task concerned: international comparison</t>
  </si>
  <si>
    <t xml:space="preserve">Table 3.1 Headteacher education by school type (percentage) </t>
  </si>
  <si>
    <t xml:space="preserve">Table 6.3 Teacher views on whether they have the autonomy needed to do a good job as a teacher, by teacher and school characteristics (percentages) </t>
  </si>
  <si>
    <t xml:space="preserve">Table 6.5 Teacher views on whether parents are supportive, by teacher and school characteristics (percentages) </t>
  </si>
  <si>
    <t>Years</t>
  </si>
  <si>
    <t>Figure 9.1 Percentage of teachers responding ‘a lot’ on their ability to (i) calm disruptive students and (ii) get students to follow rules: international comparison</t>
  </si>
  <si>
    <t>Figure 9.2 Percentage of teachers responding ‘a lot’ on their ability to (i) use a variety of assessment strategies and (ii) craft good questions: international comparison</t>
  </si>
  <si>
    <t>Figure 9.3 Percentage of teachers responding ‘a lot’ on their ability to (i) motivate students and (ii) help students value learning: international comparison</t>
  </si>
  <si>
    <t xml:space="preserve">Figure 2.4 Percentage of lower secondary teachers working in schools where the headteacher considers that quality of instruction is hindered by (i) shortages of teachers </t>
  </si>
  <si>
    <t xml:space="preserve">Figure 4.8 Percentage of teachers who agree or strongly agree that there is a lack of employer support for CPD, by school type and Ofsted rating </t>
  </si>
  <si>
    <t>Figure 5.8 Percentage of teachers who agree or strongly agree that (i) feedback is based on a thorough assessment of teaching and (ii) appraisal and feedback are largely done to fulfil administrative requirements: international comparison</t>
  </si>
  <si>
    <t>Figure 5.10 Percentage of teachers who agree or strongly agree that appraisal and feedback have little impact on teaching practices in their school, by school type and teacher gender</t>
  </si>
  <si>
    <t>Figure 8.2 Percentage of teachers in schools where the headteacher reports intimidation or verbal abuse on a daily or weekly basis (i) among pupils (ii) by pupils of staff: international comparison</t>
  </si>
  <si>
    <t>Figure 9.6 Average teacher self-efficacy scores, by whether feedback at the school led to positive change in (i) career advancement and (ii) job responsibilities</t>
  </si>
  <si>
    <t>Figure 9.7 Average teacher self-efficacy scores, by whether feedback at the school led to positive change in (i) confidence as a teacher and (ii) motivation</t>
  </si>
  <si>
    <t>Figure 9.8 Average teacher self-efficacy scores, by whether feedback at the school led to positive change in (i) amount of professional development (ii) type of professional development</t>
  </si>
  <si>
    <t>Figure 9.9 Average teacher self-efficacy scores, by quartiles of teacher exchange, collaboration and cooperation indices</t>
  </si>
  <si>
    <t>Table 4.7 Percentage of teachers agreeing or strongly agreeing with statements about barriers to their participation in professional development: international comparison</t>
  </si>
  <si>
    <t>Figure 5.5 Percentage of teachers in schools where the head reports that teachers are formally appraised at least once a year and percentage of teachers reporting feedback: international comparison</t>
  </si>
</sst>
</file>

<file path=xl/styles.xml><?xml version="1.0" encoding="utf-8"?>
<styleSheet xmlns="http://schemas.openxmlformats.org/spreadsheetml/2006/main">
  <numFmts count="4">
    <numFmt numFmtId="164" formatCode="0.0"/>
    <numFmt numFmtId="165" formatCode="\(0.0\)"/>
    <numFmt numFmtId="166" formatCode="0.00\ "/>
    <numFmt numFmtId="167" formatCode="0.000"/>
  </numFmts>
  <fonts count="27">
    <font>
      <sz val="11"/>
      <color theme="1"/>
      <name val="Calibri"/>
      <family val="2"/>
      <scheme val="minor"/>
    </font>
    <font>
      <b/>
      <sz val="10"/>
      <color theme="1"/>
      <name val="Arial"/>
      <family val="2"/>
    </font>
    <font>
      <sz val="10"/>
      <color theme="1"/>
      <name val="Arial"/>
      <family val="2"/>
    </font>
    <font>
      <b/>
      <sz val="10"/>
      <color rgb="FF000000"/>
      <name val="Arial"/>
      <family val="2"/>
    </font>
    <font>
      <sz val="10"/>
      <color rgb="FF000000"/>
      <name val="Arial"/>
      <family val="2"/>
    </font>
    <font>
      <u/>
      <sz val="11"/>
      <color theme="10"/>
      <name val="Calibri"/>
      <family val="2"/>
    </font>
    <font>
      <u/>
      <sz val="10"/>
      <color theme="10"/>
      <name val="Arial"/>
      <family val="2"/>
    </font>
    <font>
      <i/>
      <sz val="10"/>
      <color theme="1"/>
      <name val="Arial"/>
      <family val="2"/>
    </font>
    <font>
      <b/>
      <i/>
      <sz val="10"/>
      <color theme="1"/>
      <name val="Arial"/>
      <family val="2"/>
    </font>
    <font>
      <i/>
      <sz val="10"/>
      <color rgb="FF000000"/>
      <name val="Arial"/>
      <family val="2"/>
    </font>
    <font>
      <sz val="11"/>
      <color theme="1"/>
      <name val="Calibri"/>
      <family val="2"/>
      <scheme val="minor"/>
    </font>
    <font>
      <sz val="12"/>
      <color theme="1"/>
      <name val="Arial"/>
      <family val="2"/>
    </font>
    <font>
      <sz val="10"/>
      <color theme="1"/>
      <name val="Calibri"/>
      <family val="2"/>
      <scheme val="minor"/>
    </font>
    <font>
      <sz val="11"/>
      <color theme="1"/>
      <name val="Arial"/>
      <family val="2"/>
    </font>
    <font>
      <sz val="12"/>
      <color theme="1"/>
      <name val="Times New Roman"/>
      <family val="1"/>
    </font>
    <font>
      <sz val="11"/>
      <color theme="1"/>
      <name val="Times New Roman"/>
      <family val="1"/>
    </font>
    <font>
      <sz val="10"/>
      <color theme="1"/>
      <name val="Times New Roman"/>
      <family val="1"/>
    </font>
    <font>
      <sz val="7"/>
      <color theme="1"/>
      <name val="Times New Roman"/>
      <family val="1"/>
    </font>
    <font>
      <vertAlign val="superscript"/>
      <sz val="10"/>
      <color theme="1"/>
      <name val="Arial"/>
      <family val="2"/>
    </font>
    <font>
      <sz val="10"/>
      <name val="Arial"/>
      <family val="2"/>
    </font>
    <font>
      <b/>
      <sz val="10"/>
      <name val="Arial"/>
      <family val="2"/>
    </font>
    <font>
      <i/>
      <sz val="10"/>
      <name val="Arial"/>
      <family val="2"/>
    </font>
    <font>
      <b/>
      <u/>
      <sz val="10"/>
      <color theme="1"/>
      <name val="Arial"/>
      <family val="2"/>
    </font>
    <font>
      <b/>
      <sz val="11"/>
      <color theme="1"/>
      <name val="Calibri"/>
      <family val="2"/>
      <scheme val="minor"/>
    </font>
    <font>
      <sz val="9"/>
      <color theme="1"/>
      <name val="Arial"/>
      <family val="2"/>
    </font>
    <font>
      <b/>
      <sz val="10"/>
      <color indexed="8"/>
      <name val="Arial"/>
      <family val="2"/>
    </font>
    <font>
      <u/>
      <sz val="10"/>
      <color theme="1"/>
      <name val="Arial"/>
      <family val="2"/>
    </font>
  </fonts>
  <fills count="8">
    <fill>
      <patternFill patternType="none"/>
    </fill>
    <fill>
      <patternFill patternType="gray125"/>
    </fill>
    <fill>
      <patternFill patternType="solid">
        <fgColor rgb="FFCFDCE3"/>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theme="2"/>
      </left>
      <right/>
      <top/>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2" fillId="0" borderId="0"/>
    <xf numFmtId="0" fontId="10" fillId="0" borderId="0"/>
    <xf numFmtId="0" fontId="2" fillId="0" borderId="0"/>
    <xf numFmtId="0" fontId="19" fillId="0" borderId="0"/>
  </cellStyleXfs>
  <cellXfs count="421">
    <xf numFmtId="0" fontId="0" fillId="0" borderId="0" xfId="0"/>
    <xf numFmtId="0" fontId="1" fillId="0" borderId="0" xfId="0" applyFont="1"/>
    <xf numFmtId="0" fontId="2" fillId="0" borderId="0" xfId="0" applyFont="1"/>
    <xf numFmtId="0" fontId="2" fillId="0" borderId="0" xfId="0" applyFont="1" applyFill="1"/>
    <xf numFmtId="49" fontId="1" fillId="0" borderId="0" xfId="0" applyNumberFormat="1" applyFont="1"/>
    <xf numFmtId="49" fontId="2" fillId="0" borderId="0" xfId="0" applyNumberFormat="1" applyFont="1"/>
    <xf numFmtId="49" fontId="6" fillId="0" borderId="0" xfId="1" applyNumberFormat="1" applyFont="1" applyAlignment="1" applyProtection="1">
      <alignment horizontal="left"/>
    </xf>
    <xf numFmtId="49" fontId="1" fillId="0" borderId="0" xfId="0" applyNumberFormat="1" applyFont="1" applyAlignment="1">
      <alignment horizontal="left"/>
    </xf>
    <xf numFmtId="49" fontId="6" fillId="0" borderId="0" xfId="1" applyNumberFormat="1" applyFont="1" applyAlignment="1" applyProtection="1"/>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2" fontId="2" fillId="0" borderId="0" xfId="0" applyNumberFormat="1" applyFont="1"/>
    <xf numFmtId="0" fontId="8" fillId="0" borderId="0" xfId="0" applyFont="1"/>
    <xf numFmtId="2" fontId="2" fillId="0" borderId="0" xfId="0" applyNumberFormat="1" applyFont="1" applyFill="1" applyBorder="1" applyAlignment="1">
      <alignment horizontal="left" vertical="center" wrapText="1" shrinkToFit="1"/>
    </xf>
    <xf numFmtId="2" fontId="2" fillId="0" borderId="0" xfId="0" applyNumberFormat="1" applyFont="1" applyBorder="1"/>
    <xf numFmtId="0" fontId="2" fillId="0" borderId="0" xfId="0" applyFont="1" applyFill="1" applyBorder="1"/>
    <xf numFmtId="1" fontId="2" fillId="0" borderId="0" xfId="0" applyNumberFormat="1" applyFont="1" applyFill="1"/>
    <xf numFmtId="164" fontId="2" fillId="0" borderId="0" xfId="0" applyNumberFormat="1" applyFont="1"/>
    <xf numFmtId="0" fontId="1" fillId="0" borderId="0" xfId="0" applyFont="1" applyFill="1" applyAlignment="1">
      <alignment horizontal="right"/>
    </xf>
    <xf numFmtId="1" fontId="2" fillId="0" borderId="0" xfId="0" applyNumberFormat="1" applyFont="1" applyFill="1" applyAlignment="1">
      <alignment horizontal="right"/>
    </xf>
    <xf numFmtId="0" fontId="2" fillId="0" borderId="2" xfId="0" applyFont="1" applyFill="1" applyBorder="1" applyAlignment="1">
      <alignment horizontal="left"/>
    </xf>
    <xf numFmtId="1" fontId="2" fillId="0" borderId="2" xfId="0" applyNumberFormat="1" applyFont="1" applyBorder="1"/>
    <xf numFmtId="0" fontId="1" fillId="2" borderId="2" xfId="0" applyFont="1" applyFill="1" applyBorder="1" applyAlignment="1">
      <alignment horizontal="left"/>
    </xf>
    <xf numFmtId="0" fontId="2" fillId="0" borderId="2" xfId="0" applyFont="1" applyFill="1" applyBorder="1"/>
    <xf numFmtId="0" fontId="8" fillId="0" borderId="2" xfId="0" applyFont="1" applyFill="1" applyBorder="1"/>
    <xf numFmtId="0" fontId="1" fillId="2" borderId="2" xfId="0" applyFont="1" applyFill="1" applyBorder="1" applyAlignment="1">
      <alignment horizontal="left" vertical="center"/>
    </xf>
    <xf numFmtId="0" fontId="2" fillId="0" borderId="2" xfId="0" applyFont="1" applyBorder="1"/>
    <xf numFmtId="0" fontId="1" fillId="2" borderId="2" xfId="0" applyFont="1" applyFill="1" applyBorder="1"/>
    <xf numFmtId="0" fontId="13" fillId="0" borderId="0" xfId="0" applyFont="1"/>
    <xf numFmtId="0" fontId="11" fillId="0" borderId="0" xfId="0" applyFont="1"/>
    <xf numFmtId="0" fontId="2" fillId="0" borderId="0" xfId="0" applyFont="1" applyAlignment="1">
      <alignment vertical="top"/>
    </xf>
    <xf numFmtId="0" fontId="2" fillId="0" borderId="11" xfId="0" applyFont="1" applyBorder="1"/>
    <xf numFmtId="0" fontId="2" fillId="0" borderId="2" xfId="0" applyFont="1" applyBorder="1" applyAlignment="1">
      <alignment wrapText="1"/>
    </xf>
    <xf numFmtId="0" fontId="14" fillId="0" borderId="0" xfId="0" applyFont="1"/>
    <xf numFmtId="0" fontId="15" fillId="0" borderId="0" xfId="0" applyFont="1"/>
    <xf numFmtId="0" fontId="16" fillId="0" borderId="0" xfId="0" applyFont="1"/>
    <xf numFmtId="0" fontId="12" fillId="0" borderId="0" xfId="0" applyFont="1"/>
    <xf numFmtId="0" fontId="13" fillId="0" borderId="0" xfId="0" applyFont="1" applyAlignment="1">
      <alignment horizontal="right"/>
    </xf>
    <xf numFmtId="0" fontId="0" fillId="0" borderId="0" xfId="0" applyFont="1"/>
    <xf numFmtId="0" fontId="0" fillId="3" borderId="0" xfId="0" applyFill="1"/>
    <xf numFmtId="0" fontId="0" fillId="4" borderId="0" xfId="0" applyFill="1"/>
    <xf numFmtId="0" fontId="2" fillId="0" borderId="0" xfId="0" applyFont="1" applyAlignment="1">
      <alignment horizontal="right"/>
    </xf>
    <xf numFmtId="0" fontId="12" fillId="0" borderId="0" xfId="0" applyFont="1" applyAlignment="1">
      <alignment horizontal="right"/>
    </xf>
    <xf numFmtId="0" fontId="14" fillId="0" borderId="0" xfId="0" applyFont="1" applyAlignment="1">
      <alignment horizontal="right"/>
    </xf>
    <xf numFmtId="0" fontId="2" fillId="0" borderId="0" xfId="0" applyFont="1" applyAlignment="1">
      <alignment horizontal="left"/>
    </xf>
    <xf numFmtId="0" fontId="1" fillId="0" borderId="0" xfId="2" applyFont="1"/>
    <xf numFmtId="0" fontId="2" fillId="0" borderId="0" xfId="2"/>
    <xf numFmtId="0" fontId="2" fillId="5" borderId="0" xfId="2" applyFill="1"/>
    <xf numFmtId="0" fontId="2" fillId="0" borderId="0" xfId="2" applyFont="1"/>
    <xf numFmtId="0" fontId="2" fillId="2" borderId="2" xfId="0" applyFont="1" applyFill="1" applyBorder="1" applyAlignment="1">
      <alignment vertical="center" wrapText="1"/>
    </xf>
    <xf numFmtId="0" fontId="2" fillId="0" borderId="2" xfId="0" applyFont="1" applyBorder="1" applyAlignment="1">
      <alignment vertical="center" wrapText="1"/>
    </xf>
    <xf numFmtId="0" fontId="8" fillId="0" borderId="2" xfId="0" applyFont="1" applyBorder="1" applyAlignment="1">
      <alignment vertical="center" wrapText="1"/>
    </xf>
    <xf numFmtId="0" fontId="10" fillId="0" borderId="0" xfId="3" applyAlignment="1">
      <alignment horizontal="right"/>
    </xf>
    <xf numFmtId="0" fontId="1" fillId="0" borderId="2" xfId="0" applyFont="1" applyBorder="1" applyAlignment="1">
      <alignment vertical="center" wrapText="1"/>
    </xf>
    <xf numFmtId="49" fontId="2" fillId="0" borderId="0" xfId="2" applyNumberFormat="1"/>
    <xf numFmtId="11" fontId="2" fillId="0" borderId="0" xfId="2" applyNumberFormat="1"/>
    <xf numFmtId="0" fontId="1" fillId="2" borderId="2" xfId="0" applyFont="1" applyFill="1" applyBorder="1" applyAlignment="1">
      <alignment vertical="center" wrapText="1"/>
    </xf>
    <xf numFmtId="0" fontId="2" fillId="0" borderId="0" xfId="2" applyFont="1" applyFill="1" applyBorder="1"/>
    <xf numFmtId="165" fontId="2" fillId="0" borderId="0" xfId="2" applyNumberFormat="1" applyFont="1" applyFill="1" applyBorder="1"/>
    <xf numFmtId="164" fontId="2" fillId="0" borderId="0" xfId="2" applyNumberFormat="1" applyFont="1" applyFill="1" applyBorder="1"/>
    <xf numFmtId="0" fontId="2" fillId="0" borderId="0" xfId="2" applyFont="1" applyFill="1" applyBorder="1" applyAlignment="1">
      <alignment horizontal="center" vertical="center"/>
    </xf>
    <xf numFmtId="0" fontId="2" fillId="0" borderId="2" xfId="0" applyFont="1" applyFill="1" applyBorder="1" applyAlignment="1">
      <alignment vertical="center" wrapText="1"/>
    </xf>
    <xf numFmtId="0" fontId="8" fillId="0" borderId="2" xfId="0" applyFont="1" applyFill="1" applyBorder="1" applyAlignment="1">
      <alignment vertical="center" wrapText="1"/>
    </xf>
    <xf numFmtId="0" fontId="2" fillId="2" borderId="2" xfId="2" applyFont="1" applyFill="1" applyBorder="1"/>
    <xf numFmtId="11" fontId="2" fillId="0" borderId="0" xfId="2" applyNumberFormat="1" applyFont="1"/>
    <xf numFmtId="0" fontId="2" fillId="0" borderId="0" xfId="2" applyFont="1" applyFill="1"/>
    <xf numFmtId="0" fontId="1" fillId="0" borderId="0" xfId="2" applyFont="1" applyFill="1"/>
    <xf numFmtId="0" fontId="2" fillId="0" borderId="0" xfId="2" applyFill="1"/>
    <xf numFmtId="1" fontId="2" fillId="0" borderId="0" xfId="2" applyNumberFormat="1" applyFont="1" applyFill="1"/>
    <xf numFmtId="11" fontId="2" fillId="0" borderId="0" xfId="2" applyNumberFormat="1" applyFont="1" applyFill="1"/>
    <xf numFmtId="0" fontId="3" fillId="0" borderId="0" xfId="0" applyFont="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7" fillId="0" borderId="4" xfId="0" applyFont="1" applyBorder="1" applyAlignment="1">
      <alignment vertical="center" wrapText="1"/>
    </xf>
    <xf numFmtId="0" fontId="2" fillId="0" borderId="4" xfId="0" applyFont="1" applyBorder="1" applyAlignment="1">
      <alignment vertical="center" wrapText="1"/>
    </xf>
    <xf numFmtId="0" fontId="1" fillId="2" borderId="1" xfId="0" applyFont="1" applyFill="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2"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2" fillId="0" borderId="4"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6" xfId="0" applyFont="1" applyBorder="1" applyAlignment="1">
      <alignment horizontal="justify" vertical="center" wrapText="1"/>
    </xf>
    <xf numFmtId="0" fontId="3" fillId="2" borderId="2" xfId="0" applyFont="1" applyFill="1" applyBorder="1" applyAlignment="1">
      <alignment horizontal="justify" vertical="center"/>
    </xf>
    <xf numFmtId="0" fontId="3" fillId="2" borderId="1" xfId="0" applyFont="1" applyFill="1" applyBorder="1" applyAlignment="1">
      <alignment horizontal="justify" vertical="center" wrapText="1"/>
    </xf>
    <xf numFmtId="0" fontId="4" fillId="0" borderId="4" xfId="0" applyFont="1" applyBorder="1" applyAlignment="1">
      <alignment horizontal="justify" vertical="center" wrapText="1"/>
    </xf>
    <xf numFmtId="0" fontId="2" fillId="0" borderId="6" xfId="0" applyFont="1" applyBorder="1" applyAlignment="1">
      <alignment horizontal="justify" vertical="center"/>
    </xf>
    <xf numFmtId="0" fontId="3" fillId="2" borderId="1" xfId="0" applyFont="1" applyFill="1" applyBorder="1" applyAlignment="1">
      <alignment horizontal="justify" vertical="center"/>
    </xf>
    <xf numFmtId="0" fontId="4" fillId="0" borderId="4" xfId="0" applyFont="1" applyBorder="1" applyAlignment="1">
      <alignment horizontal="justify" vertical="center"/>
    </xf>
    <xf numFmtId="0" fontId="4" fillId="0" borderId="6" xfId="0" applyFont="1" applyBorder="1" applyAlignment="1">
      <alignment horizontal="justify" vertical="center"/>
    </xf>
    <xf numFmtId="0" fontId="1" fillId="0" borderId="0" xfId="0" applyFont="1" applyAlignment="1">
      <alignment horizontal="left" vertical="center"/>
    </xf>
    <xf numFmtId="0" fontId="1" fillId="2" borderId="2" xfId="0" applyFont="1" applyFill="1" applyBorder="1" applyAlignment="1">
      <alignment horizontal="justify" vertical="center"/>
    </xf>
    <xf numFmtId="0" fontId="1" fillId="2" borderId="1" xfId="0" applyFont="1" applyFill="1" applyBorder="1" applyAlignment="1">
      <alignment horizontal="justify" vertical="center"/>
    </xf>
    <xf numFmtId="0" fontId="2" fillId="0" borderId="4" xfId="0" applyFont="1" applyBorder="1" applyAlignment="1">
      <alignment horizontal="justify" vertical="center"/>
    </xf>
    <xf numFmtId="0" fontId="19" fillId="0" borderId="0" xfId="5" applyFont="1"/>
    <xf numFmtId="164" fontId="19" fillId="0" borderId="0" xfId="5" applyNumberFormat="1" applyFont="1" applyAlignment="1">
      <alignment horizontal="center" vertical="center"/>
    </xf>
    <xf numFmtId="0" fontId="2" fillId="0" borderId="0" xfId="0" applyFont="1" applyBorder="1"/>
    <xf numFmtId="0" fontId="2" fillId="0" borderId="12" xfId="0" applyFont="1" applyBorder="1"/>
    <xf numFmtId="0" fontId="19" fillId="0" borderId="0" xfId="5" applyFont="1" applyAlignment="1">
      <alignment horizontal="center" vertical="center"/>
    </xf>
    <xf numFmtId="0" fontId="20" fillId="0" borderId="0" xfId="5" applyFont="1" applyAlignment="1">
      <alignment horizontal="center" vertical="center" wrapText="1"/>
    </xf>
    <xf numFmtId="0" fontId="21" fillId="0" borderId="0" xfId="5" applyFont="1" applyAlignment="1">
      <alignment horizontal="center" vertical="center"/>
    </xf>
    <xf numFmtId="1" fontId="19" fillId="0" borderId="0" xfId="5" applyNumberFormat="1" applyFont="1" applyAlignment="1">
      <alignment horizontal="center" vertical="center"/>
    </xf>
    <xf numFmtId="1" fontId="2" fillId="0" borderId="0" xfId="0" applyNumberFormat="1" applyFont="1"/>
    <xf numFmtId="0" fontId="7" fillId="0" borderId="2" xfId="0" applyFont="1" applyBorder="1"/>
    <xf numFmtId="0" fontId="7" fillId="0" borderId="2" xfId="0" applyFont="1" applyBorder="1" applyAlignment="1">
      <alignment horizontal="left" vertical="center"/>
    </xf>
    <xf numFmtId="0" fontId="2" fillId="0" borderId="0" xfId="0" applyNumberFormat="1" applyFont="1" applyAlignment="1">
      <alignment vertical="center" wrapText="1"/>
    </xf>
    <xf numFmtId="0" fontId="1" fillId="0" borderId="2" xfId="0" applyFont="1" applyBorder="1"/>
    <xf numFmtId="0" fontId="2" fillId="2" borderId="2" xfId="0" applyNumberFormat="1" applyFont="1" applyFill="1" applyBorder="1" applyAlignment="1">
      <alignment vertical="center" wrapText="1"/>
    </xf>
    <xf numFmtId="0" fontId="21" fillId="0" borderId="2" xfId="5" applyFont="1" applyBorder="1" applyAlignment="1">
      <alignment horizontal="center" vertical="center"/>
    </xf>
    <xf numFmtId="0" fontId="19" fillId="2" borderId="2" xfId="5" applyFont="1" applyFill="1" applyBorder="1" applyAlignment="1">
      <alignment horizontal="center" vertical="center"/>
    </xf>
    <xf numFmtId="0" fontId="20" fillId="2" borderId="2" xfId="5" applyFont="1" applyFill="1" applyBorder="1" applyAlignment="1">
      <alignment horizontal="center" vertical="center"/>
    </xf>
    <xf numFmtId="1" fontId="1" fillId="0" borderId="2" xfId="0" applyNumberFormat="1" applyFont="1" applyBorder="1"/>
    <xf numFmtId="1" fontId="1" fillId="2" borderId="2" xfId="0" applyNumberFormat="1" applyFont="1" applyFill="1" applyBorder="1"/>
    <xf numFmtId="1" fontId="1" fillId="0" borderId="2" xfId="0" applyNumberFormat="1" applyFont="1" applyBorder="1" applyAlignment="1">
      <alignment wrapText="1"/>
    </xf>
    <xf numFmtId="1" fontId="2" fillId="0" borderId="2" xfId="0" applyNumberFormat="1" applyFont="1" applyBorder="1" applyAlignment="1">
      <alignment wrapText="1"/>
    </xf>
    <xf numFmtId="1" fontId="1" fillId="2" borderId="2" xfId="0" applyNumberFormat="1" applyFont="1" applyFill="1" applyBorder="1" applyAlignment="1">
      <alignment wrapText="1"/>
    </xf>
    <xf numFmtId="0" fontId="3" fillId="2" borderId="2" xfId="0" applyFont="1" applyFill="1" applyBorder="1" applyAlignment="1">
      <alignment horizontal="justify" vertical="center" wrapText="1"/>
    </xf>
    <xf numFmtId="0" fontId="9" fillId="0" borderId="4" xfId="0" applyFont="1" applyBorder="1" applyAlignment="1">
      <alignment horizontal="justify" vertical="center"/>
    </xf>
    <xf numFmtId="0" fontId="2" fillId="0" borderId="6" xfId="0" applyFont="1" applyBorder="1"/>
    <xf numFmtId="0" fontId="4" fillId="0" borderId="6" xfId="0" applyFont="1" applyBorder="1" applyAlignment="1">
      <alignment horizontal="justify" vertical="center" wrapText="1"/>
    </xf>
    <xf numFmtId="0" fontId="2" fillId="0" borderId="6" xfId="0" applyFont="1" applyBorder="1" applyAlignment="1">
      <alignment vertical="center"/>
    </xf>
    <xf numFmtId="0" fontId="4" fillId="0" borderId="0" xfId="0" applyFont="1" applyBorder="1" applyAlignment="1">
      <alignment horizontal="center" wrapText="1"/>
    </xf>
    <xf numFmtId="0" fontId="19" fillId="0" borderId="0" xfId="0" applyFont="1" applyFill="1" applyBorder="1"/>
    <xf numFmtId="166" fontId="19" fillId="0" borderId="0" xfId="0" applyNumberFormat="1" applyFont="1" applyFill="1" applyBorder="1" applyAlignment="1">
      <alignment horizontal="center"/>
    </xf>
    <xf numFmtId="2" fontId="19" fillId="0" borderId="0" xfId="0"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1" fontId="2" fillId="0"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22" fillId="0" borderId="0" xfId="0" applyFont="1" applyAlignment="1">
      <alignment horizontal="left"/>
    </xf>
    <xf numFmtId="0" fontId="19" fillId="0" borderId="2" xfId="0" applyFont="1" applyFill="1" applyBorder="1"/>
    <xf numFmtId="0" fontId="2" fillId="0" borderId="2" xfId="0" applyFont="1" applyFill="1" applyBorder="1" applyAlignment="1">
      <alignment horizontal="left" vertical="center" wrapText="1"/>
    </xf>
    <xf numFmtId="0" fontId="1" fillId="2" borderId="2" xfId="0" applyFont="1" applyFill="1" applyBorder="1" applyAlignment="1">
      <alignment wrapText="1" shrinkToFit="1"/>
    </xf>
    <xf numFmtId="0" fontId="2" fillId="0" borderId="2" xfId="0" applyFont="1" applyBorder="1" applyAlignment="1">
      <alignment vertical="center"/>
    </xf>
    <xf numFmtId="0" fontId="1" fillId="2" borderId="2" xfId="0" applyFont="1" applyFill="1" applyBorder="1" applyAlignment="1">
      <alignment horizontal="left" vertical="center"/>
    </xf>
    <xf numFmtId="0" fontId="1" fillId="2" borderId="2" xfId="0" applyFont="1" applyFill="1" applyBorder="1" applyAlignment="1">
      <alignment horizontal="right"/>
    </xf>
    <xf numFmtId="0" fontId="2" fillId="0" borderId="2" xfId="0" applyFont="1" applyBorder="1" applyAlignment="1">
      <alignment horizontal="center" vertical="center"/>
    </xf>
    <xf numFmtId="0" fontId="1" fillId="2" borderId="2" xfId="0" applyFont="1" applyFill="1" applyBorder="1" applyAlignment="1"/>
    <xf numFmtId="0" fontId="1" fillId="0" borderId="2" xfId="0" applyFont="1" applyBorder="1" applyAlignment="1">
      <alignment horizontal="left"/>
    </xf>
    <xf numFmtId="0" fontId="2" fillId="0" borderId="2" xfId="0" applyFont="1" applyBorder="1" applyAlignment="1">
      <alignment horizontal="left"/>
    </xf>
    <xf numFmtId="0" fontId="3" fillId="0" borderId="0" xfId="0" applyFont="1" applyAlignment="1">
      <alignment horizontal="justify"/>
    </xf>
    <xf numFmtId="0" fontId="3" fillId="0" borderId="0" xfId="0" applyFont="1" applyAlignment="1">
      <alignment horizontal="left"/>
    </xf>
    <xf numFmtId="0" fontId="3" fillId="2" borderId="5" xfId="0" applyFont="1" applyFill="1" applyBorder="1" applyAlignment="1">
      <alignment horizontal="justify"/>
    </xf>
    <xf numFmtId="0" fontId="3" fillId="2" borderId="6" xfId="0" applyFont="1" applyFill="1" applyBorder="1" applyAlignment="1">
      <alignment horizontal="justify"/>
    </xf>
    <xf numFmtId="0" fontId="9" fillId="0" borderId="4" xfId="0" applyFont="1" applyBorder="1" applyAlignment="1">
      <alignment horizontal="justify"/>
    </xf>
    <xf numFmtId="0" fontId="4" fillId="0" borderId="6" xfId="0" applyFont="1" applyBorder="1" applyAlignment="1">
      <alignment horizontal="justify"/>
    </xf>
    <xf numFmtId="0" fontId="4" fillId="0" borderId="4" xfId="0" applyFont="1" applyBorder="1" applyAlignment="1">
      <alignment horizontal="justify"/>
    </xf>
    <xf numFmtId="0" fontId="13" fillId="0" borderId="6" xfId="0" applyFont="1" applyBorder="1"/>
    <xf numFmtId="0" fontId="0" fillId="0" borderId="0" xfId="0" applyAlignment="1">
      <alignment horizontal="left"/>
    </xf>
    <xf numFmtId="0" fontId="3" fillId="2" borderId="13" xfId="0" applyFont="1" applyFill="1" applyBorder="1" applyAlignment="1">
      <alignment horizontal="justify" vertical="top" wrapText="1"/>
    </xf>
    <xf numFmtId="0" fontId="3" fillId="2" borderId="14" xfId="0" applyFont="1" applyFill="1" applyBorder="1" applyAlignment="1">
      <alignment horizontal="justify" vertical="top" wrapText="1"/>
    </xf>
    <xf numFmtId="0" fontId="4" fillId="0" borderId="4" xfId="0" applyFont="1" applyBorder="1" applyAlignment="1">
      <alignment horizontal="justify" vertical="top" wrapText="1"/>
    </xf>
    <xf numFmtId="0" fontId="4" fillId="0" borderId="6" xfId="0" applyFont="1" applyBorder="1" applyAlignment="1">
      <alignment horizontal="justify" vertical="top" wrapText="1"/>
    </xf>
    <xf numFmtId="0" fontId="3" fillId="2" borderId="2" xfId="0" applyFont="1" applyFill="1" applyBorder="1" applyAlignment="1">
      <alignment horizontal="justify" wrapText="1"/>
    </xf>
    <xf numFmtId="0" fontId="3" fillId="2" borderId="1" xfId="0" applyFont="1" applyFill="1" applyBorder="1" applyAlignment="1">
      <alignment horizontal="justify"/>
    </xf>
    <xf numFmtId="0" fontId="4" fillId="0" borderId="6" xfId="0" applyFont="1" applyBorder="1" applyAlignment="1">
      <alignment horizontal="justify" vertical="top"/>
    </xf>
    <xf numFmtId="0" fontId="4" fillId="0" borderId="4" xfId="0" applyFont="1" applyBorder="1" applyAlignment="1">
      <alignment horizontal="justify" wrapText="1"/>
    </xf>
    <xf numFmtId="0" fontId="2" fillId="2" borderId="2" xfId="0" applyFont="1" applyFill="1" applyBorder="1" applyAlignment="1">
      <alignment horizontal="left"/>
    </xf>
    <xf numFmtId="167" fontId="2" fillId="0" borderId="0" xfId="0" applyNumberFormat="1" applyFont="1"/>
    <xf numFmtId="0" fontId="2" fillId="0" borderId="0" xfId="0" applyFont="1" applyFill="1" applyBorder="1" applyAlignment="1">
      <alignment horizontal="left"/>
    </xf>
    <xf numFmtId="0" fontId="2" fillId="0" borderId="2" xfId="0" applyFont="1" applyFill="1" applyBorder="1" applyAlignment="1"/>
    <xf numFmtId="0" fontId="8" fillId="2" borderId="2" xfId="0" applyFont="1" applyFill="1" applyBorder="1" applyAlignment="1">
      <alignment horizontal="justify" vertical="top" wrapText="1"/>
    </xf>
    <xf numFmtId="0" fontId="1" fillId="2" borderId="1" xfId="0" applyFont="1" applyFill="1" applyBorder="1" applyAlignment="1">
      <alignment horizontal="justify" vertical="top" wrapText="1"/>
    </xf>
    <xf numFmtId="0" fontId="2" fillId="0" borderId="4" xfId="0" applyFont="1" applyBorder="1" applyAlignment="1">
      <alignment horizontal="justify" vertical="top" wrapText="1"/>
    </xf>
    <xf numFmtId="0" fontId="2" fillId="0" borderId="6" xfId="0" applyFont="1" applyBorder="1" applyAlignment="1">
      <alignment horizontal="justify" vertical="top" wrapText="1"/>
    </xf>
    <xf numFmtId="0" fontId="1" fillId="2" borderId="2" xfId="0" applyFont="1" applyFill="1" applyBorder="1" applyAlignment="1">
      <alignment horizontal="justify" vertical="top" wrapText="1"/>
    </xf>
    <xf numFmtId="0" fontId="7" fillId="0" borderId="4" xfId="0" applyFont="1" applyBorder="1" applyAlignment="1">
      <alignment horizontal="justify" vertical="top" wrapText="1"/>
    </xf>
    <xf numFmtId="0" fontId="8" fillId="2" borderId="2" xfId="0" applyFont="1" applyFill="1" applyBorder="1" applyAlignment="1">
      <alignment horizontal="right"/>
    </xf>
    <xf numFmtId="0" fontId="2" fillId="0" borderId="2" xfId="0" applyFont="1" applyBorder="1" applyAlignment="1">
      <alignment vertical="top" wrapText="1"/>
    </xf>
    <xf numFmtId="1" fontId="2" fillId="0" borderId="2" xfId="0" applyNumberFormat="1" applyFont="1" applyBorder="1" applyAlignment="1">
      <alignment horizontal="left"/>
    </xf>
    <xf numFmtId="0" fontId="2" fillId="0" borderId="0" xfId="0" applyFont="1" applyFill="1" applyAlignment="1">
      <alignment horizontal="left"/>
    </xf>
    <xf numFmtId="1" fontId="2" fillId="0" borderId="0" xfId="0" applyNumberFormat="1" applyFont="1" applyFill="1" applyAlignment="1">
      <alignment horizontal="left"/>
    </xf>
    <xf numFmtId="164" fontId="2" fillId="0" borderId="0" xfId="0" applyNumberFormat="1" applyFont="1" applyAlignment="1">
      <alignment horizontal="left"/>
    </xf>
    <xf numFmtId="0" fontId="1" fillId="2" borderId="2" xfId="0" applyFont="1" applyFill="1" applyBorder="1" applyAlignment="1">
      <alignment horizontal="left" vertical="center" wrapText="1" shrinkToFit="1"/>
    </xf>
    <xf numFmtId="1" fontId="2" fillId="0" borderId="2" xfId="0" applyNumberFormat="1" applyFont="1" applyFill="1" applyBorder="1" applyAlignment="1">
      <alignment horizontal="left"/>
    </xf>
    <xf numFmtId="0" fontId="1" fillId="0" borderId="0" xfId="0" applyFont="1" applyFill="1" applyAlignment="1">
      <alignment horizontal="left"/>
    </xf>
    <xf numFmtId="2" fontId="1" fillId="2" borderId="2" xfId="0" applyNumberFormat="1" applyFont="1" applyFill="1" applyBorder="1" applyAlignment="1">
      <alignment horizontal="left"/>
    </xf>
    <xf numFmtId="2" fontId="2" fillId="0" borderId="2" xfId="0" applyNumberFormat="1" applyFont="1" applyBorder="1" applyAlignment="1">
      <alignment horizontal="left"/>
    </xf>
    <xf numFmtId="0" fontId="2" fillId="0" borderId="2" xfId="0" applyFont="1" applyBorder="1" applyAlignment="1">
      <alignment horizontal="left" vertical="top"/>
    </xf>
    <xf numFmtId="0" fontId="1" fillId="2" borderId="2" xfId="0" applyFont="1" applyFill="1" applyBorder="1" applyAlignment="1">
      <alignment horizontal="left" wrapText="1"/>
    </xf>
    <xf numFmtId="164" fontId="2" fillId="0" borderId="2" xfId="0" applyNumberFormat="1" applyFont="1" applyBorder="1" applyAlignment="1">
      <alignment horizontal="left"/>
    </xf>
    <xf numFmtId="0" fontId="16" fillId="0" borderId="0" xfId="0" applyFont="1" applyAlignment="1">
      <alignment horizontal="left"/>
    </xf>
    <xf numFmtId="0" fontId="2" fillId="0" borderId="0" xfId="2" applyFont="1" applyAlignment="1">
      <alignment horizontal="left"/>
    </xf>
    <xf numFmtId="0" fontId="1" fillId="2" borderId="2" xfId="0" applyFont="1" applyFill="1" applyBorder="1" applyAlignment="1">
      <alignment horizontal="left" vertical="center" wrapText="1"/>
    </xf>
    <xf numFmtId="1" fontId="2" fillId="0" borderId="2" xfId="0" applyNumberFormat="1" applyFont="1" applyBorder="1" applyAlignment="1">
      <alignment horizontal="left" vertical="center" wrapText="1"/>
    </xf>
    <xf numFmtId="1" fontId="8" fillId="0" borderId="2" xfId="0" applyNumberFormat="1" applyFont="1" applyBorder="1" applyAlignment="1">
      <alignment horizontal="left" vertical="center" wrapText="1"/>
    </xf>
    <xf numFmtId="2" fontId="2" fillId="0" borderId="2" xfId="0" applyNumberFormat="1" applyFont="1" applyBorder="1" applyAlignment="1">
      <alignment horizontal="left" vertical="center" wrapText="1"/>
    </xf>
    <xf numFmtId="1" fontId="1" fillId="2" borderId="2" xfId="0" applyNumberFormat="1" applyFont="1" applyFill="1" applyBorder="1" applyAlignment="1">
      <alignment horizontal="left" vertical="center" wrapText="1"/>
    </xf>
    <xf numFmtId="2" fontId="2" fillId="2" borderId="2" xfId="0" applyNumberFormat="1" applyFont="1" applyFill="1" applyBorder="1" applyAlignment="1">
      <alignment horizontal="left" vertical="center" wrapText="1"/>
    </xf>
    <xf numFmtId="1" fontId="2" fillId="0" borderId="2" xfId="0" applyNumberFormat="1" applyFont="1" applyFill="1" applyBorder="1" applyAlignment="1">
      <alignment horizontal="left" vertical="center" wrapText="1"/>
    </xf>
    <xf numFmtId="1" fontId="8"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20" fillId="2" borderId="2" xfId="5" applyFont="1" applyFill="1" applyBorder="1" applyAlignment="1">
      <alignment horizontal="left" vertical="center"/>
    </xf>
    <xf numFmtId="1" fontId="19" fillId="0" borderId="2" xfId="5" applyNumberFormat="1" applyFont="1" applyBorder="1" applyAlignment="1">
      <alignment horizontal="left" vertical="center"/>
    </xf>
    <xf numFmtId="164" fontId="19" fillId="0" borderId="2" xfId="5" applyNumberFormat="1" applyFont="1" applyBorder="1" applyAlignment="1">
      <alignment horizontal="left" vertical="center"/>
    </xf>
    <xf numFmtId="0" fontId="20" fillId="2" borderId="2" xfId="5" applyFont="1" applyFill="1" applyBorder="1" applyAlignment="1">
      <alignment horizontal="left"/>
    </xf>
    <xf numFmtId="49" fontId="20" fillId="2" borderId="2" xfId="5" applyNumberFormat="1" applyFont="1" applyFill="1" applyBorder="1" applyAlignment="1">
      <alignment horizontal="left"/>
    </xf>
    <xf numFmtId="2" fontId="19" fillId="0" borderId="2" xfId="5" applyNumberFormat="1" applyFont="1" applyBorder="1" applyAlignment="1">
      <alignment horizontal="left"/>
    </xf>
    <xf numFmtId="49" fontId="20" fillId="0" borderId="2" xfId="5" applyNumberFormat="1" applyFont="1" applyBorder="1" applyAlignment="1">
      <alignment horizontal="left"/>
    </xf>
    <xf numFmtId="1" fontId="1" fillId="2" borderId="2" xfId="0" applyNumberFormat="1" applyFont="1" applyFill="1" applyBorder="1" applyAlignment="1">
      <alignment horizontal="left" vertical="center"/>
    </xf>
    <xf numFmtId="1" fontId="2" fillId="0" borderId="2" xfId="0" applyNumberFormat="1" applyFont="1" applyBorder="1" applyAlignment="1">
      <alignment horizontal="left" vertical="center"/>
    </xf>
    <xf numFmtId="0" fontId="20" fillId="0" borderId="2" xfId="5" applyFont="1" applyBorder="1" applyAlignment="1">
      <alignment horizontal="left" vertical="center"/>
    </xf>
    <xf numFmtId="0" fontId="19" fillId="0" borderId="2" xfId="5" applyFont="1" applyBorder="1" applyAlignment="1">
      <alignment horizontal="left"/>
    </xf>
    <xf numFmtId="0" fontId="19" fillId="2" borderId="2" xfId="5" applyFont="1" applyFill="1" applyBorder="1" applyAlignment="1">
      <alignment horizontal="left" vertical="center"/>
    </xf>
    <xf numFmtId="0" fontId="21" fillId="0" borderId="2" xfId="5" applyFont="1" applyBorder="1" applyAlignment="1">
      <alignment horizontal="left" vertical="center"/>
    </xf>
    <xf numFmtId="2" fontId="19" fillId="0" borderId="2" xfId="0" applyNumberFormat="1" applyFont="1" applyFill="1" applyBorder="1" applyAlignment="1">
      <alignment horizontal="left"/>
    </xf>
    <xf numFmtId="0" fontId="2" fillId="0" borderId="2" xfId="0" applyFont="1" applyBorder="1" applyAlignment="1">
      <alignment horizontal="left" vertical="center"/>
    </xf>
    <xf numFmtId="0" fontId="2" fillId="0" borderId="2" xfId="0" applyFont="1" applyBorder="1" applyAlignment="1">
      <alignment horizontal="left" vertical="center" wrapText="1" shrinkToFit="1"/>
    </xf>
    <xf numFmtId="0" fontId="2" fillId="0" borderId="0" xfId="0" applyFont="1" applyBorder="1" applyAlignment="1">
      <alignment horizontal="left"/>
    </xf>
    <xf numFmtId="0" fontId="1" fillId="0" borderId="0" xfId="0" applyFont="1" applyBorder="1" applyAlignment="1">
      <alignment horizontal="left"/>
    </xf>
    <xf numFmtId="0" fontId="2" fillId="0" borderId="2" xfId="0" applyFont="1" applyBorder="1" applyAlignment="1">
      <alignment horizontal="left" wrapText="1"/>
    </xf>
    <xf numFmtId="164" fontId="2" fillId="0" borderId="2" xfId="0" applyNumberFormat="1" applyFont="1" applyBorder="1" applyAlignment="1">
      <alignment horizontal="left" wrapText="1"/>
    </xf>
    <xf numFmtId="164" fontId="2" fillId="0" borderId="0" xfId="0" applyNumberFormat="1" applyFont="1" applyBorder="1" applyAlignment="1">
      <alignment horizontal="left" wrapText="1"/>
    </xf>
    <xf numFmtId="0" fontId="2" fillId="0" borderId="0" xfId="0" applyFont="1" applyBorder="1" applyAlignment="1">
      <alignment horizontal="left" vertical="center" wrapText="1"/>
    </xf>
    <xf numFmtId="164" fontId="2" fillId="0" borderId="0" xfId="0" applyNumberFormat="1" applyFont="1" applyBorder="1" applyAlignment="1">
      <alignment horizontal="left"/>
    </xf>
    <xf numFmtId="0" fontId="1" fillId="2" borderId="2" xfId="0" applyFont="1" applyFill="1" applyBorder="1" applyAlignment="1">
      <alignment horizontal="left" wrapText="1" shrinkToFit="1"/>
    </xf>
    <xf numFmtId="2" fontId="2" fillId="0" borderId="2" xfId="0" applyNumberFormat="1" applyFont="1" applyFill="1" applyBorder="1" applyAlignment="1">
      <alignment horizontal="left"/>
    </xf>
    <xf numFmtId="1" fontId="2" fillId="0" borderId="0" xfId="0" applyNumberFormat="1" applyFont="1" applyAlignment="1">
      <alignment horizontal="left"/>
    </xf>
    <xf numFmtId="167" fontId="2" fillId="0" borderId="0" xfId="0" applyNumberFormat="1" applyFont="1" applyBorder="1" applyAlignment="1">
      <alignment horizontal="left"/>
    </xf>
    <xf numFmtId="2" fontId="1" fillId="2" borderId="2" xfId="0" applyNumberFormat="1" applyFont="1" applyFill="1" applyBorder="1" applyAlignment="1">
      <alignment horizontal="left" vertical="center" wrapText="1"/>
    </xf>
    <xf numFmtId="0" fontId="1" fillId="0" borderId="0" xfId="0" applyFont="1" applyAlignment="1">
      <alignment horizontal="left"/>
    </xf>
    <xf numFmtId="0" fontId="2" fillId="0" borderId="2" xfId="0" applyFont="1" applyFill="1" applyBorder="1" applyAlignment="1">
      <alignment horizontal="left" vertical="center"/>
    </xf>
    <xf numFmtId="164" fontId="2" fillId="0" borderId="2" xfId="0" applyNumberFormat="1" applyFont="1" applyFill="1" applyBorder="1" applyAlignment="1">
      <alignment horizontal="left" vertical="center"/>
    </xf>
    <xf numFmtId="164" fontId="2" fillId="0" borderId="2" xfId="0" applyNumberFormat="1" applyFont="1" applyBorder="1" applyAlignment="1">
      <alignment horizontal="left" vertical="center"/>
    </xf>
    <xf numFmtId="0" fontId="1" fillId="0" borderId="2" xfId="0" applyFont="1" applyFill="1" applyBorder="1" applyAlignment="1">
      <alignment horizontal="left" vertical="center"/>
    </xf>
    <xf numFmtId="1" fontId="1" fillId="2" borderId="2" xfId="0" applyNumberFormat="1" applyFont="1" applyFill="1" applyBorder="1" applyAlignment="1">
      <alignment horizontal="left"/>
    </xf>
    <xf numFmtId="2" fontId="2" fillId="0" borderId="0" xfId="0" applyNumberFormat="1" applyFont="1" applyFill="1" applyBorder="1" applyAlignment="1">
      <alignment horizontal="left"/>
    </xf>
    <xf numFmtId="1" fontId="2" fillId="0" borderId="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10" fontId="2" fillId="0" borderId="0" xfId="0" applyNumberFormat="1" applyFont="1" applyAlignment="1">
      <alignment horizontal="left"/>
    </xf>
    <xf numFmtId="1" fontId="2" fillId="6" borderId="2" xfId="0" applyNumberFormat="1" applyFont="1" applyFill="1" applyBorder="1" applyAlignment="1">
      <alignment horizontal="left" vertical="center"/>
    </xf>
    <xf numFmtId="167" fontId="2" fillId="0" borderId="0" xfId="0" applyNumberFormat="1" applyFont="1" applyAlignment="1">
      <alignment horizontal="left"/>
    </xf>
    <xf numFmtId="1" fontId="2" fillId="0" borderId="0" xfId="0" applyNumberFormat="1" applyFont="1" applyFill="1" applyBorder="1" applyAlignment="1">
      <alignment horizontal="left"/>
    </xf>
    <xf numFmtId="1" fontId="2" fillId="0" borderId="0" xfId="0" applyNumberFormat="1" applyFont="1" applyFill="1" applyBorder="1" applyAlignment="1">
      <alignment horizontal="left" vertical="center" wrapText="1"/>
    </xf>
    <xf numFmtId="0" fontId="2" fillId="2" borderId="2" xfId="0" applyNumberFormat="1" applyFont="1" applyFill="1" applyBorder="1" applyAlignment="1">
      <alignment horizontal="left"/>
    </xf>
    <xf numFmtId="0" fontId="1" fillId="2" borderId="2" xfId="0" applyNumberFormat="1" applyFont="1" applyFill="1" applyBorder="1" applyAlignment="1">
      <alignment horizontal="left" vertical="center"/>
    </xf>
    <xf numFmtId="0" fontId="1" fillId="0" borderId="0" xfId="0" applyNumberFormat="1" applyFont="1" applyBorder="1" applyAlignment="1">
      <alignment horizontal="left" vertical="center"/>
    </xf>
    <xf numFmtId="0" fontId="2" fillId="0" borderId="2" xfId="0" applyFont="1" applyBorder="1" applyAlignment="1">
      <alignment horizontal="left" vertical="center" wrapText="1"/>
    </xf>
    <xf numFmtId="0" fontId="2" fillId="0" borderId="2" xfId="0" applyNumberFormat="1" applyFont="1" applyBorder="1" applyAlignment="1">
      <alignment horizontal="left"/>
    </xf>
    <xf numFmtId="2" fontId="2" fillId="0" borderId="0" xfId="0" applyNumberFormat="1" applyFont="1" applyBorder="1" applyAlignment="1">
      <alignment horizontal="left" vertical="center"/>
    </xf>
    <xf numFmtId="0" fontId="24" fillId="0" borderId="0" xfId="0" applyFont="1" applyAlignment="1">
      <alignment horizontal="left"/>
    </xf>
    <xf numFmtId="0" fontId="24" fillId="0" borderId="0" xfId="0" applyFont="1" applyFill="1" applyBorder="1" applyAlignment="1">
      <alignment horizontal="left"/>
    </xf>
    <xf numFmtId="1" fontId="24" fillId="0" borderId="0" xfId="0" applyNumberFormat="1" applyFont="1" applyFill="1" applyBorder="1" applyAlignment="1">
      <alignment horizontal="left"/>
    </xf>
    <xf numFmtId="165" fontId="24" fillId="0" borderId="0" xfId="0" applyNumberFormat="1" applyFont="1" applyFill="1" applyBorder="1" applyAlignment="1">
      <alignment horizontal="left"/>
    </xf>
    <xf numFmtId="0" fontId="0" fillId="0" borderId="0" xfId="0" applyFill="1" applyBorder="1" applyAlignment="1">
      <alignment horizontal="left"/>
    </xf>
    <xf numFmtId="0" fontId="25" fillId="0" borderId="0" xfId="0" applyFont="1" applyFill="1" applyBorder="1" applyAlignment="1">
      <alignment horizontal="left"/>
    </xf>
    <xf numFmtId="49" fontId="2" fillId="0" borderId="0" xfId="0" applyNumberFormat="1" applyFont="1" applyFill="1" applyBorder="1" applyAlignment="1">
      <alignment horizontal="left"/>
    </xf>
    <xf numFmtId="0" fontId="2" fillId="0" borderId="0" xfId="0" applyFont="1" applyFill="1" applyBorder="1" applyAlignment="1">
      <alignment horizontal="left" vertical="center"/>
    </xf>
    <xf numFmtId="2" fontId="2" fillId="0" borderId="0" xfId="0" applyNumberFormat="1" applyFont="1" applyAlignment="1">
      <alignment horizontal="left"/>
    </xf>
    <xf numFmtId="1" fontId="1" fillId="0" borderId="2" xfId="0" applyNumberFormat="1" applyFont="1" applyBorder="1" applyAlignment="1">
      <alignment horizontal="left"/>
    </xf>
    <xf numFmtId="0" fontId="8" fillId="2" borderId="2" xfId="0" applyFont="1" applyFill="1" applyBorder="1" applyAlignment="1">
      <alignment horizontal="left" wrapText="1" shrinkToFit="1"/>
    </xf>
    <xf numFmtId="0" fontId="2" fillId="0" borderId="0" xfId="0" applyFont="1" applyAlignment="1">
      <alignment horizontal="left" wrapText="1" shrinkToFit="1"/>
    </xf>
    <xf numFmtId="1" fontId="8" fillId="2" borderId="2" xfId="0" applyNumberFormat="1" applyFont="1" applyFill="1" applyBorder="1" applyAlignment="1">
      <alignment horizontal="left"/>
    </xf>
    <xf numFmtId="1" fontId="1" fillId="0" borderId="0" xfId="0" applyNumberFormat="1" applyFont="1" applyAlignment="1">
      <alignment horizontal="left"/>
    </xf>
    <xf numFmtId="0" fontId="8" fillId="2" borderId="2" xfId="0" applyFont="1" applyFill="1" applyBorder="1" applyAlignment="1">
      <alignment horizontal="left"/>
    </xf>
    <xf numFmtId="0" fontId="2" fillId="0" borderId="0" xfId="0" applyFont="1" applyFill="1" applyBorder="1" applyAlignment="1">
      <alignment horizontal="left" wrapText="1" shrinkToFit="1"/>
    </xf>
    <xf numFmtId="1" fontId="1" fillId="0" borderId="2" xfId="0" applyNumberFormat="1" applyFont="1" applyFill="1" applyBorder="1" applyAlignment="1">
      <alignment horizontal="left" vertical="center"/>
    </xf>
    <xf numFmtId="0" fontId="1" fillId="0" borderId="0" xfId="0" applyFont="1" applyFill="1" applyBorder="1" applyAlignment="1">
      <alignment horizontal="left"/>
    </xf>
    <xf numFmtId="0" fontId="26" fillId="0" borderId="0" xfId="0" applyFont="1" applyAlignment="1">
      <alignment horizontal="left"/>
    </xf>
    <xf numFmtId="0" fontId="0" fillId="0" borderId="2" xfId="0" applyBorder="1" applyAlignment="1">
      <alignment horizontal="left"/>
    </xf>
    <xf numFmtId="2" fontId="0" fillId="0" borderId="2" xfId="0" applyNumberFormat="1" applyBorder="1" applyAlignment="1">
      <alignment horizontal="left"/>
    </xf>
    <xf numFmtId="0" fontId="2" fillId="0" borderId="2" xfId="0" applyFont="1" applyBorder="1" applyAlignment="1">
      <alignment horizontal="left" vertical="top" wrapText="1"/>
    </xf>
    <xf numFmtId="2" fontId="2" fillId="0" borderId="2" xfId="0" applyNumberFormat="1" applyFont="1" applyBorder="1" applyAlignment="1">
      <alignment horizontal="left" vertical="top" wrapText="1"/>
    </xf>
    <xf numFmtId="0" fontId="2" fillId="0" borderId="0" xfId="0" applyFont="1" applyAlignment="1">
      <alignment horizontal="left" vertical="top" wrapText="1"/>
    </xf>
    <xf numFmtId="0" fontId="2" fillId="2" borderId="3" xfId="0" applyFont="1" applyFill="1" applyBorder="1" applyAlignment="1"/>
    <xf numFmtId="0" fontId="1" fillId="0" borderId="2" xfId="0" applyFont="1" applyFill="1" applyBorder="1" applyAlignment="1">
      <alignment horizontal="left"/>
    </xf>
    <xf numFmtId="0" fontId="1" fillId="0" borderId="1" xfId="0" applyFont="1" applyFill="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xf>
    <xf numFmtId="0" fontId="23" fillId="2" borderId="2" xfId="0" applyFont="1" applyFill="1" applyBorder="1" applyAlignment="1">
      <alignment horizontal="left"/>
    </xf>
    <xf numFmtId="2" fontId="23" fillId="2" borderId="2" xfId="0" applyNumberFormat="1" applyFont="1" applyFill="1" applyBorder="1" applyAlignment="1">
      <alignment horizontal="left"/>
    </xf>
    <xf numFmtId="0" fontId="1" fillId="2" borderId="2" xfId="0" applyFont="1" applyFill="1" applyBorder="1" applyAlignment="1">
      <alignment horizontal="left" vertical="top" wrapText="1"/>
    </xf>
    <xf numFmtId="2" fontId="1" fillId="2" borderId="2" xfId="0" applyNumberFormat="1" applyFont="1" applyFill="1" applyBorder="1" applyAlignment="1">
      <alignment horizontal="left" vertical="top" wrapText="1"/>
    </xf>
    <xf numFmtId="0" fontId="2" fillId="0" borderId="2" xfId="0" applyFont="1" applyBorder="1" applyAlignment="1">
      <alignment horizontal="justify" vertical="top" wrapText="1"/>
    </xf>
    <xf numFmtId="1" fontId="2" fillId="2" borderId="2" xfId="0" applyNumberFormat="1" applyFont="1" applyFill="1" applyBorder="1"/>
    <xf numFmtId="0" fontId="2" fillId="0" borderId="0" xfId="0" applyFont="1" applyAlignment="1">
      <alignment vertical="center"/>
    </xf>
    <xf numFmtId="1" fontId="1" fillId="2" borderId="2" xfId="0" applyNumberFormat="1" applyFont="1" applyFill="1" applyBorder="1" applyAlignment="1">
      <alignment horizontal="left" wrapText="1"/>
    </xf>
    <xf numFmtId="1" fontId="2" fillId="0" borderId="0" xfId="0" applyNumberFormat="1" applyFont="1" applyAlignment="1">
      <alignment horizontal="right"/>
    </xf>
    <xf numFmtId="0" fontId="8" fillId="0" borderId="2" xfId="0" applyFont="1" applyFill="1" applyBorder="1" applyAlignment="1">
      <alignment horizontal="left"/>
    </xf>
    <xf numFmtId="0" fontId="1" fillId="0" borderId="2" xfId="0" applyFont="1" applyFill="1" applyBorder="1"/>
    <xf numFmtId="167" fontId="1" fillId="0" borderId="2" xfId="0" applyNumberFormat="1" applyFont="1" applyFill="1" applyBorder="1" applyAlignment="1">
      <alignment horizontal="left"/>
    </xf>
    <xf numFmtId="0" fontId="3" fillId="2" borderId="5" xfId="0" applyFont="1" applyFill="1" applyBorder="1" applyAlignment="1">
      <alignment horizontal="justify" wrapText="1"/>
    </xf>
    <xf numFmtId="0" fontId="3" fillId="2" borderId="8" xfId="0" applyFont="1" applyFill="1" applyBorder="1" applyAlignment="1">
      <alignment horizontal="justify" wrapText="1"/>
    </xf>
    <xf numFmtId="0" fontId="3" fillId="2" borderId="6" xfId="0" applyFont="1" applyFill="1" applyBorder="1" applyAlignment="1">
      <alignment horizontal="justify" wrapText="1"/>
    </xf>
    <xf numFmtId="0" fontId="0" fillId="2" borderId="6" xfId="0" applyFill="1" applyBorder="1" applyAlignment="1">
      <alignment wrapText="1"/>
    </xf>
    <xf numFmtId="0" fontId="3" fillId="2" borderId="5" xfId="0" applyFont="1" applyFill="1" applyBorder="1" applyAlignment="1">
      <alignment horizontal="justify" vertical="top" wrapText="1"/>
    </xf>
    <xf numFmtId="0" fontId="3" fillId="2" borderId="8" xfId="0" applyFont="1" applyFill="1" applyBorder="1" applyAlignment="1">
      <alignment horizontal="justify" vertical="top" wrapText="1"/>
    </xf>
    <xf numFmtId="0" fontId="0" fillId="2" borderId="6" xfId="0" applyFill="1" applyBorder="1" applyAlignment="1">
      <alignment vertical="top" wrapText="1"/>
    </xf>
    <xf numFmtId="0" fontId="4" fillId="7" borderId="4" xfId="0" applyFont="1" applyFill="1" applyBorder="1" applyAlignment="1">
      <alignment horizontal="justify" vertical="top" wrapText="1"/>
    </xf>
    <xf numFmtId="0" fontId="4" fillId="7" borderId="6" xfId="0" applyFont="1" applyFill="1" applyBorder="1" applyAlignment="1">
      <alignment horizontal="justify" vertical="top" wrapText="1"/>
    </xf>
    <xf numFmtId="0" fontId="3" fillId="7" borderId="4" xfId="0" applyFont="1" applyFill="1" applyBorder="1" applyAlignment="1">
      <alignment horizontal="justify" vertical="top" wrapText="1"/>
    </xf>
    <xf numFmtId="0" fontId="3" fillId="7" borderId="6" xfId="0" applyFont="1" applyFill="1" applyBorder="1" applyAlignment="1">
      <alignment horizontal="justify" vertical="top" wrapText="1"/>
    </xf>
    <xf numFmtId="0" fontId="3" fillId="2" borderId="1" xfId="0" applyFont="1" applyFill="1" applyBorder="1" applyAlignment="1">
      <alignment horizontal="justify" wrapText="1"/>
    </xf>
    <xf numFmtId="0" fontId="9" fillId="7" borderId="4" xfId="0" applyFont="1" applyFill="1" applyBorder="1" applyAlignment="1">
      <alignment horizontal="justify" vertical="top" wrapText="1"/>
    </xf>
    <xf numFmtId="0" fontId="1" fillId="2" borderId="2" xfId="0" applyFont="1" applyFill="1" applyBorder="1" applyAlignment="1">
      <alignment horizontal="left"/>
    </xf>
    <xf numFmtId="0" fontId="1" fillId="2" borderId="2" xfId="0" applyFont="1" applyFill="1" applyBorder="1" applyAlignment="1">
      <alignment horizontal="left" wrapText="1"/>
    </xf>
    <xf numFmtId="0" fontId="6" fillId="0" borderId="0" xfId="1" applyFont="1" applyAlignment="1" applyProtection="1"/>
    <xf numFmtId="0" fontId="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164" fontId="2" fillId="0" borderId="0" xfId="0" applyNumberFormat="1" applyFont="1" applyAlignment="1">
      <alignment horizontal="right"/>
    </xf>
    <xf numFmtId="0" fontId="2" fillId="0" borderId="6" xfId="0" applyFont="1" applyBorder="1" applyAlignment="1">
      <alignment horizontal="left" vertical="center" wrapText="1"/>
    </xf>
    <xf numFmtId="0" fontId="1"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1" fillId="0" borderId="8" xfId="0" applyFont="1" applyBorder="1" applyAlignment="1">
      <alignment horizontal="left" vertical="center" wrapText="1"/>
    </xf>
    <xf numFmtId="0" fontId="1" fillId="2" borderId="1" xfId="0" applyFont="1" applyFill="1" applyBorder="1" applyAlignment="1">
      <alignment horizontal="left" vertical="center" wrapText="1"/>
    </xf>
    <xf numFmtId="0" fontId="2" fillId="0" borderId="6" xfId="0" applyFont="1" applyBorder="1" applyAlignment="1">
      <alignment horizontal="left" vertical="center"/>
    </xf>
    <xf numFmtId="164" fontId="1" fillId="2" borderId="2" xfId="0" applyNumberFormat="1" applyFont="1" applyFill="1" applyBorder="1" applyAlignment="1">
      <alignment horizontal="left"/>
    </xf>
    <xf numFmtId="0" fontId="20" fillId="2" borderId="1" xfId="5" applyFont="1" applyFill="1" applyBorder="1" applyAlignment="1">
      <alignment horizontal="left"/>
    </xf>
    <xf numFmtId="164" fontId="19" fillId="0" borderId="1" xfId="5" applyNumberFormat="1" applyFont="1" applyBorder="1" applyAlignment="1">
      <alignment horizontal="left"/>
    </xf>
    <xf numFmtId="0" fontId="19" fillId="0" borderId="11" xfId="5" applyFont="1" applyBorder="1"/>
    <xf numFmtId="0" fontId="20" fillId="2" borderId="19" xfId="5" applyFont="1" applyFill="1" applyBorder="1"/>
    <xf numFmtId="0" fontId="19" fillId="0" borderId="19" xfId="5" applyFont="1" applyFill="1" applyBorder="1"/>
    <xf numFmtId="49" fontId="19" fillId="0" borderId="19" xfId="5" applyNumberFormat="1" applyFont="1" applyFill="1" applyBorder="1"/>
    <xf numFmtId="164" fontId="2" fillId="0" borderId="2" xfId="0" applyNumberFormat="1" applyFont="1" applyFill="1" applyBorder="1" applyAlignment="1">
      <alignment horizontal="left"/>
    </xf>
    <xf numFmtId="2" fontId="2" fillId="0" borderId="0" xfId="0" applyNumberFormat="1" applyFont="1" applyBorder="1" applyAlignment="1">
      <alignment horizontal="left"/>
    </xf>
    <xf numFmtId="2" fontId="2" fillId="0" borderId="20" xfId="0" applyNumberFormat="1" applyFont="1" applyBorder="1" applyAlignment="1">
      <alignment horizontal="left"/>
    </xf>
    <xf numFmtId="2" fontId="2" fillId="0" borderId="7" xfId="0" applyNumberFormat="1" applyFont="1" applyBorder="1" applyAlignment="1">
      <alignment horizontal="left"/>
    </xf>
    <xf numFmtId="2" fontId="2" fillId="0" borderId="8" xfId="0" applyNumberFormat="1" applyFont="1" applyBorder="1" applyAlignment="1">
      <alignment horizontal="left"/>
    </xf>
    <xf numFmtId="2" fontId="2" fillId="0" borderId="9" xfId="0" applyNumberFormat="1" applyFont="1" applyBorder="1" applyAlignment="1">
      <alignment horizontal="left"/>
    </xf>
    <xf numFmtId="2" fontId="2" fillId="0" borderId="10" xfId="0" applyNumberFormat="1" applyFont="1" applyBorder="1" applyAlignment="1">
      <alignment horizontal="left"/>
    </xf>
    <xf numFmtId="2" fontId="2" fillId="0" borderId="1" xfId="0" applyNumberFormat="1" applyFont="1" applyBorder="1" applyAlignment="1">
      <alignment horizontal="left"/>
    </xf>
    <xf numFmtId="2" fontId="2" fillId="0" borderId="11" xfId="0" applyNumberFormat="1" applyFont="1" applyBorder="1" applyAlignment="1">
      <alignment horizontal="left"/>
    </xf>
    <xf numFmtId="2" fontId="2" fillId="0" borderId="21" xfId="0" applyNumberFormat="1" applyFont="1" applyBorder="1" applyAlignment="1">
      <alignment horizontal="left"/>
    </xf>
    <xf numFmtId="2" fontId="2" fillId="0" borderId="4" xfId="0" applyNumberFormat="1" applyFont="1" applyBorder="1" applyAlignment="1">
      <alignment horizontal="left"/>
    </xf>
    <xf numFmtId="2" fontId="2" fillId="0" borderId="6" xfId="0" applyNumberFormat="1" applyFont="1" applyBorder="1" applyAlignment="1">
      <alignment horizontal="left"/>
    </xf>
    <xf numFmtId="2" fontId="2" fillId="0" borderId="4" xfId="0" applyNumberFormat="1" applyFont="1" applyBorder="1" applyAlignment="1">
      <alignment horizontal="justify" vertical="top" wrapText="1"/>
    </xf>
    <xf numFmtId="2" fontId="2" fillId="0" borderId="6" xfId="0" applyNumberFormat="1" applyFont="1" applyBorder="1" applyAlignment="1">
      <alignment horizontal="justify" vertical="top" wrapText="1"/>
    </xf>
    <xf numFmtId="2" fontId="7" fillId="0" borderId="4" xfId="0" applyNumberFormat="1" applyFont="1" applyBorder="1" applyAlignment="1">
      <alignment horizontal="justify" vertical="top" wrapText="1"/>
    </xf>
    <xf numFmtId="1" fontId="4" fillId="7" borderId="6" xfId="0" applyNumberFormat="1" applyFont="1" applyFill="1" applyBorder="1" applyAlignment="1">
      <alignment horizontal="justify" vertical="top" wrapText="1"/>
    </xf>
    <xf numFmtId="1" fontId="3" fillId="7" borderId="6" xfId="0" applyNumberFormat="1" applyFont="1" applyFill="1" applyBorder="1" applyAlignment="1">
      <alignment horizontal="justify"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horizontal="center"/>
    </xf>
    <xf numFmtId="0" fontId="1" fillId="2" borderId="10"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4" fillId="0" borderId="0" xfId="0" applyFont="1"/>
    <xf numFmtId="0" fontId="2" fillId="0" borderId="2"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20" fillId="0" borderId="2" xfId="5" applyFont="1" applyBorder="1" applyAlignment="1">
      <alignment horizontal="center" vertical="center" wrapText="1"/>
    </xf>
    <xf numFmtId="0" fontId="20" fillId="0" borderId="3" xfId="5" applyFont="1" applyBorder="1" applyAlignment="1">
      <alignment horizontal="left" vertical="center"/>
    </xf>
    <xf numFmtId="0" fontId="20" fillId="0" borderId="4" xfId="5" applyFont="1" applyBorder="1" applyAlignment="1">
      <alignment horizontal="left" vertical="center"/>
    </xf>
    <xf numFmtId="0" fontId="20" fillId="0" borderId="3" xfId="5" applyFont="1" applyBorder="1" applyAlignment="1">
      <alignment horizontal="left" vertical="center" wrapText="1"/>
    </xf>
    <xf numFmtId="0" fontId="20" fillId="0" borderId="7" xfId="5" applyFont="1" applyBorder="1" applyAlignment="1">
      <alignment horizontal="left" vertical="center" wrapText="1"/>
    </xf>
    <xf numFmtId="0" fontId="20" fillId="0" borderId="4" xfId="5" applyFont="1" applyBorder="1" applyAlignment="1">
      <alignment horizontal="left" vertical="center" wrapText="1"/>
    </xf>
    <xf numFmtId="0" fontId="1" fillId="2" borderId="2" xfId="0" applyFont="1" applyFill="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vertical="center"/>
    </xf>
    <xf numFmtId="0" fontId="13" fillId="2" borderId="3" xfId="0" applyFont="1" applyFill="1" applyBorder="1"/>
    <xf numFmtId="0" fontId="13" fillId="2" borderId="4" xfId="0" applyFont="1" applyFill="1" applyBorder="1"/>
    <xf numFmtId="0" fontId="3" fillId="2" borderId="3" xfId="0" applyFont="1" applyFill="1" applyBorder="1" applyAlignment="1">
      <alignment horizontal="justify"/>
    </xf>
    <xf numFmtId="0" fontId="3" fillId="2" borderId="4" xfId="0" applyFont="1" applyFill="1" applyBorder="1" applyAlignment="1">
      <alignment horizontal="justify"/>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2" borderId="2" xfId="0" applyFont="1" applyFill="1" applyBorder="1" applyAlignment="1">
      <alignment horizontal="left"/>
    </xf>
    <xf numFmtId="0" fontId="2" fillId="0" borderId="2" xfId="0" applyFont="1" applyBorder="1" applyAlignment="1">
      <alignment horizontal="left" vertical="center" wrapText="1"/>
    </xf>
    <xf numFmtId="0" fontId="2" fillId="0" borderId="0"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7" xfId="0" applyFont="1" applyBorder="1" applyAlignment="1">
      <alignment horizontal="left"/>
    </xf>
    <xf numFmtId="0" fontId="1" fillId="2" borderId="10" xfId="0" applyFont="1" applyFill="1" applyBorder="1" applyAlignment="1">
      <alignment horizontal="left"/>
    </xf>
    <xf numFmtId="0" fontId="1" fillId="2" borderId="1" xfId="0" applyFont="1" applyFill="1" applyBorder="1" applyAlignment="1">
      <alignment horizontal="left"/>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1" fillId="2" borderId="17"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2" fontId="23" fillId="2" borderId="10" xfId="0" applyNumberFormat="1" applyFont="1" applyFill="1" applyBorder="1" applyAlignment="1">
      <alignment horizontal="left"/>
    </xf>
    <xf numFmtId="2" fontId="23" fillId="2" borderId="1" xfId="0" applyNumberFormat="1" applyFont="1" applyFill="1" applyBorder="1" applyAlignment="1">
      <alignment horizontal="left"/>
    </xf>
    <xf numFmtId="2" fontId="1" fillId="2" borderId="10" xfId="0" applyNumberFormat="1" applyFont="1" applyFill="1" applyBorder="1" applyAlignment="1">
      <alignment horizontal="left" vertical="top" wrapText="1"/>
    </xf>
    <xf numFmtId="2" fontId="1" fillId="2" borderId="1" xfId="0" applyNumberFormat="1" applyFont="1" applyFill="1" applyBorder="1" applyAlignment="1">
      <alignment horizontal="left" vertical="top" wrapText="1"/>
    </xf>
    <xf numFmtId="2" fontId="7" fillId="0" borderId="10" xfId="0" applyNumberFormat="1" applyFont="1" applyBorder="1" applyAlignment="1">
      <alignment horizontal="justify" vertical="top" wrapText="1"/>
    </xf>
    <xf numFmtId="2" fontId="7" fillId="0" borderId="9" xfId="0" applyNumberFormat="1" applyFont="1" applyBorder="1" applyAlignment="1">
      <alignment horizontal="justify" vertical="top" wrapText="1"/>
    </xf>
    <xf numFmtId="2" fontId="7" fillId="0" borderId="1" xfId="0" applyNumberFormat="1" applyFont="1" applyBorder="1" applyAlignment="1">
      <alignment horizontal="justify" vertical="top" wrapText="1"/>
    </xf>
    <xf numFmtId="0" fontId="1" fillId="2" borderId="10"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2" xfId="0" applyFont="1" applyFill="1" applyBorder="1" applyAlignment="1">
      <alignment horizontal="left" wrapText="1"/>
    </xf>
    <xf numFmtId="0" fontId="2" fillId="0" borderId="2" xfId="0" applyFont="1" applyBorder="1" applyAlignment="1">
      <alignment vertical="center"/>
    </xf>
    <xf numFmtId="0" fontId="2" fillId="0" borderId="2" xfId="0" applyFont="1" applyBorder="1" applyAlignment="1">
      <alignment horizontal="center" vertical="center"/>
    </xf>
    <xf numFmtId="167" fontId="1" fillId="2" borderId="10" xfId="0" applyNumberFormat="1" applyFont="1" applyFill="1" applyBorder="1" applyAlignment="1">
      <alignment horizontal="left"/>
    </xf>
    <xf numFmtId="167" fontId="1" fillId="2" borderId="1" xfId="0" applyNumberFormat="1" applyFont="1" applyFill="1" applyBorder="1" applyAlignment="1">
      <alignment horizontal="left"/>
    </xf>
    <xf numFmtId="0" fontId="3" fillId="2" borderId="3" xfId="0" applyFont="1" applyFill="1" applyBorder="1" applyAlignment="1">
      <alignment horizontal="justify" wrapText="1"/>
    </xf>
    <xf numFmtId="0" fontId="3" fillId="2" borderId="7" xfId="0" applyFont="1" applyFill="1" applyBorder="1" applyAlignment="1">
      <alignment horizontal="justify" wrapText="1"/>
    </xf>
    <xf numFmtId="0" fontId="3" fillId="2" borderId="4" xfId="0" applyFont="1" applyFill="1" applyBorder="1" applyAlignment="1">
      <alignment horizontal="justify" wrapText="1"/>
    </xf>
    <xf numFmtId="0" fontId="4" fillId="7" borderId="10" xfId="0" applyFont="1" applyFill="1" applyBorder="1" applyAlignment="1">
      <alignment horizontal="justify" vertical="top" wrapText="1"/>
    </xf>
    <xf numFmtId="0" fontId="4" fillId="7" borderId="1" xfId="0" applyFont="1" applyFill="1" applyBorder="1" applyAlignment="1">
      <alignment horizontal="justify" vertical="top" wrapText="1"/>
    </xf>
  </cellXfs>
  <cellStyles count="6">
    <cellStyle name="Hyperlink" xfId="1" builtinId="8"/>
    <cellStyle name="Normal" xfId="0" builtinId="0"/>
    <cellStyle name="Normal 2" xfId="2"/>
    <cellStyle name="Normal 2 2" xfId="5"/>
    <cellStyle name="Normal 3" xfId="4"/>
    <cellStyle name="Normal 7 2" xfId="3"/>
  </cellStyles>
  <dxfs count="0"/>
  <tableStyles count="0" defaultTableStyle="TableStyleMedium9" defaultPivotStyle="PivotStyleLight16"/>
  <colors>
    <mruColors>
      <color rgb="FFCFDCE3"/>
      <color rgb="FF7095AC"/>
      <color rgb="FF9FB9C8"/>
      <color rgb="FF104F75"/>
      <color rgb="FF407291"/>
      <color rgb="FF4F81BD"/>
      <color rgb="FF7F7F7F"/>
    </mruColors>
  </colors>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2.xml.rels><?xml version="1.0" encoding="UTF-8" standalone="yes"?>
<Relationships xmlns="http://schemas.openxmlformats.org/package/2006/relationships"><Relationship Id="rId2" Type="http://schemas.openxmlformats.org/officeDocument/2006/relationships/chartUserShapes" Target="../drawings/drawing51.xml"/><Relationship Id="rId1" Type="http://schemas.openxmlformats.org/officeDocument/2006/relationships/themeOverride" Target="../theme/themeOverride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High</c:v>
          </c:tx>
          <c:spPr>
            <a:ln w="28575">
              <a:noFill/>
            </a:ln>
          </c:spPr>
          <c:marker>
            <c:spPr>
              <a:solidFill>
                <a:srgbClr val="7095AC"/>
              </a:solidFill>
              <a:ln>
                <a:noFill/>
              </a:ln>
            </c:spPr>
          </c:marker>
          <c:xVal>
            <c:numRef>
              <c:f>F2.1!$B$4:$B$12</c:f>
              <c:numCache>
                <c:formatCode>0</c:formatCode>
                <c:ptCount val="9"/>
                <c:pt idx="0">
                  <c:v>59.156742906506643</c:v>
                </c:pt>
                <c:pt idx="1">
                  <c:v>84.46000869061973</c:v>
                </c:pt>
                <c:pt idx="2">
                  <c:v>72.364873839512555</c:v>
                </c:pt>
                <c:pt idx="3">
                  <c:v>39.026084483575374</c:v>
                </c:pt>
                <c:pt idx="4">
                  <c:v>68.159260704321312</c:v>
                </c:pt>
                <c:pt idx="5">
                  <c:v>54.603341002560121</c:v>
                </c:pt>
                <c:pt idx="6">
                  <c:v>65.047829151948008</c:v>
                </c:pt>
                <c:pt idx="7">
                  <c:v>60.309406384744427</c:v>
                </c:pt>
                <c:pt idx="8">
                  <c:v>68.059085815153509</c:v>
                </c:pt>
              </c:numCache>
            </c:numRef>
          </c:xVal>
          <c:yVal>
            <c:numRef>
              <c:f>F2.1!$C$4:$C$12</c:f>
              <c:numCache>
                <c:formatCode>0</c:formatCode>
                <c:ptCount val="9"/>
                <c:pt idx="0">
                  <c:v>38.556196106416394</c:v>
                </c:pt>
                <c:pt idx="1">
                  <c:v>60.166589759735601</c:v>
                </c:pt>
                <c:pt idx="2">
                  <c:v>40.572860443957346</c:v>
                </c:pt>
                <c:pt idx="3">
                  <c:v>6.0403799145197334</c:v>
                </c:pt>
                <c:pt idx="4">
                  <c:v>13.290475355388121</c:v>
                </c:pt>
                <c:pt idx="5">
                  <c:v>30.839493340115219</c:v>
                </c:pt>
                <c:pt idx="6">
                  <c:v>52.45901860663659</c:v>
                </c:pt>
                <c:pt idx="7">
                  <c:v>43.128861603024596</c:v>
                </c:pt>
                <c:pt idx="8">
                  <c:v>38.847267501615363</c:v>
                </c:pt>
              </c:numCache>
            </c:numRef>
          </c:yVal>
        </c:ser>
        <c:ser>
          <c:idx val="1"/>
          <c:order val="1"/>
          <c:tx>
            <c:v>Other</c:v>
          </c:tx>
          <c:spPr>
            <a:ln w="28575">
              <a:noFill/>
            </a:ln>
          </c:spPr>
          <c:marker>
            <c:symbol val="circle"/>
            <c:size val="7"/>
            <c:spPr>
              <a:noFill/>
              <a:ln w="15875">
                <a:solidFill>
                  <a:srgbClr val="7095AC"/>
                </a:solidFill>
              </a:ln>
            </c:spPr>
          </c:marker>
          <c:xVal>
            <c:numRef>
              <c:f>F2.1!$B$13:$B$28</c:f>
              <c:numCache>
                <c:formatCode>0</c:formatCode>
                <c:ptCount val="16"/>
                <c:pt idx="0">
                  <c:v>74.336301375636424</c:v>
                </c:pt>
                <c:pt idx="1">
                  <c:v>76.484236737792912</c:v>
                </c:pt>
                <c:pt idx="2">
                  <c:v>59.601807308590395</c:v>
                </c:pt>
                <c:pt idx="3">
                  <c:v>65.966538431297465</c:v>
                </c:pt>
                <c:pt idx="4">
                  <c:v>71.915691581994892</c:v>
                </c:pt>
                <c:pt idx="5">
                  <c:v>76.299034646061131</c:v>
                </c:pt>
                <c:pt idx="6">
                  <c:v>78.545784533400663</c:v>
                </c:pt>
                <c:pt idx="7">
                  <c:v>88.727494126137287</c:v>
                </c:pt>
                <c:pt idx="8">
                  <c:v>61.02498283359585</c:v>
                </c:pt>
                <c:pt idx="9">
                  <c:v>74.908715576518688</c:v>
                </c:pt>
                <c:pt idx="10">
                  <c:v>73.159890228607082</c:v>
                </c:pt>
                <c:pt idx="11">
                  <c:v>81.925796272524579</c:v>
                </c:pt>
                <c:pt idx="12">
                  <c:v>58.771158784038313</c:v>
                </c:pt>
                <c:pt idx="13">
                  <c:v>66.491157431118907</c:v>
                </c:pt>
                <c:pt idx="14">
                  <c:v>63.232009012080617</c:v>
                </c:pt>
                <c:pt idx="15">
                  <c:v>64.352283307871858</c:v>
                </c:pt>
              </c:numCache>
            </c:numRef>
          </c:xVal>
          <c:yVal>
            <c:numRef>
              <c:f>F2.1!$C$13:$C$28</c:f>
              <c:numCache>
                <c:formatCode>0</c:formatCode>
                <c:ptCount val="16"/>
                <c:pt idx="0">
                  <c:v>59.938014435918731</c:v>
                </c:pt>
                <c:pt idx="1">
                  <c:v>48.381458025567269</c:v>
                </c:pt>
                <c:pt idx="2">
                  <c:v>32.444028240301101</c:v>
                </c:pt>
                <c:pt idx="3">
                  <c:v>41.708636794512813</c:v>
                </c:pt>
                <c:pt idx="4">
                  <c:v>54.629629629629626</c:v>
                </c:pt>
                <c:pt idx="5">
                  <c:v>52.649580388908845</c:v>
                </c:pt>
                <c:pt idx="6">
                  <c:v>55.180038654517148</c:v>
                </c:pt>
                <c:pt idx="7">
                  <c:v>77.029279880753549</c:v>
                </c:pt>
                <c:pt idx="8">
                  <c:v>58.237659675944585</c:v>
                </c:pt>
                <c:pt idx="9">
                  <c:v>66.594795200230777</c:v>
                </c:pt>
                <c:pt idx="10">
                  <c:v>39.382936046489128</c:v>
                </c:pt>
                <c:pt idx="11">
                  <c:v>59.970265859462309</c:v>
                </c:pt>
                <c:pt idx="12">
                  <c:v>44.701618973437952</c:v>
                </c:pt>
                <c:pt idx="13">
                  <c:v>54.909493679644214</c:v>
                </c:pt>
                <c:pt idx="14">
                  <c:v>38.061278457756345</c:v>
                </c:pt>
                <c:pt idx="15">
                  <c:v>48.640716351016444</c:v>
                </c:pt>
              </c:numCache>
            </c:numRef>
          </c:yVal>
        </c:ser>
        <c:ser>
          <c:idx val="2"/>
          <c:order val="2"/>
          <c:tx>
            <c:v>Low</c:v>
          </c:tx>
          <c:spPr>
            <a:ln w="28575">
              <a:noFill/>
            </a:ln>
          </c:spPr>
          <c:marker>
            <c:spPr>
              <a:noFill/>
              <a:ln w="12700">
                <a:solidFill>
                  <a:srgbClr val="7095AC"/>
                </a:solidFill>
              </a:ln>
            </c:spPr>
          </c:marker>
          <c:xVal>
            <c:numRef>
              <c:f>F2.1!$B$29:$B$36</c:f>
              <c:numCache>
                <c:formatCode>0</c:formatCode>
                <c:ptCount val="8"/>
                <c:pt idx="0">
                  <c:v>71.09994717393738</c:v>
                </c:pt>
                <c:pt idx="1">
                  <c:v>81.170263401904705</c:v>
                </c:pt>
                <c:pt idx="2">
                  <c:v>62.788275080931413</c:v>
                </c:pt>
                <c:pt idx="3">
                  <c:v>70.523861433510518</c:v>
                </c:pt>
                <c:pt idx="4">
                  <c:v>53.75581457561659</c:v>
                </c:pt>
                <c:pt idx="5">
                  <c:v>69.211108707780255</c:v>
                </c:pt>
                <c:pt idx="6">
                  <c:v>65.603601494344574</c:v>
                </c:pt>
                <c:pt idx="7">
                  <c:v>58.914093521653008</c:v>
                </c:pt>
              </c:numCache>
            </c:numRef>
          </c:xVal>
          <c:yVal>
            <c:numRef>
              <c:f>F2.1!$C$29:$C$36</c:f>
              <c:numCache>
                <c:formatCode>0</c:formatCode>
                <c:ptCount val="8"/>
                <c:pt idx="0">
                  <c:v>74.501908551587448</c:v>
                </c:pt>
                <c:pt idx="1">
                  <c:v>71.466462466566441</c:v>
                </c:pt>
                <c:pt idx="2">
                  <c:v>53.397582690686846</c:v>
                </c:pt>
                <c:pt idx="3">
                  <c:v>49.112468858366448</c:v>
                </c:pt>
                <c:pt idx="4">
                  <c:v>40.833454871839464</c:v>
                </c:pt>
                <c:pt idx="5">
                  <c:v>63.858769534514245</c:v>
                </c:pt>
                <c:pt idx="6">
                  <c:v>55.28558996093863</c:v>
                </c:pt>
                <c:pt idx="7">
                  <c:v>60.862824007404591</c:v>
                </c:pt>
              </c:numCache>
            </c:numRef>
          </c:yVal>
        </c:ser>
        <c:ser>
          <c:idx val="3"/>
          <c:order val="3"/>
          <c:tx>
            <c:v>All</c:v>
          </c:tx>
          <c:spPr>
            <a:ln w="28575">
              <a:noFill/>
            </a:ln>
          </c:spPr>
          <c:marker>
            <c:symbol val="none"/>
          </c:marker>
          <c:trendline>
            <c:trendlineType val="linear"/>
          </c:trendline>
          <c:xVal>
            <c:numRef>
              <c:f>F2.1!$B$4:$B$36</c:f>
              <c:numCache>
                <c:formatCode>0</c:formatCode>
                <c:ptCount val="33"/>
                <c:pt idx="0">
                  <c:v>59.156742906506643</c:v>
                </c:pt>
                <c:pt idx="1">
                  <c:v>84.46000869061973</c:v>
                </c:pt>
                <c:pt idx="2">
                  <c:v>72.364873839512555</c:v>
                </c:pt>
                <c:pt idx="3">
                  <c:v>39.026084483575374</c:v>
                </c:pt>
                <c:pt idx="4">
                  <c:v>68.159260704321312</c:v>
                </c:pt>
                <c:pt idx="5">
                  <c:v>54.603341002560121</c:v>
                </c:pt>
                <c:pt idx="6">
                  <c:v>65.047829151948008</c:v>
                </c:pt>
                <c:pt idx="7">
                  <c:v>60.309406384744427</c:v>
                </c:pt>
                <c:pt idx="8">
                  <c:v>68.059085815153509</c:v>
                </c:pt>
                <c:pt idx="9">
                  <c:v>74.336301375636424</c:v>
                </c:pt>
                <c:pt idx="10">
                  <c:v>76.484236737792912</c:v>
                </c:pt>
                <c:pt idx="11">
                  <c:v>59.601807308590395</c:v>
                </c:pt>
                <c:pt idx="12">
                  <c:v>65.966538431297465</c:v>
                </c:pt>
                <c:pt idx="13">
                  <c:v>71.915691581994892</c:v>
                </c:pt>
                <c:pt idx="14">
                  <c:v>76.299034646061131</c:v>
                </c:pt>
                <c:pt idx="15">
                  <c:v>78.545784533400663</c:v>
                </c:pt>
                <c:pt idx="16">
                  <c:v>88.727494126137287</c:v>
                </c:pt>
                <c:pt idx="17">
                  <c:v>61.02498283359585</c:v>
                </c:pt>
                <c:pt idx="18">
                  <c:v>74.908715576518688</c:v>
                </c:pt>
                <c:pt idx="19">
                  <c:v>73.159890228607082</c:v>
                </c:pt>
                <c:pt idx="20">
                  <c:v>81.925796272524579</c:v>
                </c:pt>
                <c:pt idx="21">
                  <c:v>58.771158784038313</c:v>
                </c:pt>
                <c:pt idx="22">
                  <c:v>66.491157431118907</c:v>
                </c:pt>
                <c:pt idx="23">
                  <c:v>63.232009012080617</c:v>
                </c:pt>
                <c:pt idx="24">
                  <c:v>64.352283307871858</c:v>
                </c:pt>
                <c:pt idx="25">
                  <c:v>71.09994717393738</c:v>
                </c:pt>
                <c:pt idx="26">
                  <c:v>81.170263401904705</c:v>
                </c:pt>
                <c:pt idx="27">
                  <c:v>62.788275080931413</c:v>
                </c:pt>
                <c:pt idx="28">
                  <c:v>70.523861433510518</c:v>
                </c:pt>
                <c:pt idx="29">
                  <c:v>53.75581457561659</c:v>
                </c:pt>
                <c:pt idx="30">
                  <c:v>69.211108707780255</c:v>
                </c:pt>
                <c:pt idx="31">
                  <c:v>65.603601494344574</c:v>
                </c:pt>
                <c:pt idx="32">
                  <c:v>58.914093521653008</c:v>
                </c:pt>
              </c:numCache>
            </c:numRef>
          </c:xVal>
          <c:yVal>
            <c:numRef>
              <c:f>F2.1!$C$4:$C$36</c:f>
              <c:numCache>
                <c:formatCode>0</c:formatCode>
                <c:ptCount val="33"/>
                <c:pt idx="0">
                  <c:v>38.556196106416394</c:v>
                </c:pt>
                <c:pt idx="1">
                  <c:v>60.166589759735601</c:v>
                </c:pt>
                <c:pt idx="2">
                  <c:v>40.572860443957346</c:v>
                </c:pt>
                <c:pt idx="3">
                  <c:v>6.0403799145197334</c:v>
                </c:pt>
                <c:pt idx="4">
                  <c:v>13.290475355388121</c:v>
                </c:pt>
                <c:pt idx="5">
                  <c:v>30.839493340115219</c:v>
                </c:pt>
                <c:pt idx="6">
                  <c:v>52.45901860663659</c:v>
                </c:pt>
                <c:pt idx="7">
                  <c:v>43.128861603024596</c:v>
                </c:pt>
                <c:pt idx="8">
                  <c:v>38.847267501615363</c:v>
                </c:pt>
                <c:pt idx="9">
                  <c:v>59.938014435918731</c:v>
                </c:pt>
                <c:pt idx="10">
                  <c:v>48.381458025567269</c:v>
                </c:pt>
                <c:pt idx="11">
                  <c:v>32.444028240301101</c:v>
                </c:pt>
                <c:pt idx="12">
                  <c:v>41.708636794512813</c:v>
                </c:pt>
                <c:pt idx="13">
                  <c:v>54.629629629629626</c:v>
                </c:pt>
                <c:pt idx="14">
                  <c:v>52.649580388908845</c:v>
                </c:pt>
                <c:pt idx="15">
                  <c:v>55.180038654517148</c:v>
                </c:pt>
                <c:pt idx="16">
                  <c:v>77.029279880753549</c:v>
                </c:pt>
                <c:pt idx="17">
                  <c:v>58.237659675944585</c:v>
                </c:pt>
                <c:pt idx="18">
                  <c:v>66.594795200230777</c:v>
                </c:pt>
                <c:pt idx="19">
                  <c:v>39.382936046489128</c:v>
                </c:pt>
                <c:pt idx="20">
                  <c:v>59.970265859462309</c:v>
                </c:pt>
                <c:pt idx="21">
                  <c:v>44.701618973437952</c:v>
                </c:pt>
                <c:pt idx="22">
                  <c:v>54.909493679644214</c:v>
                </c:pt>
                <c:pt idx="23">
                  <c:v>38.061278457756345</c:v>
                </c:pt>
                <c:pt idx="24">
                  <c:v>48.640716351016444</c:v>
                </c:pt>
                <c:pt idx="25">
                  <c:v>74.501908551587448</c:v>
                </c:pt>
                <c:pt idx="26">
                  <c:v>71.466462466566441</c:v>
                </c:pt>
                <c:pt idx="27">
                  <c:v>53.397582690686846</c:v>
                </c:pt>
                <c:pt idx="28">
                  <c:v>49.112468858366448</c:v>
                </c:pt>
                <c:pt idx="29">
                  <c:v>40.833454871839464</c:v>
                </c:pt>
                <c:pt idx="30">
                  <c:v>63.858769534514245</c:v>
                </c:pt>
                <c:pt idx="31">
                  <c:v>55.28558996093863</c:v>
                </c:pt>
                <c:pt idx="32">
                  <c:v>60.862824007404591</c:v>
                </c:pt>
              </c:numCache>
            </c:numRef>
          </c:yVal>
        </c:ser>
        <c:axId val="93142016"/>
        <c:axId val="93160576"/>
      </c:scatterChart>
      <c:valAx>
        <c:axId val="93142016"/>
        <c:scaling>
          <c:orientation val="minMax"/>
          <c:max val="100"/>
        </c:scaling>
        <c:axPos val="b"/>
        <c:title>
          <c:tx>
            <c:rich>
              <a:bodyPr/>
              <a:lstStyle/>
              <a:p>
                <a:pPr>
                  <a:defRPr b="0"/>
                </a:pPr>
                <a:r>
                  <a:rPr lang="en-GB" b="0"/>
                  <a:t>% of teachers who are women</a:t>
                </a:r>
              </a:p>
            </c:rich>
          </c:tx>
          <c:layout>
            <c:manualLayout>
              <c:xMode val="edge"/>
              <c:yMode val="edge"/>
              <c:x val="0.34579674314904252"/>
              <c:y val="0.94117647058823561"/>
            </c:manualLayout>
          </c:layout>
        </c:title>
        <c:numFmt formatCode="0" sourceLinked="1"/>
        <c:tickLblPos val="nextTo"/>
        <c:crossAx val="93160576"/>
        <c:crosses val="autoZero"/>
        <c:crossBetween val="midCat"/>
        <c:majorUnit val="25"/>
      </c:valAx>
      <c:valAx>
        <c:axId val="93160576"/>
        <c:scaling>
          <c:orientation val="minMax"/>
          <c:max val="100"/>
        </c:scaling>
        <c:axPos val="l"/>
        <c:majorGridlines>
          <c:spPr>
            <a:ln>
              <a:solidFill>
                <a:schemeClr val="bg1">
                  <a:lumMod val="65000"/>
                </a:schemeClr>
              </a:solidFill>
              <a:prstDash val="dash"/>
            </a:ln>
          </c:spPr>
        </c:majorGridlines>
        <c:title>
          <c:tx>
            <c:rich>
              <a:bodyPr rot="-5400000" vert="horz"/>
              <a:lstStyle/>
              <a:p>
                <a:pPr>
                  <a:defRPr b="0"/>
                </a:pPr>
                <a:r>
                  <a:rPr lang="en-GB" b="0"/>
                  <a:t>% of headteachers who are women</a:t>
                </a:r>
              </a:p>
            </c:rich>
          </c:tx>
          <c:layout>
            <c:manualLayout>
              <c:xMode val="edge"/>
              <c:yMode val="edge"/>
              <c:x val="1.4336917562723976E-2"/>
              <c:y val="0.20697331385613044"/>
            </c:manualLayout>
          </c:layout>
        </c:title>
        <c:numFmt formatCode="0" sourceLinked="1"/>
        <c:tickLblPos val="nextTo"/>
        <c:crossAx val="93142016"/>
        <c:crosses val="autoZero"/>
        <c:crossBetween val="midCat"/>
        <c:majorUnit val="25"/>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spPr>
            <a:solidFill>
              <a:srgbClr val="7095AC"/>
            </a:solidFill>
          </c:spPr>
          <c:dPt>
            <c:idx val="8"/>
            <c:spPr>
              <a:solidFill>
                <a:srgbClr val="104F75"/>
              </a:solidFill>
            </c:spPr>
          </c:dPt>
          <c:errBars>
            <c:errBarType val="both"/>
            <c:errValType val="cust"/>
            <c:plus>
              <c:numRef>
                <c:f>F3.3!$C$4:$C$35</c:f>
                <c:numCache>
                  <c:formatCode>General</c:formatCode>
                  <c:ptCount val="32"/>
                  <c:pt idx="0">
                    <c:v>4.6412549999999975</c:v>
                  </c:pt>
                  <c:pt idx="1">
                    <c:v>3.1527949999999998</c:v>
                  </c:pt>
                  <c:pt idx="2">
                    <c:v>4.5206099999999996</c:v>
                  </c:pt>
                  <c:pt idx="3">
                    <c:v>4.9819900000000024</c:v>
                  </c:pt>
                  <c:pt idx="4">
                    <c:v>7.6259349999999806</c:v>
                  </c:pt>
                  <c:pt idx="5">
                    <c:v>3.6504899999999987</c:v>
                  </c:pt>
                  <c:pt idx="6">
                    <c:v>7.8518000000000008</c:v>
                  </c:pt>
                  <c:pt idx="7">
                    <c:v>6.5619999999999985</c:v>
                  </c:pt>
                  <c:pt idx="8">
                    <c:v>8.968515</c:v>
                  </c:pt>
                  <c:pt idx="9">
                    <c:v>4.8123450000000005</c:v>
                  </c:pt>
                  <c:pt idx="10">
                    <c:v>4.8872149999999888</c:v>
                  </c:pt>
                  <c:pt idx="11">
                    <c:v>6.2841949999999915</c:v>
                  </c:pt>
                  <c:pt idx="12">
                    <c:v>6.373685</c:v>
                  </c:pt>
                  <c:pt idx="13">
                    <c:v>5.9244600000000007</c:v>
                  </c:pt>
                  <c:pt idx="14">
                    <c:v>8.006705000000002</c:v>
                  </c:pt>
                  <c:pt idx="15">
                    <c:v>7.7640799999999945</c:v>
                  </c:pt>
                  <c:pt idx="16">
                    <c:v>10.312940000000006</c:v>
                  </c:pt>
                  <c:pt idx="17">
                    <c:v>6.6132099999999996</c:v>
                  </c:pt>
                  <c:pt idx="18">
                    <c:v>7.3097149999999917</c:v>
                  </c:pt>
                  <c:pt idx="19">
                    <c:v>7.2085799999999978</c:v>
                  </c:pt>
                  <c:pt idx="20">
                    <c:v>9.7759400000000003</c:v>
                  </c:pt>
                  <c:pt idx="21">
                    <c:v>12.880450000000016</c:v>
                  </c:pt>
                  <c:pt idx="22">
                    <c:v>8.9627300000000218</c:v>
                  </c:pt>
                  <c:pt idx="23">
                    <c:v>8.5933099999999989</c:v>
                  </c:pt>
                  <c:pt idx="24">
                    <c:v>11.687800000000001</c:v>
                  </c:pt>
                  <c:pt idx="25">
                    <c:v>7.416739999999999</c:v>
                  </c:pt>
                  <c:pt idx="26">
                    <c:v>8.476720000000002</c:v>
                  </c:pt>
                  <c:pt idx="27">
                    <c:v>8.4028750000000016</c:v>
                  </c:pt>
                  <c:pt idx="28">
                    <c:v>9.3653350000000142</c:v>
                  </c:pt>
                  <c:pt idx="29">
                    <c:v>10.449450000000002</c:v>
                  </c:pt>
                  <c:pt idx="30">
                    <c:v>6.0654900000000005</c:v>
                  </c:pt>
                  <c:pt idx="31">
                    <c:v>3.1957049999999985</c:v>
                  </c:pt>
                </c:numCache>
              </c:numRef>
            </c:plus>
            <c:minus>
              <c:numRef>
                <c:f>F3.3!$D$4:$D$35</c:f>
                <c:numCache>
                  <c:formatCode>General</c:formatCode>
                  <c:ptCount val="32"/>
                  <c:pt idx="0">
                    <c:v>4.6412549999999975</c:v>
                  </c:pt>
                  <c:pt idx="1">
                    <c:v>3.1527949999999998</c:v>
                  </c:pt>
                  <c:pt idx="2">
                    <c:v>4.5206099999999996</c:v>
                  </c:pt>
                  <c:pt idx="3">
                    <c:v>4.9819900000000024</c:v>
                  </c:pt>
                  <c:pt idx="4">
                    <c:v>7.6259349999999806</c:v>
                  </c:pt>
                  <c:pt idx="5">
                    <c:v>3.6504899999999987</c:v>
                  </c:pt>
                  <c:pt idx="6">
                    <c:v>7.8518000000000008</c:v>
                  </c:pt>
                  <c:pt idx="7">
                    <c:v>6.5619999999999985</c:v>
                  </c:pt>
                  <c:pt idx="8">
                    <c:v>8.968515</c:v>
                  </c:pt>
                  <c:pt idx="9">
                    <c:v>4.8123450000000005</c:v>
                  </c:pt>
                  <c:pt idx="10">
                    <c:v>4.8872149999999888</c:v>
                  </c:pt>
                  <c:pt idx="11">
                    <c:v>6.2841949999999915</c:v>
                  </c:pt>
                  <c:pt idx="12">
                    <c:v>6.373685</c:v>
                  </c:pt>
                  <c:pt idx="13">
                    <c:v>5.9244600000000007</c:v>
                  </c:pt>
                  <c:pt idx="14">
                    <c:v>8.006705000000002</c:v>
                  </c:pt>
                  <c:pt idx="15">
                    <c:v>7.7640799999999945</c:v>
                  </c:pt>
                  <c:pt idx="16">
                    <c:v>10.312940000000006</c:v>
                  </c:pt>
                  <c:pt idx="17">
                    <c:v>6.6132099999999996</c:v>
                  </c:pt>
                  <c:pt idx="18">
                    <c:v>7.3097149999999917</c:v>
                  </c:pt>
                  <c:pt idx="19">
                    <c:v>7.2085799999999978</c:v>
                  </c:pt>
                  <c:pt idx="20">
                    <c:v>9.7759400000000003</c:v>
                  </c:pt>
                  <c:pt idx="21">
                    <c:v>12.880450000000016</c:v>
                  </c:pt>
                  <c:pt idx="22">
                    <c:v>8.9627300000000218</c:v>
                  </c:pt>
                  <c:pt idx="23">
                    <c:v>8.5933099999999989</c:v>
                  </c:pt>
                  <c:pt idx="24">
                    <c:v>11.687800000000001</c:v>
                  </c:pt>
                  <c:pt idx="25">
                    <c:v>7.416739999999999</c:v>
                  </c:pt>
                  <c:pt idx="26">
                    <c:v>8.476720000000002</c:v>
                  </c:pt>
                  <c:pt idx="27">
                    <c:v>8.4028750000000016</c:v>
                  </c:pt>
                  <c:pt idx="28">
                    <c:v>9.3653350000000142</c:v>
                  </c:pt>
                  <c:pt idx="29">
                    <c:v>10.449450000000002</c:v>
                  </c:pt>
                  <c:pt idx="30">
                    <c:v>6.0654900000000005</c:v>
                  </c:pt>
                  <c:pt idx="31">
                    <c:v>3.1957049999999985</c:v>
                  </c:pt>
                </c:numCache>
              </c:numRef>
            </c:minus>
          </c:errBars>
          <c:cat>
            <c:strRef>
              <c:f>F3.3!$A$4:$A$35</c:f>
              <c:strCache>
                <c:ptCount val="32"/>
                <c:pt idx="0">
                  <c:v>Romania</c:v>
                </c:pt>
                <c:pt idx="1">
                  <c:v>Brazil</c:v>
                </c:pt>
                <c:pt idx="2">
                  <c:v>Portugal</c:v>
                </c:pt>
                <c:pt idx="3">
                  <c:v>Spain</c:v>
                </c:pt>
                <c:pt idx="4">
                  <c:v>Norway</c:v>
                </c:pt>
                <c:pt idx="5">
                  <c:v>Estonia</c:v>
                </c:pt>
                <c:pt idx="6">
                  <c:v>Australia</c:v>
                </c:pt>
                <c:pt idx="7">
                  <c:v>Abu Dhabi</c:v>
                </c:pt>
                <c:pt idx="8">
                  <c:v>England</c:v>
                </c:pt>
                <c:pt idx="9">
                  <c:v>Alberta (Canada)</c:v>
                </c:pt>
                <c:pt idx="10">
                  <c:v>Italy</c:v>
                </c:pt>
                <c:pt idx="11">
                  <c:v>Sweden</c:v>
                </c:pt>
                <c:pt idx="12">
                  <c:v>France</c:v>
                </c:pt>
                <c:pt idx="13">
                  <c:v>Mexico</c:v>
                </c:pt>
                <c:pt idx="14">
                  <c:v>Singapore</c:v>
                </c:pt>
                <c:pt idx="15">
                  <c:v>Bulgaria</c:v>
                </c:pt>
                <c:pt idx="16">
                  <c:v>Korea</c:v>
                </c:pt>
                <c:pt idx="17">
                  <c:v>Serbia</c:v>
                </c:pt>
                <c:pt idx="18">
                  <c:v>Slovak Republic</c:v>
                </c:pt>
                <c:pt idx="19">
                  <c:v>Croatia</c:v>
                </c:pt>
                <c:pt idx="20">
                  <c:v>Poland</c:v>
                </c:pt>
                <c:pt idx="21">
                  <c:v>Israel</c:v>
                </c:pt>
                <c:pt idx="22">
                  <c:v>Flanders (Belgium)</c:v>
                </c:pt>
                <c:pt idx="23">
                  <c:v>Finland</c:v>
                </c:pt>
                <c:pt idx="24">
                  <c:v>Latvia</c:v>
                </c:pt>
                <c:pt idx="25">
                  <c:v>Czech Republic</c:v>
                </c:pt>
                <c:pt idx="26">
                  <c:v>Denmark</c:v>
                </c:pt>
                <c:pt idx="27">
                  <c:v>Chile</c:v>
                </c:pt>
                <c:pt idx="28">
                  <c:v>Iceland</c:v>
                </c:pt>
                <c:pt idx="29">
                  <c:v>Netherlands</c:v>
                </c:pt>
                <c:pt idx="30">
                  <c:v>Malaysia</c:v>
                </c:pt>
                <c:pt idx="31">
                  <c:v>Japan</c:v>
                </c:pt>
              </c:strCache>
            </c:strRef>
          </c:cat>
          <c:val>
            <c:numRef>
              <c:f>F3.3!$B$4:$B$35</c:f>
              <c:numCache>
                <c:formatCode>0.0</c:formatCode>
                <c:ptCount val="32"/>
                <c:pt idx="0">
                  <c:v>4.9350300000000002</c:v>
                </c:pt>
                <c:pt idx="1">
                  <c:v>7.2597100000000001</c:v>
                </c:pt>
                <c:pt idx="2">
                  <c:v>7.5309499999999998</c:v>
                </c:pt>
                <c:pt idx="3">
                  <c:v>8.1758500000000005</c:v>
                </c:pt>
                <c:pt idx="4">
                  <c:v>8.6453699999999998</c:v>
                </c:pt>
                <c:pt idx="5">
                  <c:v>8.667110000000001</c:v>
                </c:pt>
                <c:pt idx="6">
                  <c:v>12.93866</c:v>
                </c:pt>
                <c:pt idx="7">
                  <c:v>13.815330000000017</c:v>
                </c:pt>
                <c:pt idx="8">
                  <c:v>14.665580000000018</c:v>
                </c:pt>
                <c:pt idx="9">
                  <c:v>14.791019999999998</c:v>
                </c:pt>
                <c:pt idx="10">
                  <c:v>15.749600000000001</c:v>
                </c:pt>
                <c:pt idx="11">
                  <c:v>18.515059999999988</c:v>
                </c:pt>
                <c:pt idx="12">
                  <c:v>22.768609999999935</c:v>
                </c:pt>
                <c:pt idx="13">
                  <c:v>24.62811</c:v>
                </c:pt>
                <c:pt idx="14">
                  <c:v>25.145629999999958</c:v>
                </c:pt>
                <c:pt idx="15">
                  <c:v>33.457129999999999</c:v>
                </c:pt>
                <c:pt idx="16">
                  <c:v>33.722380000000072</c:v>
                </c:pt>
                <c:pt idx="17">
                  <c:v>38.83023</c:v>
                </c:pt>
                <c:pt idx="18">
                  <c:v>39.146100000000011</c:v>
                </c:pt>
                <c:pt idx="19">
                  <c:v>40.693720000000013</c:v>
                </c:pt>
                <c:pt idx="20">
                  <c:v>42.802190000000003</c:v>
                </c:pt>
                <c:pt idx="21">
                  <c:v>46.539990000000003</c:v>
                </c:pt>
                <c:pt idx="22">
                  <c:v>47.189659999999996</c:v>
                </c:pt>
                <c:pt idx="23">
                  <c:v>50.995470000000012</c:v>
                </c:pt>
                <c:pt idx="24">
                  <c:v>51.216160000000002</c:v>
                </c:pt>
                <c:pt idx="25">
                  <c:v>51.770920000000011</c:v>
                </c:pt>
                <c:pt idx="26">
                  <c:v>51.808990000000001</c:v>
                </c:pt>
                <c:pt idx="27">
                  <c:v>54.054869999999994</c:v>
                </c:pt>
                <c:pt idx="28">
                  <c:v>55.238100000000088</c:v>
                </c:pt>
                <c:pt idx="29">
                  <c:v>79.136510000000001</c:v>
                </c:pt>
                <c:pt idx="30">
                  <c:v>84.197109999999995</c:v>
                </c:pt>
                <c:pt idx="31">
                  <c:v>94.908740000000009</c:v>
                </c:pt>
              </c:numCache>
            </c:numRef>
          </c:val>
        </c:ser>
        <c:gapWidth val="59"/>
        <c:axId val="94993024"/>
        <c:axId val="94912896"/>
      </c:barChart>
      <c:catAx>
        <c:axId val="94993024"/>
        <c:scaling>
          <c:orientation val="minMax"/>
        </c:scaling>
        <c:axPos val="l"/>
        <c:numFmt formatCode="General" sourceLinked="1"/>
        <c:tickLblPos val="nextTo"/>
        <c:txPr>
          <a:bodyPr/>
          <a:lstStyle/>
          <a:p>
            <a:pPr>
              <a:defRPr sz="1000"/>
            </a:pPr>
            <a:endParaRPr lang="en-US"/>
          </a:p>
        </c:txPr>
        <c:crossAx val="94912896"/>
        <c:crosses val="autoZero"/>
        <c:auto val="1"/>
        <c:lblAlgn val="ctr"/>
        <c:lblOffset val="100"/>
      </c:catAx>
      <c:valAx>
        <c:axId val="94912896"/>
        <c:scaling>
          <c:orientation val="minMax"/>
          <c:max val="100"/>
        </c:scaling>
        <c:axPos val="b"/>
        <c:majorGridlines>
          <c:spPr>
            <a:ln>
              <a:prstDash val="dash"/>
            </a:ln>
          </c:spPr>
        </c:majorGridlines>
        <c:title>
          <c:tx>
            <c:rich>
              <a:bodyPr/>
              <a:lstStyle/>
              <a:p>
                <a:pPr>
                  <a:defRPr/>
                </a:pPr>
                <a:r>
                  <a:rPr lang="en-GB" b="0"/>
                  <a:t>%</a:t>
                </a:r>
              </a:p>
            </c:rich>
          </c:tx>
        </c:title>
        <c:numFmt formatCode="0" sourceLinked="0"/>
        <c:tickLblPos val="nextTo"/>
        <c:crossAx val="94993024"/>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791354166666774"/>
          <c:y val="0.10183647342995172"/>
          <c:w val="0.80510144774616743"/>
          <c:h val="0.6261048233179457"/>
        </c:manualLayout>
      </c:layout>
      <c:barChart>
        <c:barDir val="bar"/>
        <c:grouping val="clustered"/>
        <c:ser>
          <c:idx val="0"/>
          <c:order val="0"/>
          <c:tx>
            <c:strRef>
              <c:f>F3.4!$A$4</c:f>
              <c:strCache>
                <c:ptCount val="1"/>
                <c:pt idx="0">
                  <c:v>Degree of instructional leadership</c:v>
                </c:pt>
              </c:strCache>
            </c:strRef>
          </c:tx>
          <c:spPr>
            <a:solidFill>
              <a:srgbClr val="7095AC"/>
            </a:solidFill>
          </c:spPr>
          <c:dLbls>
            <c:dLbl>
              <c:idx val="0"/>
              <c:layout>
                <c:manualLayout>
                  <c:x val="-6.6999916467728824E-3"/>
                  <c:y val="-2.1705426356589147E-2"/>
                </c:manualLayout>
              </c:layout>
              <c:showVal val="1"/>
            </c:dLbl>
            <c:dLbl>
              <c:idx val="1"/>
              <c:layout>
                <c:manualLayout>
                  <c:x val="-6.7001675041876456E-3"/>
                  <c:y val="-2.4806201550387541E-2"/>
                </c:manualLayout>
              </c:layout>
              <c:showVal val="1"/>
            </c:dLbl>
            <c:dLbl>
              <c:idx val="2"/>
              <c:layout>
                <c:manualLayout>
                  <c:x val="-4.4667783361250733E-3"/>
                  <c:y val="-1.8604651162790701E-2"/>
                </c:manualLayout>
              </c:layout>
              <c:showVal val="1"/>
            </c:dLbl>
            <c:delete val="1"/>
          </c:dLbls>
          <c:errBars>
            <c:errBarType val="both"/>
            <c:errValType val="cust"/>
            <c:plus>
              <c:numRef>
                <c:f>F3.4!$B$6:$D$6</c:f>
                <c:numCache>
                  <c:formatCode>General</c:formatCode>
                  <c:ptCount val="3"/>
                  <c:pt idx="0">
                    <c:v>0.44700000000000001</c:v>
                  </c:pt>
                  <c:pt idx="1">
                    <c:v>0.3110000000000005</c:v>
                  </c:pt>
                  <c:pt idx="2">
                    <c:v>0.22700000000000001</c:v>
                  </c:pt>
                </c:numCache>
              </c:numRef>
            </c:plus>
            <c:minus>
              <c:numRef>
                <c:f>F3.4!$B$5:$D$5</c:f>
                <c:numCache>
                  <c:formatCode>General</c:formatCode>
                  <c:ptCount val="3"/>
                  <c:pt idx="0">
                    <c:v>0.44700000000000001</c:v>
                  </c:pt>
                  <c:pt idx="1">
                    <c:v>0.3110000000000005</c:v>
                  </c:pt>
                  <c:pt idx="2">
                    <c:v>0.22700000000000001</c:v>
                  </c:pt>
                </c:numCache>
              </c:numRef>
            </c:minus>
          </c:errBars>
          <c:cat>
            <c:strRef>
              <c:f>F3.4!$B$3:$D$3</c:f>
              <c:strCache>
                <c:ptCount val="3"/>
                <c:pt idx="0">
                  <c:v>independent</c:v>
                </c:pt>
                <c:pt idx="1">
                  <c:v>maintained</c:v>
                </c:pt>
                <c:pt idx="2">
                  <c:v>academy</c:v>
                </c:pt>
              </c:strCache>
            </c:strRef>
          </c:cat>
          <c:val>
            <c:numRef>
              <c:f>F3.4!$B$4:$D$4</c:f>
              <c:numCache>
                <c:formatCode>General</c:formatCode>
                <c:ptCount val="3"/>
                <c:pt idx="0">
                  <c:v>-0.17100000000000001</c:v>
                </c:pt>
                <c:pt idx="1">
                  <c:v>-3.0000000000000044E-3</c:v>
                </c:pt>
                <c:pt idx="2">
                  <c:v>0.10800000000000012</c:v>
                </c:pt>
              </c:numCache>
            </c:numRef>
          </c:val>
        </c:ser>
        <c:gapWidth val="71"/>
        <c:axId val="95097216"/>
        <c:axId val="95098752"/>
      </c:barChart>
      <c:catAx>
        <c:axId val="95097216"/>
        <c:scaling>
          <c:orientation val="minMax"/>
        </c:scaling>
        <c:axPos val="l"/>
        <c:numFmt formatCode="General" sourceLinked="1"/>
        <c:majorTickMark val="none"/>
        <c:tickLblPos val="low"/>
        <c:crossAx val="95098752"/>
        <c:crosses val="autoZero"/>
        <c:auto val="1"/>
        <c:lblAlgn val="ctr"/>
        <c:lblOffset val="100"/>
      </c:catAx>
      <c:valAx>
        <c:axId val="95098752"/>
        <c:scaling>
          <c:orientation val="minMax"/>
          <c:max val="0.8"/>
        </c:scaling>
        <c:axPos val="b"/>
        <c:majorGridlines>
          <c:spPr>
            <a:ln>
              <a:solidFill>
                <a:sysClr val="window" lastClr="FFFFFF">
                  <a:lumMod val="65000"/>
                </a:sysClr>
              </a:solidFill>
              <a:prstDash val="dash"/>
            </a:ln>
          </c:spPr>
        </c:majorGridlines>
        <c:numFmt formatCode="General" sourceLinked="1"/>
        <c:tickLblPos val="nextTo"/>
        <c:crossAx val="95097216"/>
        <c:crosses val="autoZero"/>
        <c:crossBetween val="between"/>
      </c:valAx>
    </c:plotArea>
    <c:plotVisOnly val="1"/>
    <c:dispBlanksAs val="gap"/>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6517899498395228"/>
          <c:y val="5.6923802328505045E-2"/>
          <c:w val="0.79938888888888893"/>
          <c:h val="0.75733743961352984"/>
        </c:manualLayout>
      </c:layout>
      <c:scatterChart>
        <c:scatterStyle val="lineMarker"/>
        <c:ser>
          <c:idx val="0"/>
          <c:order val="0"/>
          <c:tx>
            <c:strRef>
              <c:f>F3.5!$C$3</c:f>
              <c:strCache>
                <c:ptCount val="1"/>
                <c:pt idx="0">
                  <c:v>Curriculum and teaching-related tasks and meetings</c:v>
                </c:pt>
              </c:strCache>
            </c:strRef>
          </c:tx>
          <c:spPr>
            <a:ln w="28575">
              <a:noFill/>
            </a:ln>
          </c:spPr>
          <c:marker>
            <c:symbol val="circle"/>
            <c:size val="8"/>
            <c:spPr>
              <a:noFill/>
              <a:ln w="12700">
                <a:solidFill>
                  <a:srgbClr val="7095AC"/>
                </a:solidFill>
              </a:ln>
            </c:spPr>
          </c:marker>
          <c:dPt>
            <c:idx val="0"/>
            <c:marker>
              <c:symbol val="diamond"/>
              <c:size val="8"/>
              <c:spPr>
                <a:solidFill>
                  <a:srgbClr val="7095AC"/>
                </a:solidFill>
                <a:ln w="12700">
                  <a:solidFill>
                    <a:srgbClr val="7095AC"/>
                  </a:solidFill>
                </a:ln>
              </c:spPr>
            </c:marker>
          </c:dPt>
          <c:dPt>
            <c:idx val="1"/>
            <c:marker>
              <c:symbol val="triangle"/>
              <c:size val="8"/>
            </c:marker>
          </c:dPt>
          <c:dPt>
            <c:idx val="2"/>
            <c:marker>
              <c:symbol val="triangle"/>
              <c:size val="8"/>
            </c:marker>
          </c:dPt>
          <c:dPt>
            <c:idx val="3"/>
            <c:marker>
              <c:symbol val="triangle"/>
              <c:size val="8"/>
            </c:marker>
          </c:dPt>
          <c:dPt>
            <c:idx val="7"/>
            <c:marker>
              <c:symbol val="diamond"/>
              <c:size val="8"/>
              <c:spPr>
                <a:solidFill>
                  <a:srgbClr val="7095AC"/>
                </a:solidFill>
                <a:ln w="12700">
                  <a:solidFill>
                    <a:srgbClr val="7095AC"/>
                  </a:solidFill>
                </a:ln>
              </c:spPr>
            </c:marker>
          </c:dPt>
          <c:dPt>
            <c:idx val="8"/>
            <c:marker>
              <c:symbol val="diamond"/>
              <c:size val="8"/>
              <c:spPr>
                <a:solidFill>
                  <a:srgbClr val="7095AC"/>
                </a:solidFill>
                <a:ln w="12700">
                  <a:solidFill>
                    <a:srgbClr val="7095AC"/>
                  </a:solidFill>
                </a:ln>
              </c:spPr>
            </c:marker>
          </c:dPt>
          <c:dPt>
            <c:idx val="13"/>
            <c:marker>
              <c:symbol val="diamond"/>
              <c:size val="8"/>
            </c:marker>
          </c:dPt>
          <c:dPt>
            <c:idx val="14"/>
            <c:marker>
              <c:symbol val="diamond"/>
              <c:size val="8"/>
              <c:spPr>
                <a:solidFill>
                  <a:srgbClr val="7095AC"/>
                </a:solidFill>
                <a:ln w="12700">
                  <a:solidFill>
                    <a:srgbClr val="7095AC"/>
                  </a:solidFill>
                </a:ln>
              </c:spPr>
            </c:marker>
          </c:dPt>
          <c:dPt>
            <c:idx val="16"/>
            <c:marker>
              <c:symbol val="triangle"/>
              <c:size val="8"/>
            </c:marker>
          </c:dPt>
          <c:dPt>
            <c:idx val="17"/>
            <c:marker>
              <c:symbol val="triangle"/>
              <c:size val="8"/>
            </c:marker>
          </c:dPt>
          <c:dPt>
            <c:idx val="18"/>
            <c:marker>
              <c:symbol val="diamond"/>
              <c:size val="8"/>
              <c:spPr>
                <a:solidFill>
                  <a:srgbClr val="7095AC"/>
                </a:solidFill>
                <a:ln w="12700">
                  <a:solidFill>
                    <a:srgbClr val="7095AC"/>
                  </a:solidFill>
                </a:ln>
              </c:spPr>
            </c:marker>
          </c:dPt>
          <c:dPt>
            <c:idx val="22"/>
            <c:marker>
              <c:symbol val="triangle"/>
              <c:size val="8"/>
            </c:marker>
          </c:dPt>
          <c:dPt>
            <c:idx val="23"/>
            <c:marker>
              <c:symbol val="triangle"/>
              <c:size val="8"/>
            </c:marker>
          </c:dPt>
          <c:dPt>
            <c:idx val="24"/>
            <c:marker>
              <c:symbol val="diamond"/>
              <c:size val="8"/>
              <c:spPr>
                <a:solidFill>
                  <a:srgbClr val="7095AC"/>
                </a:solidFill>
                <a:ln w="12700">
                  <a:solidFill>
                    <a:srgbClr val="7095AC"/>
                  </a:solidFill>
                </a:ln>
              </c:spPr>
            </c:marker>
          </c:dPt>
          <c:dPt>
            <c:idx val="28"/>
            <c:marker>
              <c:symbol val="triangle"/>
              <c:size val="8"/>
            </c:marker>
          </c:dPt>
          <c:dPt>
            <c:idx val="29"/>
            <c:marker>
              <c:symbol val="diamond"/>
              <c:size val="8"/>
              <c:spPr>
                <a:solidFill>
                  <a:srgbClr val="7095AC"/>
                </a:solidFill>
                <a:ln w="12700">
                  <a:solidFill>
                    <a:srgbClr val="7095AC"/>
                  </a:solidFill>
                </a:ln>
              </c:spPr>
            </c:marker>
          </c:dPt>
          <c:dPt>
            <c:idx val="31"/>
            <c:marker>
              <c:symbol val="diamond"/>
              <c:size val="8"/>
              <c:spPr>
                <a:solidFill>
                  <a:srgbClr val="7095AC"/>
                </a:solidFill>
                <a:ln w="12700">
                  <a:solidFill>
                    <a:srgbClr val="7095AC"/>
                  </a:solidFill>
                </a:ln>
              </c:spPr>
            </c:marker>
          </c:dPt>
          <c:xVal>
            <c:numRef>
              <c:f>F3.5!$B$4:$B$35</c:f>
              <c:numCache>
                <c:formatCode>0.0</c:formatCode>
                <c:ptCount val="32"/>
                <c:pt idx="0">
                  <c:v>46.850470921379475</c:v>
                </c:pt>
                <c:pt idx="1">
                  <c:v>33.855784327926564</c:v>
                </c:pt>
                <c:pt idx="2">
                  <c:v>44.025613891302626</c:v>
                </c:pt>
                <c:pt idx="3">
                  <c:v>30.318142391499329</c:v>
                </c:pt>
                <c:pt idx="4">
                  <c:v>37.408768903171413</c:v>
                </c:pt>
                <c:pt idx="5">
                  <c:v>50.189044933063094</c:v>
                </c:pt>
                <c:pt idx="6">
                  <c:v>50.527289548134853</c:v>
                </c:pt>
                <c:pt idx="7">
                  <c:v>47.258990544144552</c:v>
                </c:pt>
                <c:pt idx="8">
                  <c:v>47.915103203215125</c:v>
                </c:pt>
                <c:pt idx="9">
                  <c:v>41.155515388498721</c:v>
                </c:pt>
                <c:pt idx="10">
                  <c:v>40.461538461538495</c:v>
                </c:pt>
                <c:pt idx="11">
                  <c:v>34.573486173934498</c:v>
                </c:pt>
                <c:pt idx="12">
                  <c:v>36.127544544864882</c:v>
                </c:pt>
                <c:pt idx="13">
                  <c:v>35.586952858028113</c:v>
                </c:pt>
                <c:pt idx="14">
                  <c:v>35.045334181964471</c:v>
                </c:pt>
                <c:pt idx="15">
                  <c:v>39.688458157880085</c:v>
                </c:pt>
                <c:pt idx="16">
                  <c:v>40.607138041587838</c:v>
                </c:pt>
                <c:pt idx="17">
                  <c:v>37.880509806777731</c:v>
                </c:pt>
                <c:pt idx="18">
                  <c:v>53.715846460582227</c:v>
                </c:pt>
                <c:pt idx="19">
                  <c:v>39.864722473794089</c:v>
                </c:pt>
                <c:pt idx="20">
                  <c:v>41.996889528487394</c:v>
                </c:pt>
                <c:pt idx="21">
                  <c:v>44.8</c:v>
                </c:pt>
                <c:pt idx="22">
                  <c:v>37.024683621279344</c:v>
                </c:pt>
                <c:pt idx="23">
                  <c:v>38.189748046927008</c:v>
                </c:pt>
                <c:pt idx="24">
                  <c:v>43.9</c:v>
                </c:pt>
                <c:pt idx="25">
                  <c:v>44.66515638421528</c:v>
                </c:pt>
                <c:pt idx="26">
                  <c:v>36.1</c:v>
                </c:pt>
                <c:pt idx="27">
                  <c:v>50.935171752569303</c:v>
                </c:pt>
                <c:pt idx="28">
                  <c:v>33.972866243497954</c:v>
                </c:pt>
                <c:pt idx="29">
                  <c:v>38.738515118810476</c:v>
                </c:pt>
                <c:pt idx="30">
                  <c:v>42.758789369699905</c:v>
                </c:pt>
                <c:pt idx="31">
                  <c:v>45.486599181950695</c:v>
                </c:pt>
              </c:numCache>
            </c:numRef>
          </c:xVal>
          <c:yVal>
            <c:numRef>
              <c:f>F3.5!$C$4:$C$35</c:f>
              <c:numCache>
                <c:formatCode>0.0</c:formatCode>
                <c:ptCount val="32"/>
                <c:pt idx="0">
                  <c:v>17.002664741069989</c:v>
                </c:pt>
                <c:pt idx="1">
                  <c:v>21.312041246029789</c:v>
                </c:pt>
                <c:pt idx="2">
                  <c:v>23.140403477348229</c:v>
                </c:pt>
                <c:pt idx="3">
                  <c:v>26.525161186790733</c:v>
                </c:pt>
                <c:pt idx="4">
                  <c:v>22.295580124549726</c:v>
                </c:pt>
                <c:pt idx="5">
                  <c:v>21.51089344125063</c:v>
                </c:pt>
                <c:pt idx="6">
                  <c:v>17.620980621326893</c:v>
                </c:pt>
                <c:pt idx="7">
                  <c:v>16.87699869596285</c:v>
                </c:pt>
                <c:pt idx="8">
                  <c:v>18.388325554847686</c:v>
                </c:pt>
                <c:pt idx="9">
                  <c:v>21.127722457620226</c:v>
                </c:pt>
                <c:pt idx="10">
                  <c:v>17.750000000000011</c:v>
                </c:pt>
                <c:pt idx="11">
                  <c:v>24.088624493002186</c:v>
                </c:pt>
                <c:pt idx="12">
                  <c:v>24.642851844386431</c:v>
                </c:pt>
                <c:pt idx="13">
                  <c:v>25.151647496546548</c:v>
                </c:pt>
                <c:pt idx="14">
                  <c:v>26.888512702808839</c:v>
                </c:pt>
                <c:pt idx="15">
                  <c:v>17.122447848012229</c:v>
                </c:pt>
                <c:pt idx="16">
                  <c:v>29.671678593469927</c:v>
                </c:pt>
                <c:pt idx="17">
                  <c:v>22.07248466607161</c:v>
                </c:pt>
                <c:pt idx="18">
                  <c:v>18.295440454034988</c:v>
                </c:pt>
                <c:pt idx="19">
                  <c:v>17.746853383174571</c:v>
                </c:pt>
                <c:pt idx="20">
                  <c:v>22.903672672583497</c:v>
                </c:pt>
                <c:pt idx="21">
                  <c:v>18.5</c:v>
                </c:pt>
                <c:pt idx="22">
                  <c:v>24.073400830037109</c:v>
                </c:pt>
                <c:pt idx="23">
                  <c:v>22.378098364667611</c:v>
                </c:pt>
                <c:pt idx="24">
                  <c:v>21.8</c:v>
                </c:pt>
                <c:pt idx="25">
                  <c:v>21.222094481585689</c:v>
                </c:pt>
                <c:pt idx="26">
                  <c:v>24.553030738447411</c:v>
                </c:pt>
                <c:pt idx="27">
                  <c:v>18.533021599735662</c:v>
                </c:pt>
                <c:pt idx="28">
                  <c:v>23.44918873465809</c:v>
                </c:pt>
                <c:pt idx="29">
                  <c:v>23.059054908713545</c:v>
                </c:pt>
                <c:pt idx="30">
                  <c:v>21.195636962049729</c:v>
                </c:pt>
                <c:pt idx="31">
                  <c:v>18.108642142053629</c:v>
                </c:pt>
              </c:numCache>
            </c:numRef>
          </c:yVal>
        </c:ser>
        <c:axId val="95077504"/>
        <c:axId val="95079424"/>
      </c:scatterChart>
      <c:valAx>
        <c:axId val="95077504"/>
        <c:scaling>
          <c:orientation val="minMax"/>
          <c:max val="60"/>
        </c:scaling>
        <c:axPos val="b"/>
        <c:title>
          <c:tx>
            <c:rich>
              <a:bodyPr/>
              <a:lstStyle/>
              <a:p>
                <a:pPr>
                  <a:defRPr sz="1000" b="0"/>
                </a:pPr>
                <a:r>
                  <a:rPr lang="en-GB" sz="1000" b="0"/>
                  <a:t>Administrative and leadership tasks (%</a:t>
                </a:r>
                <a:r>
                  <a:rPr lang="en-GB" sz="1000" b="0" baseline="0"/>
                  <a:t> of total)</a:t>
                </a:r>
                <a:endParaRPr lang="en-GB" sz="1000" b="0"/>
              </a:p>
            </c:rich>
          </c:tx>
          <c:layout>
            <c:manualLayout>
              <c:xMode val="edge"/>
              <c:yMode val="edge"/>
              <c:x val="0.29664097222222363"/>
              <c:y val="0.89941258189720397"/>
            </c:manualLayout>
          </c:layout>
        </c:title>
        <c:numFmt formatCode="0" sourceLinked="0"/>
        <c:tickLblPos val="nextTo"/>
        <c:txPr>
          <a:bodyPr/>
          <a:lstStyle/>
          <a:p>
            <a:pPr>
              <a:defRPr sz="1000"/>
            </a:pPr>
            <a:endParaRPr lang="en-US"/>
          </a:p>
        </c:txPr>
        <c:crossAx val="95079424"/>
        <c:crosses val="autoZero"/>
        <c:crossBetween val="midCat"/>
        <c:majorUnit val="10"/>
      </c:valAx>
      <c:valAx>
        <c:axId val="95079424"/>
        <c:scaling>
          <c:orientation val="minMax"/>
          <c:max val="40"/>
        </c:scaling>
        <c:axPos val="l"/>
        <c:majorGridlines>
          <c:spPr>
            <a:ln>
              <a:prstDash val="dash"/>
            </a:ln>
          </c:spPr>
        </c:majorGridlines>
        <c:title>
          <c:tx>
            <c:rich>
              <a:bodyPr rot="-5400000" vert="horz"/>
              <a:lstStyle/>
              <a:p>
                <a:pPr>
                  <a:defRPr sz="1000" b="0"/>
                </a:pPr>
                <a:r>
                  <a:rPr lang="en-GB" sz="1000" b="0"/>
                  <a:t>Curriculum and teaching-related tasks (%)</a:t>
                </a:r>
              </a:p>
            </c:rich>
          </c:tx>
          <c:layout>
            <c:manualLayout>
              <c:xMode val="edge"/>
              <c:yMode val="edge"/>
              <c:x val="5.4484057113612372E-2"/>
              <c:y val="7.4536180159162121E-2"/>
            </c:manualLayout>
          </c:layout>
        </c:title>
        <c:numFmt formatCode="0" sourceLinked="0"/>
        <c:tickLblPos val="low"/>
        <c:txPr>
          <a:bodyPr/>
          <a:lstStyle/>
          <a:p>
            <a:pPr>
              <a:defRPr sz="1000"/>
            </a:pPr>
            <a:endParaRPr lang="en-US"/>
          </a:p>
        </c:txPr>
        <c:crossAx val="95077504"/>
        <c:crosses val="autoZero"/>
        <c:crossBetween val="midCat"/>
        <c:majorUnit val="10"/>
      </c:valAx>
    </c:plotArea>
    <c:plotVisOnly val="1"/>
    <c:dispBlanksAs val="gap"/>
  </c:chart>
  <c:spPr>
    <a:solidFill>
      <a:schemeClr val="bg1"/>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6517899305555517"/>
          <c:y val="6.6860053951589393E-2"/>
          <c:w val="0.79938888888888893"/>
          <c:h val="0.80039223097112866"/>
        </c:manualLayout>
      </c:layout>
      <c:scatterChart>
        <c:scatterStyle val="lineMarker"/>
        <c:ser>
          <c:idx val="0"/>
          <c:order val="0"/>
          <c:tx>
            <c:strRef>
              <c:f>F3.6!$C$3</c:f>
              <c:strCache>
                <c:ptCount val="1"/>
                <c:pt idx="0">
                  <c:v>Government regulation and policy</c:v>
                </c:pt>
              </c:strCache>
            </c:strRef>
          </c:tx>
          <c:spPr>
            <a:ln w="28575">
              <a:noFill/>
            </a:ln>
          </c:spPr>
          <c:marker>
            <c:symbol val="circle"/>
            <c:size val="8"/>
            <c:spPr>
              <a:noFill/>
              <a:ln w="12700">
                <a:solidFill>
                  <a:srgbClr val="7095AC"/>
                </a:solidFill>
              </a:ln>
            </c:spPr>
          </c:marker>
          <c:dPt>
            <c:idx val="0"/>
            <c:marker>
              <c:symbol val="diamond"/>
              <c:size val="8"/>
              <c:spPr>
                <a:solidFill>
                  <a:srgbClr val="7095AC"/>
                </a:solidFill>
                <a:ln w="12700">
                  <a:solidFill>
                    <a:srgbClr val="7095AC"/>
                  </a:solidFill>
                </a:ln>
              </c:spPr>
            </c:marker>
          </c:dPt>
          <c:dPt>
            <c:idx val="1"/>
            <c:marker>
              <c:symbol val="triangle"/>
              <c:size val="8"/>
            </c:marker>
          </c:dPt>
          <c:dPt>
            <c:idx val="2"/>
            <c:marker>
              <c:symbol val="triangle"/>
              <c:size val="8"/>
            </c:marker>
          </c:dPt>
          <c:dPt>
            <c:idx val="3"/>
            <c:marker>
              <c:symbol val="triangle"/>
              <c:size val="8"/>
            </c:marker>
          </c:dPt>
          <c:dPt>
            <c:idx val="7"/>
            <c:marker>
              <c:symbol val="diamond"/>
              <c:size val="8"/>
              <c:spPr>
                <a:solidFill>
                  <a:srgbClr val="7095AC"/>
                </a:solidFill>
                <a:ln w="12700">
                  <a:solidFill>
                    <a:srgbClr val="7095AC"/>
                  </a:solidFill>
                </a:ln>
              </c:spPr>
            </c:marker>
          </c:dPt>
          <c:dPt>
            <c:idx val="8"/>
            <c:marker>
              <c:symbol val="diamond"/>
              <c:size val="8"/>
              <c:spPr>
                <a:solidFill>
                  <a:srgbClr val="7095AC"/>
                </a:solidFill>
                <a:ln w="12700">
                  <a:solidFill>
                    <a:srgbClr val="7095AC"/>
                  </a:solidFill>
                </a:ln>
              </c:spPr>
            </c:marker>
          </c:dPt>
          <c:dPt>
            <c:idx val="13"/>
            <c:marker>
              <c:symbol val="diamond"/>
              <c:size val="8"/>
              <c:spPr>
                <a:solidFill>
                  <a:srgbClr val="7095AC"/>
                </a:solidFill>
                <a:ln w="12700">
                  <a:solidFill>
                    <a:srgbClr val="7095AC"/>
                  </a:solidFill>
                </a:ln>
              </c:spPr>
            </c:marker>
          </c:dPt>
          <c:dPt>
            <c:idx val="14"/>
            <c:marker>
              <c:symbol val="diamond"/>
              <c:size val="8"/>
              <c:spPr>
                <a:solidFill>
                  <a:srgbClr val="7095AC"/>
                </a:solidFill>
                <a:ln w="12700">
                  <a:solidFill>
                    <a:srgbClr val="7095AC"/>
                  </a:solidFill>
                </a:ln>
              </c:spPr>
            </c:marker>
          </c:dPt>
          <c:dPt>
            <c:idx val="16"/>
            <c:marker>
              <c:symbol val="triangle"/>
              <c:size val="8"/>
            </c:marker>
          </c:dPt>
          <c:dPt>
            <c:idx val="17"/>
            <c:marker>
              <c:symbol val="triangle"/>
              <c:size val="8"/>
            </c:marker>
          </c:dPt>
          <c:dPt>
            <c:idx val="18"/>
            <c:marker>
              <c:symbol val="diamond"/>
              <c:size val="8"/>
              <c:spPr>
                <a:solidFill>
                  <a:srgbClr val="7095AC"/>
                </a:solidFill>
                <a:ln w="12700">
                  <a:solidFill>
                    <a:srgbClr val="7095AC"/>
                  </a:solidFill>
                </a:ln>
              </c:spPr>
            </c:marker>
          </c:dPt>
          <c:dPt>
            <c:idx val="22"/>
            <c:marker>
              <c:symbol val="triangle"/>
              <c:size val="8"/>
            </c:marker>
          </c:dPt>
          <c:dPt>
            <c:idx val="23"/>
            <c:marker>
              <c:symbol val="triangle"/>
              <c:size val="8"/>
            </c:marker>
          </c:dPt>
          <c:dPt>
            <c:idx val="24"/>
            <c:marker>
              <c:symbol val="diamond"/>
              <c:size val="8"/>
              <c:spPr>
                <a:solidFill>
                  <a:srgbClr val="7095AC"/>
                </a:solidFill>
                <a:ln w="12700">
                  <a:solidFill>
                    <a:srgbClr val="7095AC"/>
                  </a:solidFill>
                </a:ln>
              </c:spPr>
            </c:marker>
          </c:dPt>
          <c:dPt>
            <c:idx val="28"/>
            <c:marker>
              <c:symbol val="triangle"/>
              <c:size val="8"/>
            </c:marker>
          </c:dPt>
          <c:dPt>
            <c:idx val="29"/>
            <c:marker>
              <c:symbol val="diamond"/>
              <c:size val="8"/>
              <c:spPr>
                <a:solidFill>
                  <a:srgbClr val="7095AC"/>
                </a:solidFill>
                <a:ln w="12700">
                  <a:solidFill>
                    <a:srgbClr val="7095AC"/>
                  </a:solidFill>
                </a:ln>
              </c:spPr>
            </c:marker>
          </c:dPt>
          <c:dPt>
            <c:idx val="31"/>
            <c:marker>
              <c:symbol val="diamond"/>
              <c:size val="8"/>
              <c:spPr>
                <a:solidFill>
                  <a:srgbClr val="7095AC"/>
                </a:solidFill>
                <a:ln w="12700">
                  <a:solidFill>
                    <a:srgbClr val="7095AC"/>
                  </a:solidFill>
                </a:ln>
              </c:spPr>
            </c:marker>
          </c:dPt>
          <c:xVal>
            <c:numRef>
              <c:f>F3.6!$B$4:$B$35</c:f>
              <c:numCache>
                <c:formatCode>0.0</c:formatCode>
                <c:ptCount val="32"/>
                <c:pt idx="0">
                  <c:v>80.364139430424359</c:v>
                </c:pt>
                <c:pt idx="1">
                  <c:v>61.22771038583528</c:v>
                </c:pt>
                <c:pt idx="2">
                  <c:v>87.261578436556604</c:v>
                </c:pt>
                <c:pt idx="3">
                  <c:v>72.592768805992378</c:v>
                </c:pt>
                <c:pt idx="4">
                  <c:v>97.887065723208693</c:v>
                </c:pt>
                <c:pt idx="5">
                  <c:v>92.82120197472841</c:v>
                </c:pt>
                <c:pt idx="6">
                  <c:v>60.81353026182893</c:v>
                </c:pt>
                <c:pt idx="7">
                  <c:v>89.234589944062975</c:v>
                </c:pt>
                <c:pt idx="8">
                  <c:v>76.986497298084558</c:v>
                </c:pt>
                <c:pt idx="9">
                  <c:v>79.317765159963599</c:v>
                </c:pt>
                <c:pt idx="10">
                  <c:v>75.471698113207538</c:v>
                </c:pt>
                <c:pt idx="11">
                  <c:v>77.93936523942206</c:v>
                </c:pt>
                <c:pt idx="12">
                  <c:v>90.616102473798179</c:v>
                </c:pt>
                <c:pt idx="13">
                  <c:v>84.212724054699919</c:v>
                </c:pt>
                <c:pt idx="14">
                  <c:v>84.195122149507057</c:v>
                </c:pt>
                <c:pt idx="15">
                  <c:v>87.509252383217927</c:v>
                </c:pt>
                <c:pt idx="16">
                  <c:v>61.245173174291963</c:v>
                </c:pt>
                <c:pt idx="17">
                  <c:v>76.418333310507208</c:v>
                </c:pt>
                <c:pt idx="18">
                  <c:v>87.038989422718387</c:v>
                </c:pt>
                <c:pt idx="19">
                  <c:v>73.272327618992918</c:v>
                </c:pt>
                <c:pt idx="20">
                  <c:v>89.505105212783079</c:v>
                </c:pt>
                <c:pt idx="21">
                  <c:v>85.1</c:v>
                </c:pt>
                <c:pt idx="22">
                  <c:v>90.010872666108853</c:v>
                </c:pt>
                <c:pt idx="23">
                  <c:v>90.844283921303571</c:v>
                </c:pt>
                <c:pt idx="24">
                  <c:v>34.6</c:v>
                </c:pt>
                <c:pt idx="25">
                  <c:v>89.159448218072924</c:v>
                </c:pt>
                <c:pt idx="26">
                  <c:v>83</c:v>
                </c:pt>
                <c:pt idx="27">
                  <c:v>82.826557988707094</c:v>
                </c:pt>
                <c:pt idx="28">
                  <c:v>61.689819039333145</c:v>
                </c:pt>
                <c:pt idx="29">
                  <c:v>78.2012365220303</c:v>
                </c:pt>
                <c:pt idx="30">
                  <c:v>78.085024822653907</c:v>
                </c:pt>
                <c:pt idx="31">
                  <c:v>80.834818651598511</c:v>
                </c:pt>
              </c:numCache>
            </c:numRef>
          </c:xVal>
          <c:yVal>
            <c:numRef>
              <c:f>F3.6!$C$4:$C$35</c:f>
              <c:numCache>
                <c:formatCode>0.0</c:formatCode>
                <c:ptCount val="32"/>
                <c:pt idx="0">
                  <c:v>71.534975262446309</c:v>
                </c:pt>
                <c:pt idx="1">
                  <c:v>60.111785446804355</c:v>
                </c:pt>
                <c:pt idx="2">
                  <c:v>70.966541873176908</c:v>
                </c:pt>
                <c:pt idx="3">
                  <c:v>62.898717567428861</c:v>
                </c:pt>
                <c:pt idx="4">
                  <c:v>87.544194285994735</c:v>
                </c:pt>
                <c:pt idx="5">
                  <c:v>89.413860716273447</c:v>
                </c:pt>
                <c:pt idx="6">
                  <c:v>64.184751010763705</c:v>
                </c:pt>
                <c:pt idx="7">
                  <c:v>84.624094885153482</c:v>
                </c:pt>
                <c:pt idx="8">
                  <c:v>35.172679382607868</c:v>
                </c:pt>
                <c:pt idx="9">
                  <c:v>58.241586385533694</c:v>
                </c:pt>
                <c:pt idx="10">
                  <c:v>41.509433962264147</c:v>
                </c:pt>
                <c:pt idx="11">
                  <c:v>54.545946304682836</c:v>
                </c:pt>
                <c:pt idx="12">
                  <c:v>79.883186677690489</c:v>
                </c:pt>
                <c:pt idx="13">
                  <c:v>64.754896081821428</c:v>
                </c:pt>
                <c:pt idx="14">
                  <c:v>83.436406332373949</c:v>
                </c:pt>
                <c:pt idx="15">
                  <c:v>77.363186827766441</c:v>
                </c:pt>
                <c:pt idx="16">
                  <c:v>28.043816104267457</c:v>
                </c:pt>
                <c:pt idx="17">
                  <c:v>42.330080636876225</c:v>
                </c:pt>
                <c:pt idx="18">
                  <c:v>85.9</c:v>
                </c:pt>
                <c:pt idx="19">
                  <c:v>54.387903020987075</c:v>
                </c:pt>
                <c:pt idx="20">
                  <c:v>88.792205500670946</c:v>
                </c:pt>
                <c:pt idx="21">
                  <c:v>94.6</c:v>
                </c:pt>
                <c:pt idx="22">
                  <c:v>81.286550071461349</c:v>
                </c:pt>
                <c:pt idx="23">
                  <c:v>82.648346013234104</c:v>
                </c:pt>
                <c:pt idx="24">
                  <c:v>27.9</c:v>
                </c:pt>
                <c:pt idx="25">
                  <c:v>91.680477136137554</c:v>
                </c:pt>
                <c:pt idx="26">
                  <c:v>83.9</c:v>
                </c:pt>
                <c:pt idx="27">
                  <c:v>65.561499622366</c:v>
                </c:pt>
                <c:pt idx="28">
                  <c:v>57.565033392885219</c:v>
                </c:pt>
                <c:pt idx="29">
                  <c:v>63.785963124924123</c:v>
                </c:pt>
                <c:pt idx="30">
                  <c:v>79.293468304960271</c:v>
                </c:pt>
                <c:pt idx="31">
                  <c:v>89.772804809588706</c:v>
                </c:pt>
              </c:numCache>
            </c:numRef>
          </c:yVal>
        </c:ser>
        <c:axId val="94696960"/>
        <c:axId val="94698880"/>
      </c:scatterChart>
      <c:valAx>
        <c:axId val="94696960"/>
        <c:scaling>
          <c:orientation val="minMax"/>
          <c:max val="100"/>
        </c:scaling>
        <c:axPos val="b"/>
        <c:title>
          <c:tx>
            <c:rich>
              <a:bodyPr/>
              <a:lstStyle/>
              <a:p>
                <a:pPr>
                  <a:defRPr sz="1000" b="0"/>
                </a:pPr>
                <a:r>
                  <a:rPr lang="en-GB" sz="1000" b="0"/>
                  <a:t>Inadequate</a:t>
                </a:r>
                <a:r>
                  <a:rPr lang="en-GB" sz="1000" b="0" baseline="0"/>
                  <a:t> school budget and resources</a:t>
                </a:r>
                <a:r>
                  <a:rPr lang="en-GB" sz="1000" b="0"/>
                  <a:t> (%)</a:t>
                </a:r>
              </a:p>
            </c:rich>
          </c:tx>
          <c:layout>
            <c:manualLayout>
              <c:xMode val="edge"/>
              <c:yMode val="edge"/>
              <c:x val="0.19665199782875817"/>
              <c:y val="0.92903207333692739"/>
            </c:manualLayout>
          </c:layout>
        </c:title>
        <c:numFmt formatCode="0" sourceLinked="0"/>
        <c:tickLblPos val="nextTo"/>
        <c:txPr>
          <a:bodyPr/>
          <a:lstStyle/>
          <a:p>
            <a:pPr>
              <a:defRPr sz="1000"/>
            </a:pPr>
            <a:endParaRPr lang="en-US"/>
          </a:p>
        </c:txPr>
        <c:crossAx val="94698880"/>
        <c:crosses val="autoZero"/>
        <c:crossBetween val="midCat"/>
      </c:valAx>
      <c:valAx>
        <c:axId val="94698880"/>
        <c:scaling>
          <c:orientation val="minMax"/>
        </c:scaling>
        <c:axPos val="l"/>
        <c:majorGridlines>
          <c:spPr>
            <a:ln>
              <a:prstDash val="dash"/>
            </a:ln>
          </c:spPr>
        </c:majorGridlines>
        <c:title>
          <c:tx>
            <c:rich>
              <a:bodyPr rot="-5400000" vert="horz"/>
              <a:lstStyle/>
              <a:p>
                <a:pPr>
                  <a:defRPr sz="1000" b="0"/>
                </a:pPr>
                <a:r>
                  <a:rPr lang="en-GB" sz="1000" b="0"/>
                  <a:t>Government</a:t>
                </a:r>
                <a:r>
                  <a:rPr lang="en-GB" sz="1000" b="0" baseline="0"/>
                  <a:t> regulation and policy </a:t>
                </a:r>
                <a:r>
                  <a:rPr lang="en-GB" sz="1000" b="0"/>
                  <a:t>(%</a:t>
                </a:r>
                <a:r>
                  <a:rPr lang="en-GB" sz="1000" b="0" baseline="0"/>
                  <a:t>)</a:t>
                </a:r>
                <a:endParaRPr lang="en-GB" sz="1000" b="0"/>
              </a:p>
            </c:rich>
          </c:tx>
        </c:title>
        <c:numFmt formatCode="0" sourceLinked="0"/>
        <c:tickLblPos val="low"/>
        <c:txPr>
          <a:bodyPr/>
          <a:lstStyle/>
          <a:p>
            <a:pPr>
              <a:defRPr sz="1000"/>
            </a:pPr>
            <a:endParaRPr lang="en-US"/>
          </a:p>
        </c:txPr>
        <c:crossAx val="94696960"/>
        <c:crosses val="autoZero"/>
        <c:crossBetween val="midCat"/>
        <c:majorUnit val="20"/>
      </c:valAx>
    </c:plotArea>
    <c:plotVisOnly val="1"/>
    <c:dispBlanksAs val="gap"/>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4807813186441887"/>
          <c:y val="4.947846176625157E-2"/>
          <c:w val="0.81088461581787263"/>
          <c:h val="0.82670106334508042"/>
        </c:manualLayout>
      </c:layout>
      <c:scatterChart>
        <c:scatterStyle val="lineMarker"/>
        <c:ser>
          <c:idx val="0"/>
          <c:order val="0"/>
          <c:tx>
            <c:strRef>
              <c:f>F3.7!$C$3</c:f>
              <c:strCache>
                <c:ptCount val="1"/>
                <c:pt idx="0">
                  <c:v>I think the teaching profession is valued in society</c:v>
                </c:pt>
              </c:strCache>
            </c:strRef>
          </c:tx>
          <c:spPr>
            <a:ln w="28575">
              <a:noFill/>
            </a:ln>
          </c:spPr>
          <c:marker>
            <c:symbol val="circle"/>
            <c:size val="8"/>
            <c:spPr>
              <a:noFill/>
              <a:ln w="12700">
                <a:solidFill>
                  <a:srgbClr val="7095AC"/>
                </a:solidFill>
              </a:ln>
            </c:spPr>
          </c:marker>
          <c:dPt>
            <c:idx val="0"/>
            <c:marker>
              <c:symbol val="diamond"/>
              <c:size val="8"/>
              <c:spPr>
                <a:solidFill>
                  <a:srgbClr val="7095AC"/>
                </a:solidFill>
                <a:ln w="12700">
                  <a:solidFill>
                    <a:srgbClr val="7095AC"/>
                  </a:solidFill>
                </a:ln>
              </c:spPr>
            </c:marker>
          </c:dPt>
          <c:dPt>
            <c:idx val="1"/>
            <c:marker>
              <c:symbol val="triangle"/>
              <c:size val="8"/>
            </c:marker>
          </c:dPt>
          <c:dPt>
            <c:idx val="2"/>
            <c:marker>
              <c:symbol val="triangle"/>
              <c:size val="8"/>
            </c:marker>
          </c:dPt>
          <c:dPt>
            <c:idx val="3"/>
            <c:marker>
              <c:symbol val="triangle"/>
              <c:size val="8"/>
            </c:marker>
          </c:dPt>
          <c:dPt>
            <c:idx val="7"/>
            <c:marker>
              <c:symbol val="diamond"/>
              <c:size val="8"/>
              <c:spPr>
                <a:solidFill>
                  <a:srgbClr val="7095AC"/>
                </a:solidFill>
                <a:ln w="12700">
                  <a:solidFill>
                    <a:srgbClr val="7095AC"/>
                  </a:solidFill>
                </a:ln>
              </c:spPr>
            </c:marker>
          </c:dPt>
          <c:dPt>
            <c:idx val="8"/>
            <c:marker>
              <c:symbol val="diamond"/>
              <c:size val="8"/>
              <c:spPr>
                <a:solidFill>
                  <a:srgbClr val="7095AC"/>
                </a:solidFill>
                <a:ln w="12700">
                  <a:solidFill>
                    <a:srgbClr val="7095AC"/>
                  </a:solidFill>
                </a:ln>
              </c:spPr>
            </c:marker>
          </c:dPt>
          <c:dPt>
            <c:idx val="13"/>
            <c:marker>
              <c:symbol val="diamond"/>
              <c:size val="8"/>
              <c:spPr>
                <a:solidFill>
                  <a:srgbClr val="7095AC"/>
                </a:solidFill>
                <a:ln w="12700">
                  <a:solidFill>
                    <a:srgbClr val="7095AC"/>
                  </a:solidFill>
                </a:ln>
              </c:spPr>
            </c:marker>
          </c:dPt>
          <c:dPt>
            <c:idx val="14"/>
            <c:marker>
              <c:symbol val="diamond"/>
              <c:size val="8"/>
              <c:spPr>
                <a:solidFill>
                  <a:srgbClr val="7095AC"/>
                </a:solidFill>
                <a:ln w="12700">
                  <a:solidFill>
                    <a:srgbClr val="7095AC"/>
                  </a:solidFill>
                </a:ln>
              </c:spPr>
            </c:marker>
          </c:dPt>
          <c:dPt>
            <c:idx val="16"/>
            <c:marker>
              <c:symbol val="triangle"/>
              <c:size val="8"/>
            </c:marker>
          </c:dPt>
          <c:dPt>
            <c:idx val="17"/>
            <c:marker>
              <c:symbol val="triangle"/>
              <c:size val="8"/>
            </c:marker>
          </c:dPt>
          <c:dPt>
            <c:idx val="18"/>
            <c:marker>
              <c:symbol val="diamond"/>
              <c:size val="8"/>
              <c:spPr>
                <a:solidFill>
                  <a:srgbClr val="7095AC"/>
                </a:solidFill>
                <a:ln w="12700">
                  <a:solidFill>
                    <a:srgbClr val="7095AC"/>
                  </a:solidFill>
                </a:ln>
              </c:spPr>
            </c:marker>
          </c:dPt>
          <c:dPt>
            <c:idx val="22"/>
            <c:marker>
              <c:symbol val="triangle"/>
              <c:size val="8"/>
            </c:marker>
          </c:dPt>
          <c:dPt>
            <c:idx val="23"/>
            <c:marker>
              <c:symbol val="triangle"/>
              <c:size val="8"/>
            </c:marker>
          </c:dPt>
          <c:dPt>
            <c:idx val="24"/>
            <c:marker>
              <c:symbol val="diamond"/>
              <c:size val="8"/>
              <c:spPr>
                <a:solidFill>
                  <a:srgbClr val="7095AC"/>
                </a:solidFill>
                <a:ln w="12700">
                  <a:solidFill>
                    <a:srgbClr val="7095AC"/>
                  </a:solidFill>
                </a:ln>
              </c:spPr>
            </c:marker>
          </c:dPt>
          <c:dPt>
            <c:idx val="28"/>
            <c:marker>
              <c:symbol val="triangle"/>
              <c:size val="8"/>
            </c:marker>
          </c:dPt>
          <c:dPt>
            <c:idx val="29"/>
            <c:marker>
              <c:symbol val="diamond"/>
              <c:size val="8"/>
              <c:spPr>
                <a:solidFill>
                  <a:srgbClr val="7095AC"/>
                </a:solidFill>
                <a:ln w="12700">
                  <a:solidFill>
                    <a:srgbClr val="7095AC"/>
                  </a:solidFill>
                </a:ln>
              </c:spPr>
            </c:marker>
          </c:dPt>
          <c:dPt>
            <c:idx val="31"/>
            <c:marker>
              <c:symbol val="diamond"/>
              <c:size val="8"/>
              <c:spPr>
                <a:solidFill>
                  <a:srgbClr val="7095AC"/>
                </a:solidFill>
                <a:ln w="12700">
                  <a:solidFill>
                    <a:srgbClr val="7095AC"/>
                  </a:solidFill>
                </a:ln>
              </c:spPr>
            </c:marker>
          </c:dPt>
          <c:xVal>
            <c:numRef>
              <c:f>F3.7!$B$4:$B$35</c:f>
              <c:numCache>
                <c:formatCode>0.0</c:formatCode>
                <c:ptCount val="32"/>
                <c:pt idx="0">
                  <c:v>97.776353203698719</c:v>
                </c:pt>
                <c:pt idx="1">
                  <c:v>92.180930217033065</c:v>
                </c:pt>
                <c:pt idx="2">
                  <c:v>96.70976792387323</c:v>
                </c:pt>
                <c:pt idx="3">
                  <c:v>97.926066336539066</c:v>
                </c:pt>
                <c:pt idx="4">
                  <c:v>94.202288333985805</c:v>
                </c:pt>
                <c:pt idx="5">
                  <c:v>94.678623043381819</c:v>
                </c:pt>
                <c:pt idx="6">
                  <c:v>98.325427460471758</c:v>
                </c:pt>
                <c:pt idx="7">
                  <c:v>96.403276855703254</c:v>
                </c:pt>
                <c:pt idx="8">
                  <c:v>93.751058976281058</c:v>
                </c:pt>
                <c:pt idx="9">
                  <c:v>91.11270423424358</c:v>
                </c:pt>
                <c:pt idx="10">
                  <c:v>97.115384615384485</c:v>
                </c:pt>
                <c:pt idx="11">
                  <c:v>97.75974483141124</c:v>
                </c:pt>
                <c:pt idx="12">
                  <c:v>89.429466780200386</c:v>
                </c:pt>
                <c:pt idx="13">
                  <c:v>91.483594375461749</c:v>
                </c:pt>
                <c:pt idx="14">
                  <c:v>96.847696780584982</c:v>
                </c:pt>
                <c:pt idx="15">
                  <c:v>97.832177057946367</c:v>
                </c:pt>
                <c:pt idx="16">
                  <c:v>96.830938687340307</c:v>
                </c:pt>
                <c:pt idx="17">
                  <c:v>99.774838019733863</c:v>
                </c:pt>
                <c:pt idx="18">
                  <c:v>95.058322266199667</c:v>
                </c:pt>
                <c:pt idx="19">
                  <c:v>96.41987564942292</c:v>
                </c:pt>
                <c:pt idx="20">
                  <c:v>97.802358621075541</c:v>
                </c:pt>
                <c:pt idx="21">
                  <c:v>98.103673311286826</c:v>
                </c:pt>
                <c:pt idx="22">
                  <c:v>99.056102689374995</c:v>
                </c:pt>
                <c:pt idx="23">
                  <c:v>93.461115552253702</c:v>
                </c:pt>
                <c:pt idx="24">
                  <c:v>98.6</c:v>
                </c:pt>
                <c:pt idx="25">
                  <c:v>95.168556161440748</c:v>
                </c:pt>
                <c:pt idx="26">
                  <c:v>97.5</c:v>
                </c:pt>
                <c:pt idx="27">
                  <c:v>90.768317384646139</c:v>
                </c:pt>
                <c:pt idx="28">
                  <c:v>92.161767888442512</c:v>
                </c:pt>
                <c:pt idx="29">
                  <c:v>96.236272139948085</c:v>
                </c:pt>
                <c:pt idx="30">
                  <c:v>94.196628902207465</c:v>
                </c:pt>
                <c:pt idx="31">
                  <c:v>93.622117791434249</c:v>
                </c:pt>
              </c:numCache>
            </c:numRef>
          </c:xVal>
          <c:yVal>
            <c:numRef>
              <c:f>F3.7!$C$4:$C$35</c:f>
              <c:numCache>
                <c:formatCode>0.0</c:formatCode>
                <c:ptCount val="32"/>
                <c:pt idx="0">
                  <c:v>56.895030241403262</c:v>
                </c:pt>
                <c:pt idx="1">
                  <c:v>24.793504296435696</c:v>
                </c:pt>
                <c:pt idx="2">
                  <c:v>31.372616044636295</c:v>
                </c:pt>
                <c:pt idx="3">
                  <c:v>36.535469652028354</c:v>
                </c:pt>
                <c:pt idx="4">
                  <c:v>18.183637752084437</c:v>
                </c:pt>
                <c:pt idx="5">
                  <c:v>24.675712685114707</c:v>
                </c:pt>
                <c:pt idx="6">
                  <c:v>39.626927281452545</c:v>
                </c:pt>
                <c:pt idx="7">
                  <c:v>11.770126241341394</c:v>
                </c:pt>
                <c:pt idx="8">
                  <c:v>78.640941739094018</c:v>
                </c:pt>
                <c:pt idx="9">
                  <c:v>16.205768487182461</c:v>
                </c:pt>
                <c:pt idx="10">
                  <c:v>44.230769230769262</c:v>
                </c:pt>
                <c:pt idx="11">
                  <c:v>53.222875543070167</c:v>
                </c:pt>
                <c:pt idx="12">
                  <c:v>8.0746158341115049</c:v>
                </c:pt>
                <c:pt idx="13">
                  <c:v>44.232779137968841</c:v>
                </c:pt>
                <c:pt idx="14">
                  <c:v>89.623963168804949</c:v>
                </c:pt>
                <c:pt idx="15">
                  <c:v>37.848977216709436</c:v>
                </c:pt>
                <c:pt idx="16">
                  <c:v>94.635898070748993</c:v>
                </c:pt>
                <c:pt idx="17">
                  <c:v>58.695526672791068</c:v>
                </c:pt>
                <c:pt idx="18">
                  <c:v>47</c:v>
                </c:pt>
                <c:pt idx="19">
                  <c:v>48.998405416816041</c:v>
                </c:pt>
                <c:pt idx="20">
                  <c:v>36.2812747449752</c:v>
                </c:pt>
                <c:pt idx="21">
                  <c:v>30.4</c:v>
                </c:pt>
                <c:pt idx="22">
                  <c:v>54.493711164393716</c:v>
                </c:pt>
                <c:pt idx="23">
                  <c:v>18.128938300656891</c:v>
                </c:pt>
                <c:pt idx="24">
                  <c:v>95.3</c:v>
                </c:pt>
                <c:pt idx="25">
                  <c:v>1.4835846630692358</c:v>
                </c:pt>
                <c:pt idx="26">
                  <c:v>11</c:v>
                </c:pt>
                <c:pt idx="27">
                  <c:v>9.4933834852874153</c:v>
                </c:pt>
                <c:pt idx="28">
                  <c:v>70.708019292764959</c:v>
                </c:pt>
                <c:pt idx="29">
                  <c:v>68.700860405937988</c:v>
                </c:pt>
                <c:pt idx="30">
                  <c:v>60.343724832064524</c:v>
                </c:pt>
                <c:pt idx="31">
                  <c:v>58.832824198496269</c:v>
                </c:pt>
              </c:numCache>
            </c:numRef>
          </c:yVal>
        </c:ser>
        <c:axId val="96529024"/>
        <c:axId val="96797440"/>
      </c:scatterChart>
      <c:valAx>
        <c:axId val="96529024"/>
        <c:scaling>
          <c:orientation val="minMax"/>
          <c:max val="100"/>
          <c:min val="50"/>
        </c:scaling>
        <c:axPos val="b"/>
        <c:title>
          <c:tx>
            <c:rich>
              <a:bodyPr/>
              <a:lstStyle/>
              <a:p>
                <a:pPr>
                  <a:defRPr sz="1000" b="0"/>
                </a:pPr>
                <a:r>
                  <a:rPr lang="en-GB" sz="1000" b="0"/>
                  <a:t>All in all, I am satisfied with my job (%)</a:t>
                </a:r>
              </a:p>
            </c:rich>
          </c:tx>
          <c:layout>
            <c:manualLayout>
              <c:xMode val="edge"/>
              <c:yMode val="edge"/>
              <c:x val="0.284341715350098"/>
              <c:y val="0.94627315839798753"/>
            </c:manualLayout>
          </c:layout>
        </c:title>
        <c:numFmt formatCode="0" sourceLinked="0"/>
        <c:tickLblPos val="nextTo"/>
        <c:txPr>
          <a:bodyPr/>
          <a:lstStyle/>
          <a:p>
            <a:pPr>
              <a:defRPr sz="1000"/>
            </a:pPr>
            <a:endParaRPr lang="en-US"/>
          </a:p>
        </c:txPr>
        <c:crossAx val="96797440"/>
        <c:crosses val="autoZero"/>
        <c:crossBetween val="midCat"/>
      </c:valAx>
      <c:valAx>
        <c:axId val="96797440"/>
        <c:scaling>
          <c:orientation val="minMax"/>
          <c:max val="100"/>
          <c:min val="0"/>
        </c:scaling>
        <c:axPos val="l"/>
        <c:majorGridlines>
          <c:spPr>
            <a:ln>
              <a:solidFill>
                <a:schemeClr val="bg1">
                  <a:lumMod val="65000"/>
                </a:schemeClr>
              </a:solidFill>
              <a:prstDash val="dash"/>
            </a:ln>
          </c:spPr>
        </c:majorGridlines>
        <c:title>
          <c:tx>
            <c:rich>
              <a:bodyPr rot="-5400000" vert="horz"/>
              <a:lstStyle/>
              <a:p>
                <a:pPr>
                  <a:defRPr sz="1000" b="0"/>
                </a:pPr>
                <a:r>
                  <a:rPr lang="en-GB" sz="1000" b="0"/>
                  <a:t>I think the teaching profession</a:t>
                </a:r>
                <a:r>
                  <a:rPr lang="en-GB" sz="1000" b="0" baseline="0"/>
                  <a:t> is valued in society (%)  </a:t>
                </a:r>
                <a:endParaRPr lang="en-GB" sz="1000" b="0"/>
              </a:p>
            </c:rich>
          </c:tx>
          <c:layout>
            <c:manualLayout>
              <c:xMode val="edge"/>
              <c:yMode val="edge"/>
              <c:x val="7.9122367768545247E-3"/>
              <c:y val="6.4775876120619399E-2"/>
            </c:manualLayout>
          </c:layout>
        </c:title>
        <c:numFmt formatCode="0" sourceLinked="0"/>
        <c:tickLblPos val="low"/>
        <c:txPr>
          <a:bodyPr/>
          <a:lstStyle/>
          <a:p>
            <a:pPr>
              <a:defRPr sz="1000"/>
            </a:pPr>
            <a:endParaRPr lang="en-US"/>
          </a:p>
        </c:txPr>
        <c:crossAx val="96529024"/>
        <c:crosses val="autoZero"/>
        <c:crossBetween val="midCat"/>
        <c:majorUnit val="20"/>
      </c:valAx>
    </c:plotArea>
    <c:plotVisOnly val="1"/>
    <c:dispBlanksAs val="gap"/>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7723958333333392"/>
          <c:y val="0.11766640757888139"/>
          <c:w val="0.80302690972221891"/>
          <c:h val="0.64391154968289965"/>
        </c:manualLayout>
      </c:layout>
      <c:barChart>
        <c:barDir val="bar"/>
        <c:grouping val="clustered"/>
        <c:ser>
          <c:idx val="0"/>
          <c:order val="0"/>
          <c:tx>
            <c:strRef>
              <c:f>F3.8!$A$4</c:f>
              <c:strCache>
                <c:ptCount val="1"/>
                <c:pt idx="0">
                  <c:v>Job satisfaction</c:v>
                </c:pt>
              </c:strCache>
            </c:strRef>
          </c:tx>
          <c:spPr>
            <a:solidFill>
              <a:srgbClr val="7095AC"/>
            </a:solidFill>
          </c:spPr>
          <c:dLbls>
            <c:dLbl>
              <c:idx val="0"/>
              <c:layout>
                <c:manualLayout>
                  <c:x val="-2.1030494216614207E-3"/>
                  <c:y val="-2.2176022176022211E-2"/>
                </c:manualLayout>
              </c:layout>
              <c:showVal val="1"/>
            </c:dLbl>
            <c:dLbl>
              <c:idx val="1"/>
              <c:layout>
                <c:manualLayout>
                  <c:x val="-2.1030494216614207E-3"/>
                  <c:y val="-1.6632016632016581E-2"/>
                </c:manualLayout>
              </c:layout>
              <c:showVal val="1"/>
            </c:dLbl>
            <c:dLbl>
              <c:idx val="2"/>
              <c:layout>
                <c:manualLayout>
                  <c:x val="-8.4120320922030662E-3"/>
                  <c:y val="-2.4948024948024949E-2"/>
                </c:manualLayout>
              </c:layout>
              <c:showVal val="1"/>
            </c:dLbl>
            <c:dLbl>
              <c:idx val="3"/>
              <c:layout>
                <c:manualLayout>
                  <c:x val="-6.6145833333333334E-3"/>
                  <c:y val="-2.7608695652174095E-2"/>
                </c:manualLayout>
              </c:layout>
              <c:showVal val="1"/>
            </c:dLbl>
            <c:showVal val="1"/>
          </c:dLbls>
          <c:errBars>
            <c:errBarType val="both"/>
            <c:errValType val="cust"/>
            <c:plus>
              <c:numRef>
                <c:f>F3.8!$B$6:$E$6</c:f>
                <c:numCache>
                  <c:formatCode>General</c:formatCode>
                  <c:ptCount val="4"/>
                  <c:pt idx="0">
                    <c:v>0.82199999999999995</c:v>
                  </c:pt>
                  <c:pt idx="1">
                    <c:v>0.29700000000000032</c:v>
                  </c:pt>
                  <c:pt idx="2">
                    <c:v>0.20900000000000021</c:v>
                  </c:pt>
                  <c:pt idx="3">
                    <c:v>0.29200000000000031</c:v>
                  </c:pt>
                </c:numCache>
              </c:numRef>
            </c:plus>
            <c:minus>
              <c:numRef>
                <c:f>F3.8!$B$5:$E$5</c:f>
                <c:numCache>
                  <c:formatCode>General</c:formatCode>
                  <c:ptCount val="4"/>
                  <c:pt idx="0">
                    <c:v>0.82199999999999995</c:v>
                  </c:pt>
                  <c:pt idx="1">
                    <c:v>0.29700000000000032</c:v>
                  </c:pt>
                  <c:pt idx="2">
                    <c:v>0.20900000000000021</c:v>
                  </c:pt>
                  <c:pt idx="3">
                    <c:v>0.29200000000000031</c:v>
                  </c:pt>
                </c:numCache>
              </c:numRef>
            </c:minus>
          </c:errBars>
          <c:cat>
            <c:strRef>
              <c:f>F3.8!$B$3:$E$3</c:f>
              <c:strCache>
                <c:ptCount val="4"/>
                <c:pt idx="0">
                  <c:v>1st (lowest)</c:v>
                </c:pt>
                <c:pt idx="1">
                  <c:v>2nd</c:v>
                </c:pt>
                <c:pt idx="2">
                  <c:v>3rd</c:v>
                </c:pt>
                <c:pt idx="3">
                  <c:v>4th (highest)</c:v>
                </c:pt>
              </c:strCache>
            </c:strRef>
          </c:cat>
          <c:val>
            <c:numRef>
              <c:f>F3.8!$B$4:$E$4</c:f>
              <c:numCache>
                <c:formatCode>General</c:formatCode>
                <c:ptCount val="4"/>
                <c:pt idx="0">
                  <c:v>-0.73600000000000065</c:v>
                </c:pt>
                <c:pt idx="1">
                  <c:v>-4.2000000000000023E-2</c:v>
                </c:pt>
                <c:pt idx="2">
                  <c:v>-0.24300000000000024</c:v>
                </c:pt>
                <c:pt idx="3">
                  <c:v>0.26200000000000001</c:v>
                </c:pt>
              </c:numCache>
            </c:numRef>
          </c:val>
        </c:ser>
        <c:gapWidth val="69"/>
        <c:axId val="96851072"/>
        <c:axId val="96852608"/>
      </c:barChart>
      <c:catAx>
        <c:axId val="96851072"/>
        <c:scaling>
          <c:orientation val="minMax"/>
        </c:scaling>
        <c:axPos val="l"/>
        <c:numFmt formatCode="General" sourceLinked="1"/>
        <c:majorTickMark val="none"/>
        <c:tickLblPos val="low"/>
        <c:crossAx val="96852608"/>
        <c:crossesAt val="0"/>
        <c:auto val="1"/>
        <c:lblAlgn val="ctr"/>
        <c:lblOffset val="0"/>
      </c:catAx>
      <c:valAx>
        <c:axId val="96852608"/>
        <c:scaling>
          <c:orientation val="minMax"/>
          <c:max val="2"/>
        </c:scaling>
        <c:axPos val="b"/>
        <c:majorGridlines>
          <c:spPr>
            <a:ln>
              <a:solidFill>
                <a:schemeClr val="bg1">
                  <a:lumMod val="65000"/>
                </a:schemeClr>
              </a:solidFill>
              <a:prstDash val="dash"/>
            </a:ln>
          </c:spPr>
        </c:majorGridlines>
        <c:numFmt formatCode="#,##0.0" sourceLinked="0"/>
        <c:tickLblPos val="nextTo"/>
        <c:crossAx val="96851072"/>
        <c:crosses val="autoZero"/>
        <c:crossBetween val="between"/>
      </c:valAx>
    </c:plotArea>
    <c:plotVisOnly val="1"/>
    <c:dispBlanksAs val="gap"/>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3236111111111121"/>
          <c:y val="8.5477848629904193E-2"/>
          <c:w val="0.73908593750000351"/>
          <c:h val="0.70592236945991449"/>
        </c:manualLayout>
      </c:layout>
      <c:barChart>
        <c:barDir val="bar"/>
        <c:grouping val="clustered"/>
        <c:ser>
          <c:idx val="0"/>
          <c:order val="0"/>
          <c:tx>
            <c:strRef>
              <c:f>F3.9!$A$4</c:f>
              <c:strCache>
                <c:ptCount val="1"/>
                <c:pt idx="0">
                  <c:v>Job satisfaction</c:v>
                </c:pt>
              </c:strCache>
            </c:strRef>
          </c:tx>
          <c:spPr>
            <a:solidFill>
              <a:srgbClr val="7095AC"/>
            </a:solidFill>
          </c:spPr>
          <c:dLbls>
            <c:dLbl>
              <c:idx val="0"/>
              <c:layout>
                <c:manualLayout>
                  <c:x val="-2.1030494216614207E-3"/>
                  <c:y val="-2.2176022176022211E-2"/>
                </c:manualLayout>
              </c:layout>
              <c:showVal val="1"/>
            </c:dLbl>
            <c:dLbl>
              <c:idx val="1"/>
              <c:layout>
                <c:manualLayout>
                  <c:x val="-2.1030494216614207E-3"/>
                  <c:y val="-1.6632016632016581E-2"/>
                </c:manualLayout>
              </c:layout>
              <c:showVal val="1"/>
            </c:dLbl>
            <c:dLbl>
              <c:idx val="2"/>
              <c:layout>
                <c:manualLayout>
                  <c:x val="-8.4120320922030662E-3"/>
                  <c:y val="-2.4948024948024949E-2"/>
                </c:manualLayout>
              </c:layout>
              <c:showVal val="1"/>
            </c:dLbl>
            <c:dLbl>
              <c:idx val="3"/>
              <c:layout>
                <c:manualLayout>
                  <c:x val="-6.6145833333333334E-3"/>
                  <c:y val="-2.7608695652174095E-2"/>
                </c:manualLayout>
              </c:layout>
              <c:showVal val="1"/>
            </c:dLbl>
            <c:showVal val="1"/>
          </c:dLbls>
          <c:errBars>
            <c:errBarType val="both"/>
            <c:errValType val="cust"/>
            <c:plus>
              <c:numRef>
                <c:f>F3.9!$B$6:$E$6</c:f>
                <c:numCache>
                  <c:formatCode>General</c:formatCode>
                  <c:ptCount val="4"/>
                  <c:pt idx="0">
                    <c:v>0.53800000000000003</c:v>
                  </c:pt>
                  <c:pt idx="1">
                    <c:v>0.94199999999999995</c:v>
                  </c:pt>
                  <c:pt idx="2">
                    <c:v>0.34300000000000008</c:v>
                  </c:pt>
                  <c:pt idx="3">
                    <c:v>0.18700000000000028</c:v>
                  </c:pt>
                </c:numCache>
              </c:numRef>
            </c:plus>
            <c:minus>
              <c:numRef>
                <c:f>F3.9!$B$5:$E$5</c:f>
                <c:numCache>
                  <c:formatCode>General</c:formatCode>
                  <c:ptCount val="4"/>
                  <c:pt idx="0">
                    <c:v>0.53800000000000003</c:v>
                  </c:pt>
                  <c:pt idx="1">
                    <c:v>0.94199999999999995</c:v>
                  </c:pt>
                  <c:pt idx="2">
                    <c:v>0.34300000000000008</c:v>
                  </c:pt>
                  <c:pt idx="3">
                    <c:v>0.18700000000000028</c:v>
                  </c:pt>
                </c:numCache>
              </c:numRef>
            </c:minus>
          </c:errBars>
          <c:cat>
            <c:strRef>
              <c:f>F3.9!$B$3:$E$3</c:f>
              <c:strCache>
                <c:ptCount val="4"/>
                <c:pt idx="0">
                  <c:v>inadequate</c:v>
                </c:pt>
                <c:pt idx="1">
                  <c:v>satisfactory</c:v>
                </c:pt>
                <c:pt idx="2">
                  <c:v>good</c:v>
                </c:pt>
                <c:pt idx="3">
                  <c:v>outstanding</c:v>
                </c:pt>
              </c:strCache>
            </c:strRef>
          </c:cat>
          <c:val>
            <c:numRef>
              <c:f>F3.9!$B$4:$E$4</c:f>
              <c:numCache>
                <c:formatCode>General</c:formatCode>
                <c:ptCount val="4"/>
                <c:pt idx="0">
                  <c:v>-0.76200000000000112</c:v>
                </c:pt>
                <c:pt idx="1">
                  <c:v>-0.63600000000000112</c:v>
                </c:pt>
                <c:pt idx="2">
                  <c:v>0.15600000000000028</c:v>
                </c:pt>
                <c:pt idx="3">
                  <c:v>0.39400000000000063</c:v>
                </c:pt>
              </c:numCache>
            </c:numRef>
          </c:val>
        </c:ser>
        <c:gapWidth val="69"/>
        <c:axId val="97942144"/>
        <c:axId val="97952128"/>
      </c:barChart>
      <c:catAx>
        <c:axId val="97942144"/>
        <c:scaling>
          <c:orientation val="minMax"/>
        </c:scaling>
        <c:axPos val="l"/>
        <c:numFmt formatCode="General" sourceLinked="1"/>
        <c:majorTickMark val="none"/>
        <c:tickLblPos val="low"/>
        <c:crossAx val="97952128"/>
        <c:crossesAt val="0"/>
        <c:auto val="1"/>
        <c:lblAlgn val="ctr"/>
        <c:lblOffset val="0"/>
      </c:catAx>
      <c:valAx>
        <c:axId val="97952128"/>
        <c:scaling>
          <c:orientation val="minMax"/>
          <c:max val="2"/>
        </c:scaling>
        <c:axPos val="b"/>
        <c:majorGridlines>
          <c:spPr>
            <a:ln>
              <a:solidFill>
                <a:schemeClr val="bg1">
                  <a:lumMod val="65000"/>
                </a:schemeClr>
              </a:solidFill>
              <a:prstDash val="dash"/>
            </a:ln>
          </c:spPr>
        </c:majorGridlines>
        <c:numFmt formatCode="#,##0.0" sourceLinked="0"/>
        <c:tickLblPos val="nextTo"/>
        <c:crossAx val="97942144"/>
        <c:crosses val="autoZero"/>
        <c:crossBetween val="between"/>
      </c:valAx>
    </c:plotArea>
    <c:plotVisOnly val="1"/>
    <c:dispBlanksAs val="gap"/>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5326081349657891"/>
          <c:y val="3.7079500576446899E-2"/>
          <c:w val="0.79276359241222016"/>
          <c:h val="0.80605636912208356"/>
        </c:manualLayout>
      </c:layout>
      <c:scatterChart>
        <c:scatterStyle val="lineMarker"/>
        <c:ser>
          <c:idx val="0"/>
          <c:order val="0"/>
          <c:spPr>
            <a:ln w="19050">
              <a:noFill/>
            </a:ln>
          </c:spPr>
          <c:marker>
            <c:symbol val="circle"/>
            <c:size val="7"/>
            <c:spPr>
              <a:noFill/>
              <a:ln w="15875">
                <a:solidFill>
                  <a:srgbClr val="7095AC"/>
                </a:solidFill>
              </a:ln>
            </c:spPr>
          </c:marker>
          <c:xVal>
            <c:numRef>
              <c:f>F4.1!$C$13:$C$28</c:f>
              <c:numCache>
                <c:formatCode>0</c:formatCode>
                <c:ptCount val="16"/>
                <c:pt idx="0">
                  <c:v>68.029521384118965</c:v>
                </c:pt>
                <c:pt idx="1">
                  <c:v>45.167894889535773</c:v>
                </c:pt>
                <c:pt idx="2">
                  <c:v>26.594767159847695</c:v>
                </c:pt>
                <c:pt idx="3">
                  <c:v>55.062110080168118</c:v>
                </c:pt>
                <c:pt idx="4">
                  <c:v>29.488250700667944</c:v>
                </c:pt>
                <c:pt idx="5">
                  <c:v>51.499686964611982</c:v>
                </c:pt>
                <c:pt idx="6">
                  <c:v>49.400055651364333</c:v>
                </c:pt>
                <c:pt idx="7">
                  <c:v>35.855780132828698</c:v>
                </c:pt>
                <c:pt idx="8">
                  <c:v>10.331647699702586</c:v>
                </c:pt>
                <c:pt idx="9">
                  <c:v>37.835363048362005</c:v>
                </c:pt>
                <c:pt idx="10">
                  <c:v>35.477370517890286</c:v>
                </c:pt>
                <c:pt idx="11">
                  <c:v>60.464175396393451</c:v>
                </c:pt>
                <c:pt idx="12">
                  <c:v>35.255632761213079</c:v>
                </c:pt>
                <c:pt idx="13">
                  <c:v>10.744883748140859</c:v>
                </c:pt>
                <c:pt idx="14">
                  <c:v>75.784348774733658</c:v>
                </c:pt>
                <c:pt idx="15">
                  <c:v>59.346535969051118</c:v>
                </c:pt>
              </c:numCache>
            </c:numRef>
          </c:xVal>
          <c:yVal>
            <c:numRef>
              <c:f>F4.1!$B$13:$B$28</c:f>
              <c:numCache>
                <c:formatCode>0</c:formatCode>
                <c:ptCount val="16"/>
                <c:pt idx="0">
                  <c:v>90.792281111075212</c:v>
                </c:pt>
                <c:pt idx="1">
                  <c:v>38.319864806993024</c:v>
                </c:pt>
                <c:pt idx="2">
                  <c:v>62.079863700908341</c:v>
                </c:pt>
                <c:pt idx="3">
                  <c:v>77.706745357981134</c:v>
                </c:pt>
                <c:pt idx="4">
                  <c:v>53.750229922305913</c:v>
                </c:pt>
                <c:pt idx="5">
                  <c:v>82.301673008570063</c:v>
                </c:pt>
                <c:pt idx="6">
                  <c:v>86.008480643490358</c:v>
                </c:pt>
                <c:pt idx="7">
                  <c:v>35.556806725500124</c:v>
                </c:pt>
                <c:pt idx="8">
                  <c:v>55.421827474673144</c:v>
                </c:pt>
                <c:pt idx="9">
                  <c:v>23.516850301066061</c:v>
                </c:pt>
                <c:pt idx="10">
                  <c:v>20.251110293161194</c:v>
                </c:pt>
                <c:pt idx="11">
                  <c:v>82.831330239470759</c:v>
                </c:pt>
                <c:pt idx="12">
                  <c:v>24.564925602979493</c:v>
                </c:pt>
                <c:pt idx="13">
                  <c:v>63.273347513340894</c:v>
                </c:pt>
                <c:pt idx="14">
                  <c:v>99.422152644671186</c:v>
                </c:pt>
                <c:pt idx="15">
                  <c:v>87.741104253999822</c:v>
                </c:pt>
              </c:numCache>
            </c:numRef>
          </c:yVal>
        </c:ser>
        <c:ser>
          <c:idx val="1"/>
          <c:order val="1"/>
          <c:spPr>
            <a:ln w="19050">
              <a:noFill/>
            </a:ln>
          </c:spPr>
          <c:marker>
            <c:symbol val="diamond"/>
            <c:size val="7"/>
            <c:spPr>
              <a:solidFill>
                <a:srgbClr val="7095AC"/>
              </a:solidFill>
              <a:ln w="15875">
                <a:solidFill>
                  <a:srgbClr val="7095AC"/>
                </a:solidFill>
              </a:ln>
            </c:spPr>
          </c:marker>
          <c:xVal>
            <c:numRef>
              <c:f>F4.1!$C$4:$C$12</c:f>
              <c:numCache>
                <c:formatCode>0</c:formatCode>
                <c:ptCount val="9"/>
                <c:pt idx="0">
                  <c:v>52.592695213726017</c:v>
                </c:pt>
                <c:pt idx="1">
                  <c:v>19.434278823294225</c:v>
                </c:pt>
                <c:pt idx="2">
                  <c:v>16.343598857252907</c:v>
                </c:pt>
                <c:pt idx="3">
                  <c:v>83.297579338746843</c:v>
                </c:pt>
                <c:pt idx="4">
                  <c:v>72.27187022846887</c:v>
                </c:pt>
                <c:pt idx="5">
                  <c:v>45.643575924464272</c:v>
                </c:pt>
                <c:pt idx="6">
                  <c:v>80.038022462944582</c:v>
                </c:pt>
                <c:pt idx="7">
                  <c:v>51.018396726877974</c:v>
                </c:pt>
                <c:pt idx="8">
                  <c:v>42.514123273533336</c:v>
                </c:pt>
              </c:numCache>
            </c:numRef>
          </c:xVal>
          <c:yVal>
            <c:numRef>
              <c:f>F4.1!$B$4:$B$12</c:f>
              <c:numCache>
                <c:formatCode>0</c:formatCode>
                <c:ptCount val="9"/>
                <c:pt idx="0">
                  <c:v>95.123685000326049</c:v>
                </c:pt>
                <c:pt idx="1">
                  <c:v>41.390682879024986</c:v>
                </c:pt>
                <c:pt idx="2">
                  <c:v>53.510007449350944</c:v>
                </c:pt>
                <c:pt idx="3">
                  <c:v>87.796605334869838</c:v>
                </c:pt>
                <c:pt idx="4">
                  <c:v>80.006506996185749</c:v>
                </c:pt>
                <c:pt idx="5">
                  <c:v>94.350147553318848</c:v>
                </c:pt>
                <c:pt idx="6">
                  <c:v>100</c:v>
                </c:pt>
                <c:pt idx="7">
                  <c:v>84.976897283684679</c:v>
                </c:pt>
                <c:pt idx="8">
                  <c:v>94.801402243648212</c:v>
                </c:pt>
              </c:numCache>
            </c:numRef>
          </c:yVal>
        </c:ser>
        <c:ser>
          <c:idx val="2"/>
          <c:order val="2"/>
          <c:spPr>
            <a:ln w="19050">
              <a:noFill/>
            </a:ln>
          </c:spPr>
          <c:marker>
            <c:symbol val="triangle"/>
            <c:size val="8"/>
            <c:spPr>
              <a:noFill/>
              <a:ln w="12700">
                <a:solidFill>
                  <a:srgbClr val="7095AC"/>
                </a:solidFill>
              </a:ln>
            </c:spPr>
          </c:marker>
          <c:xVal>
            <c:numRef>
              <c:f>F4.1!$C$29:$C$36</c:f>
              <c:numCache>
                <c:formatCode>0</c:formatCode>
                <c:ptCount val="8"/>
                <c:pt idx="0">
                  <c:v>32.375917840213255</c:v>
                </c:pt>
                <c:pt idx="1">
                  <c:v>68.906009842057287</c:v>
                </c:pt>
                <c:pt idx="2">
                  <c:v>36.552816741926982</c:v>
                </c:pt>
                <c:pt idx="3">
                  <c:v>87.441587102372395</c:v>
                </c:pt>
                <c:pt idx="4">
                  <c:v>57.164028407524249</c:v>
                </c:pt>
                <c:pt idx="5">
                  <c:v>51.211460295953856</c:v>
                </c:pt>
                <c:pt idx="6">
                  <c:v>59.075407196985019</c:v>
                </c:pt>
                <c:pt idx="7">
                  <c:v>70.942221985522309</c:v>
                </c:pt>
              </c:numCache>
            </c:numRef>
          </c:xVal>
          <c:yVal>
            <c:numRef>
              <c:f>F4.1!$B$29:$B$36</c:f>
              <c:numCache>
                <c:formatCode>0</c:formatCode>
                <c:ptCount val="8"/>
                <c:pt idx="0">
                  <c:v>27.30260252432128</c:v>
                </c:pt>
                <c:pt idx="1">
                  <c:v>85.169291373717016</c:v>
                </c:pt>
                <c:pt idx="2">
                  <c:v>40.08176281186612</c:v>
                </c:pt>
                <c:pt idx="3">
                  <c:v>96.039425828868843</c:v>
                </c:pt>
                <c:pt idx="4">
                  <c:v>28.025554681579688</c:v>
                </c:pt>
                <c:pt idx="5">
                  <c:v>45.658709471269745</c:v>
                </c:pt>
                <c:pt idx="6">
                  <c:v>83.759200732874419</c:v>
                </c:pt>
                <c:pt idx="7">
                  <c:v>78.089542946420067</c:v>
                </c:pt>
              </c:numCache>
            </c:numRef>
          </c:yVal>
        </c:ser>
        <c:axId val="94729344"/>
        <c:axId val="94731264"/>
      </c:scatterChart>
      <c:valAx>
        <c:axId val="94729344"/>
        <c:scaling>
          <c:orientation val="minMax"/>
          <c:max val="100"/>
        </c:scaling>
        <c:axPos val="b"/>
        <c:title>
          <c:tx>
            <c:rich>
              <a:bodyPr/>
              <a:lstStyle/>
              <a:p>
                <a:pPr>
                  <a:defRPr/>
                </a:pPr>
                <a:r>
                  <a:rPr lang="en-GB"/>
                  <a:t>teachers with induction in first job (%)</a:t>
                </a:r>
              </a:p>
            </c:rich>
          </c:tx>
          <c:layout/>
        </c:title>
        <c:numFmt formatCode="0" sourceLinked="1"/>
        <c:minorTickMark val="out"/>
        <c:tickLblPos val="nextTo"/>
        <c:crossAx val="94731264"/>
        <c:crosses val="autoZero"/>
        <c:crossBetween val="midCat"/>
        <c:majorUnit val="20"/>
        <c:minorUnit val="10"/>
      </c:valAx>
      <c:valAx>
        <c:axId val="94731264"/>
        <c:scaling>
          <c:orientation val="minMax"/>
          <c:max val="100"/>
        </c:scaling>
        <c:axPos val="l"/>
        <c:majorGridlines>
          <c:spPr>
            <a:ln w="9525">
              <a:prstDash val="dash"/>
            </a:ln>
          </c:spPr>
        </c:majorGridlines>
        <c:title>
          <c:tx>
            <c:rich>
              <a:bodyPr rot="-5400000" vert="horz"/>
              <a:lstStyle/>
              <a:p>
                <a:pPr>
                  <a:defRPr/>
                </a:pPr>
                <a:r>
                  <a:rPr lang="en-GB"/>
                  <a:t>teachers in schools with induction programmes (%)</a:t>
                </a:r>
              </a:p>
            </c:rich>
          </c:tx>
          <c:layout/>
        </c:title>
        <c:numFmt formatCode="0" sourceLinked="1"/>
        <c:minorTickMark val="out"/>
        <c:tickLblPos val="nextTo"/>
        <c:crossAx val="94729344"/>
        <c:crosses val="autoZero"/>
        <c:crossBetween val="midCat"/>
        <c:majorUnit val="20"/>
        <c:minorUnit val="10"/>
      </c:valAx>
    </c:plotArea>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F4.2!$C$3</c:f>
              <c:strCache>
                <c:ptCount val="1"/>
                <c:pt idx="0">
                  <c:v>teachers with induction in first job (%)</c:v>
                </c:pt>
              </c:strCache>
            </c:strRef>
          </c:tx>
          <c:spPr>
            <a:solidFill>
              <a:srgbClr val="7095AC"/>
            </a:solidFill>
            <a:ln>
              <a:noFill/>
            </a:ln>
            <a:effectLst/>
          </c:spPr>
          <c:errBars>
            <c:errBarType val="both"/>
            <c:errValType val="cust"/>
            <c:plus>
              <c:numRef>
                <c:f>F4.2!$E$4:$E$12</c:f>
                <c:numCache>
                  <c:formatCode>General</c:formatCode>
                  <c:ptCount val="9"/>
                  <c:pt idx="0">
                    <c:v>6.5975912799999836</c:v>
                  </c:pt>
                  <c:pt idx="1">
                    <c:v>2.3846692799999998</c:v>
                  </c:pt>
                  <c:pt idx="2">
                    <c:v>2.2693056399999998</c:v>
                  </c:pt>
                  <c:pt idx="3">
                    <c:v>11.293186800000004</c:v>
                  </c:pt>
                  <c:pt idx="4">
                    <c:v>4.2879115999999886</c:v>
                  </c:pt>
                  <c:pt idx="5">
                    <c:v>3.2144000000000004</c:v>
                  </c:pt>
                  <c:pt idx="6">
                    <c:v>2.8223999999999987</c:v>
                  </c:pt>
                  <c:pt idx="7">
                    <c:v>3.9004000000000003</c:v>
                  </c:pt>
                  <c:pt idx="8">
                    <c:v>5.0960000000000001</c:v>
                  </c:pt>
                </c:numCache>
              </c:numRef>
            </c:plus>
            <c:minus>
              <c:numRef>
                <c:f>F4.2!$D$4:$D$12</c:f>
                <c:numCache>
                  <c:formatCode>General</c:formatCode>
                  <c:ptCount val="9"/>
                  <c:pt idx="0">
                    <c:v>6.5975912799999836</c:v>
                  </c:pt>
                  <c:pt idx="1">
                    <c:v>2.3846692799999998</c:v>
                  </c:pt>
                  <c:pt idx="2">
                    <c:v>2.2693056399999998</c:v>
                  </c:pt>
                  <c:pt idx="3">
                    <c:v>11.293186800000004</c:v>
                  </c:pt>
                  <c:pt idx="4">
                    <c:v>4.2879115999999886</c:v>
                  </c:pt>
                  <c:pt idx="5">
                    <c:v>3.2144000000000004</c:v>
                  </c:pt>
                  <c:pt idx="6">
                    <c:v>2.8223999999999987</c:v>
                  </c:pt>
                  <c:pt idx="7">
                    <c:v>3.9004000000000003</c:v>
                  </c:pt>
                  <c:pt idx="8">
                    <c:v>5.0960000000000001</c:v>
                  </c:pt>
                </c:numCache>
              </c:numRef>
            </c:minus>
            <c:spPr>
              <a:noFill/>
              <a:ln w="9525" cap="flat" cmpd="sng" algn="ctr">
                <a:solidFill>
                  <a:schemeClr val="tx1">
                    <a:lumMod val="65000"/>
                    <a:lumOff val="35000"/>
                  </a:schemeClr>
                </a:solidFill>
                <a:round/>
              </a:ln>
              <a:effectLst/>
            </c:spPr>
          </c:errBars>
          <c:cat>
            <c:multiLvlStrRef>
              <c:f>F4.2!$A$4:$B$12</c:f>
              <c:multiLvlStrCache>
                <c:ptCount val="9"/>
                <c:lvl>
                  <c:pt idx="0">
                    <c:v>independent</c:v>
                  </c:pt>
                  <c:pt idx="1">
                    <c:v>academy</c:v>
                  </c:pt>
                  <c:pt idx="2">
                    <c:v>maintained</c:v>
                  </c:pt>
                  <c:pt idx="3">
                    <c:v>60+</c:v>
                  </c:pt>
                  <c:pt idx="4">
                    <c:v>50-59</c:v>
                  </c:pt>
                  <c:pt idx="5">
                    <c:v>40-49</c:v>
                  </c:pt>
                  <c:pt idx="6">
                    <c:v>30-39</c:v>
                  </c:pt>
                  <c:pt idx="7">
                    <c:v>25-29</c:v>
                  </c:pt>
                  <c:pt idx="8">
                    <c:v>below 25</c:v>
                  </c:pt>
                </c:lvl>
                <c:lvl>
                  <c:pt idx="0">
                    <c:v>Type of school</c:v>
                  </c:pt>
                  <c:pt idx="3">
                    <c:v>Age</c:v>
                  </c:pt>
                </c:lvl>
              </c:multiLvlStrCache>
            </c:multiLvlStrRef>
          </c:cat>
          <c:val>
            <c:numRef>
              <c:f>F4.2!$C$4:$C$12</c:f>
              <c:numCache>
                <c:formatCode>0</c:formatCode>
                <c:ptCount val="9"/>
                <c:pt idx="0">
                  <c:v>58.379999999999995</c:v>
                </c:pt>
                <c:pt idx="1">
                  <c:v>78.84</c:v>
                </c:pt>
                <c:pt idx="2">
                  <c:v>79.09</c:v>
                </c:pt>
                <c:pt idx="3">
                  <c:v>34.349999999999994</c:v>
                </c:pt>
                <c:pt idx="4">
                  <c:v>49.24</c:v>
                </c:pt>
                <c:pt idx="5">
                  <c:v>71.08</c:v>
                </c:pt>
                <c:pt idx="6">
                  <c:v>86.16</c:v>
                </c:pt>
                <c:pt idx="7">
                  <c:v>91.42</c:v>
                </c:pt>
                <c:pt idx="8">
                  <c:v>92.149999999999991</c:v>
                </c:pt>
              </c:numCache>
            </c:numRef>
          </c:val>
        </c:ser>
        <c:gapWidth val="74"/>
        <c:axId val="94747648"/>
        <c:axId val="98353920"/>
      </c:barChart>
      <c:catAx>
        <c:axId val="94747648"/>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98353920"/>
        <c:crosses val="autoZero"/>
        <c:auto val="1"/>
        <c:lblAlgn val="ctr"/>
        <c:lblOffset val="100"/>
      </c:catAx>
      <c:valAx>
        <c:axId val="98353920"/>
        <c:scaling>
          <c:orientation val="minMax"/>
          <c:max val="100"/>
        </c:scaling>
        <c:axPos val="b"/>
        <c:majorGridlines>
          <c:spPr>
            <a:ln w="9525" cap="flat" cmpd="sng" algn="ctr">
              <a:solidFill>
                <a:schemeClr val="bg1">
                  <a:lumMod val="65000"/>
                </a:schemeClr>
              </a:solidFill>
              <a:prstDash val="dash"/>
              <a:round/>
            </a:ln>
            <a:effectLst/>
          </c:spPr>
        </c:majorGridlines>
        <c:numFmt formatCode="0" sourceLinked="1"/>
        <c:majorTickMark val="none"/>
        <c:tickLblPos val="nextTo"/>
        <c:spPr>
          <a:noFill/>
          <a:ln>
            <a:noFill/>
          </a:ln>
          <a:effectLst/>
        </c:spPr>
        <c:txPr>
          <a:bodyPr rot="-60000000" vert="horz"/>
          <a:lstStyle/>
          <a:p>
            <a:pPr>
              <a:defRPr/>
            </a:pPr>
            <a:endParaRPr lang="en-US"/>
          </a:p>
        </c:txPr>
        <c:crossAx val="94747648"/>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v>mentee teachers</c:v>
          </c:tx>
          <c:spPr>
            <a:solidFill>
              <a:srgbClr val="7095AC"/>
            </a:solidFill>
          </c:spPr>
          <c:errBars>
            <c:errBarType val="both"/>
            <c:errValType val="cust"/>
            <c:plus>
              <c:numRef>
                <c:f>F4.3!$D$4:$D$9</c:f>
                <c:numCache>
                  <c:formatCode>General</c:formatCode>
                  <c:ptCount val="6"/>
                  <c:pt idx="0">
                    <c:v>10.008267639999998</c:v>
                  </c:pt>
                  <c:pt idx="1">
                    <c:v>4.0326804000000003</c:v>
                  </c:pt>
                  <c:pt idx="2">
                    <c:v>3.9968672799999987</c:v>
                  </c:pt>
                  <c:pt idx="3">
                    <c:v>2.5630900399999996</c:v>
                  </c:pt>
                  <c:pt idx="4">
                    <c:v>4.4625377999999918</c:v>
                  </c:pt>
                  <c:pt idx="5">
                    <c:v>9.3715910400000002</c:v>
                  </c:pt>
                </c:numCache>
              </c:numRef>
            </c:plus>
            <c:minus>
              <c:numRef>
                <c:f>F4.3!$D$4:$D$9</c:f>
                <c:numCache>
                  <c:formatCode>General</c:formatCode>
                  <c:ptCount val="6"/>
                  <c:pt idx="0">
                    <c:v>10.008267639999998</c:v>
                  </c:pt>
                  <c:pt idx="1">
                    <c:v>4.0326804000000003</c:v>
                  </c:pt>
                  <c:pt idx="2">
                    <c:v>3.9968672799999987</c:v>
                  </c:pt>
                  <c:pt idx="3">
                    <c:v>2.5630900399999996</c:v>
                  </c:pt>
                  <c:pt idx="4">
                    <c:v>4.4625377999999918</c:v>
                  </c:pt>
                  <c:pt idx="5">
                    <c:v>9.3715910400000002</c:v>
                  </c:pt>
                </c:numCache>
              </c:numRef>
            </c:minus>
          </c:errBars>
          <c:cat>
            <c:strRef>
              <c:f>F4.3!$A$4:$A$9</c:f>
              <c:strCache>
                <c:ptCount val="6"/>
                <c:pt idx="0">
                  <c:v>60+</c:v>
                </c:pt>
                <c:pt idx="1">
                  <c:v>50-59</c:v>
                </c:pt>
                <c:pt idx="2">
                  <c:v>40-49</c:v>
                </c:pt>
                <c:pt idx="3">
                  <c:v>30-39</c:v>
                </c:pt>
                <c:pt idx="4">
                  <c:v>25-29</c:v>
                </c:pt>
                <c:pt idx="5">
                  <c:v>below 25</c:v>
                </c:pt>
              </c:strCache>
            </c:strRef>
          </c:cat>
          <c:val>
            <c:numRef>
              <c:f>F4.3!$B$4:$B$9</c:f>
              <c:numCache>
                <c:formatCode>0</c:formatCode>
                <c:ptCount val="6"/>
                <c:pt idx="0">
                  <c:v>15.98</c:v>
                </c:pt>
                <c:pt idx="1">
                  <c:v>13.390000000000002</c:v>
                </c:pt>
                <c:pt idx="2">
                  <c:v>14.39</c:v>
                </c:pt>
                <c:pt idx="3">
                  <c:v>16.150000000000031</c:v>
                </c:pt>
                <c:pt idx="4">
                  <c:v>27.759999999999987</c:v>
                </c:pt>
                <c:pt idx="5">
                  <c:v>66.86999999999999</c:v>
                </c:pt>
              </c:numCache>
            </c:numRef>
          </c:val>
        </c:ser>
        <c:ser>
          <c:idx val="1"/>
          <c:order val="1"/>
          <c:tx>
            <c:v>mentor teachers</c:v>
          </c:tx>
          <c:spPr>
            <a:solidFill>
              <a:srgbClr val="9FB9C8"/>
            </a:solidFill>
          </c:spPr>
          <c:errBars>
            <c:errBarType val="both"/>
            <c:errValType val="cust"/>
            <c:plus>
              <c:numRef>
                <c:f>F4.3!$D$12:$D$17</c:f>
                <c:numCache>
                  <c:formatCode>General</c:formatCode>
                  <c:ptCount val="6"/>
                  <c:pt idx="0">
                    <c:v>12.936</c:v>
                  </c:pt>
                  <c:pt idx="1">
                    <c:v>5.1743999999999986</c:v>
                  </c:pt>
                  <c:pt idx="2">
                    <c:v>3.6455999999999995</c:v>
                  </c:pt>
                  <c:pt idx="3">
                    <c:v>3.7632000000000012</c:v>
                  </c:pt>
                  <c:pt idx="4">
                    <c:v>3.8023999999999987</c:v>
                  </c:pt>
                  <c:pt idx="5">
                    <c:v>4.8216000000000001</c:v>
                  </c:pt>
                </c:numCache>
              </c:numRef>
            </c:plus>
            <c:minus>
              <c:numRef>
                <c:f>F4.3!$D$12:$D$17</c:f>
                <c:numCache>
                  <c:formatCode>General</c:formatCode>
                  <c:ptCount val="6"/>
                  <c:pt idx="0">
                    <c:v>12.936</c:v>
                  </c:pt>
                  <c:pt idx="1">
                    <c:v>5.1743999999999986</c:v>
                  </c:pt>
                  <c:pt idx="2">
                    <c:v>3.6455999999999995</c:v>
                  </c:pt>
                  <c:pt idx="3">
                    <c:v>3.7632000000000012</c:v>
                  </c:pt>
                  <c:pt idx="4">
                    <c:v>3.8023999999999987</c:v>
                  </c:pt>
                  <c:pt idx="5">
                    <c:v>4.8216000000000001</c:v>
                  </c:pt>
                </c:numCache>
              </c:numRef>
            </c:minus>
          </c:errBars>
          <c:cat>
            <c:strRef>
              <c:f>F4.3!$A$4:$A$9</c:f>
              <c:strCache>
                <c:ptCount val="6"/>
                <c:pt idx="0">
                  <c:v>60+</c:v>
                </c:pt>
                <c:pt idx="1">
                  <c:v>50-59</c:v>
                </c:pt>
                <c:pt idx="2">
                  <c:v>40-49</c:v>
                </c:pt>
                <c:pt idx="3">
                  <c:v>30-39</c:v>
                </c:pt>
                <c:pt idx="4">
                  <c:v>25-29</c:v>
                </c:pt>
                <c:pt idx="5">
                  <c:v>below 25</c:v>
                </c:pt>
              </c:strCache>
            </c:strRef>
          </c:cat>
          <c:val>
            <c:numRef>
              <c:f>F4.3!$B$12:$B$17</c:f>
              <c:numCache>
                <c:formatCode>0</c:formatCode>
                <c:ptCount val="6"/>
                <c:pt idx="0">
                  <c:v>35.520000000000003</c:v>
                </c:pt>
                <c:pt idx="1">
                  <c:v>31.810000000000031</c:v>
                </c:pt>
                <c:pt idx="2">
                  <c:v>33.89</c:v>
                </c:pt>
                <c:pt idx="3">
                  <c:v>35.03</c:v>
                </c:pt>
                <c:pt idx="4">
                  <c:v>24.959999999999987</c:v>
                </c:pt>
                <c:pt idx="5">
                  <c:v>5.04</c:v>
                </c:pt>
              </c:numCache>
            </c:numRef>
          </c:val>
        </c:ser>
        <c:gapWidth val="50"/>
        <c:axId val="99956224"/>
        <c:axId val="99958144"/>
      </c:barChart>
      <c:catAx>
        <c:axId val="99956224"/>
        <c:scaling>
          <c:orientation val="minMax"/>
        </c:scaling>
        <c:axPos val="l"/>
        <c:title>
          <c:tx>
            <c:rich>
              <a:bodyPr/>
              <a:lstStyle/>
              <a:p>
                <a:pPr>
                  <a:defRPr/>
                </a:pPr>
                <a:r>
                  <a:rPr lang="en-GB"/>
                  <a:t>Age</a:t>
                </a:r>
              </a:p>
            </c:rich>
          </c:tx>
        </c:title>
        <c:numFmt formatCode="General" sourceLinked="0"/>
        <c:tickLblPos val="nextTo"/>
        <c:crossAx val="99958144"/>
        <c:crosses val="autoZero"/>
        <c:auto val="1"/>
        <c:lblAlgn val="ctr"/>
        <c:lblOffset val="100"/>
      </c:catAx>
      <c:valAx>
        <c:axId val="99958144"/>
        <c:scaling>
          <c:orientation val="minMax"/>
          <c:max val="100"/>
          <c:min val="0"/>
        </c:scaling>
        <c:axPos val="b"/>
        <c:majorGridlines>
          <c:spPr>
            <a:ln>
              <a:solidFill>
                <a:schemeClr val="bg1">
                  <a:lumMod val="65000"/>
                </a:schemeClr>
              </a:solidFill>
              <a:prstDash val="dash"/>
            </a:ln>
          </c:spPr>
        </c:majorGridlines>
        <c:title>
          <c:tx>
            <c:rich>
              <a:bodyPr/>
              <a:lstStyle/>
              <a:p>
                <a:pPr>
                  <a:defRPr/>
                </a:pPr>
                <a:r>
                  <a:rPr lang="en-GB"/>
                  <a:t>teacher participation in mentoring (%)</a:t>
                </a:r>
              </a:p>
            </c:rich>
          </c:tx>
        </c:title>
        <c:numFmt formatCode="0" sourceLinked="1"/>
        <c:tickLblPos val="nextTo"/>
        <c:crossAx val="99956224"/>
        <c:crosses val="autoZero"/>
        <c:crossBetween val="between"/>
        <c:majorUnit val="20"/>
      </c:valAx>
    </c:plotArea>
    <c:legend>
      <c:legendPos val="b"/>
      <c:layout>
        <c:manualLayout>
          <c:xMode val="edge"/>
          <c:yMode val="edge"/>
          <c:x val="0.30021135181447411"/>
          <c:y val="0.87010852237416336"/>
          <c:w val="0.52558225099500577"/>
          <c:h val="7.6260211583086587E-2"/>
        </c:manualLayout>
      </c:layout>
    </c:legend>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c:v>
          </c:tx>
          <c:spPr>
            <a:ln w="28575">
              <a:noFill/>
            </a:ln>
          </c:spPr>
          <c:marker>
            <c:spPr>
              <a:solidFill>
                <a:srgbClr val="7095AC"/>
              </a:solidFill>
              <a:ln>
                <a:noFill/>
              </a:ln>
            </c:spPr>
          </c:marker>
          <c:xVal>
            <c:numRef>
              <c:f>F2.2!$B$5:$B$13</c:f>
              <c:numCache>
                <c:formatCode>0</c:formatCode>
                <c:ptCount val="9"/>
                <c:pt idx="0">
                  <c:v>814.20430535030505</c:v>
                </c:pt>
                <c:pt idx="1">
                  <c:v>297.32415541865373</c:v>
                </c:pt>
                <c:pt idx="2">
                  <c:v>348.03679512584085</c:v>
                </c:pt>
                <c:pt idx="3">
                  <c:v>357.34308225601228</c:v>
                </c:pt>
                <c:pt idx="4">
                  <c:v>567.22728681501633</c:v>
                </c:pt>
                <c:pt idx="5">
                  <c:v>869.94513571232699</c:v>
                </c:pt>
                <c:pt idx="6">
                  <c:v>1251.3796460636479</c:v>
                </c:pt>
                <c:pt idx="7">
                  <c:v>334.85010869432693</c:v>
                </c:pt>
                <c:pt idx="8">
                  <c:v>623.72150277938454</c:v>
                </c:pt>
              </c:numCache>
            </c:numRef>
          </c:xVal>
          <c:yVal>
            <c:numRef>
              <c:f>F2.2!$C$5:$C$13</c:f>
              <c:numCache>
                <c:formatCode>0</c:formatCode>
                <c:ptCount val="9"/>
                <c:pt idx="0">
                  <c:v>66.597791025698129</c:v>
                </c:pt>
                <c:pt idx="1">
                  <c:v>32.203642788599566</c:v>
                </c:pt>
                <c:pt idx="2">
                  <c:v>33.087636878911574</c:v>
                </c:pt>
                <c:pt idx="3">
                  <c:v>24.170187178706918</c:v>
                </c:pt>
                <c:pt idx="4">
                  <c:v>31.72689855898043</c:v>
                </c:pt>
                <c:pt idx="5">
                  <c:v>74.374746204386085</c:v>
                </c:pt>
                <c:pt idx="6">
                  <c:v>91.147543276475602</c:v>
                </c:pt>
                <c:pt idx="7">
                  <c:v>18.380560739713289</c:v>
                </c:pt>
                <c:pt idx="8">
                  <c:v>78.635698030824457</c:v>
                </c:pt>
              </c:numCache>
            </c:numRef>
          </c:yVal>
        </c:ser>
        <c:ser>
          <c:idx val="1"/>
          <c:order val="1"/>
          <c:tx>
            <c:v>O</c:v>
          </c:tx>
          <c:spPr>
            <a:ln w="28575">
              <a:noFill/>
            </a:ln>
          </c:spPr>
          <c:marker>
            <c:symbol val="circle"/>
            <c:size val="7"/>
            <c:spPr>
              <a:noFill/>
              <a:ln w="15875">
                <a:solidFill>
                  <a:srgbClr val="7095AC"/>
                </a:solidFill>
              </a:ln>
            </c:spPr>
          </c:marker>
          <c:xVal>
            <c:numRef>
              <c:f>F2.2!$B$14:$B$29</c:f>
              <c:numCache>
                <c:formatCode>0</c:formatCode>
                <c:ptCount val="16"/>
                <c:pt idx="0">
                  <c:v>432.95672743425195</c:v>
                </c:pt>
                <c:pt idx="1">
                  <c:v>341.68384652953779</c:v>
                </c:pt>
                <c:pt idx="2">
                  <c:v>401.35002933423226</c:v>
                </c:pt>
                <c:pt idx="3">
                  <c:v>542.9252390565365</c:v>
                </c:pt>
                <c:pt idx="4">
                  <c:v>247.82075471698099</c:v>
                </c:pt>
                <c:pt idx="5">
                  <c:v>494.15452650037201</c:v>
                </c:pt>
                <c:pt idx="6">
                  <c:v>794.57991600685455</c:v>
                </c:pt>
                <c:pt idx="7">
                  <c:v>295.05684384096975</c:v>
                </c:pt>
                <c:pt idx="8">
                  <c:v>256.96090690493065</c:v>
                </c:pt>
                <c:pt idx="9">
                  <c:v>220.61491314357392</c:v>
                </c:pt>
                <c:pt idx="10">
                  <c:v>1152.5159514717257</c:v>
                </c:pt>
                <c:pt idx="11">
                  <c:v>314.2691745089769</c:v>
                </c:pt>
                <c:pt idx="12">
                  <c:v>545.4245191904638</c:v>
                </c:pt>
                <c:pt idx="13">
                  <c:v>373.50164507925587</c:v>
                </c:pt>
                <c:pt idx="14">
                  <c:v>890.15552719779248</c:v>
                </c:pt>
                <c:pt idx="15">
                  <c:v>566.53229976060948</c:v>
                </c:pt>
              </c:numCache>
            </c:numRef>
          </c:xVal>
          <c:yVal>
            <c:numRef>
              <c:f>F2.2!$C$14:$C$29</c:f>
              <c:numCache>
                <c:formatCode>0</c:formatCode>
                <c:ptCount val="16"/>
                <c:pt idx="0">
                  <c:v>39.383245845965931</c:v>
                </c:pt>
                <c:pt idx="1">
                  <c:v>26.026680929238037</c:v>
                </c:pt>
                <c:pt idx="2">
                  <c:v>32.812542178207195</c:v>
                </c:pt>
                <c:pt idx="3">
                  <c:v>39.925960702840008</c:v>
                </c:pt>
                <c:pt idx="4">
                  <c:v>27.037735849056684</c:v>
                </c:pt>
                <c:pt idx="5">
                  <c:v>47.682608983017346</c:v>
                </c:pt>
                <c:pt idx="6">
                  <c:v>85.798069915045275</c:v>
                </c:pt>
                <c:pt idx="7">
                  <c:v>32.774290539745095</c:v>
                </c:pt>
                <c:pt idx="8">
                  <c:v>29.067953225265004</c:v>
                </c:pt>
                <c:pt idx="9">
                  <c:v>27.16050317432321</c:v>
                </c:pt>
                <c:pt idx="10">
                  <c:v>109.51769112044994</c:v>
                </c:pt>
                <c:pt idx="11">
                  <c:v>24.999918190424591</c:v>
                </c:pt>
                <c:pt idx="12">
                  <c:v>44.499924969226242</c:v>
                </c:pt>
                <c:pt idx="13">
                  <c:v>35.092206946231968</c:v>
                </c:pt>
                <c:pt idx="14">
                  <c:v>67.481498308721484</c:v>
                </c:pt>
                <c:pt idx="15">
                  <c:v>38.209364063255904</c:v>
                </c:pt>
              </c:numCache>
            </c:numRef>
          </c:yVal>
        </c:ser>
        <c:ser>
          <c:idx val="2"/>
          <c:order val="2"/>
          <c:tx>
            <c:v>L</c:v>
          </c:tx>
          <c:spPr>
            <a:ln w="28575">
              <a:noFill/>
            </a:ln>
          </c:spPr>
          <c:marker>
            <c:spPr>
              <a:noFill/>
              <a:ln w="12700">
                <a:solidFill>
                  <a:srgbClr val="7095AC"/>
                </a:solidFill>
              </a:ln>
            </c:spPr>
          </c:marker>
          <c:xVal>
            <c:numRef>
              <c:f>F2.2!$B$30:$B$37</c:f>
              <c:numCache>
                <c:formatCode>0</c:formatCode>
                <c:ptCount val="8"/>
                <c:pt idx="0">
                  <c:v>585.96991957071157</c:v>
                </c:pt>
                <c:pt idx="1">
                  <c:v>345.02887755039194</c:v>
                </c:pt>
                <c:pt idx="2">
                  <c:v>483.66429993672625</c:v>
                </c:pt>
                <c:pt idx="3">
                  <c:v>1151.0549751624419</c:v>
                </c:pt>
                <c:pt idx="4">
                  <c:v>416.78982957006758</c:v>
                </c:pt>
                <c:pt idx="5">
                  <c:v>473.95779445209024</c:v>
                </c:pt>
                <c:pt idx="6">
                  <c:v>554.62001779908292</c:v>
                </c:pt>
                <c:pt idx="7">
                  <c:v>887.60543868904801</c:v>
                </c:pt>
              </c:numCache>
            </c:numRef>
          </c:xVal>
          <c:yVal>
            <c:numRef>
              <c:f>F2.2!$C$30:$C$37</c:f>
              <c:numCache>
                <c:formatCode>0</c:formatCode>
                <c:ptCount val="8"/>
                <c:pt idx="0">
                  <c:v>33.810974347300096</c:v>
                </c:pt>
                <c:pt idx="1">
                  <c:v>25.92389387281548</c:v>
                </c:pt>
                <c:pt idx="2">
                  <c:v>25.729065129069731</c:v>
                </c:pt>
                <c:pt idx="3">
                  <c:v>82.662728173636282</c:v>
                </c:pt>
                <c:pt idx="4">
                  <c:v>25.403889016759916</c:v>
                </c:pt>
                <c:pt idx="5">
                  <c:v>31.59514281445302</c:v>
                </c:pt>
                <c:pt idx="6">
                  <c:v>45.087473736218584</c:v>
                </c:pt>
                <c:pt idx="7">
                  <c:v>61.607420078208314</c:v>
                </c:pt>
              </c:numCache>
            </c:numRef>
          </c:yVal>
        </c:ser>
        <c:ser>
          <c:idx val="3"/>
          <c:order val="3"/>
          <c:tx>
            <c:v>All</c:v>
          </c:tx>
          <c:spPr>
            <a:ln w="28575">
              <a:noFill/>
            </a:ln>
          </c:spPr>
          <c:marker>
            <c:symbol val="none"/>
          </c:marker>
          <c:trendline>
            <c:trendlineType val="linear"/>
          </c:trendline>
          <c:xVal>
            <c:numRef>
              <c:f>F2.2!$B$5:$B$37</c:f>
              <c:numCache>
                <c:formatCode>0</c:formatCode>
                <c:ptCount val="33"/>
                <c:pt idx="0">
                  <c:v>814.20430535030505</c:v>
                </c:pt>
                <c:pt idx="1">
                  <c:v>297.32415541865373</c:v>
                </c:pt>
                <c:pt idx="2">
                  <c:v>348.03679512584085</c:v>
                </c:pt>
                <c:pt idx="3">
                  <c:v>357.34308225601228</c:v>
                </c:pt>
                <c:pt idx="4">
                  <c:v>567.22728681501633</c:v>
                </c:pt>
                <c:pt idx="5">
                  <c:v>869.94513571232699</c:v>
                </c:pt>
                <c:pt idx="6">
                  <c:v>1251.3796460636479</c:v>
                </c:pt>
                <c:pt idx="7">
                  <c:v>334.85010869432693</c:v>
                </c:pt>
                <c:pt idx="8">
                  <c:v>623.72150277938454</c:v>
                </c:pt>
                <c:pt idx="9">
                  <c:v>432.95672743425195</c:v>
                </c:pt>
                <c:pt idx="10">
                  <c:v>341.68384652953779</c:v>
                </c:pt>
                <c:pt idx="11">
                  <c:v>401.35002933423226</c:v>
                </c:pt>
                <c:pt idx="12">
                  <c:v>542.9252390565365</c:v>
                </c:pt>
                <c:pt idx="13">
                  <c:v>247.82075471698099</c:v>
                </c:pt>
                <c:pt idx="14">
                  <c:v>494.15452650037201</c:v>
                </c:pt>
                <c:pt idx="15">
                  <c:v>794.57991600685455</c:v>
                </c:pt>
                <c:pt idx="16">
                  <c:v>295.05684384096975</c:v>
                </c:pt>
                <c:pt idx="17">
                  <c:v>256.96090690493065</c:v>
                </c:pt>
                <c:pt idx="18">
                  <c:v>220.61491314357392</c:v>
                </c:pt>
                <c:pt idx="19">
                  <c:v>1152.5159514717257</c:v>
                </c:pt>
                <c:pt idx="20">
                  <c:v>314.2691745089769</c:v>
                </c:pt>
                <c:pt idx="21">
                  <c:v>545.4245191904638</c:v>
                </c:pt>
                <c:pt idx="22">
                  <c:v>373.50164507925587</c:v>
                </c:pt>
                <c:pt idx="23">
                  <c:v>890.15552719779248</c:v>
                </c:pt>
                <c:pt idx="24">
                  <c:v>566.53229976060948</c:v>
                </c:pt>
                <c:pt idx="25">
                  <c:v>585.96991957071157</c:v>
                </c:pt>
                <c:pt idx="26">
                  <c:v>345.02887755039194</c:v>
                </c:pt>
                <c:pt idx="27">
                  <c:v>483.66429993672625</c:v>
                </c:pt>
                <c:pt idx="28">
                  <c:v>1151.0549751624419</c:v>
                </c:pt>
                <c:pt idx="29">
                  <c:v>416.78982957006758</c:v>
                </c:pt>
                <c:pt idx="30">
                  <c:v>473.95779445209024</c:v>
                </c:pt>
                <c:pt idx="31">
                  <c:v>554.62001779908292</c:v>
                </c:pt>
                <c:pt idx="32">
                  <c:v>887.60543868904801</c:v>
                </c:pt>
              </c:numCache>
            </c:numRef>
          </c:xVal>
          <c:yVal>
            <c:numRef>
              <c:f>F2.2!$C$5:$C$37</c:f>
              <c:numCache>
                <c:formatCode>0</c:formatCode>
                <c:ptCount val="33"/>
                <c:pt idx="0">
                  <c:v>66.597791025698129</c:v>
                </c:pt>
                <c:pt idx="1">
                  <c:v>32.203642788599566</c:v>
                </c:pt>
                <c:pt idx="2">
                  <c:v>33.087636878911574</c:v>
                </c:pt>
                <c:pt idx="3">
                  <c:v>24.170187178706918</c:v>
                </c:pt>
                <c:pt idx="4">
                  <c:v>31.72689855898043</c:v>
                </c:pt>
                <c:pt idx="5">
                  <c:v>74.374746204386085</c:v>
                </c:pt>
                <c:pt idx="6">
                  <c:v>91.147543276475602</c:v>
                </c:pt>
                <c:pt idx="7">
                  <c:v>18.380560739713289</c:v>
                </c:pt>
                <c:pt idx="8">
                  <c:v>78.635698030824457</c:v>
                </c:pt>
                <c:pt idx="9">
                  <c:v>39.383245845965931</c:v>
                </c:pt>
                <c:pt idx="10">
                  <c:v>26.026680929238037</c:v>
                </c:pt>
                <c:pt idx="11">
                  <c:v>32.812542178207195</c:v>
                </c:pt>
                <c:pt idx="12">
                  <c:v>39.925960702840008</c:v>
                </c:pt>
                <c:pt idx="13">
                  <c:v>27.037735849056684</c:v>
                </c:pt>
                <c:pt idx="14">
                  <c:v>47.682608983017346</c:v>
                </c:pt>
                <c:pt idx="15">
                  <c:v>85.798069915045275</c:v>
                </c:pt>
                <c:pt idx="16">
                  <c:v>32.774290539745095</c:v>
                </c:pt>
                <c:pt idx="17">
                  <c:v>29.067953225265004</c:v>
                </c:pt>
                <c:pt idx="18">
                  <c:v>27.16050317432321</c:v>
                </c:pt>
                <c:pt idx="19">
                  <c:v>109.51769112044994</c:v>
                </c:pt>
                <c:pt idx="20">
                  <c:v>24.999918190424591</c:v>
                </c:pt>
                <c:pt idx="21">
                  <c:v>44.499924969226242</c:v>
                </c:pt>
                <c:pt idx="22">
                  <c:v>35.092206946231968</c:v>
                </c:pt>
                <c:pt idx="23">
                  <c:v>67.481498308721484</c:v>
                </c:pt>
                <c:pt idx="24">
                  <c:v>38.209364063255904</c:v>
                </c:pt>
                <c:pt idx="25">
                  <c:v>33.810974347300096</c:v>
                </c:pt>
                <c:pt idx="26">
                  <c:v>25.92389387281548</c:v>
                </c:pt>
                <c:pt idx="27">
                  <c:v>25.729065129069731</c:v>
                </c:pt>
                <c:pt idx="28">
                  <c:v>82.662728173636282</c:v>
                </c:pt>
                <c:pt idx="29">
                  <c:v>25.403889016759916</c:v>
                </c:pt>
                <c:pt idx="30">
                  <c:v>31.59514281445302</c:v>
                </c:pt>
                <c:pt idx="31">
                  <c:v>45.087473736218584</c:v>
                </c:pt>
                <c:pt idx="32">
                  <c:v>61.607420078208314</c:v>
                </c:pt>
              </c:numCache>
            </c:numRef>
          </c:yVal>
        </c:ser>
        <c:axId val="93876608"/>
        <c:axId val="93878528"/>
      </c:scatterChart>
      <c:valAx>
        <c:axId val="93876608"/>
        <c:scaling>
          <c:orientation val="minMax"/>
        </c:scaling>
        <c:axPos val="b"/>
        <c:title>
          <c:tx>
            <c:rich>
              <a:bodyPr/>
              <a:lstStyle/>
              <a:p>
                <a:pPr>
                  <a:defRPr b="0"/>
                </a:pPr>
                <a:r>
                  <a:rPr lang="en-GB" b="0"/>
                  <a:t>Average number of pupils</a:t>
                </a:r>
              </a:p>
            </c:rich>
          </c:tx>
          <c:layout>
            <c:manualLayout>
              <c:xMode val="edge"/>
              <c:yMode val="edge"/>
              <c:x val="0.3697545931758543"/>
              <c:y val="0.89864864864864991"/>
            </c:manualLayout>
          </c:layout>
        </c:title>
        <c:numFmt formatCode="0" sourceLinked="1"/>
        <c:tickLblPos val="nextTo"/>
        <c:crossAx val="93878528"/>
        <c:crosses val="autoZero"/>
        <c:crossBetween val="midCat"/>
      </c:valAx>
      <c:valAx>
        <c:axId val="93878528"/>
        <c:scaling>
          <c:orientation val="minMax"/>
        </c:scaling>
        <c:axPos val="l"/>
        <c:majorGridlines>
          <c:spPr>
            <a:ln>
              <a:prstDash val="dash"/>
            </a:ln>
          </c:spPr>
        </c:majorGridlines>
        <c:title>
          <c:tx>
            <c:rich>
              <a:bodyPr rot="-5400000" vert="horz"/>
              <a:lstStyle/>
              <a:p>
                <a:pPr>
                  <a:defRPr b="0"/>
                </a:pPr>
                <a:r>
                  <a:rPr lang="en-GB" b="0"/>
                  <a:t>Average number</a:t>
                </a:r>
                <a:r>
                  <a:rPr lang="en-GB" b="0" baseline="0"/>
                  <a:t> of teachers</a:t>
                </a:r>
                <a:endParaRPr lang="en-GB" b="0"/>
              </a:p>
            </c:rich>
          </c:tx>
          <c:layout>
            <c:manualLayout>
              <c:xMode val="edge"/>
              <c:yMode val="edge"/>
              <c:x val="1.9444444444444445E-2"/>
              <c:y val="0.13129105483436229"/>
            </c:manualLayout>
          </c:layout>
        </c:title>
        <c:numFmt formatCode="0" sourceLinked="1"/>
        <c:tickLblPos val="nextTo"/>
        <c:crossAx val="93876608"/>
        <c:crosses val="autoZero"/>
        <c:crossBetween val="midCat"/>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5326081349657891"/>
          <c:y val="3.7079500576446899E-2"/>
          <c:w val="0.79276359241222016"/>
          <c:h val="0.80605636912208356"/>
        </c:manualLayout>
      </c:layout>
      <c:scatterChart>
        <c:scatterStyle val="lineMarker"/>
        <c:ser>
          <c:idx val="0"/>
          <c:order val="0"/>
          <c:spPr>
            <a:ln w="19050">
              <a:noFill/>
            </a:ln>
          </c:spPr>
          <c:marker>
            <c:symbol val="circle"/>
            <c:size val="7"/>
            <c:spPr>
              <a:noFill/>
              <a:ln w="15875">
                <a:solidFill>
                  <a:srgbClr val="7095AC"/>
                </a:solidFill>
              </a:ln>
            </c:spPr>
          </c:marker>
          <c:xVal>
            <c:numRef>
              <c:f>F4.4!$C$13:$C$28</c:f>
              <c:numCache>
                <c:formatCode>0</c:formatCode>
                <c:ptCount val="16"/>
                <c:pt idx="0">
                  <c:v>42.671325304069263</c:v>
                </c:pt>
                <c:pt idx="1">
                  <c:v>44.206737455664175</c:v>
                </c:pt>
                <c:pt idx="2">
                  <c:v>39.467582887684955</c:v>
                </c:pt>
                <c:pt idx="3">
                  <c:v>30.61607824633003</c:v>
                </c:pt>
                <c:pt idx="4">
                  <c:v>34.426003755642377</c:v>
                </c:pt>
                <c:pt idx="5">
                  <c:v>47.478243125477505</c:v>
                </c:pt>
                <c:pt idx="6">
                  <c:v>43.732166736879897</c:v>
                </c:pt>
                <c:pt idx="7">
                  <c:v>62.649566892035061</c:v>
                </c:pt>
                <c:pt idx="8">
                  <c:v>25.655114088774386</c:v>
                </c:pt>
                <c:pt idx="9">
                  <c:v>43.710184596577221</c:v>
                </c:pt>
                <c:pt idx="10">
                  <c:v>45.103649771117745</c:v>
                </c:pt>
                <c:pt idx="11">
                  <c:v>55.317514993516795</c:v>
                </c:pt>
                <c:pt idx="12">
                  <c:v>59.033880126784595</c:v>
                </c:pt>
                <c:pt idx="13">
                  <c:v>31.099987796803184</c:v>
                </c:pt>
                <c:pt idx="14">
                  <c:v>25.002679656971992</c:v>
                </c:pt>
                <c:pt idx="15">
                  <c:v>36.030316779806341</c:v>
                </c:pt>
              </c:numCache>
            </c:numRef>
          </c:xVal>
          <c:yVal>
            <c:numRef>
              <c:f>F4.4!$B$13:$B$28</c:f>
              <c:numCache>
                <c:formatCode>0</c:formatCode>
                <c:ptCount val="16"/>
                <c:pt idx="0">
                  <c:v>73.795050740344323</c:v>
                </c:pt>
                <c:pt idx="1">
                  <c:v>57.628530454914412</c:v>
                </c:pt>
                <c:pt idx="2">
                  <c:v>55.640085692423654</c:v>
                </c:pt>
                <c:pt idx="3">
                  <c:v>44.395839489564494</c:v>
                </c:pt>
                <c:pt idx="4">
                  <c:v>55.345693378056993</c:v>
                </c:pt>
                <c:pt idx="5">
                  <c:v>72.867091109841098</c:v>
                </c:pt>
                <c:pt idx="6">
                  <c:v>56.503230368282004</c:v>
                </c:pt>
                <c:pt idx="7">
                  <c:v>81.846199082472296</c:v>
                </c:pt>
                <c:pt idx="8">
                  <c:v>61.311248270309946</c:v>
                </c:pt>
                <c:pt idx="9">
                  <c:v>59.926783743603494</c:v>
                </c:pt>
                <c:pt idx="10">
                  <c:v>65.182008643338179</c:v>
                </c:pt>
                <c:pt idx="11">
                  <c:v>57.323640214796249</c:v>
                </c:pt>
                <c:pt idx="12">
                  <c:v>48.277322653908506</c:v>
                </c:pt>
                <c:pt idx="13">
                  <c:v>49.480761856441163</c:v>
                </c:pt>
                <c:pt idx="14">
                  <c:v>49.804071808036014</c:v>
                </c:pt>
                <c:pt idx="15">
                  <c:v>58.236723509764978</c:v>
                </c:pt>
              </c:numCache>
            </c:numRef>
          </c:yVal>
        </c:ser>
        <c:ser>
          <c:idx val="1"/>
          <c:order val="1"/>
          <c:tx>
            <c:v>H9</c:v>
          </c:tx>
          <c:spPr>
            <a:ln w="19050">
              <a:noFill/>
            </a:ln>
          </c:spPr>
          <c:marker>
            <c:symbol val="diamond"/>
            <c:size val="7"/>
            <c:spPr>
              <a:solidFill>
                <a:srgbClr val="7095AC"/>
              </a:solidFill>
              <a:ln w="15875">
                <a:solidFill>
                  <a:srgbClr val="7095AC"/>
                </a:solidFill>
              </a:ln>
            </c:spPr>
          </c:marker>
          <c:xVal>
            <c:numRef>
              <c:f>F4.4!$C$4:$C$12</c:f>
              <c:numCache>
                <c:formatCode>0</c:formatCode>
                <c:ptCount val="9"/>
                <c:pt idx="0">
                  <c:v>50.514297730863184</c:v>
                </c:pt>
                <c:pt idx="1">
                  <c:v>52.958002525642094</c:v>
                </c:pt>
                <c:pt idx="2">
                  <c:v>32.264394163335595</c:v>
                </c:pt>
                <c:pt idx="3">
                  <c:v>24.880449700623171</c:v>
                </c:pt>
                <c:pt idx="4">
                  <c:v>48.878966114959503</c:v>
                </c:pt>
                <c:pt idx="5">
                  <c:v>35.043607752969905</c:v>
                </c:pt>
                <c:pt idx="6">
                  <c:v>49.28423492376983</c:v>
                </c:pt>
                <c:pt idx="7">
                  <c:v>36.700181665743159</c:v>
                </c:pt>
                <c:pt idx="8">
                  <c:v>29.821527377657127</c:v>
                </c:pt>
              </c:numCache>
            </c:numRef>
          </c:xVal>
          <c:yVal>
            <c:numRef>
              <c:f>F4.4!$B$4:$B$12</c:f>
              <c:numCache>
                <c:formatCode>0</c:formatCode>
                <c:ptCount val="9"/>
                <c:pt idx="0">
                  <c:v>65.620368943743514</c:v>
                </c:pt>
                <c:pt idx="1">
                  <c:v>74.483765023119133</c:v>
                </c:pt>
                <c:pt idx="2">
                  <c:v>63.963479460919714</c:v>
                </c:pt>
                <c:pt idx="3">
                  <c:v>79.462934452419049</c:v>
                </c:pt>
                <c:pt idx="4">
                  <c:v>77.203233399435902</c:v>
                </c:pt>
                <c:pt idx="5">
                  <c:v>61.806624314162569</c:v>
                </c:pt>
                <c:pt idx="6">
                  <c:v>78.669586257522525</c:v>
                </c:pt>
                <c:pt idx="7">
                  <c:v>68.479650698909026</c:v>
                </c:pt>
                <c:pt idx="8">
                  <c:v>67.070312441711209</c:v>
                </c:pt>
              </c:numCache>
            </c:numRef>
          </c:yVal>
        </c:ser>
        <c:ser>
          <c:idx val="2"/>
          <c:order val="2"/>
          <c:tx>
            <c:v>L8</c:v>
          </c:tx>
          <c:spPr>
            <a:ln w="19050">
              <a:noFill/>
            </a:ln>
          </c:spPr>
          <c:marker>
            <c:symbol val="triangle"/>
            <c:size val="7"/>
            <c:spPr>
              <a:noFill/>
              <a:ln w="12700">
                <a:solidFill>
                  <a:srgbClr val="7095AC"/>
                </a:solidFill>
              </a:ln>
            </c:spPr>
          </c:marker>
          <c:xVal>
            <c:numRef>
              <c:f>F4.4!$C$29:$C$36</c:f>
              <c:numCache>
                <c:formatCode>0</c:formatCode>
                <c:ptCount val="8"/>
                <c:pt idx="0">
                  <c:v>36.031057888584883</c:v>
                </c:pt>
                <c:pt idx="1">
                  <c:v>47.035451518772781</c:v>
                </c:pt>
                <c:pt idx="2">
                  <c:v>44.643537997555825</c:v>
                </c:pt>
                <c:pt idx="3">
                  <c:v>62.047991240281675</c:v>
                </c:pt>
                <c:pt idx="4">
                  <c:v>60.757683537067322</c:v>
                </c:pt>
                <c:pt idx="5">
                  <c:v>55.110651364870179</c:v>
                </c:pt>
                <c:pt idx="6">
                  <c:v>38.963866061105264</c:v>
                </c:pt>
                <c:pt idx="7">
                  <c:v>68.523536030403946</c:v>
                </c:pt>
              </c:numCache>
            </c:numRef>
          </c:xVal>
          <c:yVal>
            <c:numRef>
              <c:f>F4.4!$B$29:$B$36</c:f>
              <c:numCache>
                <c:formatCode>0</c:formatCode>
                <c:ptCount val="8"/>
                <c:pt idx="0">
                  <c:v>79.360568043846357</c:v>
                </c:pt>
                <c:pt idx="1">
                  <c:v>55.475864873954897</c:v>
                </c:pt>
                <c:pt idx="2">
                  <c:v>64.165665820401188</c:v>
                </c:pt>
                <c:pt idx="3">
                  <c:v>91.304432224066389</c:v>
                </c:pt>
                <c:pt idx="4">
                  <c:v>83.879615853983367</c:v>
                </c:pt>
                <c:pt idx="5">
                  <c:v>71.904304234430484</c:v>
                </c:pt>
                <c:pt idx="6">
                  <c:v>64.89046006524913</c:v>
                </c:pt>
                <c:pt idx="7">
                  <c:v>72.921832842553584</c:v>
                </c:pt>
              </c:numCache>
            </c:numRef>
          </c:yVal>
        </c:ser>
        <c:axId val="99902208"/>
        <c:axId val="99904512"/>
      </c:scatterChart>
      <c:valAx>
        <c:axId val="99902208"/>
        <c:scaling>
          <c:orientation val="minMax"/>
          <c:max val="100"/>
        </c:scaling>
        <c:axPos val="b"/>
        <c:title>
          <c:tx>
            <c:rich>
              <a:bodyPr/>
              <a:lstStyle/>
              <a:p>
                <a:pPr>
                  <a:defRPr/>
                </a:pPr>
                <a:r>
                  <a:rPr lang="en-GB"/>
                  <a:t>ICT skills for teaching (%)</a:t>
                </a:r>
              </a:p>
            </c:rich>
          </c:tx>
        </c:title>
        <c:numFmt formatCode="0" sourceLinked="1"/>
        <c:minorTickMark val="out"/>
        <c:tickLblPos val="nextTo"/>
        <c:crossAx val="99904512"/>
        <c:crosses val="autoZero"/>
        <c:crossBetween val="midCat"/>
        <c:majorUnit val="20"/>
        <c:minorUnit val="10"/>
      </c:valAx>
      <c:valAx>
        <c:axId val="99904512"/>
        <c:scaling>
          <c:orientation val="minMax"/>
          <c:max val="100"/>
        </c:scaling>
        <c:axPos val="l"/>
        <c:majorGridlines>
          <c:spPr>
            <a:ln w="9525">
              <a:solidFill>
                <a:schemeClr val="bg1">
                  <a:lumMod val="65000"/>
                </a:schemeClr>
              </a:solidFill>
              <a:prstDash val="dash"/>
            </a:ln>
          </c:spPr>
        </c:majorGridlines>
        <c:title>
          <c:tx>
            <c:rich>
              <a:bodyPr rot="-5400000" vert="horz"/>
              <a:lstStyle/>
              <a:p>
                <a:pPr>
                  <a:defRPr/>
                </a:pPr>
                <a:r>
                  <a:rPr lang="en-GB"/>
                  <a:t>Knowledge and understanding of subject field(s) (%)</a:t>
                </a:r>
              </a:p>
            </c:rich>
          </c:tx>
        </c:title>
        <c:numFmt formatCode="0" sourceLinked="1"/>
        <c:minorTickMark val="out"/>
        <c:tickLblPos val="nextTo"/>
        <c:crossAx val="99902208"/>
        <c:crosses val="autoZero"/>
        <c:crossBetween val="midCat"/>
        <c:majorUnit val="20"/>
        <c:minorUnit val="10"/>
      </c:valAx>
    </c:plotArea>
    <c:plotVisOnly val="1"/>
    <c:dispBlanksAs val="gap"/>
  </c:chart>
  <c:spPr>
    <a:ln>
      <a:noFill/>
    </a:ln>
  </c:spPr>
  <c:txPr>
    <a:bodyPr/>
    <a:lstStyle/>
    <a:p>
      <a:pPr>
        <a:defRPr sz="1000" b="0">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46136428084058001"/>
          <c:y val="4.5438888597961455E-2"/>
          <c:w val="0.49680007247533581"/>
          <c:h val="0.72901931689445265"/>
        </c:manualLayout>
      </c:layout>
      <c:barChart>
        <c:barDir val="bar"/>
        <c:grouping val="clustered"/>
        <c:ser>
          <c:idx val="0"/>
          <c:order val="0"/>
          <c:tx>
            <c:strRef>
              <c:f>F4.5!$B$3</c:f>
              <c:strCache>
                <c:ptCount val="1"/>
                <c:pt idx="0">
                  <c:v>H9</c:v>
                </c:pt>
              </c:strCache>
            </c:strRef>
          </c:tx>
          <c:spPr>
            <a:solidFill>
              <a:srgbClr val="9FB9C8"/>
            </a:solidFill>
            <a:ln>
              <a:noFill/>
            </a:ln>
          </c:spPr>
          <c:cat>
            <c:strRef>
              <c:f>F4.5!$A$4:$A$17</c:f>
              <c:strCache>
                <c:ptCount val="14"/>
                <c:pt idx="0">
                  <c:v>New technologies in the workplace</c:v>
                </c:pt>
                <c:pt idx="1">
                  <c:v>Teaching students with special needs</c:v>
                </c:pt>
                <c:pt idx="2">
                  <c:v>ICT skills for teaching</c:v>
                </c:pt>
                <c:pt idx="3">
                  <c:v>Approaches to individualised learning</c:v>
                </c:pt>
                <c:pt idx="4">
                  <c:v>Developing cross-occupational competencies</c:v>
                </c:pt>
                <c:pt idx="5">
                  <c:v>Student career guidance/counselling</c:v>
                </c:pt>
                <c:pt idx="6">
                  <c:v>Teaching in multicultural/multilingual settings</c:v>
                </c:pt>
                <c:pt idx="7">
                  <c:v>Teaching cross-curricular skills</c:v>
                </c:pt>
                <c:pt idx="8">
                  <c:v>School management/administration</c:v>
                </c:pt>
                <c:pt idx="9">
                  <c:v>Student evaluation/assessment</c:v>
                </c:pt>
                <c:pt idx="10">
                  <c:v>Pedagogical competencies</c:v>
                </c:pt>
                <c:pt idx="11">
                  <c:v>Student behaviour/classroom management</c:v>
                </c:pt>
                <c:pt idx="12">
                  <c:v>Knowledge of the curriculum</c:v>
                </c:pt>
                <c:pt idx="13">
                  <c:v>Knowledge of the subject field(s)</c:v>
                </c:pt>
              </c:strCache>
            </c:strRef>
          </c:cat>
          <c:val>
            <c:numRef>
              <c:f>F4.5!$B$4:$B$17</c:f>
              <c:numCache>
                <c:formatCode>0</c:formatCode>
                <c:ptCount val="14"/>
                <c:pt idx="0">
                  <c:v>52.942329911276275</c:v>
                </c:pt>
                <c:pt idx="1">
                  <c:v>55.334371324333297</c:v>
                </c:pt>
                <c:pt idx="2">
                  <c:v>61.45772123247886</c:v>
                </c:pt>
                <c:pt idx="3">
                  <c:v>53.784644723987604</c:v>
                </c:pt>
                <c:pt idx="4">
                  <c:v>38.018589168639998</c:v>
                </c:pt>
                <c:pt idx="5">
                  <c:v>41.07519527294594</c:v>
                </c:pt>
                <c:pt idx="6">
                  <c:v>31.474254080837966</c:v>
                </c:pt>
                <c:pt idx="7">
                  <c:v>48.289529156744457</c:v>
                </c:pt>
                <c:pt idx="8">
                  <c:v>29.137662784384631</c:v>
                </c:pt>
                <c:pt idx="9">
                  <c:v>50.329905197558332</c:v>
                </c:pt>
                <c:pt idx="10">
                  <c:v>45.690869825001478</c:v>
                </c:pt>
                <c:pt idx="11">
                  <c:v>44.934852362707446</c:v>
                </c:pt>
                <c:pt idx="12">
                  <c:v>40.618537383920064</c:v>
                </c:pt>
                <c:pt idx="13">
                  <c:v>43.483213904996546</c:v>
                </c:pt>
              </c:numCache>
            </c:numRef>
          </c:val>
        </c:ser>
        <c:ser>
          <c:idx val="1"/>
          <c:order val="1"/>
          <c:tx>
            <c:strRef>
              <c:f>F4.5!$C$3</c:f>
              <c:strCache>
                <c:ptCount val="1"/>
                <c:pt idx="0">
                  <c:v>ENG</c:v>
                </c:pt>
              </c:strCache>
            </c:strRef>
          </c:tx>
          <c:spPr>
            <a:solidFill>
              <a:srgbClr val="7095AC"/>
            </a:solidFill>
            <a:ln>
              <a:noFill/>
            </a:ln>
          </c:spPr>
          <c:cat>
            <c:strRef>
              <c:f>F4.5!$A$4:$A$17</c:f>
              <c:strCache>
                <c:ptCount val="14"/>
                <c:pt idx="0">
                  <c:v>New technologies in the workplace</c:v>
                </c:pt>
                <c:pt idx="1">
                  <c:v>Teaching students with special needs</c:v>
                </c:pt>
                <c:pt idx="2">
                  <c:v>ICT skills for teaching</c:v>
                </c:pt>
                <c:pt idx="3">
                  <c:v>Approaches to individualised learning</c:v>
                </c:pt>
                <c:pt idx="4">
                  <c:v>Developing cross-occupational competencies</c:v>
                </c:pt>
                <c:pt idx="5">
                  <c:v>Student career guidance/counselling</c:v>
                </c:pt>
                <c:pt idx="6">
                  <c:v>Teaching in multicultural/multilingual settings</c:v>
                </c:pt>
                <c:pt idx="7">
                  <c:v>Teaching cross-curricular skills</c:v>
                </c:pt>
                <c:pt idx="8">
                  <c:v>School management/administration</c:v>
                </c:pt>
                <c:pt idx="9">
                  <c:v>Student evaluation/assessment</c:v>
                </c:pt>
                <c:pt idx="10">
                  <c:v>Pedagogical competencies</c:v>
                </c:pt>
                <c:pt idx="11">
                  <c:v>Student behaviour/classroom management</c:v>
                </c:pt>
                <c:pt idx="12">
                  <c:v>Knowledge of the curriculum</c:v>
                </c:pt>
                <c:pt idx="13">
                  <c:v>Knowledge of the subject field(s)</c:v>
                </c:pt>
              </c:strCache>
            </c:strRef>
          </c:cat>
          <c:val>
            <c:numRef>
              <c:f>F4.5!$C$4:$C$17</c:f>
              <c:numCache>
                <c:formatCode>0</c:formatCode>
                <c:ptCount val="14"/>
                <c:pt idx="0">
                  <c:v>38.858348828858567</c:v>
                </c:pt>
                <c:pt idx="1">
                  <c:v>35.335409661461775</c:v>
                </c:pt>
                <c:pt idx="2">
                  <c:v>34.388105379634993</c:v>
                </c:pt>
                <c:pt idx="3">
                  <c:v>30.488720689306025</c:v>
                </c:pt>
                <c:pt idx="4">
                  <c:v>26.237284803246233</c:v>
                </c:pt>
                <c:pt idx="5">
                  <c:v>25.959576269953732</c:v>
                </c:pt>
                <c:pt idx="6">
                  <c:v>24.335981263970595</c:v>
                </c:pt>
                <c:pt idx="7">
                  <c:v>23.867556069330821</c:v>
                </c:pt>
                <c:pt idx="8">
                  <c:v>23.094230081942626</c:v>
                </c:pt>
                <c:pt idx="9">
                  <c:v>22.184829994767114</c:v>
                </c:pt>
                <c:pt idx="10">
                  <c:v>15.708633799891501</c:v>
                </c:pt>
                <c:pt idx="11">
                  <c:v>15.20514602943515</c:v>
                </c:pt>
                <c:pt idx="12">
                  <c:v>14.28965622509312</c:v>
                </c:pt>
                <c:pt idx="13">
                  <c:v>11.509125845555568</c:v>
                </c:pt>
              </c:numCache>
            </c:numRef>
          </c:val>
        </c:ser>
        <c:gapWidth val="55"/>
        <c:axId val="104533376"/>
        <c:axId val="104559744"/>
      </c:barChart>
      <c:catAx>
        <c:axId val="104533376"/>
        <c:scaling>
          <c:orientation val="minMax"/>
        </c:scaling>
        <c:axPos val="l"/>
        <c:numFmt formatCode="General" sourceLinked="0"/>
        <c:tickLblPos val="nextTo"/>
        <c:crossAx val="104559744"/>
        <c:crosses val="autoZero"/>
        <c:auto val="1"/>
        <c:lblAlgn val="ctr"/>
        <c:lblOffset val="100"/>
      </c:catAx>
      <c:valAx>
        <c:axId val="104559744"/>
        <c:scaling>
          <c:orientation val="minMax"/>
          <c:max val="70"/>
          <c:min val="0"/>
        </c:scaling>
        <c:axPos val="b"/>
        <c:majorGridlines>
          <c:spPr>
            <a:ln>
              <a:prstDash val="dash"/>
            </a:ln>
          </c:spPr>
        </c:majorGridlines>
        <c:title>
          <c:tx>
            <c:rich>
              <a:bodyPr/>
              <a:lstStyle/>
              <a:p>
                <a:pPr>
                  <a:defRPr/>
                </a:pPr>
                <a:r>
                  <a:rPr lang="en-GB"/>
                  <a:t>moderate and high levels of need for CPD (%)</a:t>
                </a:r>
              </a:p>
            </c:rich>
          </c:tx>
        </c:title>
        <c:numFmt formatCode="0" sourceLinked="1"/>
        <c:tickLblPos val="nextTo"/>
        <c:crossAx val="104533376"/>
        <c:crosses val="autoZero"/>
        <c:crossBetween val="between"/>
      </c:valAx>
    </c:plotArea>
    <c:legend>
      <c:legendPos val="b"/>
    </c:legend>
    <c:plotVisOnly val="1"/>
    <c:dispBlanksAs val="gap"/>
  </c:chart>
  <c:spPr>
    <a:ln>
      <a:solidFill>
        <a:sysClr val="windowText" lastClr="000000"/>
      </a:solidFill>
    </a:ln>
  </c:spPr>
  <c:txPr>
    <a:bodyPr/>
    <a:lstStyle/>
    <a:p>
      <a:pPr>
        <a:defRPr sz="1000" b="0">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2"/>
          <c:order val="0"/>
          <c:tx>
            <c:strRef>
              <c:f>F4.6!$A$17</c:f>
              <c:strCache>
                <c:ptCount val="1"/>
                <c:pt idx="0">
                  <c:v>teaching students with special needs</c:v>
                </c:pt>
              </c:strCache>
            </c:strRef>
          </c:tx>
          <c:spPr>
            <a:solidFill>
              <a:srgbClr val="CFDCE3"/>
            </a:solidFill>
            <a:ln>
              <a:noFill/>
            </a:ln>
            <a:effectLst/>
          </c:spPr>
          <c:errBars>
            <c:errBarType val="both"/>
            <c:errValType val="cust"/>
            <c:plus>
              <c:numRef>
                <c:f>F4.6!$D$18:$D$23</c:f>
                <c:numCache>
                  <c:formatCode>General</c:formatCode>
                  <c:ptCount val="6"/>
                  <c:pt idx="0">
                    <c:v>13.602654800000016</c:v>
                  </c:pt>
                  <c:pt idx="1">
                    <c:v>4.6359096000000006</c:v>
                  </c:pt>
                  <c:pt idx="2">
                    <c:v>3.6853488000000003</c:v>
                  </c:pt>
                  <c:pt idx="3">
                    <c:v>3.546522</c:v>
                  </c:pt>
                  <c:pt idx="4">
                    <c:v>5.1154236000000006</c:v>
                  </c:pt>
                  <c:pt idx="5">
                    <c:v>11.239071199999998</c:v>
                  </c:pt>
                </c:numCache>
              </c:numRef>
            </c:plus>
            <c:minus>
              <c:numRef>
                <c:f>F4.6!$D$18:$D$23</c:f>
                <c:numCache>
                  <c:formatCode>General</c:formatCode>
                  <c:ptCount val="6"/>
                  <c:pt idx="0">
                    <c:v>13.602654800000016</c:v>
                  </c:pt>
                  <c:pt idx="1">
                    <c:v>4.6359096000000006</c:v>
                  </c:pt>
                  <c:pt idx="2">
                    <c:v>3.6853488000000003</c:v>
                  </c:pt>
                  <c:pt idx="3">
                    <c:v>3.546522</c:v>
                  </c:pt>
                  <c:pt idx="4">
                    <c:v>5.1154236000000006</c:v>
                  </c:pt>
                  <c:pt idx="5">
                    <c:v>11.239071199999998</c:v>
                  </c:pt>
                </c:numCache>
              </c:numRef>
            </c:minus>
          </c:errBars>
          <c:cat>
            <c:strRef>
              <c:f>F4.6!$A$11:$A$16</c:f>
              <c:strCache>
                <c:ptCount val="6"/>
                <c:pt idx="0">
                  <c:v>60+</c:v>
                </c:pt>
                <c:pt idx="1">
                  <c:v>50-59</c:v>
                </c:pt>
                <c:pt idx="2">
                  <c:v>40-49</c:v>
                </c:pt>
                <c:pt idx="3">
                  <c:v>30-39</c:v>
                </c:pt>
                <c:pt idx="4">
                  <c:v>25-29</c:v>
                </c:pt>
                <c:pt idx="5">
                  <c:v>below 25</c:v>
                </c:pt>
              </c:strCache>
            </c:strRef>
          </c:cat>
          <c:val>
            <c:numRef>
              <c:f>F4.6!$B$18:$B$23</c:f>
              <c:numCache>
                <c:formatCode>0</c:formatCode>
                <c:ptCount val="6"/>
                <c:pt idx="0">
                  <c:v>24.349999999999987</c:v>
                </c:pt>
                <c:pt idx="1">
                  <c:v>33.39</c:v>
                </c:pt>
                <c:pt idx="2">
                  <c:v>31.490000000000002</c:v>
                </c:pt>
                <c:pt idx="3">
                  <c:v>35.590000000000003</c:v>
                </c:pt>
                <c:pt idx="4">
                  <c:v>42.809999999999995</c:v>
                </c:pt>
                <c:pt idx="5">
                  <c:v>40.36</c:v>
                </c:pt>
              </c:numCache>
            </c:numRef>
          </c:val>
        </c:ser>
        <c:ser>
          <c:idx val="1"/>
          <c:order val="1"/>
          <c:tx>
            <c:strRef>
              <c:f>F4.6!$A$10</c:f>
              <c:strCache>
                <c:ptCount val="1"/>
                <c:pt idx="0">
                  <c:v>new technologies in the workplace</c:v>
                </c:pt>
              </c:strCache>
            </c:strRef>
          </c:tx>
          <c:spPr>
            <a:solidFill>
              <a:srgbClr val="9FB9C8"/>
            </a:solidFill>
            <a:ln>
              <a:noFill/>
            </a:ln>
            <a:effectLst/>
          </c:spPr>
          <c:errBars>
            <c:errBarType val="both"/>
            <c:errValType val="cust"/>
            <c:plus>
              <c:numRef>
                <c:f>F4.6!$D$11:$D$16</c:f>
                <c:numCache>
                  <c:formatCode>General</c:formatCode>
                  <c:ptCount val="6"/>
                  <c:pt idx="0">
                    <c:v>13.563454800000024</c:v>
                  </c:pt>
                  <c:pt idx="1">
                    <c:v>5.1373363999999917</c:v>
                  </c:pt>
                  <c:pt idx="2">
                    <c:v>4.6369483999999996</c:v>
                  </c:pt>
                  <c:pt idx="3">
                    <c:v>3.9976747999999995</c:v>
                  </c:pt>
                  <c:pt idx="4">
                    <c:v>4.1640003999999857</c:v>
                  </c:pt>
                  <c:pt idx="5">
                    <c:v>7.7819643999999997</c:v>
                  </c:pt>
                </c:numCache>
              </c:numRef>
            </c:plus>
            <c:minus>
              <c:numRef>
                <c:f>F4.6!$D$11:$D$16</c:f>
                <c:numCache>
                  <c:formatCode>General</c:formatCode>
                  <c:ptCount val="6"/>
                  <c:pt idx="0">
                    <c:v>13.563454800000024</c:v>
                  </c:pt>
                  <c:pt idx="1">
                    <c:v>5.1373363999999917</c:v>
                  </c:pt>
                  <c:pt idx="2">
                    <c:v>4.6369483999999996</c:v>
                  </c:pt>
                  <c:pt idx="3">
                    <c:v>3.9976747999999995</c:v>
                  </c:pt>
                  <c:pt idx="4">
                    <c:v>4.1640003999999857</c:v>
                  </c:pt>
                  <c:pt idx="5">
                    <c:v>7.7819643999999997</c:v>
                  </c:pt>
                </c:numCache>
              </c:numRef>
            </c:minus>
          </c:errBars>
          <c:cat>
            <c:strRef>
              <c:f>F4.6!$A$11:$A$16</c:f>
              <c:strCache>
                <c:ptCount val="6"/>
                <c:pt idx="0">
                  <c:v>60+</c:v>
                </c:pt>
                <c:pt idx="1">
                  <c:v>50-59</c:v>
                </c:pt>
                <c:pt idx="2">
                  <c:v>40-49</c:v>
                </c:pt>
                <c:pt idx="3">
                  <c:v>30-39</c:v>
                </c:pt>
                <c:pt idx="4">
                  <c:v>25-29</c:v>
                </c:pt>
                <c:pt idx="5">
                  <c:v>below 25</c:v>
                </c:pt>
              </c:strCache>
            </c:strRef>
          </c:cat>
          <c:val>
            <c:numRef>
              <c:f>F4.6!$B$11:$B$16</c:f>
              <c:numCache>
                <c:formatCode>0</c:formatCode>
                <c:ptCount val="6"/>
                <c:pt idx="0">
                  <c:v>47.64</c:v>
                </c:pt>
                <c:pt idx="1">
                  <c:v>49.71</c:v>
                </c:pt>
                <c:pt idx="2">
                  <c:v>44.27000000000001</c:v>
                </c:pt>
                <c:pt idx="3">
                  <c:v>35.61</c:v>
                </c:pt>
                <c:pt idx="4">
                  <c:v>28.02</c:v>
                </c:pt>
                <c:pt idx="5">
                  <c:v>22.38</c:v>
                </c:pt>
              </c:numCache>
            </c:numRef>
          </c:val>
        </c:ser>
        <c:ser>
          <c:idx val="0"/>
          <c:order val="2"/>
          <c:tx>
            <c:strRef>
              <c:f>F4.6!$A$3</c:f>
              <c:strCache>
                <c:ptCount val="1"/>
                <c:pt idx="0">
                  <c:v>ICT skills for teaching</c:v>
                </c:pt>
              </c:strCache>
            </c:strRef>
          </c:tx>
          <c:spPr>
            <a:solidFill>
              <a:srgbClr val="7095AC"/>
            </a:solidFill>
            <a:ln>
              <a:noFill/>
            </a:ln>
            <a:effectLst/>
          </c:spPr>
          <c:errBars>
            <c:errBarType val="both"/>
            <c:errValType val="cust"/>
            <c:plus>
              <c:numRef>
                <c:f>F4.6!$D$4:$D$9</c:f>
                <c:numCache>
                  <c:formatCode>General</c:formatCode>
                  <c:ptCount val="6"/>
                  <c:pt idx="0">
                    <c:v>14.105375199999999</c:v>
                  </c:pt>
                  <c:pt idx="1">
                    <c:v>4.5417316000000003</c:v>
                  </c:pt>
                  <c:pt idx="2">
                    <c:v>4.3683303999999907</c:v>
                  </c:pt>
                  <c:pt idx="3">
                    <c:v>4.1784064000000001</c:v>
                  </c:pt>
                  <c:pt idx="4">
                    <c:v>4.4476516000000004</c:v>
                  </c:pt>
                  <c:pt idx="5">
                    <c:v>6.6767988000000003</c:v>
                  </c:pt>
                </c:numCache>
              </c:numRef>
            </c:plus>
            <c:minus>
              <c:numRef>
                <c:f>F4.6!$D$4:$D$9</c:f>
                <c:numCache>
                  <c:formatCode>General</c:formatCode>
                  <c:ptCount val="6"/>
                  <c:pt idx="0">
                    <c:v>14.105375199999999</c:v>
                  </c:pt>
                  <c:pt idx="1">
                    <c:v>4.5417316000000003</c:v>
                  </c:pt>
                  <c:pt idx="2">
                    <c:v>4.3683303999999907</c:v>
                  </c:pt>
                  <c:pt idx="3">
                    <c:v>4.1784064000000001</c:v>
                  </c:pt>
                  <c:pt idx="4">
                    <c:v>4.4476516000000004</c:v>
                  </c:pt>
                  <c:pt idx="5">
                    <c:v>6.6767988000000003</c:v>
                  </c:pt>
                </c:numCache>
              </c:numRef>
            </c:minus>
          </c:errBars>
          <c:cat>
            <c:strRef>
              <c:f>F4.6!$A$11:$A$16</c:f>
              <c:strCache>
                <c:ptCount val="6"/>
                <c:pt idx="0">
                  <c:v>60+</c:v>
                </c:pt>
                <c:pt idx="1">
                  <c:v>50-59</c:v>
                </c:pt>
                <c:pt idx="2">
                  <c:v>40-49</c:v>
                </c:pt>
                <c:pt idx="3">
                  <c:v>30-39</c:v>
                </c:pt>
                <c:pt idx="4">
                  <c:v>25-29</c:v>
                </c:pt>
                <c:pt idx="5">
                  <c:v>below 25</c:v>
                </c:pt>
              </c:strCache>
            </c:strRef>
          </c:cat>
          <c:val>
            <c:numRef>
              <c:f>F4.6!$B$4:$B$9</c:f>
              <c:numCache>
                <c:formatCode>0</c:formatCode>
                <c:ptCount val="6"/>
                <c:pt idx="0">
                  <c:v>46.58</c:v>
                </c:pt>
                <c:pt idx="1">
                  <c:v>45.290000000000013</c:v>
                </c:pt>
                <c:pt idx="2">
                  <c:v>44.309999999999995</c:v>
                </c:pt>
                <c:pt idx="3">
                  <c:v>28.150000000000031</c:v>
                </c:pt>
                <c:pt idx="4">
                  <c:v>23.130000000000031</c:v>
                </c:pt>
                <c:pt idx="5">
                  <c:v>15.39</c:v>
                </c:pt>
              </c:numCache>
            </c:numRef>
          </c:val>
        </c:ser>
        <c:gapWidth val="102"/>
        <c:axId val="104505344"/>
        <c:axId val="104506880"/>
      </c:barChart>
      <c:catAx>
        <c:axId val="104505344"/>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4506880"/>
        <c:crosses val="autoZero"/>
        <c:auto val="1"/>
        <c:lblAlgn val="ctr"/>
        <c:lblOffset val="100"/>
      </c:catAx>
      <c:valAx>
        <c:axId val="104506880"/>
        <c:scaling>
          <c:orientation val="minMax"/>
          <c:max val="100"/>
          <c:min val="0"/>
        </c:scaling>
        <c:axPos val="b"/>
        <c:majorGridlines>
          <c:spPr>
            <a:ln w="9525" cap="flat" cmpd="sng" algn="ctr">
              <a:solidFill>
                <a:schemeClr val="bg1">
                  <a:lumMod val="65000"/>
                </a:schemeClr>
              </a:solidFill>
              <a:prstDash val="dash"/>
              <a:round/>
            </a:ln>
            <a:effectLst/>
          </c:spPr>
        </c:majorGridlines>
        <c:numFmt formatCode="0" sourceLinked="1"/>
        <c:majorTickMark val="none"/>
        <c:tickLblPos val="nextTo"/>
        <c:spPr>
          <a:noFill/>
          <a:ln>
            <a:noFill/>
          </a:ln>
          <a:effectLst/>
        </c:spPr>
        <c:txPr>
          <a:bodyPr rot="-60000000" vert="horz"/>
          <a:lstStyle/>
          <a:p>
            <a:pPr>
              <a:defRPr/>
            </a:pPr>
            <a:endParaRPr lang="en-US"/>
          </a:p>
        </c:txPr>
        <c:crossAx val="104505344"/>
        <c:crosses val="autoZero"/>
        <c:crossBetween val="between"/>
        <c:majorUnit val="10"/>
      </c:valAx>
      <c:spPr>
        <a:noFill/>
        <a:ln>
          <a:noFill/>
        </a:ln>
        <a:effectLst/>
      </c:spPr>
    </c:plotArea>
    <c:legend>
      <c:legendPos val="b"/>
      <c:spPr>
        <a:noFill/>
        <a:ln>
          <a:noFill/>
        </a:ln>
        <a:effectLst/>
      </c:spPr>
      <c:txPr>
        <a:bodyPr rot="0" vert="horz"/>
        <a:lstStyle/>
        <a:p>
          <a:pPr>
            <a:defRPr/>
          </a:pPr>
          <a:endParaRPr lang="en-US"/>
        </a:p>
      </c:txPr>
    </c:legend>
    <c:plotVisOnly val="1"/>
    <c:dispBlanksAs val="gap"/>
  </c:chart>
  <c:spPr>
    <a:solidFill>
      <a:schemeClr val="bg1"/>
    </a:solidFill>
    <a:ln w="9525" cap="flat" cmpd="sng" algn="ctr">
      <a:noFill/>
      <a:round/>
    </a:ln>
    <a:effectLst/>
  </c:spPr>
  <c:txPr>
    <a:bodyPr/>
    <a:lstStyle/>
    <a:p>
      <a:pPr>
        <a:defRPr sz="1000">
          <a:solidFill>
            <a:sysClr val="windowText" lastClr="000000"/>
          </a:solidFill>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v>Lack of time due to family responsabilities (%)</c:v>
          </c:tx>
          <c:spPr>
            <a:solidFill>
              <a:srgbClr val="7095AC"/>
            </a:solidFill>
            <a:ln>
              <a:noFill/>
            </a:ln>
            <a:effectLst/>
          </c:spPr>
          <c:errBars>
            <c:errBarType val="both"/>
            <c:errValType val="cust"/>
            <c:plus>
              <c:numRef>
                <c:f>F4.7!$D$4:$D$9</c:f>
                <c:numCache>
                  <c:formatCode>General</c:formatCode>
                  <c:ptCount val="6"/>
                  <c:pt idx="0">
                    <c:v>4.5397323999999992</c:v>
                  </c:pt>
                  <c:pt idx="1">
                    <c:v>2.0430844000000001</c:v>
                  </c:pt>
                  <c:pt idx="2">
                    <c:v>6.9611359999999918</c:v>
                  </c:pt>
                  <c:pt idx="3">
                    <c:v>8.1538744000000012</c:v>
                  </c:pt>
                  <c:pt idx="4">
                    <c:v>7.0392420000000122</c:v>
                  </c:pt>
                  <c:pt idx="5">
                    <c:v>7.8007608000000008</c:v>
                  </c:pt>
                </c:numCache>
              </c:numRef>
            </c:plus>
            <c:minus>
              <c:numRef>
                <c:f>F4.7!$D$4:$D$9</c:f>
                <c:numCache>
                  <c:formatCode>General</c:formatCode>
                  <c:ptCount val="6"/>
                  <c:pt idx="0">
                    <c:v>4.5397323999999992</c:v>
                  </c:pt>
                  <c:pt idx="1">
                    <c:v>2.0430844000000001</c:v>
                  </c:pt>
                  <c:pt idx="2">
                    <c:v>6.9611359999999918</c:v>
                  </c:pt>
                  <c:pt idx="3">
                    <c:v>8.1538744000000012</c:v>
                  </c:pt>
                  <c:pt idx="4">
                    <c:v>7.0392420000000122</c:v>
                  </c:pt>
                  <c:pt idx="5">
                    <c:v>7.8007608000000008</c:v>
                  </c:pt>
                </c:numCache>
              </c:numRef>
            </c:minus>
            <c:spPr>
              <a:noFill/>
              <a:ln w="9525" cap="flat" cmpd="sng" algn="ctr">
                <a:solidFill>
                  <a:schemeClr val="tx1">
                    <a:lumMod val="65000"/>
                    <a:lumOff val="35000"/>
                  </a:schemeClr>
                </a:solidFill>
                <a:round/>
              </a:ln>
              <a:effectLst/>
            </c:spPr>
          </c:errBars>
          <c:cat>
            <c:strRef>
              <c:f>(F4.7!$A$4,F4.7!$A$5,F4.7!$A$6,F4.7!$A$7,F4.7!$A$8,F4.7!$A$9)</c:f>
              <c:strCache>
                <c:ptCount val="6"/>
                <c:pt idx="0">
                  <c:v>men, no children</c:v>
                </c:pt>
                <c:pt idx="1">
                  <c:v>women, no children</c:v>
                </c:pt>
                <c:pt idx="2">
                  <c:v>men, children 5-15</c:v>
                </c:pt>
                <c:pt idx="3">
                  <c:v>men, children 0-4</c:v>
                </c:pt>
                <c:pt idx="4">
                  <c:v>women, children 5-15</c:v>
                </c:pt>
                <c:pt idx="5">
                  <c:v>women, children 0-4</c:v>
                </c:pt>
              </c:strCache>
            </c:strRef>
          </c:cat>
          <c:val>
            <c:numRef>
              <c:f>(F4.7!$B$4,F4.7!$B$5,F4.7!$B$6,F4.7!$B$7,F4.7!$B$8,F4.7!$B$9)</c:f>
              <c:numCache>
                <c:formatCode>0</c:formatCode>
                <c:ptCount val="6"/>
                <c:pt idx="0">
                  <c:v>13.700000000000001</c:v>
                </c:pt>
                <c:pt idx="1">
                  <c:v>11.639999999999999</c:v>
                </c:pt>
                <c:pt idx="2">
                  <c:v>48.75</c:v>
                </c:pt>
                <c:pt idx="3">
                  <c:v>52.99</c:v>
                </c:pt>
                <c:pt idx="4">
                  <c:v>45.690000000000012</c:v>
                </c:pt>
                <c:pt idx="5">
                  <c:v>55.13</c:v>
                </c:pt>
              </c:numCache>
            </c:numRef>
          </c:val>
        </c:ser>
        <c:gapWidth val="70"/>
        <c:axId val="104605184"/>
        <c:axId val="104606720"/>
      </c:barChart>
      <c:catAx>
        <c:axId val="104605184"/>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4606720"/>
        <c:crosses val="autoZero"/>
        <c:auto val="1"/>
        <c:lblAlgn val="ctr"/>
        <c:lblOffset val="100"/>
      </c:catAx>
      <c:valAx>
        <c:axId val="104606720"/>
        <c:scaling>
          <c:orientation val="minMax"/>
          <c:max val="100"/>
          <c:min val="0"/>
        </c:scaling>
        <c:axPos val="b"/>
        <c:majorGridlines>
          <c:spPr>
            <a:ln w="9525" cap="flat" cmpd="sng" algn="ctr">
              <a:solidFill>
                <a:schemeClr val="bg1">
                  <a:lumMod val="65000"/>
                </a:schemeClr>
              </a:solidFill>
              <a:prstDash val="dash"/>
              <a:round/>
            </a:ln>
            <a:effectLst/>
          </c:spPr>
        </c:majorGridlines>
        <c:numFmt formatCode="0" sourceLinked="1"/>
        <c:majorTickMark val="none"/>
        <c:tickLblPos val="nextTo"/>
        <c:spPr>
          <a:noFill/>
          <a:ln>
            <a:noFill/>
          </a:ln>
          <a:effectLst/>
        </c:spPr>
        <c:txPr>
          <a:bodyPr rot="-60000000" vert="horz"/>
          <a:lstStyle/>
          <a:p>
            <a:pPr>
              <a:defRPr/>
            </a:pPr>
            <a:endParaRPr lang="en-US"/>
          </a:p>
        </c:txPr>
        <c:crossAx val="104605184"/>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sz="1000">
          <a:solidFill>
            <a:sysClr val="windowText" lastClr="000000"/>
          </a:solidFill>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869220220769203"/>
          <c:y val="7.6266141811486013E-2"/>
          <c:w val="0.68080390761222986"/>
          <c:h val="0.81928114657436668"/>
        </c:manualLayout>
      </c:layout>
      <c:barChart>
        <c:barDir val="bar"/>
        <c:grouping val="clustered"/>
        <c:ser>
          <c:idx val="0"/>
          <c:order val="0"/>
          <c:tx>
            <c:strRef>
              <c:f>F4.8!$A$3</c:f>
              <c:strCache>
                <c:ptCount val="1"/>
                <c:pt idx="0">
                  <c:v>Lack of employer support</c:v>
                </c:pt>
              </c:strCache>
            </c:strRef>
          </c:tx>
          <c:spPr>
            <a:solidFill>
              <a:srgbClr val="7095AC"/>
            </a:solidFill>
            <a:ln>
              <a:noFill/>
            </a:ln>
            <a:effectLst/>
          </c:spPr>
          <c:errBars>
            <c:errBarType val="both"/>
            <c:errValType val="cust"/>
            <c:plus>
              <c:numRef>
                <c:f>F4.8!$E$4:$E$10</c:f>
                <c:numCache>
                  <c:formatCode>General</c:formatCode>
                  <c:ptCount val="7"/>
                  <c:pt idx="0">
                    <c:v>20.214714799999999</c:v>
                  </c:pt>
                  <c:pt idx="1">
                    <c:v>5.6207311999999945</c:v>
                  </c:pt>
                  <c:pt idx="2">
                    <c:v>4.7615064</c:v>
                  </c:pt>
                  <c:pt idx="3">
                    <c:v>3.964394000000004</c:v>
                  </c:pt>
                  <c:pt idx="4">
                    <c:v>5.3463899999999995</c:v>
                  </c:pt>
                  <c:pt idx="5">
                    <c:v>4.3511607999999997</c:v>
                  </c:pt>
                  <c:pt idx="6">
                    <c:v>3.9670987999999996</c:v>
                  </c:pt>
                </c:numCache>
              </c:numRef>
            </c:plus>
            <c:minus>
              <c:numRef>
                <c:f>F4.8!$E$4:$E$10</c:f>
                <c:numCache>
                  <c:formatCode>General</c:formatCode>
                  <c:ptCount val="7"/>
                  <c:pt idx="0">
                    <c:v>20.214714799999999</c:v>
                  </c:pt>
                  <c:pt idx="1">
                    <c:v>5.6207311999999945</c:v>
                  </c:pt>
                  <c:pt idx="2">
                    <c:v>4.7615064</c:v>
                  </c:pt>
                  <c:pt idx="3">
                    <c:v>3.964394000000004</c:v>
                  </c:pt>
                  <c:pt idx="4">
                    <c:v>5.3463899999999995</c:v>
                  </c:pt>
                  <c:pt idx="5">
                    <c:v>4.3511607999999997</c:v>
                  </c:pt>
                  <c:pt idx="6">
                    <c:v>3.9670987999999996</c:v>
                  </c:pt>
                </c:numCache>
              </c:numRef>
            </c:minus>
            <c:spPr>
              <a:noFill/>
              <a:ln w="9525" cap="flat" cmpd="sng" algn="ctr">
                <a:solidFill>
                  <a:schemeClr val="tx1">
                    <a:lumMod val="65000"/>
                    <a:lumOff val="35000"/>
                  </a:schemeClr>
                </a:solidFill>
                <a:round/>
              </a:ln>
              <a:effectLst/>
            </c:spPr>
          </c:errBars>
          <c:cat>
            <c:multiLvlStrRef>
              <c:f>F4.8!$A$4:$B$10</c:f>
              <c:multiLvlStrCache>
                <c:ptCount val="7"/>
                <c:lvl>
                  <c:pt idx="0">
                    <c:v>inadequate</c:v>
                  </c:pt>
                  <c:pt idx="1">
                    <c:v>satisfactory</c:v>
                  </c:pt>
                  <c:pt idx="2">
                    <c:v>good</c:v>
                  </c:pt>
                  <c:pt idx="3">
                    <c:v>outstanding</c:v>
                  </c:pt>
                  <c:pt idx="4">
                    <c:v>independent</c:v>
                  </c:pt>
                  <c:pt idx="5">
                    <c:v>academy</c:v>
                  </c:pt>
                  <c:pt idx="6">
                    <c:v>maintained</c:v>
                  </c:pt>
                </c:lvl>
                <c:lvl>
                  <c:pt idx="0">
                    <c:v>Ofsted rating</c:v>
                  </c:pt>
                  <c:pt idx="4">
                    <c:v>Type of school</c:v>
                  </c:pt>
                </c:lvl>
              </c:multiLvlStrCache>
            </c:multiLvlStrRef>
          </c:cat>
          <c:val>
            <c:numRef>
              <c:f>F4.8!$C$4:$C$10</c:f>
              <c:numCache>
                <c:formatCode>0</c:formatCode>
                <c:ptCount val="7"/>
                <c:pt idx="0">
                  <c:v>55.86</c:v>
                </c:pt>
                <c:pt idx="1">
                  <c:v>30.569999999999986</c:v>
                </c:pt>
                <c:pt idx="2">
                  <c:v>28.749999999999989</c:v>
                </c:pt>
                <c:pt idx="3">
                  <c:v>20.369999999999987</c:v>
                </c:pt>
                <c:pt idx="4">
                  <c:v>20.88</c:v>
                </c:pt>
                <c:pt idx="5">
                  <c:v>27.36</c:v>
                </c:pt>
                <c:pt idx="6">
                  <c:v>29.549999999999986</c:v>
                </c:pt>
              </c:numCache>
            </c:numRef>
          </c:val>
        </c:ser>
        <c:gapWidth val="68"/>
        <c:axId val="98241536"/>
        <c:axId val="98276096"/>
      </c:barChart>
      <c:catAx>
        <c:axId val="98241536"/>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98276096"/>
        <c:crosses val="autoZero"/>
        <c:auto val="1"/>
        <c:lblAlgn val="ctr"/>
        <c:lblOffset val="100"/>
      </c:catAx>
      <c:valAx>
        <c:axId val="98276096"/>
        <c:scaling>
          <c:orientation val="minMax"/>
          <c:max val="100"/>
          <c:min val="0"/>
        </c:scaling>
        <c:axPos val="b"/>
        <c:majorGridlines>
          <c:spPr>
            <a:ln w="9525" cap="flat" cmpd="sng" algn="ctr">
              <a:solidFill>
                <a:schemeClr val="bg1">
                  <a:lumMod val="65000"/>
                </a:schemeClr>
              </a:solidFill>
              <a:prstDash val="dash"/>
              <a:round/>
            </a:ln>
            <a:effectLst/>
          </c:spPr>
        </c:majorGridlines>
        <c:numFmt formatCode="0" sourceLinked="1"/>
        <c:majorTickMark val="none"/>
        <c:tickLblPos val="nextTo"/>
        <c:spPr>
          <a:noFill/>
          <a:ln>
            <a:noFill/>
          </a:ln>
          <a:effectLst/>
        </c:spPr>
        <c:txPr>
          <a:bodyPr rot="-60000000" vert="horz"/>
          <a:lstStyle/>
          <a:p>
            <a:pPr>
              <a:defRPr/>
            </a:pPr>
            <a:endParaRPr lang="en-US"/>
          </a:p>
        </c:txPr>
        <c:crossAx val="98241536"/>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sz="1000">
          <a:solidFill>
            <a:sysClr val="windowText" lastClr="000000"/>
          </a:solidFill>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46461480658476056"/>
          <c:y val="3.9145907473309788E-2"/>
          <c:w val="0.48264485344239944"/>
          <c:h val="0.80591924230111944"/>
        </c:manualLayout>
      </c:layout>
      <c:barChart>
        <c:barDir val="bar"/>
        <c:grouping val="clustered"/>
        <c:ser>
          <c:idx val="0"/>
          <c:order val="0"/>
          <c:spPr>
            <a:solidFill>
              <a:srgbClr val="7095AC"/>
            </a:solidFill>
            <a:ln>
              <a:noFill/>
            </a:ln>
            <a:effectLst/>
          </c:spPr>
          <c:errBars>
            <c:errBarType val="both"/>
            <c:errValType val="cust"/>
            <c:plus>
              <c:numRef>
                <c:f>F5.1!$H$3:$H$14</c:f>
                <c:numCache>
                  <c:formatCode>General</c:formatCode>
                  <c:ptCount val="12"/>
                  <c:pt idx="0">
                    <c:v>5.490000000000002</c:v>
                  </c:pt>
                  <c:pt idx="1">
                    <c:v>4.379999999999999</c:v>
                  </c:pt>
                  <c:pt idx="2">
                    <c:v>6.1599999999999975</c:v>
                  </c:pt>
                  <c:pt idx="3">
                    <c:v>8.1562369060907205</c:v>
                  </c:pt>
                  <c:pt idx="4">
                    <c:v>3.8624123209517367</c:v>
                  </c:pt>
                  <c:pt idx="5">
                    <c:v>4.1478054075836752</c:v>
                  </c:pt>
                  <c:pt idx="6">
                    <c:v>4.0999999999999943</c:v>
                  </c:pt>
                  <c:pt idx="7">
                    <c:v>4.8799999999999963</c:v>
                  </c:pt>
                  <c:pt idx="8">
                    <c:v>4.269999999999996</c:v>
                  </c:pt>
                  <c:pt idx="9">
                    <c:v>5.4821691682006852</c:v>
                  </c:pt>
                  <c:pt idx="10">
                    <c:v>2.3115917395680987</c:v>
                  </c:pt>
                  <c:pt idx="11">
                    <c:v>2.4083784940997166</c:v>
                  </c:pt>
                </c:numCache>
              </c:numRef>
            </c:plus>
            <c:minus>
              <c:numRef>
                <c:f>F5.1!$H$3:$H$14</c:f>
                <c:numCache>
                  <c:formatCode>General</c:formatCode>
                  <c:ptCount val="12"/>
                  <c:pt idx="0">
                    <c:v>5.490000000000002</c:v>
                  </c:pt>
                  <c:pt idx="1">
                    <c:v>4.379999999999999</c:v>
                  </c:pt>
                  <c:pt idx="2">
                    <c:v>6.1599999999999975</c:v>
                  </c:pt>
                  <c:pt idx="3">
                    <c:v>8.1562369060907205</c:v>
                  </c:pt>
                  <c:pt idx="4">
                    <c:v>3.8624123209517367</c:v>
                  </c:pt>
                  <c:pt idx="5">
                    <c:v>4.1478054075836752</c:v>
                  </c:pt>
                  <c:pt idx="6">
                    <c:v>4.0999999999999943</c:v>
                  </c:pt>
                  <c:pt idx="7">
                    <c:v>4.8799999999999963</c:v>
                  </c:pt>
                  <c:pt idx="8">
                    <c:v>4.269999999999996</c:v>
                  </c:pt>
                  <c:pt idx="9">
                    <c:v>5.4821691682006852</c:v>
                  </c:pt>
                  <c:pt idx="10">
                    <c:v>2.3115917395680987</c:v>
                  </c:pt>
                  <c:pt idx="11">
                    <c:v>2.4083784940997166</c:v>
                  </c:pt>
                </c:numCache>
              </c:numRef>
            </c:minus>
            <c:spPr>
              <a:noFill/>
              <a:ln w="9525" cap="flat" cmpd="sng" algn="ctr">
                <a:solidFill>
                  <a:schemeClr val="tx1">
                    <a:lumMod val="65000"/>
                    <a:lumOff val="35000"/>
                  </a:schemeClr>
                </a:solidFill>
                <a:round/>
              </a:ln>
              <a:effectLst/>
            </c:spPr>
          </c:errBars>
          <c:cat>
            <c:multiLvlStrRef>
              <c:f>F5.1!$A$3:$C$14</c:f>
              <c:multiLvlStrCache>
                <c:ptCount val="12"/>
                <c:lvl>
                  <c:pt idx="0">
                    <c:v>satisfactory/inadequate</c:v>
                  </c:pt>
                  <c:pt idx="1">
                    <c:v>good</c:v>
                  </c:pt>
                  <c:pt idx="2">
                    <c:v>outstanding</c:v>
                  </c:pt>
                  <c:pt idx="3">
                    <c:v>independent</c:v>
                  </c:pt>
                  <c:pt idx="4">
                    <c:v>academy</c:v>
                  </c:pt>
                  <c:pt idx="5">
                    <c:v>maintained</c:v>
                  </c:pt>
                  <c:pt idx="6">
                    <c:v>satisfactory/inadequate</c:v>
                  </c:pt>
                  <c:pt idx="7">
                    <c:v>good</c:v>
                  </c:pt>
                  <c:pt idx="8">
                    <c:v>outstanding</c:v>
                  </c:pt>
                  <c:pt idx="9">
                    <c:v>independent</c:v>
                  </c:pt>
                  <c:pt idx="10">
                    <c:v>academy</c:v>
                  </c:pt>
                  <c:pt idx="11">
                    <c:v>maintained</c:v>
                  </c:pt>
                </c:lvl>
                <c:lvl>
                  <c:pt idx="0">
                    <c:v>Ofsted rating</c:v>
                  </c:pt>
                  <c:pt idx="3">
                    <c:v>School  type</c:v>
                  </c:pt>
                  <c:pt idx="6">
                    <c:v>Ofsted rating</c:v>
                  </c:pt>
                  <c:pt idx="9">
                    <c:v>School type</c:v>
                  </c:pt>
                </c:lvl>
                <c:lvl>
                  <c:pt idx="0">
                    <c:v>External sources</c:v>
                  </c:pt>
                  <c:pt idx="6">
                    <c:v>SMT</c:v>
                  </c:pt>
                </c:lvl>
              </c:multiLvlStrCache>
            </c:multiLvlStrRef>
          </c:cat>
          <c:val>
            <c:numRef>
              <c:f>F5.1!$D$3:$D$14</c:f>
              <c:numCache>
                <c:formatCode>0</c:formatCode>
                <c:ptCount val="12"/>
                <c:pt idx="0">
                  <c:v>40.36</c:v>
                </c:pt>
                <c:pt idx="1">
                  <c:v>23.3</c:v>
                </c:pt>
                <c:pt idx="2">
                  <c:v>28.439999999999987</c:v>
                </c:pt>
                <c:pt idx="3">
                  <c:v>12.518310696086548</c:v>
                </c:pt>
                <c:pt idx="4">
                  <c:v>26.958568342771038</c:v>
                </c:pt>
                <c:pt idx="5">
                  <c:v>35.929897455060804</c:v>
                </c:pt>
                <c:pt idx="6">
                  <c:v>90</c:v>
                </c:pt>
                <c:pt idx="7">
                  <c:v>84</c:v>
                </c:pt>
                <c:pt idx="8">
                  <c:v>84</c:v>
                </c:pt>
                <c:pt idx="9">
                  <c:v>64.517565490464037</c:v>
                </c:pt>
                <c:pt idx="10">
                  <c:v>88.281252351977926</c:v>
                </c:pt>
                <c:pt idx="11">
                  <c:v>89.851302830747429</c:v>
                </c:pt>
              </c:numCache>
            </c:numRef>
          </c:val>
        </c:ser>
        <c:gapWidth val="56"/>
        <c:axId val="104993152"/>
        <c:axId val="104994688"/>
      </c:barChart>
      <c:catAx>
        <c:axId val="104993152"/>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4994688"/>
        <c:crosses val="autoZero"/>
        <c:auto val="1"/>
        <c:lblAlgn val="ctr"/>
        <c:lblOffset val="100"/>
      </c:catAx>
      <c:valAx>
        <c:axId val="104994688"/>
        <c:scaling>
          <c:orientation val="minMax"/>
          <c:max val="100"/>
        </c:scaling>
        <c:axPos val="b"/>
        <c:majorGridlines>
          <c:spPr>
            <a:ln w="9525" cap="flat" cmpd="sng" algn="ctr">
              <a:solidFill>
                <a:schemeClr val="tx1">
                  <a:lumMod val="15000"/>
                  <a:lumOff val="85000"/>
                </a:schemeClr>
              </a:solidFill>
              <a:round/>
            </a:ln>
            <a:effectLst/>
          </c:spPr>
        </c:majorGridlines>
        <c:title>
          <c:tx>
            <c:rich>
              <a:bodyPr rot="0" vert="horz"/>
              <a:lstStyle/>
              <a:p>
                <a:pPr>
                  <a:defRPr b="0"/>
                </a:pPr>
                <a:r>
                  <a:rPr lang="en-GB" b="0"/>
                  <a:t>%</a:t>
                </a:r>
              </a:p>
            </c:rich>
          </c:tx>
          <c:layout>
            <c:manualLayout>
              <c:xMode val="edge"/>
              <c:yMode val="edge"/>
              <c:x val="0.68626400227578965"/>
              <c:y val="0.92820775072155137"/>
            </c:manualLayout>
          </c:layout>
          <c:spPr>
            <a:noFill/>
            <a:ln>
              <a:noFill/>
            </a:ln>
            <a:effectLst/>
          </c:spPr>
        </c:title>
        <c:numFmt formatCode="0" sourceLinked="1"/>
        <c:majorTickMark val="none"/>
        <c:tickLblPos val="nextTo"/>
        <c:spPr>
          <a:noFill/>
          <a:ln>
            <a:noFill/>
          </a:ln>
          <a:effectLst/>
        </c:spPr>
        <c:txPr>
          <a:bodyPr rot="-60000000" vert="horz"/>
          <a:lstStyle/>
          <a:p>
            <a:pPr>
              <a:defRPr/>
            </a:pPr>
            <a:endParaRPr lang="en-US"/>
          </a:p>
        </c:txPr>
        <c:crossAx val="104993152"/>
        <c:crosses val="autoZero"/>
        <c:crossBetween val="between"/>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4391780749292393"/>
          <c:y val="3.9158106868948613E-2"/>
          <c:w val="0.80044543264122092"/>
          <c:h val="0.78305113802091797"/>
        </c:manualLayout>
      </c:layout>
      <c:scatterChart>
        <c:scatterStyle val="lineMarker"/>
        <c:ser>
          <c:idx val="0"/>
          <c:order val="0"/>
          <c:tx>
            <c:v>H9</c:v>
          </c:tx>
          <c:spPr>
            <a:ln w="25400" cap="rnd">
              <a:noFill/>
              <a:round/>
            </a:ln>
            <a:effectLst/>
          </c:spPr>
          <c:marker>
            <c:symbol val="diamond"/>
            <c:size val="7"/>
            <c:spPr>
              <a:solidFill>
                <a:srgbClr val="7095AC"/>
              </a:solidFill>
              <a:ln w="9525">
                <a:solidFill>
                  <a:srgbClr val="7095AC"/>
                </a:solidFill>
              </a:ln>
              <a:effectLst/>
            </c:spPr>
          </c:marker>
          <c:xVal>
            <c:numRef>
              <c:f>F5.2!$B$5:$B$13</c:f>
              <c:numCache>
                <c:formatCode>0</c:formatCode>
                <c:ptCount val="9"/>
                <c:pt idx="0">
                  <c:v>56.535330070294961</c:v>
                </c:pt>
                <c:pt idx="1">
                  <c:v>64.279266183891949</c:v>
                </c:pt>
                <c:pt idx="2">
                  <c:v>63.464946513802083</c:v>
                </c:pt>
                <c:pt idx="3">
                  <c:v>85.11525806786895</c:v>
                </c:pt>
                <c:pt idx="4">
                  <c:v>65.777565409447988</c:v>
                </c:pt>
                <c:pt idx="5">
                  <c:v>58.719290250785654</c:v>
                </c:pt>
                <c:pt idx="6">
                  <c:v>69.163954910914157</c:v>
                </c:pt>
                <c:pt idx="7">
                  <c:v>60.485080210759861</c:v>
                </c:pt>
                <c:pt idx="8">
                  <c:v>62.98400264769019</c:v>
                </c:pt>
              </c:numCache>
            </c:numRef>
          </c:xVal>
          <c:yVal>
            <c:numRef>
              <c:f>F5.2!$C$5:$C$13</c:f>
              <c:numCache>
                <c:formatCode>0</c:formatCode>
                <c:ptCount val="9"/>
                <c:pt idx="0">
                  <c:v>33.479656386891811</c:v>
                </c:pt>
                <c:pt idx="1">
                  <c:v>50.430391509372846</c:v>
                </c:pt>
                <c:pt idx="2">
                  <c:v>32.786662227726474</c:v>
                </c:pt>
                <c:pt idx="3">
                  <c:v>86.154539540283778</c:v>
                </c:pt>
                <c:pt idx="4">
                  <c:v>62.761922651229717</c:v>
                </c:pt>
                <c:pt idx="5">
                  <c:v>30.207241851939031</c:v>
                </c:pt>
                <c:pt idx="6">
                  <c:v>61.511210152763368</c:v>
                </c:pt>
                <c:pt idx="7">
                  <c:v>37.240708779509482</c:v>
                </c:pt>
                <c:pt idx="8">
                  <c:v>32.574053175083442</c:v>
                </c:pt>
              </c:numCache>
            </c:numRef>
          </c:yVal>
        </c:ser>
        <c:ser>
          <c:idx val="1"/>
          <c:order val="1"/>
          <c:tx>
            <c:v>L8</c:v>
          </c:tx>
          <c:spPr>
            <a:ln w="25400" cap="rnd">
              <a:noFill/>
              <a:round/>
            </a:ln>
            <a:effectLst/>
          </c:spPr>
          <c:marker>
            <c:symbol val="triangle"/>
            <c:size val="7"/>
            <c:spPr>
              <a:noFill/>
              <a:ln w="9525">
                <a:solidFill>
                  <a:srgbClr val="7095AC"/>
                </a:solidFill>
              </a:ln>
              <a:effectLst/>
            </c:spPr>
          </c:marker>
          <c:xVal>
            <c:numRef>
              <c:f>F5.2!$B$16:$B$23</c:f>
              <c:numCache>
                <c:formatCode>0</c:formatCode>
                <c:ptCount val="8"/>
                <c:pt idx="0">
                  <c:v>85.834878225481475</c:v>
                </c:pt>
                <c:pt idx="1">
                  <c:v>87.028290493012477</c:v>
                </c:pt>
                <c:pt idx="2">
                  <c:v>86.111949812005989</c:v>
                </c:pt>
                <c:pt idx="3">
                  <c:v>96.044798972227369</c:v>
                </c:pt>
                <c:pt idx="4">
                  <c:v>89.025617723037854</c:v>
                </c:pt>
                <c:pt idx="5">
                  <c:v>88.050317391210612</c:v>
                </c:pt>
                <c:pt idx="6">
                  <c:v>75.711573503602523</c:v>
                </c:pt>
                <c:pt idx="7">
                  <c:v>81.316560307932974</c:v>
                </c:pt>
              </c:numCache>
            </c:numRef>
          </c:xVal>
          <c:yVal>
            <c:numRef>
              <c:f>F5.2!$C$16:$C$23</c:f>
              <c:numCache>
                <c:formatCode>0</c:formatCode>
                <c:ptCount val="8"/>
                <c:pt idx="0">
                  <c:v>77.160443015373303</c:v>
                </c:pt>
                <c:pt idx="1">
                  <c:v>77.004303840483558</c:v>
                </c:pt>
                <c:pt idx="2">
                  <c:v>78.740180246361021</c:v>
                </c:pt>
                <c:pt idx="3">
                  <c:v>95.456413135687981</c:v>
                </c:pt>
                <c:pt idx="4">
                  <c:v>83.400288921319159</c:v>
                </c:pt>
                <c:pt idx="5">
                  <c:v>71.962344014983458</c:v>
                </c:pt>
                <c:pt idx="6">
                  <c:v>57.7869871454647</c:v>
                </c:pt>
                <c:pt idx="7">
                  <c:v>70.674016739705579</c:v>
                </c:pt>
              </c:numCache>
            </c:numRef>
          </c:yVal>
        </c:ser>
        <c:ser>
          <c:idx val="2"/>
          <c:order val="2"/>
          <c:tx>
            <c:v>others</c:v>
          </c:tx>
          <c:spPr>
            <a:ln w="25400" cap="rnd">
              <a:noFill/>
              <a:round/>
            </a:ln>
            <a:effectLst/>
          </c:spPr>
          <c:marker>
            <c:symbol val="circle"/>
            <c:size val="7"/>
            <c:spPr>
              <a:noFill/>
              <a:ln w="15875">
                <a:solidFill>
                  <a:srgbClr val="7095AC"/>
                </a:solidFill>
              </a:ln>
              <a:effectLst/>
            </c:spPr>
          </c:marker>
          <c:xVal>
            <c:numRef>
              <c:f>F5.2!$B$26:$B$41</c:f>
              <c:numCache>
                <c:formatCode>0</c:formatCode>
                <c:ptCount val="16"/>
                <c:pt idx="0">
                  <c:v>73.343029212048094</c:v>
                </c:pt>
                <c:pt idx="1">
                  <c:v>62.424521873221394</c:v>
                </c:pt>
                <c:pt idx="2">
                  <c:v>64.715309007745461</c:v>
                </c:pt>
                <c:pt idx="3">
                  <c:v>64.694176414881198</c:v>
                </c:pt>
                <c:pt idx="4">
                  <c:v>58.874902758161376</c:v>
                </c:pt>
                <c:pt idx="5">
                  <c:v>73.129258483474672</c:v>
                </c:pt>
                <c:pt idx="6">
                  <c:v>71.880755310158136</c:v>
                </c:pt>
                <c:pt idx="7">
                  <c:v>63.705028131993167</c:v>
                </c:pt>
                <c:pt idx="8">
                  <c:v>68.022850244476558</c:v>
                </c:pt>
                <c:pt idx="9">
                  <c:v>69.184119007447066</c:v>
                </c:pt>
                <c:pt idx="10">
                  <c:v>58.817162989197499</c:v>
                </c:pt>
                <c:pt idx="11">
                  <c:v>71.860782958555305</c:v>
                </c:pt>
                <c:pt idx="12">
                  <c:v>58.966887596327318</c:v>
                </c:pt>
                <c:pt idx="13">
                  <c:v>61.381628795158996</c:v>
                </c:pt>
                <c:pt idx="14">
                  <c:v>52.992294423633503</c:v>
                </c:pt>
                <c:pt idx="15">
                  <c:v>60.832541948714493</c:v>
                </c:pt>
              </c:numCache>
            </c:numRef>
          </c:xVal>
          <c:yVal>
            <c:numRef>
              <c:f>F5.2!$C$26:$C$41</c:f>
              <c:numCache>
                <c:formatCode>0</c:formatCode>
                <c:ptCount val="16"/>
                <c:pt idx="0">
                  <c:v>52.605398874250966</c:v>
                </c:pt>
                <c:pt idx="1">
                  <c:v>45.537313073860346</c:v>
                </c:pt>
                <c:pt idx="2">
                  <c:v>43.374406491012827</c:v>
                </c:pt>
                <c:pt idx="3">
                  <c:v>34.885192060720918</c:v>
                </c:pt>
                <c:pt idx="4">
                  <c:v>37.408714198021222</c:v>
                </c:pt>
                <c:pt idx="5">
                  <c:v>54.573356701347045</c:v>
                </c:pt>
                <c:pt idx="6">
                  <c:v>61.818490646304554</c:v>
                </c:pt>
                <c:pt idx="7">
                  <c:v>55.081446034653183</c:v>
                </c:pt>
                <c:pt idx="8">
                  <c:v>39.72777384096684</c:v>
                </c:pt>
                <c:pt idx="9">
                  <c:v>52.427439908998032</c:v>
                </c:pt>
                <c:pt idx="10">
                  <c:v>37.704689114034245</c:v>
                </c:pt>
                <c:pt idx="11">
                  <c:v>61.532198165346145</c:v>
                </c:pt>
                <c:pt idx="12">
                  <c:v>33.418424121693803</c:v>
                </c:pt>
                <c:pt idx="13">
                  <c:v>36.653146524506646</c:v>
                </c:pt>
                <c:pt idx="14">
                  <c:v>26.690822266955927</c:v>
                </c:pt>
                <c:pt idx="15">
                  <c:v>35.757446648665805</c:v>
                </c:pt>
              </c:numCache>
            </c:numRef>
          </c:yVal>
        </c:ser>
        <c:axId val="105060992"/>
        <c:axId val="105071744"/>
      </c:scatterChart>
      <c:valAx>
        <c:axId val="105060992"/>
        <c:scaling>
          <c:orientation val="minMax"/>
          <c:max val="100"/>
          <c:min val="0"/>
        </c:scaling>
        <c:axPos val="b"/>
        <c:title>
          <c:tx>
            <c:rich>
              <a:bodyPr rot="0" vert="horz"/>
              <a:lstStyle/>
              <a:p>
                <a:pPr>
                  <a:defRPr b="0"/>
                </a:pPr>
                <a:r>
                  <a:rPr lang="en-GB" b="0"/>
                  <a:t>Confidence (%)</a:t>
                </a:r>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05071744"/>
        <c:crosses val="autoZero"/>
        <c:crossBetween val="midCat"/>
        <c:majorUnit val="20"/>
      </c:valAx>
      <c:valAx>
        <c:axId val="105071744"/>
        <c:scaling>
          <c:orientation val="minMax"/>
          <c:max val="100"/>
          <c:min val="0"/>
        </c:scaling>
        <c:axPos val="l"/>
        <c:majorGridlines>
          <c:spPr>
            <a:ln w="9525" cap="flat" cmpd="sng" algn="ctr">
              <a:solidFill>
                <a:schemeClr val="tx1"/>
              </a:solidFill>
              <a:prstDash val="dash"/>
              <a:round/>
            </a:ln>
            <a:effectLst/>
          </c:spPr>
        </c:majorGridlines>
        <c:title>
          <c:tx>
            <c:rich>
              <a:bodyPr rot="-5400000" vert="horz"/>
              <a:lstStyle/>
              <a:p>
                <a:pPr>
                  <a:defRPr b="0"/>
                </a:pPr>
                <a:r>
                  <a:rPr lang="en-GB" b="0"/>
                  <a:t>Knowledge/understanding</a:t>
                </a:r>
                <a:r>
                  <a:rPr lang="en-GB" b="0" baseline="0"/>
                  <a:t> of main subject fields (%)</a:t>
                </a:r>
                <a:endParaRPr lang="en-GB" b="0"/>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05060992"/>
        <c:crosses val="autoZero"/>
        <c:crossBetween val="midCat"/>
        <c:majorUnit val="20"/>
      </c:valAx>
      <c:spPr>
        <a:noFill/>
        <a:ln>
          <a:noFill/>
        </a:ln>
        <a:effectLst/>
      </c:spPr>
    </c:plotArea>
    <c:plotVisOnly val="1"/>
    <c:dispBlanksAs val="gap"/>
  </c:chart>
  <c:spPr>
    <a:solidFill>
      <a:schemeClr val="bg1"/>
    </a:solidFill>
    <a:ln w="9525" cap="flat" cmpd="sng" algn="ctr">
      <a:noFill/>
      <a:miter lim="800000"/>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spPr>
            <a:solidFill>
              <a:srgbClr val="7095AC"/>
            </a:solidFill>
            <a:ln>
              <a:noFill/>
            </a:ln>
            <a:effectLst/>
          </c:spPr>
          <c:errBars>
            <c:errBarType val="both"/>
            <c:errValType val="cust"/>
            <c:plus>
              <c:numRef>
                <c:f>F5.3!$G$4:$G$12</c:f>
                <c:numCache>
                  <c:formatCode>General</c:formatCode>
                  <c:ptCount val="9"/>
                  <c:pt idx="0">
                    <c:v>3.3533571401168913</c:v>
                  </c:pt>
                  <c:pt idx="1">
                    <c:v>2.9234851613615782</c:v>
                  </c:pt>
                  <c:pt idx="2">
                    <c:v>3.3564219802695767</c:v>
                  </c:pt>
                  <c:pt idx="3">
                    <c:v>6.2678475020239075</c:v>
                  </c:pt>
                  <c:pt idx="4">
                    <c:v>4.1315244616211331</c:v>
                  </c:pt>
                  <c:pt idx="5">
                    <c:v>4.0781663200648124</c:v>
                  </c:pt>
                  <c:pt idx="6">
                    <c:v>11.156321248698934</c:v>
                  </c:pt>
                  <c:pt idx="7">
                    <c:v>4.1043865807707771</c:v>
                  </c:pt>
                  <c:pt idx="8">
                    <c:v>3.6571362217718764</c:v>
                  </c:pt>
                </c:numCache>
              </c:numRef>
            </c:plus>
            <c:minus>
              <c:numRef>
                <c:f>F5.3!$G$4:$G$12</c:f>
                <c:numCache>
                  <c:formatCode>General</c:formatCode>
                  <c:ptCount val="9"/>
                  <c:pt idx="0">
                    <c:v>3.3533571401168913</c:v>
                  </c:pt>
                  <c:pt idx="1">
                    <c:v>2.9234851613615782</c:v>
                  </c:pt>
                  <c:pt idx="2">
                    <c:v>3.3564219802695767</c:v>
                  </c:pt>
                  <c:pt idx="3">
                    <c:v>6.2678475020239075</c:v>
                  </c:pt>
                  <c:pt idx="4">
                    <c:v>4.1315244616211331</c:v>
                  </c:pt>
                  <c:pt idx="5">
                    <c:v>4.0781663200648124</c:v>
                  </c:pt>
                  <c:pt idx="6">
                    <c:v>11.156321248698934</c:v>
                  </c:pt>
                  <c:pt idx="7">
                    <c:v>4.1043865807707771</c:v>
                  </c:pt>
                  <c:pt idx="8">
                    <c:v>3.6571362217718764</c:v>
                  </c:pt>
                </c:numCache>
              </c:numRef>
            </c:minus>
            <c:spPr>
              <a:noFill/>
              <a:ln w="9525" cap="flat" cmpd="sng" algn="ctr">
                <a:solidFill>
                  <a:schemeClr val="tx1">
                    <a:lumMod val="65000"/>
                    <a:lumOff val="35000"/>
                  </a:schemeClr>
                </a:solidFill>
                <a:round/>
              </a:ln>
              <a:effectLst/>
            </c:spPr>
          </c:errBars>
          <c:cat>
            <c:multiLvlStrRef>
              <c:f>F5.3!$A$4:$B$12</c:f>
              <c:multiLvlStrCache>
                <c:ptCount val="9"/>
                <c:lvl>
                  <c:pt idx="0">
                    <c:v>independent</c:v>
                  </c:pt>
                  <c:pt idx="1">
                    <c:v>academy</c:v>
                  </c:pt>
                  <c:pt idx="2">
                    <c:v>maintained</c:v>
                  </c:pt>
                  <c:pt idx="3">
                    <c:v>independent</c:v>
                  </c:pt>
                  <c:pt idx="4">
                    <c:v>academy</c:v>
                  </c:pt>
                  <c:pt idx="5">
                    <c:v>maintained</c:v>
                  </c:pt>
                  <c:pt idx="6">
                    <c:v>independent</c:v>
                  </c:pt>
                  <c:pt idx="7">
                    <c:v>academy</c:v>
                  </c:pt>
                  <c:pt idx="8">
                    <c:v>maintained</c:v>
                  </c:pt>
                </c:lvl>
                <c:lvl>
                  <c:pt idx="0">
                    <c:v>Knowledge and understanding of subject</c:v>
                  </c:pt>
                  <c:pt idx="3">
                    <c:v>Classroom management practices</c:v>
                  </c:pt>
                  <c:pt idx="6">
                    <c:v>Teaching practices</c:v>
                  </c:pt>
                </c:lvl>
              </c:multiLvlStrCache>
            </c:multiLvlStrRef>
          </c:cat>
          <c:val>
            <c:numRef>
              <c:f>F5.3!$C$4:$C$12</c:f>
              <c:numCache>
                <c:formatCode>0</c:formatCode>
                <c:ptCount val="9"/>
                <c:pt idx="0">
                  <c:v>19.231870339826486</c:v>
                </c:pt>
                <c:pt idx="1">
                  <c:v>28.225571296443572</c:v>
                </c:pt>
                <c:pt idx="2">
                  <c:v>27.40592753854569</c:v>
                </c:pt>
                <c:pt idx="3">
                  <c:v>24.446468335056277</c:v>
                </c:pt>
                <c:pt idx="4">
                  <c:v>45.034279572779248</c:v>
                </c:pt>
                <c:pt idx="5">
                  <c:v>44.621887893674824</c:v>
                </c:pt>
                <c:pt idx="6">
                  <c:v>29.175607991945146</c:v>
                </c:pt>
                <c:pt idx="7">
                  <c:v>50.968887649031835</c:v>
                </c:pt>
                <c:pt idx="8">
                  <c:v>52.159850996177511</c:v>
                </c:pt>
              </c:numCache>
            </c:numRef>
          </c:val>
        </c:ser>
        <c:gapWidth val="68"/>
        <c:axId val="104932480"/>
        <c:axId val="104934016"/>
      </c:barChart>
      <c:catAx>
        <c:axId val="104932480"/>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4934016"/>
        <c:crosses val="autoZero"/>
        <c:auto val="1"/>
        <c:lblAlgn val="ctr"/>
        <c:lblOffset val="100"/>
      </c:catAx>
      <c:valAx>
        <c:axId val="104934016"/>
        <c:scaling>
          <c:orientation val="minMax"/>
          <c:max val="100"/>
        </c:scaling>
        <c:axPos val="b"/>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vert="horz"/>
          <a:lstStyle/>
          <a:p>
            <a:pPr>
              <a:defRPr/>
            </a:pPr>
            <a:endParaRPr lang="en-US"/>
          </a:p>
        </c:txPr>
        <c:crossAx val="104932480"/>
        <c:crosses val="autoZero"/>
        <c:crossBetween val="between"/>
        <c:majorUnit val="20"/>
      </c:valAx>
      <c:spPr>
        <a:noFill/>
        <a:ln w="25400">
          <a:noFill/>
        </a:ln>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1"/>
          <c:order val="0"/>
          <c:tx>
            <c:strRef>
              <c:f>F5.4!$A$3</c:f>
              <c:strCache>
                <c:ptCount val="1"/>
                <c:pt idx="0">
                  <c:v>Mean</c:v>
                </c:pt>
              </c:strCache>
            </c:strRef>
          </c:tx>
          <c:spPr>
            <a:ln w="28575" cap="rnd">
              <a:solidFill>
                <a:srgbClr val="7095AC"/>
              </a:solidFill>
              <a:round/>
            </a:ln>
            <a:effectLst/>
          </c:spPr>
          <c:marker>
            <c:symbol val="circle"/>
            <c:size val="5"/>
            <c:spPr>
              <a:solidFill>
                <a:srgbClr val="7095AC"/>
              </a:solidFill>
              <a:ln w="9525">
                <a:solidFill>
                  <a:srgbClr val="7095AC"/>
                </a:solidFill>
              </a:ln>
              <a:effectLst/>
            </c:spPr>
          </c:marker>
          <c:cat>
            <c:strRef>
              <c:f>F5.4!$E$4:$E$11</c:f>
              <c:strCache>
                <c:ptCount val="8"/>
                <c:pt idx="0">
                  <c:v>0-4</c:v>
                </c:pt>
                <c:pt idx="1">
                  <c:v>5-9</c:v>
                </c:pt>
                <c:pt idx="2">
                  <c:v>10-14</c:v>
                </c:pt>
                <c:pt idx="3">
                  <c:v>15-19</c:v>
                </c:pt>
                <c:pt idx="4">
                  <c:v>20-24</c:v>
                </c:pt>
                <c:pt idx="5">
                  <c:v>25-29</c:v>
                </c:pt>
                <c:pt idx="6">
                  <c:v>30-34</c:v>
                </c:pt>
                <c:pt idx="7">
                  <c:v>35+</c:v>
                </c:pt>
              </c:strCache>
            </c:strRef>
          </c:cat>
          <c:val>
            <c:numRef>
              <c:f>F5.4!$A$4:$A$11</c:f>
              <c:numCache>
                <c:formatCode>0.0</c:formatCode>
                <c:ptCount val="8"/>
                <c:pt idx="0">
                  <c:v>5.5849440700149735</c:v>
                </c:pt>
                <c:pt idx="1">
                  <c:v>5.0049407644075385</c:v>
                </c:pt>
                <c:pt idx="2">
                  <c:v>4.6202089096452843</c:v>
                </c:pt>
                <c:pt idx="3">
                  <c:v>4.421341416977242</c:v>
                </c:pt>
                <c:pt idx="4">
                  <c:v>4.5469055658260285</c:v>
                </c:pt>
                <c:pt idx="5">
                  <c:v>4.5020483796605495</c:v>
                </c:pt>
                <c:pt idx="6">
                  <c:v>3.5514940167337987</c:v>
                </c:pt>
                <c:pt idx="7">
                  <c:v>2.5589311973281443</c:v>
                </c:pt>
              </c:numCache>
            </c:numRef>
          </c:val>
        </c:ser>
        <c:ser>
          <c:idx val="2"/>
          <c:order val="1"/>
          <c:tx>
            <c:v>95% CI</c:v>
          </c:tx>
          <c:spPr>
            <a:ln w="22225" cap="rnd">
              <a:solidFill>
                <a:srgbClr val="7095AC"/>
              </a:solidFill>
              <a:prstDash val="dash"/>
              <a:round/>
            </a:ln>
            <a:effectLst/>
          </c:spPr>
          <c:marker>
            <c:symbol val="circle"/>
            <c:size val="5"/>
            <c:spPr>
              <a:noFill/>
              <a:ln w="9525">
                <a:noFill/>
              </a:ln>
              <a:effectLst/>
            </c:spPr>
          </c:marker>
          <c:cat>
            <c:strRef>
              <c:f>F5.4!$E$4:$E$11</c:f>
              <c:strCache>
                <c:ptCount val="8"/>
                <c:pt idx="0">
                  <c:v>0-4</c:v>
                </c:pt>
                <c:pt idx="1">
                  <c:v>5-9</c:v>
                </c:pt>
                <c:pt idx="2">
                  <c:v>10-14</c:v>
                </c:pt>
                <c:pt idx="3">
                  <c:v>15-19</c:v>
                </c:pt>
                <c:pt idx="4">
                  <c:v>20-24</c:v>
                </c:pt>
                <c:pt idx="5">
                  <c:v>25-29</c:v>
                </c:pt>
                <c:pt idx="6">
                  <c:v>30-34</c:v>
                </c:pt>
                <c:pt idx="7">
                  <c:v>35+</c:v>
                </c:pt>
              </c:strCache>
            </c:strRef>
          </c:cat>
          <c:val>
            <c:numRef>
              <c:f>F5.4!$C$4:$C$11</c:f>
              <c:numCache>
                <c:formatCode>0.00</c:formatCode>
                <c:ptCount val="8"/>
                <c:pt idx="0">
                  <c:v>5.1221840551086277</c:v>
                </c:pt>
                <c:pt idx="1">
                  <c:v>4.5550307217491115</c:v>
                </c:pt>
                <c:pt idx="2">
                  <c:v>4.1591482668256265</c:v>
                </c:pt>
                <c:pt idx="3">
                  <c:v>3.7668173047936033</c:v>
                </c:pt>
                <c:pt idx="4">
                  <c:v>3.5252843299729082</c:v>
                </c:pt>
                <c:pt idx="5">
                  <c:v>3.6859465868271646</c:v>
                </c:pt>
                <c:pt idx="6">
                  <c:v>2.7083736152523143</c:v>
                </c:pt>
                <c:pt idx="7">
                  <c:v>1.6830150398201849</c:v>
                </c:pt>
              </c:numCache>
            </c:numRef>
          </c:val>
        </c:ser>
        <c:ser>
          <c:idx val="3"/>
          <c:order val="2"/>
          <c:tx>
            <c:v>95% CI</c:v>
          </c:tx>
          <c:spPr>
            <a:ln w="22225" cap="rnd" cmpd="sng">
              <a:solidFill>
                <a:srgbClr val="7095AC"/>
              </a:solidFill>
              <a:prstDash val="dash"/>
              <a:round/>
            </a:ln>
            <a:effectLst/>
          </c:spPr>
          <c:marker>
            <c:symbol val="circle"/>
            <c:size val="5"/>
            <c:spPr>
              <a:noFill/>
              <a:ln w="9525">
                <a:noFill/>
              </a:ln>
              <a:effectLst/>
            </c:spPr>
          </c:marker>
          <c:cat>
            <c:strRef>
              <c:f>F5.4!$E$4:$E$11</c:f>
              <c:strCache>
                <c:ptCount val="8"/>
                <c:pt idx="0">
                  <c:v>0-4</c:v>
                </c:pt>
                <c:pt idx="1">
                  <c:v>5-9</c:v>
                </c:pt>
                <c:pt idx="2">
                  <c:v>10-14</c:v>
                </c:pt>
                <c:pt idx="3">
                  <c:v>15-19</c:v>
                </c:pt>
                <c:pt idx="4">
                  <c:v>20-24</c:v>
                </c:pt>
                <c:pt idx="5">
                  <c:v>25-29</c:v>
                </c:pt>
                <c:pt idx="6">
                  <c:v>30-34</c:v>
                </c:pt>
                <c:pt idx="7">
                  <c:v>35+</c:v>
                </c:pt>
              </c:strCache>
            </c:strRef>
          </c:cat>
          <c:val>
            <c:numRef>
              <c:f>F5.4!$D$4:$D$11</c:f>
              <c:numCache>
                <c:formatCode>0.00</c:formatCode>
                <c:ptCount val="8"/>
                <c:pt idx="0">
                  <c:v>6.0477040849213344</c:v>
                </c:pt>
                <c:pt idx="1">
                  <c:v>5.4548508070659505</c:v>
                </c:pt>
                <c:pt idx="2">
                  <c:v>5.0812695524649731</c:v>
                </c:pt>
                <c:pt idx="3">
                  <c:v>5.0758655291608807</c:v>
                </c:pt>
                <c:pt idx="4">
                  <c:v>5.5685268016791545</c:v>
                </c:pt>
                <c:pt idx="5">
                  <c:v>5.3181501724939375</c:v>
                </c:pt>
                <c:pt idx="6">
                  <c:v>4.3946144182152764</c:v>
                </c:pt>
                <c:pt idx="7">
                  <c:v>3.4348473548361027</c:v>
                </c:pt>
              </c:numCache>
            </c:numRef>
          </c:val>
        </c:ser>
        <c:marker val="1"/>
        <c:axId val="105142912"/>
        <c:axId val="105145472"/>
      </c:lineChart>
      <c:catAx>
        <c:axId val="105142912"/>
        <c:scaling>
          <c:orientation val="minMax"/>
        </c:scaling>
        <c:axPos val="b"/>
        <c:title>
          <c:tx>
            <c:rich>
              <a:bodyPr rot="0" vert="horz"/>
              <a:lstStyle/>
              <a:p>
                <a:pPr>
                  <a:defRPr b="0"/>
                </a:pPr>
                <a:r>
                  <a:rPr lang="en-GB" b="0"/>
                  <a:t>Years of teaching experience</a:t>
                </a:r>
              </a:p>
            </c:rich>
          </c:tx>
          <c:layout>
            <c:manualLayout>
              <c:xMode val="edge"/>
              <c:yMode val="edge"/>
              <c:x val="0.32086060991255216"/>
              <c:y val="0.91537667698658465"/>
            </c:manualLayout>
          </c:layout>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5145472"/>
        <c:crosses val="autoZero"/>
        <c:auto val="1"/>
        <c:lblAlgn val="ctr"/>
        <c:lblOffset val="100"/>
      </c:catAx>
      <c:valAx>
        <c:axId val="105145472"/>
        <c:scaling>
          <c:orientation val="minMax"/>
        </c:scaling>
        <c:axPos val="l"/>
        <c:majorGridlines>
          <c:spPr>
            <a:ln w="9525" cap="flat" cmpd="sng" algn="ctr">
              <a:solidFill>
                <a:schemeClr val="tx1">
                  <a:lumMod val="15000"/>
                  <a:lumOff val="85000"/>
                </a:schemeClr>
              </a:solidFill>
              <a:prstDash val="sysDash"/>
              <a:round/>
            </a:ln>
            <a:effectLst/>
          </c:spPr>
        </c:majorGridlines>
        <c:numFmt formatCode="0" sourceLinked="0"/>
        <c:tickLblPos val="nextTo"/>
        <c:spPr>
          <a:noFill/>
          <a:ln>
            <a:noFill/>
          </a:ln>
          <a:effectLst/>
        </c:spPr>
        <c:txPr>
          <a:bodyPr rot="-60000000" vert="horz"/>
          <a:lstStyle/>
          <a:p>
            <a:pPr>
              <a:defRPr/>
            </a:pPr>
            <a:endParaRPr lang="en-US"/>
          </a:p>
        </c:txPr>
        <c:crossAx val="105142912"/>
        <c:crosses val="autoZero"/>
        <c:crossBetween val="between"/>
      </c:valAx>
      <c:spPr>
        <a:noFill/>
        <a:ln w="25400">
          <a:noFill/>
        </a:ln>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8961608342282493"/>
          <c:y val="2.4760140203481593E-2"/>
          <c:w val="0.76144948742436391"/>
          <c:h val="0.74813478484510398"/>
        </c:manualLayout>
      </c:layout>
      <c:scatterChart>
        <c:scatterStyle val="lineMarker"/>
        <c:ser>
          <c:idx val="0"/>
          <c:order val="0"/>
          <c:tx>
            <c:v>H9</c:v>
          </c:tx>
          <c:spPr>
            <a:ln w="25400" cap="rnd">
              <a:noFill/>
              <a:round/>
            </a:ln>
            <a:effectLst/>
          </c:spPr>
          <c:marker>
            <c:symbol val="diamond"/>
            <c:size val="7"/>
            <c:spPr>
              <a:solidFill>
                <a:srgbClr val="7095AC"/>
              </a:solidFill>
              <a:ln w="9525">
                <a:solidFill>
                  <a:srgbClr val="7095AC"/>
                </a:solidFill>
              </a:ln>
              <a:effectLst/>
            </c:spPr>
          </c:marker>
          <c:xVal>
            <c:numRef>
              <c:f>F5.5!$B$4:$B$12</c:f>
              <c:numCache>
                <c:formatCode>0</c:formatCode>
                <c:ptCount val="9"/>
                <c:pt idx="0">
                  <c:v>77.598724537983358</c:v>
                </c:pt>
                <c:pt idx="1">
                  <c:v>95.998029735684611</c:v>
                </c:pt>
                <c:pt idx="2">
                  <c:v>53.534138137761786</c:v>
                </c:pt>
                <c:pt idx="3">
                  <c:v>97.036993727661553</c:v>
                </c:pt>
                <c:pt idx="4">
                  <c:v>100.0000000000007</c:v>
                </c:pt>
                <c:pt idx="5">
                  <c:v>60.766624658205224</c:v>
                </c:pt>
                <c:pt idx="6">
                  <c:v>100.00000000000017</c:v>
                </c:pt>
                <c:pt idx="7">
                  <c:v>34.995653753551181</c:v>
                </c:pt>
                <c:pt idx="8">
                  <c:v>31.179050444514157</c:v>
                </c:pt>
              </c:numCache>
            </c:numRef>
          </c:xVal>
          <c:yVal>
            <c:numRef>
              <c:f>F5.5!$C$4:$C$12</c:f>
              <c:numCache>
                <c:formatCode>0</c:formatCode>
                <c:ptCount val="9"/>
                <c:pt idx="0">
                  <c:v>85.937079376225881</c:v>
                </c:pt>
                <c:pt idx="1">
                  <c:v>93.044440197960768</c:v>
                </c:pt>
                <c:pt idx="2">
                  <c:v>63.098781612964906</c:v>
                </c:pt>
                <c:pt idx="3">
                  <c:v>93.671461106297315</c:v>
                </c:pt>
                <c:pt idx="4">
                  <c:v>94.001770459931549</c:v>
                </c:pt>
                <c:pt idx="5">
                  <c:v>93.865885300553572</c:v>
                </c:pt>
                <c:pt idx="6">
                  <c:v>98.826618658814212</c:v>
                </c:pt>
                <c:pt idx="7">
                  <c:v>92.87070189282872</c:v>
                </c:pt>
                <c:pt idx="8">
                  <c:v>85.653462871154815</c:v>
                </c:pt>
              </c:numCache>
            </c:numRef>
          </c:yVal>
        </c:ser>
        <c:ser>
          <c:idx val="1"/>
          <c:order val="1"/>
          <c:tx>
            <c:v>L8</c:v>
          </c:tx>
          <c:spPr>
            <a:ln w="25400" cap="rnd">
              <a:noFill/>
              <a:round/>
            </a:ln>
            <a:effectLst/>
          </c:spPr>
          <c:marker>
            <c:symbol val="triangle"/>
            <c:size val="7"/>
            <c:spPr>
              <a:noFill/>
              <a:ln w="9525">
                <a:solidFill>
                  <a:srgbClr val="7095AC"/>
                </a:solidFill>
              </a:ln>
              <a:effectLst/>
            </c:spPr>
          </c:marker>
          <c:xVal>
            <c:numRef>
              <c:f>F5.5!$B$15:$B$22</c:f>
              <c:numCache>
                <c:formatCode>0</c:formatCode>
                <c:ptCount val="8"/>
                <c:pt idx="0">
                  <c:v>81.204468315185508</c:v>
                </c:pt>
                <c:pt idx="1">
                  <c:v>85.880569219820984</c:v>
                </c:pt>
                <c:pt idx="2">
                  <c:v>88.907605600999943</c:v>
                </c:pt>
                <c:pt idx="3">
                  <c:v>98.848558692386248</c:v>
                </c:pt>
                <c:pt idx="4">
                  <c:v>95.971277646977597</c:v>
                </c:pt>
                <c:pt idx="5">
                  <c:v>99.693734294177617</c:v>
                </c:pt>
                <c:pt idx="6">
                  <c:v>92.897332341617187</c:v>
                </c:pt>
                <c:pt idx="7">
                  <c:v>100.00000000000188</c:v>
                </c:pt>
              </c:numCache>
            </c:numRef>
          </c:xVal>
          <c:yVal>
            <c:numRef>
              <c:f>F5.5!$C$15:$C$22</c:f>
              <c:numCache>
                <c:formatCode>0</c:formatCode>
                <c:ptCount val="8"/>
                <c:pt idx="0">
                  <c:v>91.30668110998208</c:v>
                </c:pt>
                <c:pt idx="1">
                  <c:v>98.172891153959498</c:v>
                </c:pt>
                <c:pt idx="2">
                  <c:v>86.028829377245799</c:v>
                </c:pt>
                <c:pt idx="3">
                  <c:v>98.944611879128416</c:v>
                </c:pt>
                <c:pt idx="4">
                  <c:v>90.460304396421705</c:v>
                </c:pt>
                <c:pt idx="5">
                  <c:v>97.280696668510188</c:v>
                </c:pt>
                <c:pt idx="6">
                  <c:v>95.554431999528248</c:v>
                </c:pt>
                <c:pt idx="7">
                  <c:v>97.422156304853985</c:v>
                </c:pt>
              </c:numCache>
            </c:numRef>
          </c:yVal>
        </c:ser>
        <c:ser>
          <c:idx val="2"/>
          <c:order val="2"/>
          <c:tx>
            <c:v>others</c:v>
          </c:tx>
          <c:spPr>
            <a:ln w="25400" cap="rnd">
              <a:noFill/>
              <a:round/>
            </a:ln>
            <a:effectLst/>
          </c:spPr>
          <c:marker>
            <c:symbol val="circle"/>
            <c:size val="6"/>
            <c:spPr>
              <a:noFill/>
              <a:ln w="9525">
                <a:solidFill>
                  <a:srgbClr val="7095AC"/>
                </a:solidFill>
              </a:ln>
              <a:effectLst/>
            </c:spPr>
          </c:marker>
          <c:xVal>
            <c:numRef>
              <c:f>F5.5!$B$25:$B$39</c:f>
              <c:numCache>
                <c:formatCode>0</c:formatCode>
                <c:ptCount val="15"/>
                <c:pt idx="0">
                  <c:v>84.021754161010463</c:v>
                </c:pt>
                <c:pt idx="1">
                  <c:v>93.486600553782509</c:v>
                </c:pt>
                <c:pt idx="2">
                  <c:v>75.386177058584479</c:v>
                </c:pt>
                <c:pt idx="3">
                  <c:v>90.741256200800748</c:v>
                </c:pt>
                <c:pt idx="4">
                  <c:v>58.165938864628025</c:v>
                </c:pt>
                <c:pt idx="5">
                  <c:v>90.431914324884417</c:v>
                </c:pt>
                <c:pt idx="6">
                  <c:v>21.878228691923489</c:v>
                </c:pt>
                <c:pt idx="7">
                  <c:v>88.719264324828742</c:v>
                </c:pt>
                <c:pt idx="8">
                  <c:v>83.644093467301602</c:v>
                </c:pt>
                <c:pt idx="9">
                  <c:v>56.392310974583708</c:v>
                </c:pt>
                <c:pt idx="10">
                  <c:v>39.388540707488474</c:v>
                </c:pt>
                <c:pt idx="11">
                  <c:v>98.002871581825389</c:v>
                </c:pt>
                <c:pt idx="12">
                  <c:v>36.538303383934185</c:v>
                </c:pt>
                <c:pt idx="13">
                  <c:v>88.19799303610742</c:v>
                </c:pt>
                <c:pt idx="14">
                  <c:v>92.886087227410059</c:v>
                </c:pt>
              </c:numCache>
            </c:numRef>
          </c:xVal>
          <c:yVal>
            <c:numRef>
              <c:f>F5.5!$C$25:$C$39</c:f>
              <c:numCache>
                <c:formatCode>0</c:formatCode>
                <c:ptCount val="15"/>
                <c:pt idx="0">
                  <c:v>94.380068609760713</c:v>
                </c:pt>
                <c:pt idx="1">
                  <c:v>96.684086395912345</c:v>
                </c:pt>
                <c:pt idx="2">
                  <c:v>77.666594134251739</c:v>
                </c:pt>
                <c:pt idx="3">
                  <c:v>83.937945521776342</c:v>
                </c:pt>
                <c:pt idx="4">
                  <c:v>54.557933763127629</c:v>
                </c:pt>
                <c:pt idx="5">
                  <c:v>89.979199845872728</c:v>
                </c:pt>
                <c:pt idx="6">
                  <c:v>57.198223805130361</c:v>
                </c:pt>
                <c:pt idx="7">
                  <c:v>97.112435938699576</c:v>
                </c:pt>
                <c:pt idx="8">
                  <c:v>83.750412346082896</c:v>
                </c:pt>
                <c:pt idx="9">
                  <c:v>98.297925188443557</c:v>
                </c:pt>
                <c:pt idx="10">
                  <c:v>83.798622105292665</c:v>
                </c:pt>
                <c:pt idx="11">
                  <c:v>96.36848266369347</c:v>
                </c:pt>
                <c:pt idx="12">
                  <c:v>68.456845108662378</c:v>
                </c:pt>
                <c:pt idx="13">
                  <c:v>67.533498787142292</c:v>
                </c:pt>
                <c:pt idx="14">
                  <c:v>99.141499619886332</c:v>
                </c:pt>
              </c:numCache>
            </c:numRef>
          </c:yVal>
        </c:ser>
        <c:axId val="104748544"/>
        <c:axId val="104755200"/>
      </c:scatterChart>
      <c:valAx>
        <c:axId val="104748544"/>
        <c:scaling>
          <c:orientation val="minMax"/>
          <c:max val="100"/>
        </c:scaling>
        <c:axPos val="b"/>
        <c:title>
          <c:tx>
            <c:rich>
              <a:bodyPr rot="0" vert="horz"/>
              <a:lstStyle/>
              <a:p>
                <a:pPr>
                  <a:defRPr b="0"/>
                </a:pPr>
                <a:r>
                  <a:rPr lang="en-GB" b="0"/>
                  <a:t>Teachers in schools where head reports that appraisal</a:t>
                </a:r>
                <a:r>
                  <a:rPr lang="en-GB" b="0" baseline="0"/>
                  <a:t> is </a:t>
                </a:r>
                <a:r>
                  <a:rPr lang="en-GB" b="0"/>
                  <a:t>at least yearly (%)</a:t>
                </a:r>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04755200"/>
        <c:crosses val="autoZero"/>
        <c:crossBetween val="midCat"/>
      </c:valAx>
      <c:valAx>
        <c:axId val="104755200"/>
        <c:scaling>
          <c:orientation val="minMax"/>
          <c:max val="100"/>
          <c:min val="0"/>
        </c:scaling>
        <c:axPos val="l"/>
        <c:majorGridlines>
          <c:spPr>
            <a:ln w="9525" cap="flat" cmpd="sng" algn="ctr">
              <a:solidFill>
                <a:schemeClr val="tx1">
                  <a:lumMod val="15000"/>
                  <a:lumOff val="85000"/>
                </a:schemeClr>
              </a:solidFill>
              <a:prstDash val="sysDash"/>
              <a:round/>
            </a:ln>
            <a:effectLst/>
          </c:spPr>
        </c:majorGridlines>
        <c:title>
          <c:tx>
            <c:rich>
              <a:bodyPr rot="-5400000" vert="horz"/>
              <a:lstStyle/>
              <a:p>
                <a:pPr>
                  <a:defRPr b="0"/>
                </a:pPr>
                <a:r>
                  <a:rPr lang="en-GB" b="0"/>
                  <a:t>Teachers reporting feedback (%)</a:t>
                </a:r>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04748544"/>
        <c:crosses val="autoZero"/>
        <c:crossBetween val="midCat"/>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4803149606299368" l="0.70866141732283694" r="0.70866141732283694" t="0.74803149606299368" header="0.31496062992126161" footer="0.3149606299212616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329051205282757"/>
          <c:y val="4.1768452723897322E-2"/>
          <c:w val="0.85865249255903686"/>
          <c:h val="0.80964286919147965"/>
        </c:manualLayout>
      </c:layout>
      <c:scatterChart>
        <c:scatterStyle val="lineMarker"/>
        <c:ser>
          <c:idx val="0"/>
          <c:order val="0"/>
          <c:tx>
            <c:v>H</c:v>
          </c:tx>
          <c:spPr>
            <a:ln w="28575">
              <a:noFill/>
            </a:ln>
          </c:spPr>
          <c:marker>
            <c:spPr>
              <a:solidFill>
                <a:srgbClr val="7095AC"/>
              </a:solidFill>
              <a:ln>
                <a:noFill/>
              </a:ln>
            </c:spPr>
          </c:marker>
          <c:xVal>
            <c:numRef>
              <c:f>F2.3!$B$5:$B$13</c:f>
              <c:numCache>
                <c:formatCode>0</c:formatCode>
                <c:ptCount val="9"/>
                <c:pt idx="0">
                  <c:v>8.1416475384323288</c:v>
                </c:pt>
                <c:pt idx="1">
                  <c:v>9.473208200010145</c:v>
                </c:pt>
                <c:pt idx="2">
                  <c:v>8.2014734238335443</c:v>
                </c:pt>
                <c:pt idx="3">
                  <c:v>11.508844535533248</c:v>
                </c:pt>
                <c:pt idx="4">
                  <c:v>8.5837866152597257</c:v>
                </c:pt>
                <c:pt idx="5">
                  <c:v>9.8301918740967675</c:v>
                </c:pt>
                <c:pt idx="6">
                  <c:v>11.929721170837011</c:v>
                </c:pt>
                <c:pt idx="7">
                  <c:v>3.7519721183368584</c:v>
                </c:pt>
                <c:pt idx="8">
                  <c:v>31.31440913451809</c:v>
                </c:pt>
              </c:numCache>
            </c:numRef>
          </c:xVal>
          <c:yVal>
            <c:numRef>
              <c:f>F2.3!$C$5:$C$13</c:f>
              <c:numCache>
                <c:formatCode>0</c:formatCode>
                <c:ptCount val="9"/>
                <c:pt idx="0">
                  <c:v>4.406852096792071</c:v>
                </c:pt>
                <c:pt idx="1">
                  <c:v>6.6564767857901534</c:v>
                </c:pt>
                <c:pt idx="2">
                  <c:v>12.353322622070451</c:v>
                </c:pt>
                <c:pt idx="3">
                  <c:v>6.0100955999091106</c:v>
                </c:pt>
                <c:pt idx="4">
                  <c:v>3.8312151582783827</c:v>
                </c:pt>
                <c:pt idx="5">
                  <c:v>7.4576855029316507</c:v>
                </c:pt>
                <c:pt idx="6">
                  <c:v>2.7188672472660835</c:v>
                </c:pt>
                <c:pt idx="7">
                  <c:v>4.2338140033541762</c:v>
                </c:pt>
                <c:pt idx="8">
                  <c:v>10.048181443668938</c:v>
                </c:pt>
              </c:numCache>
            </c:numRef>
          </c:yVal>
        </c:ser>
        <c:ser>
          <c:idx val="1"/>
          <c:order val="1"/>
          <c:tx>
            <c:v>O</c:v>
          </c:tx>
          <c:spPr>
            <a:ln w="28575">
              <a:noFill/>
            </a:ln>
          </c:spPr>
          <c:marker>
            <c:symbol val="circle"/>
            <c:size val="7"/>
            <c:spPr>
              <a:noFill/>
              <a:ln w="15875">
                <a:solidFill>
                  <a:srgbClr val="7095AC"/>
                </a:solidFill>
              </a:ln>
            </c:spPr>
          </c:marker>
          <c:xVal>
            <c:numRef>
              <c:f>F2.3!$B$14:$B$29</c:f>
              <c:numCache>
                <c:formatCode>0</c:formatCode>
                <c:ptCount val="16"/>
                <c:pt idx="0">
                  <c:v>14.829361886567677</c:v>
                </c:pt>
                <c:pt idx="1">
                  <c:v>16.64386237825823</c:v>
                </c:pt>
                <c:pt idx="2">
                  <c:v>10.313208277988474</c:v>
                </c:pt>
                <c:pt idx="3">
                  <c:v>5.6283999927549724</c:v>
                </c:pt>
                <c:pt idx="4">
                  <c:v>4.3076277272275565</c:v>
                </c:pt>
                <c:pt idx="5">
                  <c:v>6.7916165684631737</c:v>
                </c:pt>
                <c:pt idx="6">
                  <c:v>60.059733025708731</c:v>
                </c:pt>
                <c:pt idx="7">
                  <c:v>8.0521400700602346</c:v>
                </c:pt>
                <c:pt idx="8">
                  <c:v>5.4083665653015434</c:v>
                </c:pt>
                <c:pt idx="9">
                  <c:v>11.617128105617793</c:v>
                </c:pt>
                <c:pt idx="10">
                  <c:v>7.5152148450940075</c:v>
                </c:pt>
                <c:pt idx="11">
                  <c:v>16.949505960632518</c:v>
                </c:pt>
                <c:pt idx="12">
                  <c:v>19.241458928053635</c:v>
                </c:pt>
                <c:pt idx="13">
                  <c:v>7.064808778195828</c:v>
                </c:pt>
                <c:pt idx="14">
                  <c:v>4.0761214819393361</c:v>
                </c:pt>
                <c:pt idx="15">
                  <c:v>7.9636269580222798</c:v>
                </c:pt>
              </c:numCache>
            </c:numRef>
          </c:xVal>
          <c:yVal>
            <c:numRef>
              <c:f>F2.3!$C$14:$C$29</c:f>
              <c:numCache>
                <c:formatCode>0</c:formatCode>
                <c:ptCount val="16"/>
                <c:pt idx="0">
                  <c:v>11.092786941823556</c:v>
                </c:pt>
                <c:pt idx="1">
                  <c:v>5.2703243837783411</c:v>
                </c:pt>
                <c:pt idx="2">
                  <c:v>6.4848495076238901</c:v>
                </c:pt>
                <c:pt idx="3">
                  <c:v>6.8081971918700814</c:v>
                </c:pt>
                <c:pt idx="4">
                  <c:v>6.8518401805166622</c:v>
                </c:pt>
                <c:pt idx="5">
                  <c:v>3.9415714018163812</c:v>
                </c:pt>
                <c:pt idx="6">
                  <c:v>11.403894942057592</c:v>
                </c:pt>
                <c:pt idx="7">
                  <c:v>5.2288256042802272</c:v>
                </c:pt>
                <c:pt idx="8">
                  <c:v>5.3560348555287245</c:v>
                </c:pt>
                <c:pt idx="9">
                  <c:v>6.1532051865255895</c:v>
                </c:pt>
                <c:pt idx="10">
                  <c:v>8.4835484287659728</c:v>
                </c:pt>
                <c:pt idx="11">
                  <c:v>3.9654581835092535</c:v>
                </c:pt>
                <c:pt idx="12">
                  <c:v>5.5818642144200936</c:v>
                </c:pt>
                <c:pt idx="13">
                  <c:v>10.519811182222995</c:v>
                </c:pt>
                <c:pt idx="14">
                  <c:v>3.3189674839337742</c:v>
                </c:pt>
                <c:pt idx="15">
                  <c:v>6.4250781197380773</c:v>
                </c:pt>
              </c:numCache>
            </c:numRef>
          </c:yVal>
        </c:ser>
        <c:ser>
          <c:idx val="2"/>
          <c:order val="2"/>
          <c:tx>
            <c:v>L</c:v>
          </c:tx>
          <c:spPr>
            <a:ln w="28575">
              <a:noFill/>
            </a:ln>
          </c:spPr>
          <c:marker>
            <c:spPr>
              <a:noFill/>
              <a:ln w="12700">
                <a:solidFill>
                  <a:srgbClr val="7095AC"/>
                </a:solidFill>
              </a:ln>
            </c:spPr>
          </c:marker>
          <c:xVal>
            <c:numRef>
              <c:f>F2.3!$B$30:$B$37</c:f>
              <c:numCache>
                <c:formatCode>0</c:formatCode>
                <c:ptCount val="8"/>
                <c:pt idx="0">
                  <c:v>13.812532802448773</c:v>
                </c:pt>
                <c:pt idx="1">
                  <c:v>9.416830839466078</c:v>
                </c:pt>
                <c:pt idx="2">
                  <c:v>5.4167974574259397</c:v>
                </c:pt>
                <c:pt idx="3">
                  <c:v>53.138043685365787</c:v>
                </c:pt>
                <c:pt idx="4">
                  <c:v>12.127652282992088</c:v>
                </c:pt>
                <c:pt idx="5">
                  <c:v>21.954330383900789</c:v>
                </c:pt>
                <c:pt idx="6">
                  <c:v>24.084961012009462</c:v>
                </c:pt>
                <c:pt idx="7">
                  <c:v>12.67997525420777</c:v>
                </c:pt>
              </c:numCache>
            </c:numRef>
          </c:xVal>
          <c:yVal>
            <c:numRef>
              <c:f>F2.3!$C$30:$C$37</c:f>
              <c:numCache>
                <c:formatCode>0</c:formatCode>
                <c:ptCount val="8"/>
                <c:pt idx="0">
                  <c:v>4.516480931282854</c:v>
                </c:pt>
                <c:pt idx="1">
                  <c:v>2.3161309257835976</c:v>
                </c:pt>
                <c:pt idx="2">
                  <c:v>3.7355405405900215</c:v>
                </c:pt>
                <c:pt idx="3">
                  <c:v>5.8783540211607805</c:v>
                </c:pt>
                <c:pt idx="4">
                  <c:v>4.3504626104516504</c:v>
                </c:pt>
                <c:pt idx="5">
                  <c:v>7.9482559266120223</c:v>
                </c:pt>
                <c:pt idx="6">
                  <c:v>9.8957252982979842</c:v>
                </c:pt>
                <c:pt idx="7">
                  <c:v>5.8841773847373311</c:v>
                </c:pt>
              </c:numCache>
            </c:numRef>
          </c:yVal>
        </c:ser>
        <c:axId val="93998080"/>
        <c:axId val="94008832"/>
      </c:scatterChart>
      <c:valAx>
        <c:axId val="93998080"/>
        <c:scaling>
          <c:orientation val="minMax"/>
          <c:max val="70"/>
        </c:scaling>
        <c:axPos val="b"/>
        <c:title>
          <c:tx>
            <c:rich>
              <a:bodyPr/>
              <a:lstStyle/>
              <a:p>
                <a:pPr>
                  <a:defRPr b="0"/>
                </a:pPr>
                <a:r>
                  <a:rPr lang="en-GB" b="0"/>
                  <a:t>ratio of teachers to teaching assistants (av.)</a:t>
                </a:r>
              </a:p>
            </c:rich>
          </c:tx>
          <c:layout/>
        </c:title>
        <c:numFmt formatCode="0" sourceLinked="1"/>
        <c:tickLblPos val="nextTo"/>
        <c:crossAx val="94008832"/>
        <c:crosses val="autoZero"/>
        <c:crossBetween val="midCat"/>
      </c:valAx>
      <c:valAx>
        <c:axId val="94008832"/>
        <c:scaling>
          <c:orientation val="minMax"/>
          <c:max val="16"/>
        </c:scaling>
        <c:axPos val="l"/>
        <c:majorGridlines>
          <c:spPr>
            <a:ln w="9525">
              <a:prstDash val="dash"/>
            </a:ln>
          </c:spPr>
        </c:majorGridlines>
        <c:title>
          <c:tx>
            <c:rich>
              <a:bodyPr rot="-5400000" vert="horz"/>
              <a:lstStyle/>
              <a:p>
                <a:pPr>
                  <a:defRPr b="0"/>
                </a:pPr>
                <a:r>
                  <a:rPr lang="en-GB" b="0"/>
                  <a:t>ratio of teachers</a:t>
                </a:r>
                <a:r>
                  <a:rPr lang="en-GB" b="0" baseline="0"/>
                  <a:t> to</a:t>
                </a:r>
              </a:p>
              <a:p>
                <a:pPr>
                  <a:defRPr b="0"/>
                </a:pPr>
                <a:r>
                  <a:rPr lang="en-GB" b="0" baseline="0"/>
                  <a:t> admin. &amp; management staff (av.)</a:t>
                </a:r>
                <a:endParaRPr lang="en-GB" b="0"/>
              </a:p>
            </c:rich>
          </c:tx>
          <c:layout>
            <c:manualLayout>
              <c:xMode val="edge"/>
              <c:yMode val="edge"/>
              <c:x val="6.700167504187636E-3"/>
              <c:y val="0.14046956020741341"/>
            </c:manualLayout>
          </c:layout>
        </c:title>
        <c:numFmt formatCode="0" sourceLinked="1"/>
        <c:tickLblPos val="nextTo"/>
        <c:crossAx val="93998080"/>
        <c:crosses val="autoZero"/>
        <c:crossBetween val="midCat"/>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548381452318497"/>
          <c:y val="5.0925925925925902E-2"/>
          <c:w val="0.83129396325459493"/>
          <c:h val="0.74350320793234159"/>
        </c:manualLayout>
      </c:layout>
      <c:scatterChart>
        <c:scatterStyle val="lineMarker"/>
        <c:ser>
          <c:idx val="0"/>
          <c:order val="0"/>
          <c:tx>
            <c:v>H9</c:v>
          </c:tx>
          <c:spPr>
            <a:ln w="25400" cap="rnd">
              <a:noFill/>
              <a:round/>
            </a:ln>
            <a:effectLst/>
          </c:spPr>
          <c:marker>
            <c:symbol val="diamond"/>
            <c:size val="7"/>
            <c:spPr>
              <a:solidFill>
                <a:srgbClr val="7095AC"/>
              </a:solidFill>
              <a:ln w="9525">
                <a:solidFill>
                  <a:srgbClr val="7095AC"/>
                </a:solidFill>
              </a:ln>
              <a:effectLst/>
            </c:spPr>
          </c:marker>
          <c:xVal>
            <c:numRef>
              <c:f>F5.6!$B$4:$B$12</c:f>
              <c:numCache>
                <c:formatCode>0</c:formatCode>
                <c:ptCount val="9"/>
                <c:pt idx="0">
                  <c:v>55.664658433009762</c:v>
                </c:pt>
                <c:pt idx="1">
                  <c:v>32.320332321410667</c:v>
                </c:pt>
                <c:pt idx="2">
                  <c:v>22.868694462874561</c:v>
                </c:pt>
                <c:pt idx="3">
                  <c:v>13.227501812708871</c:v>
                </c:pt>
                <c:pt idx="4">
                  <c:v>59.662568529290006</c:v>
                </c:pt>
                <c:pt idx="5">
                  <c:v>60.004427159086447</c:v>
                </c:pt>
                <c:pt idx="6">
                  <c:v>79.341039563133307</c:v>
                </c:pt>
                <c:pt idx="7">
                  <c:v>61.305646892997395</c:v>
                </c:pt>
                <c:pt idx="8">
                  <c:v>21.111365015905655</c:v>
                </c:pt>
              </c:numCache>
            </c:numRef>
          </c:xVal>
          <c:yVal>
            <c:numRef>
              <c:f>F5.6!$C$4:$C$12</c:f>
              <c:numCache>
                <c:formatCode>0</c:formatCode>
                <c:ptCount val="9"/>
                <c:pt idx="0">
                  <c:v>50.245652018165984</c:v>
                </c:pt>
                <c:pt idx="1">
                  <c:v>15.358601825577589</c:v>
                </c:pt>
                <c:pt idx="2">
                  <c:v>4.3926246778414946</c:v>
                </c:pt>
                <c:pt idx="3">
                  <c:v>6.3828233661272868</c:v>
                </c:pt>
                <c:pt idx="4">
                  <c:v>34.148851342264578</c:v>
                </c:pt>
                <c:pt idx="5">
                  <c:v>44.508330791030119</c:v>
                </c:pt>
                <c:pt idx="6">
                  <c:v>79.022646594730048</c:v>
                </c:pt>
                <c:pt idx="7">
                  <c:v>30.390688556428142</c:v>
                </c:pt>
                <c:pt idx="8">
                  <c:v>42.843744245751544</c:v>
                </c:pt>
              </c:numCache>
            </c:numRef>
          </c:yVal>
        </c:ser>
        <c:ser>
          <c:idx val="1"/>
          <c:order val="1"/>
          <c:tx>
            <c:v>L8</c:v>
          </c:tx>
          <c:spPr>
            <a:ln w="25400" cap="rnd">
              <a:noFill/>
              <a:round/>
            </a:ln>
            <a:effectLst/>
          </c:spPr>
          <c:marker>
            <c:symbol val="triangle"/>
            <c:size val="7"/>
            <c:spPr>
              <a:noFill/>
              <a:ln w="9525">
                <a:solidFill>
                  <a:srgbClr val="7095AC"/>
                </a:solidFill>
              </a:ln>
              <a:effectLst/>
            </c:spPr>
          </c:marker>
          <c:xVal>
            <c:numRef>
              <c:f>F5.6!$B$15:$B$22</c:f>
              <c:numCache>
                <c:formatCode>0</c:formatCode>
                <c:ptCount val="8"/>
                <c:pt idx="0">
                  <c:v>50.152664276931951</c:v>
                </c:pt>
                <c:pt idx="1">
                  <c:v>55.061870817448778</c:v>
                </c:pt>
                <c:pt idx="2">
                  <c:v>49.766034757159112</c:v>
                </c:pt>
                <c:pt idx="3">
                  <c:v>66.483118661732618</c:v>
                </c:pt>
                <c:pt idx="4">
                  <c:v>43.386393542416094</c:v>
                </c:pt>
                <c:pt idx="5">
                  <c:v>39.898699269856458</c:v>
                </c:pt>
                <c:pt idx="6">
                  <c:v>76.671600997577428</c:v>
                </c:pt>
                <c:pt idx="7">
                  <c:v>77.568970500970849</c:v>
                </c:pt>
              </c:numCache>
            </c:numRef>
          </c:xVal>
          <c:yVal>
            <c:numRef>
              <c:f>F5.6!$C$15:$C$22</c:f>
              <c:numCache>
                <c:formatCode>0</c:formatCode>
                <c:ptCount val="8"/>
                <c:pt idx="0">
                  <c:v>56.503280728456879</c:v>
                </c:pt>
                <c:pt idx="1">
                  <c:v>23.943992979513027</c:v>
                </c:pt>
                <c:pt idx="2">
                  <c:v>26.070201340980056</c:v>
                </c:pt>
                <c:pt idx="3">
                  <c:v>41.418016112295355</c:v>
                </c:pt>
                <c:pt idx="4">
                  <c:v>9.3761625684889385</c:v>
                </c:pt>
                <c:pt idx="5">
                  <c:v>40.394544212346894</c:v>
                </c:pt>
                <c:pt idx="6">
                  <c:v>19.484664132259926</c:v>
                </c:pt>
                <c:pt idx="7">
                  <c:v>45.371870747295233</c:v>
                </c:pt>
              </c:numCache>
            </c:numRef>
          </c:yVal>
        </c:ser>
        <c:ser>
          <c:idx val="2"/>
          <c:order val="2"/>
          <c:tx>
            <c:v>others</c:v>
          </c:tx>
          <c:spPr>
            <a:ln w="25400" cap="rnd">
              <a:noFill/>
              <a:round/>
            </a:ln>
            <a:effectLst/>
          </c:spPr>
          <c:marker>
            <c:symbol val="circle"/>
            <c:size val="7"/>
            <c:spPr>
              <a:noFill/>
              <a:ln w="15875">
                <a:solidFill>
                  <a:srgbClr val="7095AC"/>
                </a:solidFill>
              </a:ln>
              <a:effectLst/>
            </c:spPr>
          </c:marker>
          <c:xVal>
            <c:numRef>
              <c:f>F5.6!$B$25:$B$40</c:f>
              <c:numCache>
                <c:formatCode>0</c:formatCode>
                <c:ptCount val="16"/>
                <c:pt idx="0">
                  <c:v>37.684850228379318</c:v>
                </c:pt>
                <c:pt idx="1">
                  <c:v>50.39267457034159</c:v>
                </c:pt>
                <c:pt idx="2">
                  <c:v>40.372826640022105</c:v>
                </c:pt>
                <c:pt idx="3">
                  <c:v>15.519170929711635</c:v>
                </c:pt>
                <c:pt idx="4">
                  <c:v>19.901752427404961</c:v>
                </c:pt>
                <c:pt idx="5">
                  <c:v>57.590872821507965</c:v>
                </c:pt>
                <c:pt idx="6">
                  <c:v>25.866002811772855</c:v>
                </c:pt>
                <c:pt idx="7">
                  <c:v>46.389885842047043</c:v>
                </c:pt>
                <c:pt idx="8">
                  <c:v>14.54198359969997</c:v>
                </c:pt>
                <c:pt idx="9">
                  <c:v>37.534872413136483</c:v>
                </c:pt>
                <c:pt idx="10">
                  <c:v>19.516146537483305</c:v>
                </c:pt>
                <c:pt idx="11">
                  <c:v>26.058807936793912</c:v>
                </c:pt>
                <c:pt idx="12">
                  <c:v>17.673433074169804</c:v>
                </c:pt>
                <c:pt idx="13">
                  <c:v>49.259454895655999</c:v>
                </c:pt>
                <c:pt idx="14">
                  <c:v>75.983471304772451</c:v>
                </c:pt>
                <c:pt idx="15">
                  <c:v>45.629296687405507</c:v>
                </c:pt>
              </c:numCache>
            </c:numRef>
          </c:xVal>
          <c:yVal>
            <c:numRef>
              <c:f>F5.6!$C$25:$C$40</c:f>
              <c:numCache>
                <c:formatCode>0</c:formatCode>
                <c:ptCount val="16"/>
                <c:pt idx="0">
                  <c:v>10.908468822397003</c:v>
                </c:pt>
                <c:pt idx="1">
                  <c:v>29.409225661966424</c:v>
                </c:pt>
                <c:pt idx="2">
                  <c:v>13.094121861936651</c:v>
                </c:pt>
                <c:pt idx="3">
                  <c:v>10.64254240755635</c:v>
                </c:pt>
                <c:pt idx="4">
                  <c:v>8.3304094404850026</c:v>
                </c:pt>
                <c:pt idx="5">
                  <c:v>33.77503478274722</c:v>
                </c:pt>
                <c:pt idx="6">
                  <c:v>16.503991744770055</c:v>
                </c:pt>
                <c:pt idx="7">
                  <c:v>19.774232235635317</c:v>
                </c:pt>
                <c:pt idx="8">
                  <c:v>10.547627118310348</c:v>
                </c:pt>
                <c:pt idx="9">
                  <c:v>13.631636928507712</c:v>
                </c:pt>
                <c:pt idx="10">
                  <c:v>6.9472143574280665</c:v>
                </c:pt>
                <c:pt idx="11">
                  <c:v>14.265431830403514</c:v>
                </c:pt>
                <c:pt idx="12">
                  <c:v>2.3095391867559742</c:v>
                </c:pt>
                <c:pt idx="13">
                  <c:v>15.490768625386021</c:v>
                </c:pt>
                <c:pt idx="14">
                  <c:v>67.601361276809541</c:v>
                </c:pt>
                <c:pt idx="15">
                  <c:v>28.836580115116391</c:v>
                </c:pt>
              </c:numCache>
            </c:numRef>
          </c:yVal>
        </c:ser>
        <c:axId val="99792000"/>
        <c:axId val="104791040"/>
      </c:scatterChart>
      <c:valAx>
        <c:axId val="99792000"/>
        <c:scaling>
          <c:orientation val="minMax"/>
          <c:max val="100"/>
          <c:min val="0"/>
        </c:scaling>
        <c:axPos val="b"/>
        <c:title>
          <c:tx>
            <c:rich>
              <a:bodyPr rot="0" vert="horz"/>
              <a:lstStyle/>
              <a:p>
                <a:pPr>
                  <a:defRPr b="0"/>
                </a:pPr>
                <a:r>
                  <a:rPr lang="en-GB" b="0"/>
                  <a:t>Development or training plan (%)</a:t>
                </a:r>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04791040"/>
        <c:crosses val="autoZero"/>
        <c:crossBetween val="midCat"/>
        <c:majorUnit val="20"/>
      </c:valAx>
      <c:valAx>
        <c:axId val="104791040"/>
        <c:scaling>
          <c:orientation val="minMax"/>
          <c:max val="100"/>
        </c:scaling>
        <c:axPos val="l"/>
        <c:majorGridlines>
          <c:spPr>
            <a:ln w="9525" cap="flat" cmpd="sng" algn="ctr">
              <a:solidFill>
                <a:schemeClr val="tx1"/>
              </a:solidFill>
              <a:prstDash val="dash"/>
              <a:round/>
            </a:ln>
            <a:effectLst/>
          </c:spPr>
        </c:majorGridlines>
        <c:title>
          <c:tx>
            <c:rich>
              <a:bodyPr rot="-5400000" vert="horz"/>
              <a:lstStyle/>
              <a:p>
                <a:pPr>
                  <a:defRPr b="0"/>
                </a:pPr>
                <a:r>
                  <a:rPr lang="en-GB" b="0"/>
                  <a:t>Mentor appointed (%)</a:t>
                </a:r>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99792000"/>
        <c:crosses val="autoZero"/>
        <c:crossBetween val="midCat"/>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7100164985702457"/>
          <c:y val="6.2947095602084238E-2"/>
          <c:w val="0.77493119726444371"/>
          <c:h val="0.71080563270617836"/>
        </c:manualLayout>
      </c:layout>
      <c:barChart>
        <c:barDir val="bar"/>
        <c:grouping val="clustered"/>
        <c:ser>
          <c:idx val="0"/>
          <c:order val="0"/>
          <c:spPr>
            <a:solidFill>
              <a:srgbClr val="7095AC"/>
            </a:solidFill>
            <a:ln>
              <a:solidFill>
                <a:srgbClr val="7095AC"/>
              </a:solidFill>
            </a:ln>
            <a:effectLst/>
          </c:spPr>
          <c:errBars>
            <c:errBarType val="both"/>
            <c:errValType val="cust"/>
            <c:plus>
              <c:numRef>
                <c:f>F5.7!$F$4:$F$6</c:f>
                <c:numCache>
                  <c:formatCode>General</c:formatCode>
                  <c:ptCount val="3"/>
                  <c:pt idx="0">
                    <c:v>11.509167094723409</c:v>
                  </c:pt>
                  <c:pt idx="1">
                    <c:v>17.033490149071387</c:v>
                  </c:pt>
                  <c:pt idx="2">
                    <c:v>29.021315986997287</c:v>
                  </c:pt>
                </c:numCache>
              </c:numRef>
            </c:plus>
            <c:minus>
              <c:numRef>
                <c:f>F5.7!$F$4:$F$6</c:f>
                <c:numCache>
                  <c:formatCode>General</c:formatCode>
                  <c:ptCount val="3"/>
                  <c:pt idx="0">
                    <c:v>11.509167094723409</c:v>
                  </c:pt>
                  <c:pt idx="1">
                    <c:v>17.033490149071387</c:v>
                  </c:pt>
                  <c:pt idx="2">
                    <c:v>29.021315986997287</c:v>
                  </c:pt>
                </c:numCache>
              </c:numRef>
            </c:minus>
            <c:spPr>
              <a:noFill/>
              <a:ln w="9525" cap="flat" cmpd="sng" algn="ctr">
                <a:solidFill>
                  <a:schemeClr val="tx1">
                    <a:lumMod val="65000"/>
                    <a:lumOff val="35000"/>
                  </a:schemeClr>
                </a:solidFill>
                <a:round/>
              </a:ln>
              <a:effectLst/>
            </c:spPr>
          </c:errBars>
          <c:cat>
            <c:strRef>
              <c:f>F5.7!$A$4:$A$6</c:f>
              <c:strCache>
                <c:ptCount val="3"/>
                <c:pt idx="0">
                  <c:v>50+</c:v>
                </c:pt>
                <c:pt idx="1">
                  <c:v>40-49</c:v>
                </c:pt>
                <c:pt idx="2">
                  <c:v>30-39</c:v>
                </c:pt>
              </c:strCache>
            </c:strRef>
          </c:cat>
          <c:val>
            <c:numRef>
              <c:f>F5.7!$B$4:$B$6</c:f>
              <c:numCache>
                <c:formatCode>0.0</c:formatCode>
                <c:ptCount val="3"/>
                <c:pt idx="0">
                  <c:v>28.551519313395428</c:v>
                </c:pt>
                <c:pt idx="1">
                  <c:v>46.075956938594324</c:v>
                </c:pt>
                <c:pt idx="2">
                  <c:v>65.820479836441521</c:v>
                </c:pt>
              </c:numCache>
            </c:numRef>
          </c:val>
        </c:ser>
        <c:gapWidth val="69"/>
        <c:axId val="105356288"/>
        <c:axId val="105358464"/>
      </c:barChart>
      <c:catAx>
        <c:axId val="105356288"/>
        <c:scaling>
          <c:orientation val="minMax"/>
        </c:scaling>
        <c:axPos val="l"/>
        <c:title>
          <c:tx>
            <c:rich>
              <a:bodyPr rot="-5400000" vert="horz"/>
              <a:lstStyle/>
              <a:p>
                <a:pPr>
                  <a:defRPr b="0"/>
                </a:pPr>
                <a:r>
                  <a:rPr lang="en-GB" b="0"/>
                  <a:t>Age</a:t>
                </a:r>
              </a:p>
            </c:rich>
          </c:tx>
          <c:layout>
            <c:manualLayout>
              <c:xMode val="edge"/>
              <c:yMode val="edge"/>
              <c:x val="1.1594205015488794E-2"/>
              <c:y val="0.3552355663865292"/>
            </c:manualLayout>
          </c:layout>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5358464"/>
        <c:crosses val="autoZero"/>
        <c:auto val="1"/>
        <c:lblAlgn val="ctr"/>
        <c:lblOffset val="100"/>
      </c:catAx>
      <c:valAx>
        <c:axId val="105358464"/>
        <c:scaling>
          <c:orientation val="minMax"/>
        </c:scaling>
        <c:axPos val="b"/>
        <c:majorGridlines>
          <c:spPr>
            <a:ln w="9525" cap="flat" cmpd="sng" algn="ctr">
              <a:solidFill>
                <a:schemeClr val="tx1">
                  <a:lumMod val="15000"/>
                  <a:lumOff val="85000"/>
                </a:schemeClr>
              </a:solidFill>
              <a:round/>
            </a:ln>
            <a:effectLst/>
          </c:spPr>
        </c:majorGridlines>
        <c:title>
          <c:tx>
            <c:rich>
              <a:bodyPr rot="0" vert="horz"/>
              <a:lstStyle/>
              <a:p>
                <a:pPr>
                  <a:defRPr b="0"/>
                </a:pPr>
                <a:r>
                  <a:rPr lang="en-GB" b="0"/>
                  <a:t>% </a:t>
                </a:r>
              </a:p>
            </c:rich>
          </c:tx>
          <c:layout>
            <c:manualLayout>
              <c:xMode val="edge"/>
              <c:yMode val="edge"/>
              <c:x val="0.54053660851375529"/>
              <c:y val="0.87314831002593662"/>
            </c:manualLayout>
          </c:layout>
          <c:spPr>
            <a:noFill/>
            <a:ln>
              <a:noFill/>
            </a:ln>
            <a:effectLst/>
          </c:spPr>
        </c:title>
        <c:numFmt formatCode="0" sourceLinked="0"/>
        <c:majorTickMark val="none"/>
        <c:tickLblPos val="nextTo"/>
        <c:spPr>
          <a:noFill/>
          <a:ln>
            <a:noFill/>
          </a:ln>
          <a:effectLst/>
        </c:spPr>
        <c:txPr>
          <a:bodyPr rot="-60000000" vert="horz"/>
          <a:lstStyle/>
          <a:p>
            <a:pPr>
              <a:defRPr/>
            </a:pPr>
            <a:endParaRPr lang="en-US"/>
          </a:p>
        </c:txPr>
        <c:crossAx val="105356288"/>
        <c:crosses val="autoZero"/>
        <c:crossBetween val="between"/>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lrMapOvr bg1="lt1" tx1="dk1" bg2="lt2" tx2="dk2" accent1="accent1" accent2="accent2" accent3="accent3" accent4="accent4" accent5="accent5" accent6="accent6" hlink="hlink" folHlink="folHlink"/>
  <c:chart>
    <c:plotArea>
      <c:layout>
        <c:manualLayout>
          <c:layoutTarget val="inner"/>
          <c:xMode val="edge"/>
          <c:yMode val="edge"/>
          <c:x val="0.14124834823468693"/>
          <c:y val="4.6309689056570832E-2"/>
          <c:w val="0.80766374951891229"/>
          <c:h val="0.81043330947267811"/>
        </c:manualLayout>
      </c:layout>
      <c:scatterChart>
        <c:scatterStyle val="lineMarker"/>
        <c:ser>
          <c:idx val="1"/>
          <c:order val="0"/>
          <c:tx>
            <c:v>high 9</c:v>
          </c:tx>
          <c:spPr>
            <a:ln w="25400" cap="rnd">
              <a:noFill/>
              <a:round/>
            </a:ln>
            <a:effectLst/>
          </c:spPr>
          <c:marker>
            <c:symbol val="diamond"/>
            <c:size val="7"/>
            <c:spPr>
              <a:solidFill>
                <a:srgbClr val="7095AC"/>
              </a:solidFill>
              <a:ln w="12700">
                <a:solidFill>
                  <a:srgbClr val="7095AC"/>
                </a:solidFill>
              </a:ln>
              <a:effectLst/>
            </c:spPr>
          </c:marker>
          <c:xVal>
            <c:numRef>
              <c:f>F5.8!$B$4:$B$12</c:f>
              <c:numCache>
                <c:formatCode>0</c:formatCode>
                <c:ptCount val="9"/>
                <c:pt idx="0">
                  <c:v>61.808574897481158</c:v>
                </c:pt>
                <c:pt idx="1">
                  <c:v>43.338280331887027</c:v>
                </c:pt>
                <c:pt idx="2">
                  <c:v>62.041674067710964</c:v>
                </c:pt>
                <c:pt idx="3">
                  <c:v>47.323728752612979</c:v>
                </c:pt>
                <c:pt idx="4">
                  <c:v>59.820791722450338</c:v>
                </c:pt>
                <c:pt idx="5">
                  <c:v>37.592734021171296</c:v>
                </c:pt>
                <c:pt idx="6">
                  <c:v>52.636356848296181</c:v>
                </c:pt>
                <c:pt idx="7">
                  <c:v>50.86168430890892</c:v>
                </c:pt>
                <c:pt idx="8">
                  <c:v>51.311473105868266</c:v>
                </c:pt>
              </c:numCache>
            </c:numRef>
          </c:xVal>
          <c:yVal>
            <c:numRef>
              <c:f>F5.8!$C$4:$C$12</c:f>
              <c:numCache>
                <c:formatCode>0</c:formatCode>
                <c:ptCount val="9"/>
                <c:pt idx="0">
                  <c:v>29.117163400723754</c:v>
                </c:pt>
                <c:pt idx="1">
                  <c:v>50.322264826673866</c:v>
                </c:pt>
                <c:pt idx="2">
                  <c:v>16.794261285519983</c:v>
                </c:pt>
                <c:pt idx="3">
                  <c:v>31.635082022980964</c:v>
                </c:pt>
                <c:pt idx="4">
                  <c:v>50.082927692717384</c:v>
                </c:pt>
                <c:pt idx="5">
                  <c:v>44.10253275847289</c:v>
                </c:pt>
                <c:pt idx="6">
                  <c:v>68.209210585045028</c:v>
                </c:pt>
                <c:pt idx="7">
                  <c:v>45.644999265389274</c:v>
                </c:pt>
                <c:pt idx="8">
                  <c:v>46.883867594715873</c:v>
                </c:pt>
              </c:numCache>
            </c:numRef>
          </c:yVal>
        </c:ser>
        <c:ser>
          <c:idx val="2"/>
          <c:order val="1"/>
          <c:tx>
            <c:v>low 8</c:v>
          </c:tx>
          <c:spPr>
            <a:ln w="25400" cap="rnd">
              <a:noFill/>
              <a:round/>
            </a:ln>
            <a:effectLst/>
          </c:spPr>
          <c:marker>
            <c:symbol val="triangle"/>
            <c:size val="7"/>
            <c:spPr>
              <a:noFill/>
              <a:ln w="9525">
                <a:solidFill>
                  <a:srgbClr val="7095AC"/>
                </a:solidFill>
              </a:ln>
              <a:effectLst/>
            </c:spPr>
          </c:marker>
          <c:xVal>
            <c:numRef>
              <c:f>F5.8!$B$15:$B$22</c:f>
              <c:numCache>
                <c:formatCode>0</c:formatCode>
                <c:ptCount val="8"/>
                <c:pt idx="0">
                  <c:v>42.759843289111927</c:v>
                </c:pt>
                <c:pt idx="1">
                  <c:v>25.840131942221181</c:v>
                </c:pt>
                <c:pt idx="2">
                  <c:v>68.705143665826128</c:v>
                </c:pt>
                <c:pt idx="3">
                  <c:v>76.207020949688399</c:v>
                </c:pt>
                <c:pt idx="4">
                  <c:v>44.09175870519806</c:v>
                </c:pt>
                <c:pt idx="5">
                  <c:v>43.847049750471896</c:v>
                </c:pt>
                <c:pt idx="6">
                  <c:v>49.579779460298333</c:v>
                </c:pt>
                <c:pt idx="7">
                  <c:v>57.267050727820113</c:v>
                </c:pt>
              </c:numCache>
            </c:numRef>
          </c:xVal>
          <c:yVal>
            <c:numRef>
              <c:f>F5.8!$C$15:$C$22</c:f>
              <c:numCache>
                <c:formatCode>0</c:formatCode>
                <c:ptCount val="8"/>
                <c:pt idx="0">
                  <c:v>44.963200470726235</c:v>
                </c:pt>
                <c:pt idx="1">
                  <c:v>64.027187938053558</c:v>
                </c:pt>
                <c:pt idx="2">
                  <c:v>60.075231716564616</c:v>
                </c:pt>
                <c:pt idx="3">
                  <c:v>89.253126071979096</c:v>
                </c:pt>
                <c:pt idx="4">
                  <c:v>42.855420768770976</c:v>
                </c:pt>
                <c:pt idx="5">
                  <c:v>72.774228615650586</c:v>
                </c:pt>
                <c:pt idx="6">
                  <c:v>56.465159391369163</c:v>
                </c:pt>
                <c:pt idx="7">
                  <c:v>76.217509148624103</c:v>
                </c:pt>
              </c:numCache>
            </c:numRef>
          </c:yVal>
        </c:ser>
        <c:ser>
          <c:idx val="3"/>
          <c:order val="2"/>
          <c:tx>
            <c:v>other</c:v>
          </c:tx>
          <c:spPr>
            <a:ln w="25400" cap="rnd">
              <a:noFill/>
              <a:round/>
            </a:ln>
            <a:effectLst/>
          </c:spPr>
          <c:marker>
            <c:symbol val="circle"/>
            <c:size val="7"/>
            <c:spPr>
              <a:noFill/>
              <a:ln w="15875">
                <a:solidFill>
                  <a:srgbClr val="7095AC"/>
                </a:solidFill>
              </a:ln>
              <a:effectLst/>
            </c:spPr>
          </c:marker>
          <c:xVal>
            <c:numRef>
              <c:f>F5.8!$B$25:$B$39</c:f>
              <c:numCache>
                <c:formatCode>0</c:formatCode>
                <c:ptCount val="15"/>
                <c:pt idx="0">
                  <c:v>55.970985303632972</c:v>
                </c:pt>
                <c:pt idx="1">
                  <c:v>35.240400414410935</c:v>
                </c:pt>
                <c:pt idx="2">
                  <c:v>49.605046514118079</c:v>
                </c:pt>
                <c:pt idx="3">
                  <c:v>61.32273244212039</c:v>
                </c:pt>
                <c:pt idx="4">
                  <c:v>45.774710417427329</c:v>
                </c:pt>
                <c:pt idx="5">
                  <c:v>45.909077310092904</c:v>
                </c:pt>
                <c:pt idx="6">
                  <c:v>48.285227151620099</c:v>
                </c:pt>
                <c:pt idx="7">
                  <c:v>38.622804911500069</c:v>
                </c:pt>
                <c:pt idx="8">
                  <c:v>43.459291586324291</c:v>
                </c:pt>
                <c:pt idx="9">
                  <c:v>69.52882058627965</c:v>
                </c:pt>
                <c:pt idx="10">
                  <c:v>44.320601686723627</c:v>
                </c:pt>
                <c:pt idx="11">
                  <c:v>50.455492287265415</c:v>
                </c:pt>
                <c:pt idx="12">
                  <c:v>54.946464947305046</c:v>
                </c:pt>
                <c:pt idx="13">
                  <c:v>51.143342947385939</c:v>
                </c:pt>
                <c:pt idx="14">
                  <c:v>60.117902905105367</c:v>
                </c:pt>
              </c:numCache>
            </c:numRef>
          </c:xVal>
          <c:yVal>
            <c:numRef>
              <c:f>F5.8!$C$25:$C$39</c:f>
              <c:numCache>
                <c:formatCode>0</c:formatCode>
                <c:ptCount val="15"/>
                <c:pt idx="0">
                  <c:v>45.211037723628444</c:v>
                </c:pt>
                <c:pt idx="1">
                  <c:v>51.843794232495142</c:v>
                </c:pt>
                <c:pt idx="2">
                  <c:v>22.579916966180633</c:v>
                </c:pt>
                <c:pt idx="3">
                  <c:v>19.416322460325272</c:v>
                </c:pt>
                <c:pt idx="4">
                  <c:v>15.424123141508348</c:v>
                </c:pt>
                <c:pt idx="5">
                  <c:v>50.02285352695084</c:v>
                </c:pt>
                <c:pt idx="6">
                  <c:v>73.641634347975227</c:v>
                </c:pt>
                <c:pt idx="7">
                  <c:v>21.588114708902062</c:v>
                </c:pt>
                <c:pt idx="8">
                  <c:v>66.527723261431305</c:v>
                </c:pt>
                <c:pt idx="9">
                  <c:v>53.420134521573402</c:v>
                </c:pt>
                <c:pt idx="10">
                  <c:v>65.511183881377931</c:v>
                </c:pt>
                <c:pt idx="11">
                  <c:v>17.311262163777148</c:v>
                </c:pt>
                <c:pt idx="12">
                  <c:v>15.388160635704374</c:v>
                </c:pt>
                <c:pt idx="13">
                  <c:v>54.796873230493382</c:v>
                </c:pt>
                <c:pt idx="14">
                  <c:v>53.24391085230733</c:v>
                </c:pt>
              </c:numCache>
            </c:numRef>
          </c:yVal>
        </c:ser>
        <c:axId val="105424768"/>
        <c:axId val="106566016"/>
      </c:scatterChart>
      <c:valAx>
        <c:axId val="105424768"/>
        <c:scaling>
          <c:orientation val="minMax"/>
          <c:max val="100"/>
        </c:scaling>
        <c:axPos val="b"/>
        <c:title>
          <c:tx>
            <c:rich>
              <a:bodyPr rot="0" vert="horz"/>
              <a:lstStyle/>
              <a:p>
                <a:pPr>
                  <a:defRPr b="0"/>
                </a:pPr>
                <a:r>
                  <a:rPr lang="en-GB" b="0"/>
                  <a:t>Are done to fulfil administrative requirements (%)</a:t>
                </a:r>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06566016"/>
        <c:crosses val="autoZero"/>
        <c:crossBetween val="midCat"/>
      </c:valAx>
      <c:valAx>
        <c:axId val="106566016"/>
        <c:scaling>
          <c:orientation val="minMax"/>
          <c:max val="100"/>
        </c:scaling>
        <c:axPos val="l"/>
        <c:majorGridlines>
          <c:spPr>
            <a:ln w="9525" cap="flat" cmpd="sng" algn="ctr">
              <a:solidFill>
                <a:sysClr val="windowText" lastClr="000000"/>
              </a:solidFill>
              <a:prstDash val="dash"/>
              <a:round/>
            </a:ln>
            <a:effectLst/>
          </c:spPr>
        </c:majorGridlines>
        <c:title>
          <c:tx>
            <c:rich>
              <a:bodyPr rot="-5400000" vert="horz"/>
              <a:lstStyle/>
              <a:p>
                <a:pPr>
                  <a:defRPr b="0"/>
                </a:pPr>
                <a:r>
                  <a:rPr lang="en-GB" b="0"/>
                  <a:t>Are based on a thorough assessment of teaching (%)</a:t>
                </a:r>
              </a:p>
            </c:rich>
          </c:tx>
          <c:spPr>
            <a:noFill/>
            <a:ln>
              <a:noFill/>
            </a:ln>
            <a:effectLst/>
          </c:spPr>
        </c:title>
        <c:numFmt formatCode="0" sourceLinked="1"/>
        <c:maj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05424768"/>
        <c:crosses val="autoZero"/>
        <c:crossBetween val="midCat"/>
        <c:majorUnit val="20"/>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userShapes r:id="rId2"/>
</c:chartSpace>
</file>

<file path=xl/charts/chart3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37346473626280713"/>
          <c:y val="5.1534317170297488E-2"/>
          <c:w val="0.57904416786611368"/>
          <c:h val="0.73981404116474192"/>
        </c:manualLayout>
      </c:layout>
      <c:barChart>
        <c:barDir val="bar"/>
        <c:grouping val="clustered"/>
        <c:ser>
          <c:idx val="0"/>
          <c:order val="0"/>
          <c:tx>
            <c:strRef>
              <c:f>F5.9!$B$3</c:f>
              <c:strCache>
                <c:ptCount val="1"/>
                <c:pt idx="0">
                  <c:v>Mean</c:v>
                </c:pt>
              </c:strCache>
            </c:strRef>
          </c:tx>
          <c:spPr>
            <a:solidFill>
              <a:srgbClr val="7095AC"/>
            </a:solidFill>
            <a:ln>
              <a:noFill/>
            </a:ln>
            <a:effectLst/>
          </c:spPr>
          <c:errBars>
            <c:errBarType val="both"/>
            <c:errValType val="cust"/>
            <c:plus>
              <c:numRef>
                <c:f>F5.9!$F$4:$F$7</c:f>
                <c:numCache>
                  <c:formatCode>General</c:formatCode>
                  <c:ptCount val="4"/>
                  <c:pt idx="0">
                    <c:v>7.3124606314357452</c:v>
                  </c:pt>
                  <c:pt idx="1">
                    <c:v>8.4802553359039248</c:v>
                  </c:pt>
                  <c:pt idx="2">
                    <c:v>3.4952526993546122</c:v>
                  </c:pt>
                  <c:pt idx="3">
                    <c:v>5.2020718122398506</c:v>
                  </c:pt>
                </c:numCache>
              </c:numRef>
            </c:plus>
            <c:minus>
              <c:numRef>
                <c:f>F5.9!$F$4:$F$7</c:f>
                <c:numCache>
                  <c:formatCode>General</c:formatCode>
                  <c:ptCount val="4"/>
                  <c:pt idx="0">
                    <c:v>7.3124606314357452</c:v>
                  </c:pt>
                  <c:pt idx="1">
                    <c:v>8.4802553359039248</c:v>
                  </c:pt>
                  <c:pt idx="2">
                    <c:v>3.4952526993546122</c:v>
                  </c:pt>
                  <c:pt idx="3">
                    <c:v>5.2020718122398506</c:v>
                  </c:pt>
                </c:numCache>
              </c:numRef>
            </c:minus>
            <c:spPr>
              <a:noFill/>
              <a:ln w="9525" cap="flat" cmpd="sng" algn="ctr">
                <a:solidFill>
                  <a:schemeClr val="tx1">
                    <a:lumMod val="65000"/>
                    <a:lumOff val="35000"/>
                  </a:schemeClr>
                </a:solidFill>
                <a:round/>
              </a:ln>
              <a:effectLst/>
            </c:spPr>
          </c:errBars>
          <c:cat>
            <c:strRef>
              <c:f>F5.9!$A$4:$A$7</c:f>
              <c:strCache>
                <c:ptCount val="4"/>
                <c:pt idx="0">
                  <c:v>always</c:v>
                </c:pt>
                <c:pt idx="1">
                  <c:v>most of the time</c:v>
                </c:pt>
                <c:pt idx="2">
                  <c:v>sometimes</c:v>
                </c:pt>
                <c:pt idx="3">
                  <c:v>never</c:v>
                </c:pt>
              </c:strCache>
            </c:strRef>
          </c:cat>
          <c:val>
            <c:numRef>
              <c:f>F5.9!$B$4:$B$7</c:f>
              <c:numCache>
                <c:formatCode>0.0</c:formatCode>
                <c:ptCount val="4"/>
                <c:pt idx="0">
                  <c:v>36.862725587456055</c:v>
                </c:pt>
                <c:pt idx="1">
                  <c:v>33.385094050972995</c:v>
                </c:pt>
                <c:pt idx="2">
                  <c:v>26.641719091945788</c:v>
                </c:pt>
                <c:pt idx="3">
                  <c:v>27.535514296968739</c:v>
                </c:pt>
              </c:numCache>
            </c:numRef>
          </c:val>
        </c:ser>
        <c:gapWidth val="69"/>
        <c:axId val="106520960"/>
        <c:axId val="106522880"/>
      </c:barChart>
      <c:catAx>
        <c:axId val="106520960"/>
        <c:scaling>
          <c:orientation val="minMax"/>
        </c:scaling>
        <c:axPos val="l"/>
        <c:title>
          <c:tx>
            <c:rich>
              <a:bodyPr rot="-5400000" vert="horz"/>
              <a:lstStyle/>
              <a:p>
                <a:pPr>
                  <a:defRPr b="0"/>
                </a:pPr>
                <a:r>
                  <a:rPr lang="en-GB" b="0"/>
                  <a:t>Frequency of material sanctions according to headteacher</a:t>
                </a:r>
              </a:p>
            </c:rich>
          </c:tx>
          <c:layout>
            <c:manualLayout>
              <c:xMode val="edge"/>
              <c:yMode val="edge"/>
              <c:x val="2.0114942528735656E-2"/>
              <c:y val="8.5053951589384724E-2"/>
            </c:manualLayout>
          </c:layout>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6522880"/>
        <c:crosses val="autoZero"/>
        <c:auto val="1"/>
        <c:lblAlgn val="ctr"/>
        <c:lblOffset val="100"/>
      </c:catAx>
      <c:valAx>
        <c:axId val="106522880"/>
        <c:scaling>
          <c:orientation val="minMax"/>
          <c:max val="50"/>
        </c:scaling>
        <c:axPos val="b"/>
        <c:majorGridlines>
          <c:spPr>
            <a:ln w="9525" cap="flat" cmpd="sng" algn="ctr">
              <a:solidFill>
                <a:schemeClr val="tx1">
                  <a:lumMod val="15000"/>
                  <a:lumOff val="85000"/>
                </a:schemeClr>
              </a:solidFill>
              <a:round/>
            </a:ln>
            <a:effectLst/>
          </c:spPr>
        </c:majorGridlines>
        <c:title>
          <c:tx>
            <c:rich>
              <a:bodyPr rot="0" vert="horz"/>
              <a:lstStyle/>
              <a:p>
                <a:pPr>
                  <a:defRPr b="0"/>
                </a:pPr>
                <a:r>
                  <a:rPr lang="en-GB" b="0"/>
                  <a:t>%</a:t>
                </a:r>
              </a:p>
            </c:rich>
          </c:tx>
          <c:spPr>
            <a:noFill/>
            <a:ln>
              <a:noFill/>
            </a:ln>
            <a:effectLst/>
          </c:spPr>
        </c:title>
        <c:numFmt formatCode="0" sourceLinked="0"/>
        <c:majorTickMark val="none"/>
        <c:tickLblPos val="nextTo"/>
        <c:spPr>
          <a:noFill/>
          <a:ln>
            <a:noFill/>
          </a:ln>
          <a:effectLst/>
        </c:spPr>
        <c:txPr>
          <a:bodyPr rot="-60000000" vert="horz"/>
          <a:lstStyle/>
          <a:p>
            <a:pPr>
              <a:defRPr/>
            </a:pPr>
            <a:endParaRPr lang="en-US"/>
          </a:p>
        </c:txPr>
        <c:crossAx val="106520960"/>
        <c:crosses val="autoZero"/>
        <c:crossBetween val="between"/>
        <c:majorUnit val="10"/>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1"/>
          <c:order val="0"/>
          <c:spPr>
            <a:solidFill>
              <a:srgbClr val="7095AC"/>
            </a:solidFill>
            <a:ln>
              <a:noFill/>
            </a:ln>
            <a:effectLst/>
          </c:spPr>
          <c:errBars>
            <c:errBarType val="both"/>
            <c:errValType val="cust"/>
            <c:plus>
              <c:numRef>
                <c:f>F5.10!$G$4:$G$8</c:f>
                <c:numCache>
                  <c:formatCode>General</c:formatCode>
                  <c:ptCount val="5"/>
                  <c:pt idx="0">
                    <c:v>3.2053663058149771</c:v>
                  </c:pt>
                  <c:pt idx="1">
                    <c:v>4.4333243890186695</c:v>
                  </c:pt>
                  <c:pt idx="2">
                    <c:v>11.393796768982456</c:v>
                  </c:pt>
                  <c:pt idx="3">
                    <c:v>3.7304601998922067</c:v>
                  </c:pt>
                  <c:pt idx="4">
                    <c:v>3.38080787162124</c:v>
                  </c:pt>
                </c:numCache>
              </c:numRef>
            </c:plus>
            <c:minus>
              <c:numRef>
                <c:f>F5.10!$G$4:$G$8</c:f>
                <c:numCache>
                  <c:formatCode>General</c:formatCode>
                  <c:ptCount val="5"/>
                  <c:pt idx="0">
                    <c:v>3.2053663058149771</c:v>
                  </c:pt>
                  <c:pt idx="1">
                    <c:v>4.4333243890186695</c:v>
                  </c:pt>
                  <c:pt idx="2">
                    <c:v>11.393796768982456</c:v>
                  </c:pt>
                  <c:pt idx="3">
                    <c:v>3.7304601998922067</c:v>
                  </c:pt>
                  <c:pt idx="4">
                    <c:v>3.38080787162124</c:v>
                  </c:pt>
                </c:numCache>
              </c:numRef>
            </c:minus>
            <c:spPr>
              <a:noFill/>
              <a:ln w="9525" cap="flat" cmpd="sng" algn="ctr">
                <a:solidFill>
                  <a:schemeClr val="tx1">
                    <a:lumMod val="65000"/>
                    <a:lumOff val="35000"/>
                  </a:schemeClr>
                </a:solidFill>
                <a:round/>
              </a:ln>
              <a:effectLst/>
            </c:spPr>
          </c:errBars>
          <c:cat>
            <c:multiLvlStrRef>
              <c:f>F5.10!$A$4:$B$8</c:f>
              <c:multiLvlStrCache>
                <c:ptCount val="5"/>
                <c:lvl>
                  <c:pt idx="0">
                    <c:v>female</c:v>
                  </c:pt>
                  <c:pt idx="1">
                    <c:v>male</c:v>
                  </c:pt>
                  <c:pt idx="2">
                    <c:v>independent</c:v>
                  </c:pt>
                  <c:pt idx="3">
                    <c:v>academy</c:v>
                  </c:pt>
                  <c:pt idx="4">
                    <c:v>maintained</c:v>
                  </c:pt>
                </c:lvl>
                <c:lvl>
                  <c:pt idx="0">
                    <c:v>Gender</c:v>
                  </c:pt>
                  <c:pt idx="2">
                    <c:v>School type</c:v>
                  </c:pt>
                </c:lvl>
              </c:multiLvlStrCache>
            </c:multiLvlStrRef>
          </c:cat>
          <c:val>
            <c:numRef>
              <c:f>F5.10!$C$4:$C$8</c:f>
              <c:numCache>
                <c:formatCode>0.0</c:formatCode>
                <c:ptCount val="5"/>
                <c:pt idx="0">
                  <c:v>32.202538544520216</c:v>
                </c:pt>
                <c:pt idx="1">
                  <c:v>37.143574237714397</c:v>
                </c:pt>
                <c:pt idx="2">
                  <c:v>49.133068760857221</c:v>
                </c:pt>
                <c:pt idx="3">
                  <c:v>31.800459744911329</c:v>
                </c:pt>
                <c:pt idx="4">
                  <c:v>30.662568519333089</c:v>
                </c:pt>
              </c:numCache>
            </c:numRef>
          </c:val>
        </c:ser>
        <c:gapWidth val="69"/>
        <c:axId val="104667392"/>
        <c:axId val="104673280"/>
      </c:barChart>
      <c:catAx>
        <c:axId val="104667392"/>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4673280"/>
        <c:crosses val="autoZero"/>
        <c:auto val="1"/>
        <c:lblAlgn val="ctr"/>
        <c:lblOffset val="100"/>
      </c:catAx>
      <c:valAx>
        <c:axId val="104673280"/>
        <c:scaling>
          <c:orientation val="minMax"/>
        </c:scaling>
        <c:axPos val="b"/>
        <c:majorGridlines>
          <c:spPr>
            <a:ln w="9525" cap="flat" cmpd="sng" algn="ctr">
              <a:solidFill>
                <a:schemeClr val="tx1">
                  <a:lumMod val="15000"/>
                  <a:lumOff val="85000"/>
                </a:schemeClr>
              </a:solidFill>
              <a:round/>
            </a:ln>
            <a:effectLst/>
          </c:spPr>
        </c:majorGridlines>
        <c:title>
          <c:tx>
            <c:rich>
              <a:bodyPr rot="0" vert="horz"/>
              <a:lstStyle/>
              <a:p>
                <a:pPr>
                  <a:defRPr b="0"/>
                </a:pPr>
                <a:r>
                  <a:rPr lang="en-GB" b="0"/>
                  <a:t>%</a:t>
                </a:r>
              </a:p>
            </c:rich>
          </c:tx>
          <c:spPr>
            <a:noFill/>
            <a:ln>
              <a:noFill/>
            </a:ln>
            <a:effectLst/>
          </c:spPr>
        </c:title>
        <c:numFmt formatCode="0" sourceLinked="0"/>
        <c:majorTickMark val="none"/>
        <c:tickLblPos val="nextTo"/>
        <c:spPr>
          <a:noFill/>
          <a:ln>
            <a:noFill/>
          </a:ln>
          <a:effectLst/>
        </c:spPr>
        <c:txPr>
          <a:bodyPr rot="-60000000" vert="horz"/>
          <a:lstStyle/>
          <a:p>
            <a:pPr>
              <a:defRPr/>
            </a:pPr>
            <a:endParaRPr lang="en-US"/>
          </a:p>
        </c:txPr>
        <c:crossAx val="104667392"/>
        <c:crosses val="autoZero"/>
        <c:crossBetween val="between"/>
      </c:valAx>
      <c:spPr>
        <a:noFill/>
        <a:ln>
          <a:noFill/>
        </a:ln>
        <a:effectLst/>
      </c:spPr>
    </c:plotArea>
    <c:plotVisOnly val="1"/>
    <c:dispBlanksAs val="gap"/>
  </c:chart>
  <c:spPr>
    <a:solidFill>
      <a:schemeClr val="bg1"/>
    </a:solidFill>
    <a:ln w="9525" cap="flat" cmpd="sng" algn="ctr">
      <a:noFill/>
      <a:round/>
    </a:ln>
    <a:effectLst/>
  </c:spPr>
  <c:txPr>
    <a:bodyPr/>
    <a:lstStyle/>
    <a:p>
      <a:pPr>
        <a:defRPr>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9580090190701027"/>
          <c:y val="1.2103484542872861E-2"/>
          <c:w val="0.74926193471776459"/>
          <c:h val="0.8742147177273164"/>
        </c:manualLayout>
      </c:layout>
      <c:barChart>
        <c:barDir val="bar"/>
        <c:grouping val="clustered"/>
        <c:ser>
          <c:idx val="0"/>
          <c:order val="0"/>
          <c:spPr>
            <a:solidFill>
              <a:srgbClr val="7095AC"/>
            </a:solidFill>
          </c:spPr>
          <c:dPt>
            <c:idx val="5"/>
            <c:spPr>
              <a:solidFill>
                <a:srgbClr val="104F75"/>
              </a:solidFill>
            </c:spPr>
          </c:dPt>
          <c:cat>
            <c:strRef>
              <c:f>F6.1!$A$4:$A$24</c:f>
              <c:strCache>
                <c:ptCount val="21"/>
                <c:pt idx="0">
                  <c:v>Spain</c:v>
                </c:pt>
                <c:pt idx="1">
                  <c:v>Korea</c:v>
                </c:pt>
                <c:pt idx="2">
                  <c:v>Portugal</c:v>
                </c:pt>
                <c:pt idx="3">
                  <c:v>Finland</c:v>
                </c:pt>
                <c:pt idx="4">
                  <c:v>Israel</c:v>
                </c:pt>
                <c:pt idx="5">
                  <c:v>England</c:v>
                </c:pt>
                <c:pt idx="6">
                  <c:v>Australia</c:v>
                </c:pt>
                <c:pt idx="7">
                  <c:v>Denmark</c:v>
                </c:pt>
                <c:pt idx="8">
                  <c:v>Flanders</c:v>
                </c:pt>
                <c:pt idx="9">
                  <c:v>Netherlands</c:v>
                </c:pt>
                <c:pt idx="10">
                  <c:v>Sweden</c:v>
                </c:pt>
                <c:pt idx="11">
                  <c:v>France</c:v>
                </c:pt>
                <c:pt idx="12">
                  <c:v>Poland</c:v>
                </c:pt>
                <c:pt idx="13">
                  <c:v>Chile</c:v>
                </c:pt>
                <c:pt idx="14">
                  <c:v>Norway</c:v>
                </c:pt>
                <c:pt idx="15">
                  <c:v>USA</c:v>
                </c:pt>
                <c:pt idx="16">
                  <c:v>Estonia</c:v>
                </c:pt>
                <c:pt idx="17">
                  <c:v>Italy</c:v>
                </c:pt>
                <c:pt idx="18">
                  <c:v>Czech Republic</c:v>
                </c:pt>
                <c:pt idx="19">
                  <c:v>Iceland</c:v>
                </c:pt>
                <c:pt idx="20">
                  <c:v>Slovak Republic</c:v>
                </c:pt>
              </c:strCache>
            </c:strRef>
          </c:cat>
          <c:val>
            <c:numRef>
              <c:f>F6.1!$B$4:$B$24</c:f>
              <c:numCache>
                <c:formatCode>0.00</c:formatCode>
                <c:ptCount val="21"/>
                <c:pt idx="0">
                  <c:v>1.3760289767941967</c:v>
                </c:pt>
                <c:pt idx="1">
                  <c:v>1.3404830291215653</c:v>
                </c:pt>
                <c:pt idx="2">
                  <c:v>1.1686732858673039</c:v>
                </c:pt>
                <c:pt idx="3">
                  <c:v>0.98003657024429458</c:v>
                </c:pt>
                <c:pt idx="4">
                  <c:v>0.92934602942143829</c:v>
                </c:pt>
                <c:pt idx="5">
                  <c:v>0.92123150308836177</c:v>
                </c:pt>
                <c:pt idx="6">
                  <c:v>0.9147772398158236</c:v>
                </c:pt>
                <c:pt idx="7">
                  <c:v>0.9090725661764415</c:v>
                </c:pt>
                <c:pt idx="8">
                  <c:v>0.88808442108303542</c:v>
                </c:pt>
                <c:pt idx="9">
                  <c:v>0.84462122053943489</c:v>
                </c:pt>
                <c:pt idx="10">
                  <c:v>0.81868797840358321</c:v>
                </c:pt>
                <c:pt idx="11">
                  <c:v>0.80891799387945929</c:v>
                </c:pt>
                <c:pt idx="12">
                  <c:v>0.77347360440900736</c:v>
                </c:pt>
                <c:pt idx="13">
                  <c:v>0.73424575031420625</c:v>
                </c:pt>
                <c:pt idx="14">
                  <c:v>0.70101505119527563</c:v>
                </c:pt>
                <c:pt idx="15">
                  <c:v>0.67294713551098284</c:v>
                </c:pt>
                <c:pt idx="16">
                  <c:v>0.63757809845321967</c:v>
                </c:pt>
                <c:pt idx="17">
                  <c:v>0.60978774010523129</c:v>
                </c:pt>
                <c:pt idx="18">
                  <c:v>0.54101985590924739</c:v>
                </c:pt>
                <c:pt idx="19">
                  <c:v>0.49822281165146715</c:v>
                </c:pt>
                <c:pt idx="20">
                  <c:v>0.43696533760563688</c:v>
                </c:pt>
              </c:numCache>
            </c:numRef>
          </c:val>
        </c:ser>
        <c:gapWidth val="36"/>
        <c:axId val="106762624"/>
        <c:axId val="106764160"/>
      </c:barChart>
      <c:catAx>
        <c:axId val="106762624"/>
        <c:scaling>
          <c:orientation val="minMax"/>
        </c:scaling>
        <c:axPos val="l"/>
        <c:tickLblPos val="nextTo"/>
        <c:crossAx val="106764160"/>
        <c:crosses val="autoZero"/>
        <c:auto val="1"/>
        <c:lblAlgn val="ctr"/>
        <c:lblOffset val="100"/>
      </c:catAx>
      <c:valAx>
        <c:axId val="106764160"/>
        <c:scaling>
          <c:orientation val="minMax"/>
        </c:scaling>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itchFamily="34" charset="0"/>
                    <a:ea typeface="+mn-ea"/>
                    <a:cs typeface="Arial" pitchFamily="34" charset="0"/>
                  </a:defRPr>
                </a:pPr>
                <a:r>
                  <a:rPr lang="en-US" sz="1000" b="0" i="0" baseline="0"/>
                  <a:t>ratio of teachers' pay to other graduates's pay</a:t>
                </a:r>
                <a:endParaRPr lang="en-GB" sz="1000"/>
              </a:p>
            </c:rich>
          </c:tx>
          <c:layout>
            <c:manualLayout>
              <c:xMode val="edge"/>
              <c:yMode val="edge"/>
              <c:x val="0.38340604192878147"/>
              <c:y val="0.95553989974725395"/>
            </c:manualLayout>
          </c:layout>
        </c:title>
        <c:numFmt formatCode="0.0" sourceLinked="0"/>
        <c:tickLblPos val="nextTo"/>
        <c:crossAx val="106762624"/>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0"/>
          <c:order val="0"/>
          <c:tx>
            <c:strRef>
              <c:f>F6.2!$B$3</c:f>
              <c:strCache>
                <c:ptCount val="1"/>
                <c:pt idx="0">
                  <c:v>Teachers underpaid</c:v>
                </c:pt>
              </c:strCache>
            </c:strRef>
          </c:tx>
          <c:spPr>
            <a:ln w="19050">
              <a:solidFill>
                <a:srgbClr val="7095AC"/>
              </a:solidFill>
              <a:prstDash val="dash"/>
            </a:ln>
          </c:spPr>
          <c:marker>
            <c:symbol val="triangle"/>
            <c:size val="6"/>
            <c:spPr>
              <a:solidFill>
                <a:srgbClr val="7095AC"/>
              </a:solidFill>
              <a:ln>
                <a:solidFill>
                  <a:srgbClr val="7095AC"/>
                </a:solidFill>
              </a:ln>
            </c:spPr>
          </c:marker>
          <c:cat>
            <c:strRef>
              <c:f>F6.2!$A$4:$A$13</c:f>
              <c:strCache>
                <c:ptCount val="10"/>
                <c:pt idx="0">
                  <c:v>0-20</c:v>
                </c:pt>
                <c:pt idx="1">
                  <c:v>21-30</c:v>
                </c:pt>
                <c:pt idx="2">
                  <c:v>31-35</c:v>
                </c:pt>
                <c:pt idx="3">
                  <c:v>36-40</c:v>
                </c:pt>
                <c:pt idx="4">
                  <c:v>41-45</c:v>
                </c:pt>
                <c:pt idx="5">
                  <c:v>46-50</c:v>
                </c:pt>
                <c:pt idx="6">
                  <c:v>51-55</c:v>
                </c:pt>
                <c:pt idx="7">
                  <c:v>56-60</c:v>
                </c:pt>
                <c:pt idx="8">
                  <c:v>61-70</c:v>
                </c:pt>
                <c:pt idx="9">
                  <c:v>over 70</c:v>
                </c:pt>
              </c:strCache>
            </c:strRef>
          </c:cat>
          <c:val>
            <c:numRef>
              <c:f>F6.2!$B$4:$B$13</c:f>
              <c:numCache>
                <c:formatCode>0</c:formatCode>
                <c:ptCount val="10"/>
                <c:pt idx="0">
                  <c:v>65.439860000000024</c:v>
                </c:pt>
                <c:pt idx="1">
                  <c:v>68.387540000000001</c:v>
                </c:pt>
                <c:pt idx="2">
                  <c:v>72.249240000000128</c:v>
                </c:pt>
                <c:pt idx="3">
                  <c:v>70.518110000000007</c:v>
                </c:pt>
                <c:pt idx="4">
                  <c:v>74.576120000000003</c:v>
                </c:pt>
                <c:pt idx="5">
                  <c:v>72.875279999999989</c:v>
                </c:pt>
                <c:pt idx="6">
                  <c:v>75.560760000000002</c:v>
                </c:pt>
                <c:pt idx="7">
                  <c:v>74.40804</c:v>
                </c:pt>
                <c:pt idx="8">
                  <c:v>77.179609999999983</c:v>
                </c:pt>
                <c:pt idx="9">
                  <c:v>85.377650000000003</c:v>
                </c:pt>
              </c:numCache>
            </c:numRef>
          </c:val>
        </c:ser>
        <c:ser>
          <c:idx val="1"/>
          <c:order val="1"/>
          <c:tx>
            <c:strRef>
              <c:f>F6.2!$C$3</c:f>
              <c:strCache>
                <c:ptCount val="1"/>
                <c:pt idx="0">
                  <c:v>Own pay fair</c:v>
                </c:pt>
              </c:strCache>
            </c:strRef>
          </c:tx>
          <c:spPr>
            <a:ln w="19050">
              <a:solidFill>
                <a:srgbClr val="7095AC"/>
              </a:solidFill>
            </a:ln>
          </c:spPr>
          <c:marker>
            <c:symbol val="circle"/>
            <c:size val="6"/>
            <c:spPr>
              <a:solidFill>
                <a:srgbClr val="7095AC"/>
              </a:solidFill>
              <a:ln>
                <a:solidFill>
                  <a:srgbClr val="7095AC"/>
                </a:solidFill>
              </a:ln>
            </c:spPr>
          </c:marker>
          <c:cat>
            <c:strRef>
              <c:f>F6.2!$A$4:$A$13</c:f>
              <c:strCache>
                <c:ptCount val="10"/>
                <c:pt idx="0">
                  <c:v>0-20</c:v>
                </c:pt>
                <c:pt idx="1">
                  <c:v>21-30</c:v>
                </c:pt>
                <c:pt idx="2">
                  <c:v>31-35</c:v>
                </c:pt>
                <c:pt idx="3">
                  <c:v>36-40</c:v>
                </c:pt>
                <c:pt idx="4">
                  <c:v>41-45</c:v>
                </c:pt>
                <c:pt idx="5">
                  <c:v>46-50</c:v>
                </c:pt>
                <c:pt idx="6">
                  <c:v>51-55</c:v>
                </c:pt>
                <c:pt idx="7">
                  <c:v>56-60</c:v>
                </c:pt>
                <c:pt idx="8">
                  <c:v>61-70</c:v>
                </c:pt>
                <c:pt idx="9">
                  <c:v>over 70</c:v>
                </c:pt>
              </c:strCache>
            </c:strRef>
          </c:cat>
          <c:val>
            <c:numRef>
              <c:f>F6.2!$C$4:$C$13</c:f>
              <c:numCache>
                <c:formatCode>0</c:formatCode>
                <c:ptCount val="10"/>
                <c:pt idx="0">
                  <c:v>56.058930000000011</c:v>
                </c:pt>
                <c:pt idx="1">
                  <c:v>66.945540000000022</c:v>
                </c:pt>
                <c:pt idx="2">
                  <c:v>60.146770000000011</c:v>
                </c:pt>
                <c:pt idx="3">
                  <c:v>57.126390000000072</c:v>
                </c:pt>
                <c:pt idx="4">
                  <c:v>49.927140000000009</c:v>
                </c:pt>
                <c:pt idx="5">
                  <c:v>58.184089999999998</c:v>
                </c:pt>
                <c:pt idx="6">
                  <c:v>47.850989999999996</c:v>
                </c:pt>
                <c:pt idx="7">
                  <c:v>49.914759999999994</c:v>
                </c:pt>
                <c:pt idx="8">
                  <c:v>38.061170000000011</c:v>
                </c:pt>
                <c:pt idx="9">
                  <c:v>35.034440000000004</c:v>
                </c:pt>
              </c:numCache>
            </c:numRef>
          </c:val>
        </c:ser>
        <c:marker val="1"/>
        <c:axId val="106800640"/>
        <c:axId val="106811392"/>
      </c:lineChart>
      <c:catAx>
        <c:axId val="106800640"/>
        <c:scaling>
          <c:orientation val="minMax"/>
        </c:scaling>
        <c:axPos val="b"/>
        <c:title>
          <c:tx>
            <c:rich>
              <a:bodyPr/>
              <a:lstStyle/>
              <a:p>
                <a:pPr>
                  <a:defRPr b="0"/>
                </a:pPr>
                <a:r>
                  <a:rPr lang="en-GB" b="0"/>
                  <a:t>weekly hours worked</a:t>
                </a:r>
              </a:p>
            </c:rich>
          </c:tx>
          <c:layout>
            <c:manualLayout>
              <c:xMode val="edge"/>
              <c:yMode val="edge"/>
              <c:x val="0.42759173971178133"/>
              <c:y val="0.86224363337700571"/>
            </c:manualLayout>
          </c:layout>
        </c:title>
        <c:numFmt formatCode="General" sourceLinked="0"/>
        <c:tickLblPos val="nextTo"/>
        <c:txPr>
          <a:bodyPr rot="-1080000" vert="horz"/>
          <a:lstStyle/>
          <a:p>
            <a:pPr>
              <a:defRPr/>
            </a:pPr>
            <a:endParaRPr lang="en-US"/>
          </a:p>
        </c:txPr>
        <c:crossAx val="106811392"/>
        <c:crosses val="autoZero"/>
        <c:auto val="1"/>
        <c:lblAlgn val="ctr"/>
        <c:lblOffset val="100"/>
        <c:tickLblSkip val="1"/>
      </c:catAx>
      <c:valAx>
        <c:axId val="106811392"/>
        <c:scaling>
          <c:orientation val="minMax"/>
          <c:max val="100"/>
        </c:scaling>
        <c:axPos val="l"/>
        <c:majorGridlines>
          <c:spPr>
            <a:ln>
              <a:solidFill>
                <a:srgbClr val="888888"/>
              </a:solidFill>
              <a:prstDash val="dash"/>
            </a:ln>
          </c:spPr>
        </c:majorGridlines>
        <c:title>
          <c:tx>
            <c:rich>
              <a:bodyPr rot="-5400000" vert="horz"/>
              <a:lstStyle/>
              <a:p>
                <a:pPr>
                  <a:defRPr b="0"/>
                </a:pPr>
                <a:r>
                  <a:rPr lang="en-GB" b="0"/>
                  <a:t>agree or strongly agree (%)</a:t>
                </a:r>
              </a:p>
            </c:rich>
          </c:tx>
        </c:title>
        <c:numFmt formatCode="0" sourceLinked="1"/>
        <c:tickLblPos val="nextTo"/>
        <c:crossAx val="106800640"/>
        <c:crosses val="autoZero"/>
        <c:crossBetween val="between"/>
        <c:majorUnit val="20"/>
      </c:valAx>
    </c:plotArea>
    <c:legend>
      <c:legendPos val="b"/>
    </c:legend>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spPr>
            <a:solidFill>
              <a:srgbClr val="7095AC"/>
            </a:solidFill>
          </c:spPr>
          <c:errBars>
            <c:errBarType val="both"/>
            <c:errValType val="cust"/>
            <c:plus>
              <c:numRef>
                <c:f>F6.3!$E$4:$E$8</c:f>
                <c:numCache>
                  <c:formatCode>General</c:formatCode>
                  <c:ptCount val="5"/>
                  <c:pt idx="0">
                    <c:v>9.3605265980959249</c:v>
                  </c:pt>
                  <c:pt idx="1">
                    <c:v>9.2362274175882337</c:v>
                  </c:pt>
                  <c:pt idx="2">
                    <c:v>9.2955881115049248</c:v>
                  </c:pt>
                  <c:pt idx="3">
                    <c:v>9.1682960231602202</c:v>
                  </c:pt>
                  <c:pt idx="4">
                    <c:v>9.4488754042982919</c:v>
                  </c:pt>
                </c:numCache>
              </c:numRef>
            </c:plus>
            <c:minus>
              <c:numRef>
                <c:f>F6.3!$E$4:$E$8</c:f>
                <c:numCache>
                  <c:formatCode>General</c:formatCode>
                  <c:ptCount val="5"/>
                  <c:pt idx="0">
                    <c:v>9.3605265980959249</c:v>
                  </c:pt>
                  <c:pt idx="1">
                    <c:v>9.2362274175882337</c:v>
                  </c:pt>
                  <c:pt idx="2">
                    <c:v>9.2955881115049248</c:v>
                  </c:pt>
                  <c:pt idx="3">
                    <c:v>9.1682960231602202</c:v>
                  </c:pt>
                  <c:pt idx="4">
                    <c:v>9.4488754042982919</c:v>
                  </c:pt>
                </c:numCache>
              </c:numRef>
            </c:minus>
          </c:errBars>
          <c:cat>
            <c:multiLvlStrRef>
              <c:f>F6.3!$A$4:$B$8</c:f>
              <c:multiLvlStrCache>
                <c:ptCount val="5"/>
                <c:lvl>
                  <c:pt idx="0">
                    <c:v>plus characteristics of a typical class taught</c:v>
                  </c:pt>
                  <c:pt idx="1">
                    <c:v>plus teachers’ views of their school</c:v>
                  </c:pt>
                  <c:pt idx="2">
                    <c:v>plus home circumstances of teachers</c:v>
                  </c:pt>
                  <c:pt idx="3">
                    <c:v>plus basic demographic controls</c:v>
                  </c:pt>
                  <c:pt idx="4">
                    <c:v>basic model</c:v>
                  </c:pt>
                </c:lvl>
                <c:lvl>
                  <c:pt idx="0">
                    <c:v>Model 5</c:v>
                  </c:pt>
                  <c:pt idx="1">
                    <c:v>Model 4</c:v>
                  </c:pt>
                  <c:pt idx="2">
                    <c:v>Model 3</c:v>
                  </c:pt>
                  <c:pt idx="3">
                    <c:v>Model 2</c:v>
                  </c:pt>
                  <c:pt idx="4">
                    <c:v>Model 1</c:v>
                  </c:pt>
                </c:lvl>
              </c:multiLvlStrCache>
            </c:multiLvlStrRef>
          </c:cat>
          <c:val>
            <c:numRef>
              <c:f>F6.3!$C$4:$C$8</c:f>
              <c:numCache>
                <c:formatCode>0.00</c:formatCode>
                <c:ptCount val="5"/>
                <c:pt idx="0">
                  <c:v>19.629606604576086</c:v>
                </c:pt>
                <c:pt idx="1">
                  <c:v>19.457991421222733</c:v>
                </c:pt>
                <c:pt idx="2">
                  <c:v>19.782060384750324</c:v>
                </c:pt>
                <c:pt idx="3">
                  <c:v>20.411711931228627</c:v>
                </c:pt>
                <c:pt idx="4">
                  <c:v>17.476136982440906</c:v>
                </c:pt>
              </c:numCache>
            </c:numRef>
          </c:val>
        </c:ser>
        <c:gapWidth val="60"/>
        <c:axId val="108142976"/>
        <c:axId val="108144512"/>
      </c:barChart>
      <c:catAx>
        <c:axId val="108142976"/>
        <c:scaling>
          <c:orientation val="minMax"/>
        </c:scaling>
        <c:axPos val="l"/>
        <c:numFmt formatCode="General" sourceLinked="0"/>
        <c:tickLblPos val="nextTo"/>
        <c:crossAx val="108144512"/>
        <c:crosses val="autoZero"/>
        <c:auto val="1"/>
        <c:lblAlgn val="ctr"/>
        <c:lblOffset val="100"/>
      </c:catAx>
      <c:valAx>
        <c:axId val="108144512"/>
        <c:scaling>
          <c:orientation val="minMax"/>
          <c:max val="30"/>
        </c:scaling>
        <c:axPos val="b"/>
        <c:majorGridlines>
          <c:spPr>
            <a:ln>
              <a:solidFill>
                <a:srgbClr val="888888"/>
              </a:solidFill>
              <a:prstDash val="dash"/>
            </a:ln>
          </c:spPr>
        </c:majorGridlines>
        <c:title>
          <c:tx>
            <c:rich>
              <a:bodyPr/>
              <a:lstStyle/>
              <a:p>
                <a:pPr>
                  <a:defRPr b="0"/>
                </a:pPr>
                <a:r>
                  <a:rPr lang="en-US" b="0"/>
                  <a:t>percentage point difference between top and bottom quartiles of working hours</a:t>
                </a:r>
              </a:p>
              <a:p>
                <a:pPr>
                  <a:defRPr b="0"/>
                </a:pPr>
                <a:r>
                  <a:rPr lang="en-US" b="0"/>
                  <a:t> in the probability that the teacher disagrees that own pay is fair</a:t>
                </a:r>
              </a:p>
            </c:rich>
          </c:tx>
          <c:layout>
            <c:manualLayout>
              <c:xMode val="edge"/>
              <c:yMode val="edge"/>
              <c:x val="0.25226514407141215"/>
              <c:y val="0.86660049846710541"/>
            </c:manualLayout>
          </c:layout>
        </c:title>
        <c:numFmt formatCode="0.00" sourceLinked="1"/>
        <c:tickLblPos val="nextTo"/>
        <c:crossAx val="108142976"/>
        <c:crosses val="autoZero"/>
        <c:crossBetween val="between"/>
        <c:majorUnit val="10"/>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tx>
            <c:strRef>
              <c:f>F6.4!$B$3:$C$3</c:f>
              <c:strCache>
                <c:ptCount val="1"/>
                <c:pt idx="0">
                  <c:v>Workload unmanagable</c:v>
                </c:pt>
              </c:strCache>
            </c:strRef>
          </c:tx>
          <c:spPr>
            <a:solidFill>
              <a:srgbClr val="9FB9C8"/>
            </a:solidFill>
          </c:spPr>
          <c:errBars>
            <c:errBarType val="both"/>
            <c:errValType val="cust"/>
            <c:plus>
              <c:numRef>
                <c:f>F6.4!$C$5:$C$8</c:f>
                <c:numCache>
                  <c:formatCode>General</c:formatCode>
                  <c:ptCount val="4"/>
                  <c:pt idx="0">
                    <c:v>4.8955399999999898</c:v>
                  </c:pt>
                  <c:pt idx="1">
                    <c:v>4.8486600000000104</c:v>
                  </c:pt>
                  <c:pt idx="2">
                    <c:v>4.8696300000000026</c:v>
                  </c:pt>
                  <c:pt idx="3">
                    <c:v>4.7172400000000003</c:v>
                  </c:pt>
                </c:numCache>
              </c:numRef>
            </c:plus>
            <c:minus>
              <c:numRef>
                <c:f>F6.4!$C$5:$C$8</c:f>
                <c:numCache>
                  <c:formatCode>General</c:formatCode>
                  <c:ptCount val="4"/>
                  <c:pt idx="0">
                    <c:v>4.8955399999999898</c:v>
                  </c:pt>
                  <c:pt idx="1">
                    <c:v>4.8486600000000104</c:v>
                  </c:pt>
                  <c:pt idx="2">
                    <c:v>4.8696300000000026</c:v>
                  </c:pt>
                  <c:pt idx="3">
                    <c:v>4.7172400000000003</c:v>
                  </c:pt>
                </c:numCache>
              </c:numRef>
            </c:minus>
          </c:errBars>
          <c:cat>
            <c:strRef>
              <c:f>F6.4!$A$5:$A$8</c:f>
              <c:strCache>
                <c:ptCount val="4"/>
                <c:pt idx="0">
                  <c:v>0 - 38 hours</c:v>
                </c:pt>
                <c:pt idx="1">
                  <c:v>38 - 48 hours</c:v>
                </c:pt>
                <c:pt idx="2">
                  <c:v>49 - 55 hours</c:v>
                </c:pt>
                <c:pt idx="3">
                  <c:v>56+ hours</c:v>
                </c:pt>
              </c:strCache>
            </c:strRef>
          </c:cat>
          <c:val>
            <c:numRef>
              <c:f>F6.4!$B$5:$B$8</c:f>
              <c:numCache>
                <c:formatCode>0.0</c:formatCode>
                <c:ptCount val="4"/>
                <c:pt idx="0">
                  <c:v>37.870829999999998</c:v>
                </c:pt>
                <c:pt idx="1">
                  <c:v>45.263950000000072</c:v>
                </c:pt>
                <c:pt idx="2">
                  <c:v>58.00714</c:v>
                </c:pt>
                <c:pt idx="3">
                  <c:v>66.002119999999991</c:v>
                </c:pt>
              </c:numCache>
            </c:numRef>
          </c:val>
        </c:ser>
        <c:ser>
          <c:idx val="1"/>
          <c:order val="1"/>
          <c:tx>
            <c:strRef>
              <c:f>F6.4!$D$3:$E$3</c:f>
              <c:strCache>
                <c:ptCount val="1"/>
                <c:pt idx="0">
                  <c:v>Leadership progression</c:v>
                </c:pt>
              </c:strCache>
            </c:strRef>
          </c:tx>
          <c:spPr>
            <a:solidFill>
              <a:srgbClr val="7095AC"/>
            </a:solidFill>
            <a:ln>
              <a:solidFill>
                <a:srgbClr val="7095AC"/>
              </a:solidFill>
            </a:ln>
          </c:spPr>
          <c:errBars>
            <c:errBarType val="both"/>
            <c:errValType val="cust"/>
            <c:plus>
              <c:numRef>
                <c:f>F6.4!$E$5:$E$8</c:f>
                <c:numCache>
                  <c:formatCode>General</c:formatCode>
                  <c:ptCount val="4"/>
                  <c:pt idx="0">
                    <c:v>6.4768599999999994</c:v>
                  </c:pt>
                  <c:pt idx="1">
                    <c:v>4.4084499999999984</c:v>
                  </c:pt>
                  <c:pt idx="2">
                    <c:v>5.1184400000000005</c:v>
                  </c:pt>
                  <c:pt idx="3">
                    <c:v>4.4405299999999981</c:v>
                  </c:pt>
                </c:numCache>
              </c:numRef>
            </c:plus>
            <c:minus>
              <c:numRef>
                <c:f>F6.4!$E$5:$E$8</c:f>
                <c:numCache>
                  <c:formatCode>General</c:formatCode>
                  <c:ptCount val="4"/>
                  <c:pt idx="0">
                    <c:v>6.4768599999999994</c:v>
                  </c:pt>
                  <c:pt idx="1">
                    <c:v>4.4084499999999984</c:v>
                  </c:pt>
                  <c:pt idx="2">
                    <c:v>5.1184400000000005</c:v>
                  </c:pt>
                  <c:pt idx="3">
                    <c:v>4.4405299999999981</c:v>
                  </c:pt>
                </c:numCache>
              </c:numRef>
            </c:minus>
          </c:errBars>
          <c:cat>
            <c:strRef>
              <c:f>F6.4!$A$5:$A$8</c:f>
              <c:strCache>
                <c:ptCount val="4"/>
                <c:pt idx="0">
                  <c:v>0 - 38 hours</c:v>
                </c:pt>
                <c:pt idx="1">
                  <c:v>38 - 48 hours</c:v>
                </c:pt>
                <c:pt idx="2">
                  <c:v>49 - 55 hours</c:v>
                </c:pt>
                <c:pt idx="3">
                  <c:v>56+ hours</c:v>
                </c:pt>
              </c:strCache>
            </c:strRef>
          </c:cat>
          <c:val>
            <c:numRef>
              <c:f>F6.4!$D$5:$D$8</c:f>
              <c:numCache>
                <c:formatCode>0.0</c:formatCode>
                <c:ptCount val="4"/>
                <c:pt idx="0">
                  <c:v>52.286650000000002</c:v>
                </c:pt>
                <c:pt idx="1">
                  <c:v>58.160420000000002</c:v>
                </c:pt>
                <c:pt idx="2">
                  <c:v>65.197130000000001</c:v>
                </c:pt>
                <c:pt idx="3">
                  <c:v>68.792620000000127</c:v>
                </c:pt>
              </c:numCache>
            </c:numRef>
          </c:val>
        </c:ser>
        <c:gapWidth val="70"/>
        <c:axId val="108186624"/>
        <c:axId val="108188800"/>
      </c:barChart>
      <c:catAx>
        <c:axId val="108186624"/>
        <c:scaling>
          <c:orientation val="minMax"/>
        </c:scaling>
        <c:axPos val="l"/>
        <c:title>
          <c:tx>
            <c:rich>
              <a:bodyPr rot="-5400000" vert="horz"/>
              <a:lstStyle/>
              <a:p>
                <a:pPr>
                  <a:defRPr b="0"/>
                </a:pPr>
                <a:r>
                  <a:rPr lang="en-US" b="0"/>
                  <a:t>weekly hours worked</a:t>
                </a:r>
              </a:p>
            </c:rich>
          </c:tx>
          <c:layout>
            <c:manualLayout>
              <c:xMode val="edge"/>
              <c:yMode val="edge"/>
              <c:x val="7.2332730560578842E-3"/>
              <c:y val="0.23618441838270549"/>
            </c:manualLayout>
          </c:layout>
        </c:title>
        <c:numFmt formatCode="General" sourceLinked="0"/>
        <c:tickLblPos val="nextTo"/>
        <c:crossAx val="108188800"/>
        <c:crosses val="autoZero"/>
        <c:auto val="1"/>
        <c:lblAlgn val="ctr"/>
        <c:lblOffset val="100"/>
      </c:catAx>
      <c:valAx>
        <c:axId val="108188800"/>
        <c:scaling>
          <c:orientation val="minMax"/>
          <c:max val="100"/>
        </c:scaling>
        <c:axPos val="b"/>
        <c:majorGridlines>
          <c:spPr>
            <a:ln>
              <a:solidFill>
                <a:schemeClr val="bg1">
                  <a:lumMod val="65000"/>
                </a:schemeClr>
              </a:solidFill>
              <a:prstDash val="dash"/>
            </a:ln>
          </c:spPr>
        </c:majorGridlines>
        <c:title>
          <c:tx>
            <c:rich>
              <a:bodyPr/>
              <a:lstStyle/>
              <a:p>
                <a:pPr>
                  <a:defRPr b="0"/>
                </a:pPr>
                <a:r>
                  <a:rPr lang="en-GB" b="0"/>
                  <a:t>agree or strongly agree (%)</a:t>
                </a:r>
              </a:p>
            </c:rich>
          </c:tx>
        </c:title>
        <c:numFmt formatCode="0" sourceLinked="0"/>
        <c:tickLblPos val="nextTo"/>
        <c:crossAx val="108186624"/>
        <c:crosses val="autoZero"/>
        <c:crossBetween val="between"/>
        <c:majorUnit val="20"/>
      </c:valAx>
    </c:plotArea>
    <c:legend>
      <c:legendPos val="r"/>
      <c:layout>
        <c:manualLayout>
          <c:xMode val="edge"/>
          <c:yMode val="edge"/>
          <c:x val="0.77476916651241579"/>
          <c:y val="0.54204825534672563"/>
          <c:w val="0.20034970312255271"/>
          <c:h val="0.26745325892037253"/>
        </c:manualLayout>
      </c:layout>
      <c:overlay val="1"/>
    </c:legend>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9658321152970158E-2"/>
          <c:y val="4.0014896786550326E-2"/>
          <c:w val="0.87522760253770826"/>
          <c:h val="0.81597006455274168"/>
        </c:manualLayout>
      </c:layout>
      <c:lineChart>
        <c:grouping val="standard"/>
        <c:ser>
          <c:idx val="0"/>
          <c:order val="0"/>
          <c:tx>
            <c:v>Autonomy</c:v>
          </c:tx>
          <c:spPr>
            <a:ln w="19050">
              <a:solidFill>
                <a:srgbClr val="7095AC"/>
              </a:solidFill>
              <a:prstDash val="lgDash"/>
            </a:ln>
          </c:spPr>
          <c:marker>
            <c:symbol val="diamond"/>
            <c:size val="6"/>
            <c:spPr>
              <a:solidFill>
                <a:srgbClr val="7095AC"/>
              </a:solidFill>
              <a:ln>
                <a:solidFill>
                  <a:srgbClr val="7095AC"/>
                </a:solidFill>
              </a:ln>
            </c:spPr>
          </c:marker>
          <c:cat>
            <c:strRef>
              <c:f>F6.5!$B$4:$B$7</c:f>
              <c:strCache>
                <c:ptCount val="4"/>
                <c:pt idx="0">
                  <c:v>Outstanding</c:v>
                </c:pt>
                <c:pt idx="1">
                  <c:v>Good</c:v>
                </c:pt>
                <c:pt idx="2">
                  <c:v>Satisfactory</c:v>
                </c:pt>
                <c:pt idx="3">
                  <c:v>Inadequate</c:v>
                </c:pt>
              </c:strCache>
            </c:strRef>
          </c:cat>
          <c:val>
            <c:numRef>
              <c:f>F6.5!$C$4:$C$7</c:f>
              <c:numCache>
                <c:formatCode>0.00</c:formatCode>
                <c:ptCount val="4"/>
                <c:pt idx="0">
                  <c:v>22.904879999999999</c:v>
                </c:pt>
                <c:pt idx="1">
                  <c:v>29.080830000000002</c:v>
                </c:pt>
                <c:pt idx="2">
                  <c:v>37.203940000000003</c:v>
                </c:pt>
                <c:pt idx="3">
                  <c:v>43.258650000000003</c:v>
                </c:pt>
              </c:numCache>
            </c:numRef>
          </c:val>
        </c:ser>
        <c:ser>
          <c:idx val="1"/>
          <c:order val="1"/>
          <c:tx>
            <c:strRef>
              <c:f>F6.5!$A$8:$A$11</c:f>
              <c:strCache>
                <c:ptCount val="1"/>
                <c:pt idx="0">
                  <c:v>Workload</c:v>
                </c:pt>
              </c:strCache>
            </c:strRef>
          </c:tx>
          <c:spPr>
            <a:ln w="25400">
              <a:solidFill>
                <a:srgbClr val="7095AC"/>
              </a:solidFill>
              <a:prstDash val="sysDash"/>
            </a:ln>
          </c:spPr>
          <c:marker>
            <c:symbol val="square"/>
            <c:size val="6"/>
            <c:spPr>
              <a:solidFill>
                <a:srgbClr val="7095AC"/>
              </a:solidFill>
              <a:ln>
                <a:solidFill>
                  <a:srgbClr val="7095AC"/>
                </a:solidFill>
              </a:ln>
            </c:spPr>
          </c:marker>
          <c:cat>
            <c:strRef>
              <c:f>F6.5!$B$4:$B$7</c:f>
              <c:strCache>
                <c:ptCount val="4"/>
                <c:pt idx="0">
                  <c:v>Outstanding</c:v>
                </c:pt>
                <c:pt idx="1">
                  <c:v>Good</c:v>
                </c:pt>
                <c:pt idx="2">
                  <c:v>Satisfactory</c:v>
                </c:pt>
                <c:pt idx="3">
                  <c:v>Inadequate</c:v>
                </c:pt>
              </c:strCache>
            </c:strRef>
          </c:cat>
          <c:val>
            <c:numRef>
              <c:f>F6.5!$C$8:$C$11</c:f>
              <c:numCache>
                <c:formatCode>0.00</c:formatCode>
                <c:ptCount val="4"/>
                <c:pt idx="0">
                  <c:v>48.815340000000006</c:v>
                </c:pt>
                <c:pt idx="1">
                  <c:v>49.679840000000006</c:v>
                </c:pt>
                <c:pt idx="2">
                  <c:v>57.928290000000011</c:v>
                </c:pt>
                <c:pt idx="3">
                  <c:v>63.595860000000002</c:v>
                </c:pt>
              </c:numCache>
            </c:numRef>
          </c:val>
        </c:ser>
        <c:ser>
          <c:idx val="2"/>
          <c:order val="2"/>
          <c:tx>
            <c:strRef>
              <c:f>F6.5!$A$12:$A$15</c:f>
              <c:strCache>
                <c:ptCount val="1"/>
                <c:pt idx="0">
                  <c:v>Parent Support</c:v>
                </c:pt>
              </c:strCache>
            </c:strRef>
          </c:tx>
          <c:spPr>
            <a:ln w="19050">
              <a:solidFill>
                <a:srgbClr val="7095AC"/>
              </a:solidFill>
            </a:ln>
          </c:spPr>
          <c:marker>
            <c:symbol val="triangle"/>
            <c:size val="6"/>
            <c:spPr>
              <a:solidFill>
                <a:srgbClr val="7095AC"/>
              </a:solidFill>
              <a:ln>
                <a:solidFill>
                  <a:srgbClr val="7095AC"/>
                </a:solidFill>
              </a:ln>
            </c:spPr>
          </c:marker>
          <c:cat>
            <c:strRef>
              <c:f>F6.5!$B$4:$B$7</c:f>
              <c:strCache>
                <c:ptCount val="4"/>
                <c:pt idx="0">
                  <c:v>Outstanding</c:v>
                </c:pt>
                <c:pt idx="1">
                  <c:v>Good</c:v>
                </c:pt>
                <c:pt idx="2">
                  <c:v>Satisfactory</c:v>
                </c:pt>
                <c:pt idx="3">
                  <c:v>Inadequate</c:v>
                </c:pt>
              </c:strCache>
            </c:strRef>
          </c:cat>
          <c:val>
            <c:numRef>
              <c:f>F6.5!$C$12:$C$15</c:f>
              <c:numCache>
                <c:formatCode>0.00</c:formatCode>
                <c:ptCount val="4"/>
                <c:pt idx="0">
                  <c:v>90.184349999999981</c:v>
                </c:pt>
                <c:pt idx="1">
                  <c:v>86.913010000000128</c:v>
                </c:pt>
                <c:pt idx="2">
                  <c:v>83.898449999999983</c:v>
                </c:pt>
                <c:pt idx="3">
                  <c:v>74.506130000000013</c:v>
                </c:pt>
              </c:numCache>
            </c:numRef>
          </c:val>
        </c:ser>
        <c:ser>
          <c:idx val="3"/>
          <c:order val="3"/>
          <c:tx>
            <c:strRef>
              <c:f>F6.5!$A$16:$A$19</c:f>
              <c:strCache>
                <c:ptCount val="1"/>
                <c:pt idx="0">
                  <c:v>Progression</c:v>
                </c:pt>
              </c:strCache>
            </c:strRef>
          </c:tx>
          <c:spPr>
            <a:ln w="19050">
              <a:solidFill>
                <a:srgbClr val="7095AC"/>
              </a:solidFill>
              <a:prstDash val="sysDot"/>
            </a:ln>
          </c:spPr>
          <c:marker>
            <c:symbol val="circle"/>
            <c:size val="6"/>
            <c:spPr>
              <a:solidFill>
                <a:srgbClr val="7095AC"/>
              </a:solidFill>
              <a:ln>
                <a:solidFill>
                  <a:srgbClr val="7095AC"/>
                </a:solidFill>
              </a:ln>
            </c:spPr>
          </c:marker>
          <c:cat>
            <c:strRef>
              <c:f>F6.5!$B$4:$B$7</c:f>
              <c:strCache>
                <c:ptCount val="4"/>
                <c:pt idx="0">
                  <c:v>Outstanding</c:v>
                </c:pt>
                <c:pt idx="1">
                  <c:v>Good</c:v>
                </c:pt>
                <c:pt idx="2">
                  <c:v>Satisfactory</c:v>
                </c:pt>
                <c:pt idx="3">
                  <c:v>Inadequate</c:v>
                </c:pt>
              </c:strCache>
            </c:strRef>
          </c:cat>
          <c:val>
            <c:numRef>
              <c:f>F6.5!$C$16:$C$19</c:f>
              <c:numCache>
                <c:formatCode>0.00</c:formatCode>
                <c:ptCount val="4"/>
                <c:pt idx="0">
                  <c:v>66.790939999999992</c:v>
                </c:pt>
                <c:pt idx="1">
                  <c:v>57.781649999999999</c:v>
                </c:pt>
                <c:pt idx="2">
                  <c:v>61.289490000000001</c:v>
                </c:pt>
                <c:pt idx="3">
                  <c:v>47.482350000000011</c:v>
                </c:pt>
              </c:numCache>
            </c:numRef>
          </c:val>
        </c:ser>
        <c:marker val="1"/>
        <c:axId val="105233408"/>
        <c:axId val="105248256"/>
      </c:lineChart>
      <c:catAx>
        <c:axId val="105233408"/>
        <c:scaling>
          <c:orientation val="minMax"/>
        </c:scaling>
        <c:axPos val="b"/>
        <c:title>
          <c:tx>
            <c:rich>
              <a:bodyPr/>
              <a:lstStyle/>
              <a:p>
                <a:pPr>
                  <a:defRPr b="0"/>
                </a:pPr>
                <a:r>
                  <a:rPr lang="en-GB" b="0"/>
                  <a:t>Ofsted rating</a:t>
                </a:r>
              </a:p>
            </c:rich>
          </c:tx>
          <c:layout>
            <c:manualLayout>
              <c:xMode val="edge"/>
              <c:yMode val="edge"/>
              <c:x val="0.44559360730593606"/>
              <c:y val="0.93042940578373667"/>
            </c:manualLayout>
          </c:layout>
        </c:title>
        <c:numFmt formatCode="General" sourceLinked="0"/>
        <c:tickLblPos val="nextTo"/>
        <c:crossAx val="105248256"/>
        <c:crosses val="autoZero"/>
        <c:auto val="1"/>
        <c:lblAlgn val="ctr"/>
        <c:lblOffset val="100"/>
      </c:catAx>
      <c:valAx>
        <c:axId val="105248256"/>
        <c:scaling>
          <c:orientation val="minMax"/>
        </c:scaling>
        <c:axPos val="l"/>
        <c:majorGridlines>
          <c:spPr>
            <a:ln>
              <a:solidFill>
                <a:srgbClr val="888888"/>
              </a:solidFill>
              <a:prstDash val="dash"/>
            </a:ln>
          </c:spPr>
        </c:majorGridlines>
        <c:title>
          <c:tx>
            <c:rich>
              <a:bodyPr rot="0" vert="wordArtVert"/>
              <a:lstStyle/>
              <a:p>
                <a:pPr>
                  <a:defRPr b="0"/>
                </a:pPr>
                <a:r>
                  <a:rPr lang="en-GB" b="0"/>
                  <a:t>%</a:t>
                </a:r>
              </a:p>
            </c:rich>
          </c:tx>
        </c:title>
        <c:numFmt formatCode="0.00" sourceLinked="1"/>
        <c:tickLblPos val="nextTo"/>
        <c:crossAx val="105233408"/>
        <c:crosses val="autoZero"/>
        <c:crossBetween val="between"/>
        <c:majorUnit val="20"/>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spPr>
            <a:ln w="28575">
              <a:noFill/>
            </a:ln>
          </c:spPr>
          <c:marker>
            <c:spPr>
              <a:solidFill>
                <a:srgbClr val="7095AC"/>
              </a:solidFill>
              <a:ln>
                <a:noFill/>
              </a:ln>
            </c:spPr>
          </c:marker>
          <c:xVal>
            <c:numRef>
              <c:f>F2.4!$B$4:$B$12</c:f>
              <c:numCache>
                <c:formatCode>0</c:formatCode>
                <c:ptCount val="9"/>
                <c:pt idx="0">
                  <c:v>47.753060751834241</c:v>
                </c:pt>
                <c:pt idx="1">
                  <c:v>50.425603144727063</c:v>
                </c:pt>
                <c:pt idx="2">
                  <c:v>17.130424315139724</c:v>
                </c:pt>
                <c:pt idx="3">
                  <c:v>79.731758931015577</c:v>
                </c:pt>
                <c:pt idx="4">
                  <c:v>36.703177190957682</c:v>
                </c:pt>
                <c:pt idx="5">
                  <c:v>71.100322813532216</c:v>
                </c:pt>
                <c:pt idx="6">
                  <c:v>50.481657670424077</c:v>
                </c:pt>
                <c:pt idx="7">
                  <c:v>30.322123221992509</c:v>
                </c:pt>
                <c:pt idx="8">
                  <c:v>33.449211020611394</c:v>
                </c:pt>
              </c:numCache>
            </c:numRef>
          </c:xVal>
          <c:yVal>
            <c:numRef>
              <c:f>F2.4!$C$4:$C$12</c:f>
              <c:numCache>
                <c:formatCode>0</c:formatCode>
                <c:ptCount val="9"/>
                <c:pt idx="0">
                  <c:v>28.227146488522642</c:v>
                </c:pt>
                <c:pt idx="1">
                  <c:v>48.982907072182364</c:v>
                </c:pt>
                <c:pt idx="2">
                  <c:v>51.45981504998305</c:v>
                </c:pt>
                <c:pt idx="3">
                  <c:v>72.378381935885926</c:v>
                </c:pt>
                <c:pt idx="4">
                  <c:v>54.746740183547345</c:v>
                </c:pt>
                <c:pt idx="5">
                  <c:v>45.692670865857821</c:v>
                </c:pt>
                <c:pt idx="6">
                  <c:v>29.295939764849127</c:v>
                </c:pt>
                <c:pt idx="7">
                  <c:v>46.40862163906985</c:v>
                </c:pt>
                <c:pt idx="8">
                  <c:v>45.31571764752178</c:v>
                </c:pt>
              </c:numCache>
            </c:numRef>
          </c:yVal>
        </c:ser>
        <c:ser>
          <c:idx val="1"/>
          <c:order val="1"/>
          <c:spPr>
            <a:ln w="28575">
              <a:noFill/>
            </a:ln>
          </c:spPr>
          <c:marker>
            <c:symbol val="circle"/>
            <c:size val="7"/>
            <c:spPr>
              <a:noFill/>
              <a:ln w="15875">
                <a:solidFill>
                  <a:srgbClr val="7095AC"/>
                </a:solidFill>
              </a:ln>
            </c:spPr>
          </c:marker>
          <c:xVal>
            <c:numRef>
              <c:f>F2.4!$B$13:$B$28</c:f>
              <c:numCache>
                <c:formatCode>0</c:formatCode>
                <c:ptCount val="16"/>
                <c:pt idx="0">
                  <c:v>24.684595047470342</c:v>
                </c:pt>
                <c:pt idx="1">
                  <c:v>27.343507595667099</c:v>
                </c:pt>
                <c:pt idx="2">
                  <c:v>14.788158303062481</c:v>
                </c:pt>
                <c:pt idx="3">
                  <c:v>31.749973715554535</c:v>
                </c:pt>
                <c:pt idx="4">
                  <c:v>13.877369541347402</c:v>
                </c:pt>
                <c:pt idx="5">
                  <c:v>53.48920659690409</c:v>
                </c:pt>
                <c:pt idx="6">
                  <c:v>38.327267736613337</c:v>
                </c:pt>
                <c:pt idx="7">
                  <c:v>24.618044792622388</c:v>
                </c:pt>
                <c:pt idx="8">
                  <c:v>43.103524293924863</c:v>
                </c:pt>
                <c:pt idx="9">
                  <c:v>12.708257301718998</c:v>
                </c:pt>
                <c:pt idx="10">
                  <c:v>27.197804904100121</c:v>
                </c:pt>
                <c:pt idx="11">
                  <c:v>29.907985142780891</c:v>
                </c:pt>
                <c:pt idx="12">
                  <c:v>34.080289843731244</c:v>
                </c:pt>
                <c:pt idx="13">
                  <c:v>32.380786648390419</c:v>
                </c:pt>
                <c:pt idx="14">
                  <c:v>46.12088878767824</c:v>
                </c:pt>
                <c:pt idx="15">
                  <c:v>34.322146697874565</c:v>
                </c:pt>
              </c:numCache>
            </c:numRef>
          </c:xVal>
          <c:yVal>
            <c:numRef>
              <c:f>F2.4!$C$13:$C$28</c:f>
              <c:numCache>
                <c:formatCode>0</c:formatCode>
                <c:ptCount val="16"/>
                <c:pt idx="0">
                  <c:v>38.221421655536936</c:v>
                </c:pt>
                <c:pt idx="1">
                  <c:v>47.459198188294096</c:v>
                </c:pt>
                <c:pt idx="2">
                  <c:v>48.315678395874215</c:v>
                </c:pt>
                <c:pt idx="3">
                  <c:v>58.867827518154954</c:v>
                </c:pt>
                <c:pt idx="4">
                  <c:v>23.342965084073498</c:v>
                </c:pt>
                <c:pt idx="5">
                  <c:v>58.367807946741245</c:v>
                </c:pt>
                <c:pt idx="6">
                  <c:v>77.472670202936058</c:v>
                </c:pt>
                <c:pt idx="7">
                  <c:v>36.112430189268544</c:v>
                </c:pt>
                <c:pt idx="8">
                  <c:v>46.444266505173417</c:v>
                </c:pt>
                <c:pt idx="9">
                  <c:v>32.34072839429885</c:v>
                </c:pt>
                <c:pt idx="10">
                  <c:v>66.755274018157678</c:v>
                </c:pt>
                <c:pt idx="11">
                  <c:v>44.384008732646059</c:v>
                </c:pt>
                <c:pt idx="12">
                  <c:v>72.133077456472947</c:v>
                </c:pt>
                <c:pt idx="13">
                  <c:v>61.043346954189452</c:v>
                </c:pt>
                <c:pt idx="14">
                  <c:v>18.75630766123863</c:v>
                </c:pt>
                <c:pt idx="15">
                  <c:v>47.14888585550375</c:v>
                </c:pt>
              </c:numCache>
            </c:numRef>
          </c:yVal>
        </c:ser>
        <c:ser>
          <c:idx val="2"/>
          <c:order val="2"/>
          <c:spPr>
            <a:ln w="28575">
              <a:noFill/>
            </a:ln>
          </c:spPr>
          <c:marker>
            <c:spPr>
              <a:noFill/>
              <a:ln w="12700">
                <a:solidFill>
                  <a:srgbClr val="7095AC"/>
                </a:solidFill>
              </a:ln>
            </c:spPr>
          </c:marker>
          <c:xVal>
            <c:numRef>
              <c:f>F2.4!$B$29:$B$36</c:f>
              <c:numCache>
                <c:formatCode>0</c:formatCode>
                <c:ptCount val="8"/>
                <c:pt idx="0">
                  <c:v>49.216076593156295</c:v>
                </c:pt>
                <c:pt idx="1">
                  <c:v>27.252056703692524</c:v>
                </c:pt>
                <c:pt idx="2">
                  <c:v>56.728139133094871</c:v>
                </c:pt>
                <c:pt idx="3">
                  <c:v>31.067441941365601</c:v>
                </c:pt>
                <c:pt idx="4">
                  <c:v>56.009023542881067</c:v>
                </c:pt>
                <c:pt idx="5">
                  <c:v>58.062356177344284</c:v>
                </c:pt>
                <c:pt idx="6">
                  <c:v>19.848448538537962</c:v>
                </c:pt>
                <c:pt idx="7">
                  <c:v>59.755205342650513</c:v>
                </c:pt>
              </c:numCache>
            </c:numRef>
          </c:xVal>
          <c:yVal>
            <c:numRef>
              <c:f>F2.4!$C$29:$C$36</c:f>
              <c:numCache>
                <c:formatCode>0</c:formatCode>
                <c:ptCount val="8"/>
                <c:pt idx="0">
                  <c:v>57.10262497048685</c:v>
                </c:pt>
                <c:pt idx="1">
                  <c:v>13.357675510697254</c:v>
                </c:pt>
                <c:pt idx="2">
                  <c:v>42.591058014283441</c:v>
                </c:pt>
                <c:pt idx="3">
                  <c:v>37.067193904247546</c:v>
                </c:pt>
                <c:pt idx="4">
                  <c:v>59.588330798305158</c:v>
                </c:pt>
                <c:pt idx="5">
                  <c:v>65.426657207292862</c:v>
                </c:pt>
                <c:pt idx="6">
                  <c:v>22.060733884259186</c:v>
                </c:pt>
                <c:pt idx="7">
                  <c:v>52.708973257151911</c:v>
                </c:pt>
              </c:numCache>
            </c:numRef>
          </c:yVal>
        </c:ser>
        <c:axId val="94353664"/>
        <c:axId val="94368512"/>
      </c:scatterChart>
      <c:valAx>
        <c:axId val="94353664"/>
        <c:scaling>
          <c:orientation val="minMax"/>
          <c:max val="100"/>
        </c:scaling>
        <c:axPos val="b"/>
        <c:title>
          <c:tx>
            <c:rich>
              <a:bodyPr/>
              <a:lstStyle/>
              <a:p>
                <a:pPr>
                  <a:defRPr b="0"/>
                </a:pPr>
                <a:r>
                  <a:rPr lang="en-US" b="0"/>
                  <a:t>Shortage of qualified teachers (%)</a:t>
                </a:r>
              </a:p>
            </c:rich>
          </c:tx>
          <c:layout/>
        </c:title>
        <c:numFmt formatCode="0" sourceLinked="1"/>
        <c:tickLblPos val="nextTo"/>
        <c:crossAx val="94368512"/>
        <c:crosses val="autoZero"/>
        <c:crossBetween val="midCat"/>
        <c:majorUnit val="20"/>
      </c:valAx>
      <c:valAx>
        <c:axId val="94368512"/>
        <c:scaling>
          <c:orientation val="minMax"/>
          <c:max val="100"/>
        </c:scaling>
        <c:axPos val="l"/>
        <c:majorGridlines>
          <c:spPr>
            <a:ln>
              <a:prstDash val="dash"/>
            </a:ln>
          </c:spPr>
        </c:majorGridlines>
        <c:title>
          <c:tx>
            <c:rich>
              <a:bodyPr rot="-5400000" vert="horz"/>
              <a:lstStyle/>
              <a:p>
                <a:pPr>
                  <a:defRPr b="0"/>
                </a:pPr>
                <a:r>
                  <a:rPr lang="en-US" b="0"/>
                  <a:t>Shortage of support personnel (%)</a:t>
                </a:r>
              </a:p>
            </c:rich>
          </c:tx>
          <c:layout/>
        </c:title>
        <c:numFmt formatCode="0" sourceLinked="1"/>
        <c:tickLblPos val="nextTo"/>
        <c:crossAx val="94353664"/>
        <c:crosses val="autoZero"/>
        <c:crossBetween val="midCat"/>
        <c:majorUnit val="20"/>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2385328476141239"/>
          <c:y val="3.9191011688414962E-2"/>
          <c:w val="0.73246535863245854"/>
          <c:h val="0.80454296135137349"/>
        </c:manualLayout>
      </c:layout>
      <c:barChart>
        <c:barDir val="bar"/>
        <c:grouping val="clustered"/>
        <c:ser>
          <c:idx val="0"/>
          <c:order val="0"/>
          <c:tx>
            <c:strRef>
              <c:f>F6.6!$B$12</c:f>
              <c:strCache>
                <c:ptCount val="1"/>
                <c:pt idx="0">
                  <c:v>Quartile 1 (lowest)</c:v>
                </c:pt>
              </c:strCache>
            </c:strRef>
          </c:tx>
          <c:spPr>
            <a:solidFill>
              <a:srgbClr val="CFDCE3"/>
            </a:solidFill>
            <a:ln>
              <a:noFill/>
            </a:ln>
          </c:spPr>
          <c:errBars>
            <c:errBarType val="both"/>
            <c:errValType val="cust"/>
            <c:plus>
              <c:numRef>
                <c:f>F6.6!$C$5:$C$8</c:f>
                <c:numCache>
                  <c:formatCode>General</c:formatCode>
                  <c:ptCount val="4"/>
                  <c:pt idx="0">
                    <c:v>4.5942365219999877</c:v>
                  </c:pt>
                  <c:pt idx="1">
                    <c:v>5.2466811659999992</c:v>
                  </c:pt>
                  <c:pt idx="2">
                    <c:v>3.8190691079999977</c:v>
                  </c:pt>
                  <c:pt idx="3">
                    <c:v>5.6437195860000005</c:v>
                  </c:pt>
                </c:numCache>
              </c:numRef>
            </c:plus>
            <c:minus>
              <c:numRef>
                <c:f>F6.6!$C$5:$C$8</c:f>
                <c:numCache>
                  <c:formatCode>General</c:formatCode>
                  <c:ptCount val="4"/>
                  <c:pt idx="0">
                    <c:v>4.5942365219999877</c:v>
                  </c:pt>
                  <c:pt idx="1">
                    <c:v>5.2466811659999992</c:v>
                  </c:pt>
                  <c:pt idx="2">
                    <c:v>3.8190691079999977</c:v>
                  </c:pt>
                  <c:pt idx="3">
                    <c:v>5.6437195860000005</c:v>
                  </c:pt>
                </c:numCache>
              </c:numRef>
            </c:minus>
          </c:errBars>
          <c:cat>
            <c:strRef>
              <c:f>F6.6!$A$13:$A$16</c:f>
              <c:strCache>
                <c:ptCount val="4"/>
                <c:pt idx="0">
                  <c:v>progression to leadership </c:v>
                </c:pt>
                <c:pt idx="1">
                  <c:v>parents supportive</c:v>
                </c:pt>
                <c:pt idx="2">
                  <c:v>workload unmanagable</c:v>
                </c:pt>
                <c:pt idx="3">
                  <c:v>lack autonomy</c:v>
                </c:pt>
              </c:strCache>
            </c:strRef>
          </c:cat>
          <c:val>
            <c:numRef>
              <c:f>F6.6!$B$13:$B$16</c:f>
              <c:numCache>
                <c:formatCode>0.0</c:formatCode>
                <c:ptCount val="4"/>
                <c:pt idx="0">
                  <c:v>58.59</c:v>
                </c:pt>
                <c:pt idx="1">
                  <c:v>79.538899999999998</c:v>
                </c:pt>
                <c:pt idx="2">
                  <c:v>56.562160000000013</c:v>
                </c:pt>
                <c:pt idx="3">
                  <c:v>38.29122000000001</c:v>
                </c:pt>
              </c:numCache>
            </c:numRef>
          </c:val>
        </c:ser>
        <c:ser>
          <c:idx val="1"/>
          <c:order val="1"/>
          <c:tx>
            <c:strRef>
              <c:f>F6.6!$C$12</c:f>
              <c:strCache>
                <c:ptCount val="1"/>
                <c:pt idx="0">
                  <c:v>Quartile 2</c:v>
                </c:pt>
              </c:strCache>
            </c:strRef>
          </c:tx>
          <c:spPr>
            <a:solidFill>
              <a:srgbClr val="9FB9C8"/>
            </a:solidFill>
          </c:spPr>
          <c:errBars>
            <c:errBarType val="both"/>
            <c:errValType val="cust"/>
            <c:plus>
              <c:numRef>
                <c:f>F6.6!$E$5:$E$8</c:f>
                <c:numCache>
                  <c:formatCode>General</c:formatCode>
                  <c:ptCount val="4"/>
                  <c:pt idx="0">
                    <c:v>4.5862401960000101</c:v>
                  </c:pt>
                  <c:pt idx="1">
                    <c:v>5.6078254079999876</c:v>
                  </c:pt>
                  <c:pt idx="2">
                    <c:v>2.2984377540000045</c:v>
                  </c:pt>
                  <c:pt idx="3">
                    <c:v>5.385356904</c:v>
                  </c:pt>
                </c:numCache>
              </c:numRef>
            </c:plus>
            <c:minus>
              <c:numRef>
                <c:f>F6.6!$E$5:$E$8</c:f>
                <c:numCache>
                  <c:formatCode>General</c:formatCode>
                  <c:ptCount val="4"/>
                  <c:pt idx="0">
                    <c:v>4.5862401960000101</c:v>
                  </c:pt>
                  <c:pt idx="1">
                    <c:v>5.6078254079999876</c:v>
                  </c:pt>
                  <c:pt idx="2">
                    <c:v>2.2984377540000045</c:v>
                  </c:pt>
                  <c:pt idx="3">
                    <c:v>5.385356904</c:v>
                  </c:pt>
                </c:numCache>
              </c:numRef>
            </c:minus>
          </c:errBars>
          <c:cat>
            <c:strRef>
              <c:f>F6.6!$A$13:$A$16</c:f>
              <c:strCache>
                <c:ptCount val="4"/>
                <c:pt idx="0">
                  <c:v>progression to leadership </c:v>
                </c:pt>
                <c:pt idx="1">
                  <c:v>parents supportive</c:v>
                </c:pt>
                <c:pt idx="2">
                  <c:v>workload unmanagable</c:v>
                </c:pt>
                <c:pt idx="3">
                  <c:v>lack autonomy</c:v>
                </c:pt>
              </c:strCache>
            </c:strRef>
          </c:cat>
          <c:val>
            <c:numRef>
              <c:f>F6.6!$C$13:$C$16</c:f>
              <c:numCache>
                <c:formatCode>0.0</c:formatCode>
                <c:ptCount val="4"/>
                <c:pt idx="0">
                  <c:v>60.11</c:v>
                </c:pt>
                <c:pt idx="1">
                  <c:v>87.548559999999995</c:v>
                </c:pt>
                <c:pt idx="2">
                  <c:v>55.82376</c:v>
                </c:pt>
                <c:pt idx="3">
                  <c:v>30.17342</c:v>
                </c:pt>
              </c:numCache>
            </c:numRef>
          </c:val>
        </c:ser>
        <c:ser>
          <c:idx val="2"/>
          <c:order val="2"/>
          <c:tx>
            <c:strRef>
              <c:f>F6.6!$D$12</c:f>
              <c:strCache>
                <c:ptCount val="1"/>
                <c:pt idx="0">
                  <c:v>Quartile 3</c:v>
                </c:pt>
              </c:strCache>
            </c:strRef>
          </c:tx>
          <c:spPr>
            <a:solidFill>
              <a:srgbClr val="7095AC"/>
            </a:solidFill>
          </c:spPr>
          <c:errBars>
            <c:errBarType val="both"/>
            <c:errValType val="cust"/>
            <c:plus>
              <c:numRef>
                <c:f>F6.6!$G$5:$G$8</c:f>
                <c:numCache>
                  <c:formatCode>General</c:formatCode>
                  <c:ptCount val="4"/>
                  <c:pt idx="0">
                    <c:v>3.3936169439999997</c:v>
                  </c:pt>
                  <c:pt idx="1">
                    <c:v>4.7522383679999916</c:v>
                  </c:pt>
                  <c:pt idx="2">
                    <c:v>2.2035334680000069</c:v>
                  </c:pt>
                  <c:pt idx="3">
                    <c:v>4.5826487940000131</c:v>
                  </c:pt>
                </c:numCache>
              </c:numRef>
            </c:plus>
            <c:minus>
              <c:numRef>
                <c:f>F6.6!$G$5:$G$8</c:f>
                <c:numCache>
                  <c:formatCode>General</c:formatCode>
                  <c:ptCount val="4"/>
                  <c:pt idx="0">
                    <c:v>3.3936169439999997</c:v>
                  </c:pt>
                  <c:pt idx="1">
                    <c:v>4.7522383679999916</c:v>
                  </c:pt>
                  <c:pt idx="2">
                    <c:v>2.2035334680000069</c:v>
                  </c:pt>
                  <c:pt idx="3">
                    <c:v>4.5826487940000131</c:v>
                  </c:pt>
                </c:numCache>
              </c:numRef>
            </c:minus>
          </c:errBars>
          <c:cat>
            <c:strRef>
              <c:f>F6.6!$A$13:$A$16</c:f>
              <c:strCache>
                <c:ptCount val="4"/>
                <c:pt idx="0">
                  <c:v>progression to leadership </c:v>
                </c:pt>
                <c:pt idx="1">
                  <c:v>parents supportive</c:v>
                </c:pt>
                <c:pt idx="2">
                  <c:v>workload unmanagable</c:v>
                </c:pt>
                <c:pt idx="3">
                  <c:v>lack autonomy</c:v>
                </c:pt>
              </c:strCache>
            </c:strRef>
          </c:cat>
          <c:val>
            <c:numRef>
              <c:f>F6.6!$D$13:$D$16</c:f>
              <c:numCache>
                <c:formatCode>0.0</c:formatCode>
                <c:ptCount val="4"/>
                <c:pt idx="0">
                  <c:v>61.620000000000012</c:v>
                </c:pt>
                <c:pt idx="1">
                  <c:v>90.597550000000027</c:v>
                </c:pt>
                <c:pt idx="2">
                  <c:v>50.792000000000073</c:v>
                </c:pt>
                <c:pt idx="3">
                  <c:v>25.320799999999959</c:v>
                </c:pt>
              </c:numCache>
            </c:numRef>
          </c:val>
        </c:ser>
        <c:ser>
          <c:idx val="3"/>
          <c:order val="3"/>
          <c:tx>
            <c:strRef>
              <c:f>F6.6!$E$12</c:f>
              <c:strCache>
                <c:ptCount val="1"/>
                <c:pt idx="0">
                  <c:v>Quartile 4 (highest)</c:v>
                </c:pt>
              </c:strCache>
            </c:strRef>
          </c:tx>
          <c:spPr>
            <a:solidFill>
              <a:srgbClr val="407291"/>
            </a:solidFill>
          </c:spPr>
          <c:errBars>
            <c:errBarType val="both"/>
            <c:errValType val="cust"/>
            <c:plus>
              <c:numRef>
                <c:f>F6.6!$I$5:$I$8</c:f>
                <c:numCache>
                  <c:formatCode>General</c:formatCode>
                  <c:ptCount val="4"/>
                  <c:pt idx="0">
                    <c:v>4.5162177779999917</c:v>
                  </c:pt>
                  <c:pt idx="1">
                    <c:v>9.0597381480000028</c:v>
                  </c:pt>
                  <c:pt idx="2">
                    <c:v>3.1108287600000004</c:v>
                  </c:pt>
                  <c:pt idx="3">
                    <c:v>6.5419470839999994</c:v>
                  </c:pt>
                </c:numCache>
              </c:numRef>
            </c:plus>
            <c:minus>
              <c:numRef>
                <c:f>F6.6!$I$5:$I$8</c:f>
                <c:numCache>
                  <c:formatCode>General</c:formatCode>
                  <c:ptCount val="4"/>
                  <c:pt idx="0">
                    <c:v>4.5162177779999917</c:v>
                  </c:pt>
                  <c:pt idx="1">
                    <c:v>9.0597381480000028</c:v>
                  </c:pt>
                  <c:pt idx="2">
                    <c:v>3.1108287600000004</c:v>
                  </c:pt>
                  <c:pt idx="3">
                    <c:v>6.5419470839999994</c:v>
                  </c:pt>
                </c:numCache>
              </c:numRef>
            </c:minus>
          </c:errBars>
          <c:cat>
            <c:strRef>
              <c:f>F6.6!$A$13:$A$16</c:f>
              <c:strCache>
                <c:ptCount val="4"/>
                <c:pt idx="0">
                  <c:v>progression to leadership </c:v>
                </c:pt>
                <c:pt idx="1">
                  <c:v>parents supportive</c:v>
                </c:pt>
                <c:pt idx="2">
                  <c:v>workload unmanagable</c:v>
                </c:pt>
                <c:pt idx="3">
                  <c:v>lack autonomy</c:v>
                </c:pt>
              </c:strCache>
            </c:strRef>
          </c:cat>
          <c:val>
            <c:numRef>
              <c:f>F6.6!$E$13:$E$16</c:f>
              <c:numCache>
                <c:formatCode>0.0</c:formatCode>
                <c:ptCount val="4"/>
                <c:pt idx="0">
                  <c:v>62.949999999999996</c:v>
                </c:pt>
                <c:pt idx="1">
                  <c:v>89.558220000000006</c:v>
                </c:pt>
                <c:pt idx="2">
                  <c:v>44.575670000000002</c:v>
                </c:pt>
                <c:pt idx="3">
                  <c:v>24.53952</c:v>
                </c:pt>
              </c:numCache>
            </c:numRef>
          </c:val>
        </c:ser>
        <c:gapWidth val="60"/>
        <c:axId val="108381312"/>
        <c:axId val="108382848"/>
      </c:barChart>
      <c:catAx>
        <c:axId val="108381312"/>
        <c:scaling>
          <c:orientation val="minMax"/>
        </c:scaling>
        <c:axPos val="l"/>
        <c:numFmt formatCode="General" sourceLinked="0"/>
        <c:tickLblPos val="nextTo"/>
        <c:crossAx val="108382848"/>
        <c:crosses val="autoZero"/>
        <c:auto val="1"/>
        <c:lblAlgn val="ctr"/>
        <c:lblOffset val="100"/>
      </c:catAx>
      <c:valAx>
        <c:axId val="108382848"/>
        <c:scaling>
          <c:orientation val="minMax"/>
          <c:max val="100"/>
        </c:scaling>
        <c:axPos val="b"/>
        <c:majorGridlines>
          <c:spPr>
            <a:ln>
              <a:solidFill>
                <a:schemeClr val="bg1">
                  <a:lumMod val="65000"/>
                </a:schemeClr>
              </a:solidFill>
              <a:prstDash val="dash"/>
            </a:ln>
          </c:spPr>
        </c:majorGridlines>
        <c:title>
          <c:tx>
            <c:rich>
              <a:bodyPr/>
              <a:lstStyle/>
              <a:p>
                <a:pPr>
                  <a:defRPr b="0"/>
                </a:pPr>
                <a:r>
                  <a:rPr lang="en-US" b="0"/>
                  <a:t>agree or strongly agree (%)</a:t>
                </a:r>
              </a:p>
            </c:rich>
          </c:tx>
          <c:layout>
            <c:manualLayout>
              <c:xMode val="edge"/>
              <c:yMode val="edge"/>
              <c:x val="0.41283446885076858"/>
              <c:y val="0.92013592582480486"/>
            </c:manualLayout>
          </c:layout>
        </c:title>
        <c:numFmt formatCode="0" sourceLinked="0"/>
        <c:tickLblPos val="nextTo"/>
        <c:crossAx val="108381312"/>
        <c:crosses val="autoZero"/>
        <c:crossBetween val="between"/>
      </c:valAx>
    </c:plotArea>
    <c:legend>
      <c:legendPos val="r"/>
      <c:layout>
        <c:manualLayout>
          <c:xMode val="edge"/>
          <c:yMode val="edge"/>
          <c:x val="0.6650410834496876"/>
          <c:y val="6.8236560389296944E-2"/>
          <c:w val="0.25113106937709828"/>
          <c:h val="0.33423382325277534"/>
        </c:manualLayout>
      </c:layout>
    </c:legend>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2751070662193706"/>
          <c:y val="4.1999266679470675E-2"/>
          <c:w val="0.7490141550917242"/>
          <c:h val="0.87640400155084663"/>
        </c:manualLayout>
      </c:layout>
      <c:barChart>
        <c:barDir val="bar"/>
        <c:grouping val="clustered"/>
        <c:ser>
          <c:idx val="0"/>
          <c:order val="0"/>
          <c:tx>
            <c:strRef>
              <c:f>F6.7!$B$3</c:f>
              <c:strCache>
                <c:ptCount val="1"/>
                <c:pt idx="0">
                  <c:v>Teaching profession is valued in society</c:v>
                </c:pt>
              </c:strCache>
            </c:strRef>
          </c:tx>
          <c:spPr>
            <a:solidFill>
              <a:srgbClr val="7095AC"/>
            </a:solidFill>
          </c:spPr>
          <c:dPt>
            <c:idx val="22"/>
            <c:spPr>
              <a:solidFill>
                <a:srgbClr val="104F75"/>
              </a:solidFill>
            </c:spPr>
          </c:dPt>
          <c:errBars>
            <c:errBarType val="both"/>
            <c:errValType val="cust"/>
            <c:plus>
              <c:numRef>
                <c:f>F6.7!$D$5:$D$37</c:f>
                <c:numCache>
                  <c:formatCode>General</c:formatCode>
                  <c:ptCount val="33"/>
                  <c:pt idx="0">
                    <c:v>0.83919754800000002</c:v>
                  </c:pt>
                  <c:pt idx="1">
                    <c:v>0.7820327459999985</c:v>
                  </c:pt>
                  <c:pt idx="2">
                    <c:v>0.92541103800000002</c:v>
                  </c:pt>
                  <c:pt idx="3">
                    <c:v>1.6139085959999977</c:v>
                  </c:pt>
                  <c:pt idx="4">
                    <c:v>1.0840279859999999</c:v>
                  </c:pt>
                  <c:pt idx="5">
                    <c:v>1.1240096159999979</c:v>
                  </c:pt>
                  <c:pt idx="6">
                    <c:v>1.1819284139999979</c:v>
                  </c:pt>
                  <c:pt idx="7">
                    <c:v>1.473089922</c:v>
                  </c:pt>
                  <c:pt idx="8">
                    <c:v>1.0408914779999974</c:v>
                  </c:pt>
                  <c:pt idx="9">
                    <c:v>1.9029866940000002</c:v>
                  </c:pt>
                  <c:pt idx="10">
                    <c:v>2.1825803160000001</c:v>
                  </c:pt>
                  <c:pt idx="11">
                    <c:v>1.6770458400000001</c:v>
                  </c:pt>
                  <c:pt idx="12">
                    <c:v>1.8860416259999999</c:v>
                  </c:pt>
                  <c:pt idx="13">
                    <c:v>2.212521894</c:v>
                  </c:pt>
                  <c:pt idx="14">
                    <c:v>1.7914349699999998</c:v>
                  </c:pt>
                  <c:pt idx="15">
                    <c:v>2.9874512040000001</c:v>
                  </c:pt>
                  <c:pt idx="16">
                    <c:v>1.893740322</c:v>
                  </c:pt>
                  <c:pt idx="17">
                    <c:v>3.0141188520000002</c:v>
                  </c:pt>
                  <c:pt idx="18">
                    <c:v>4.4742122639999975</c:v>
                  </c:pt>
                  <c:pt idx="19">
                    <c:v>2.7531902012323251</c:v>
                  </c:pt>
                  <c:pt idx="20">
                    <c:v>2.3803852139999999</c:v>
                  </c:pt>
                  <c:pt idx="21">
                    <c:v>2.7894082020000002</c:v>
                  </c:pt>
                  <c:pt idx="22">
                    <c:v>2.8818123959999977</c:v>
                  </c:pt>
                  <c:pt idx="23">
                    <c:v>2.6718840359999998</c:v>
                  </c:pt>
                  <c:pt idx="24">
                    <c:v>2.9262981599999978</c:v>
                  </c:pt>
                  <c:pt idx="25">
                    <c:v>2.2285740720000069</c:v>
                  </c:pt>
                  <c:pt idx="26">
                    <c:v>2.7905193540000002</c:v>
                  </c:pt>
                  <c:pt idx="27">
                    <c:v>2.5387640580000039</c:v>
                  </c:pt>
                  <c:pt idx="28">
                    <c:v>2.3716348919999999</c:v>
                  </c:pt>
                  <c:pt idx="29">
                    <c:v>3.3080582399999967</c:v>
                  </c:pt>
                  <c:pt idx="30">
                    <c:v>2.1028154759999977</c:v>
                  </c:pt>
                  <c:pt idx="31">
                    <c:v>1.759211562</c:v>
                  </c:pt>
                  <c:pt idx="32">
                    <c:v>1.9641992640000001</c:v>
                  </c:pt>
                </c:numCache>
              </c:numRef>
            </c:plus>
            <c:minus>
              <c:numRef>
                <c:f>F6.7!$D$5:$D$37</c:f>
                <c:numCache>
                  <c:formatCode>General</c:formatCode>
                  <c:ptCount val="33"/>
                  <c:pt idx="0">
                    <c:v>0.83919754800000002</c:v>
                  </c:pt>
                  <c:pt idx="1">
                    <c:v>0.7820327459999985</c:v>
                  </c:pt>
                  <c:pt idx="2">
                    <c:v>0.92541103800000002</c:v>
                  </c:pt>
                  <c:pt idx="3">
                    <c:v>1.6139085959999977</c:v>
                  </c:pt>
                  <c:pt idx="4">
                    <c:v>1.0840279859999999</c:v>
                  </c:pt>
                  <c:pt idx="5">
                    <c:v>1.1240096159999979</c:v>
                  </c:pt>
                  <c:pt idx="6">
                    <c:v>1.1819284139999979</c:v>
                  </c:pt>
                  <c:pt idx="7">
                    <c:v>1.473089922</c:v>
                  </c:pt>
                  <c:pt idx="8">
                    <c:v>1.0408914779999974</c:v>
                  </c:pt>
                  <c:pt idx="9">
                    <c:v>1.9029866940000002</c:v>
                  </c:pt>
                  <c:pt idx="10">
                    <c:v>2.1825803160000001</c:v>
                  </c:pt>
                  <c:pt idx="11">
                    <c:v>1.6770458400000001</c:v>
                  </c:pt>
                  <c:pt idx="12">
                    <c:v>1.8860416259999999</c:v>
                  </c:pt>
                  <c:pt idx="13">
                    <c:v>2.212521894</c:v>
                  </c:pt>
                  <c:pt idx="14">
                    <c:v>1.7914349699999998</c:v>
                  </c:pt>
                  <c:pt idx="15">
                    <c:v>2.9874512040000001</c:v>
                  </c:pt>
                  <c:pt idx="16">
                    <c:v>1.893740322</c:v>
                  </c:pt>
                  <c:pt idx="17">
                    <c:v>3.0141188520000002</c:v>
                  </c:pt>
                  <c:pt idx="18">
                    <c:v>4.4742122639999975</c:v>
                  </c:pt>
                  <c:pt idx="19">
                    <c:v>2.7531902012323251</c:v>
                  </c:pt>
                  <c:pt idx="20">
                    <c:v>2.3803852139999999</c:v>
                  </c:pt>
                  <c:pt idx="21">
                    <c:v>2.7894082020000002</c:v>
                  </c:pt>
                  <c:pt idx="22">
                    <c:v>2.8818123959999977</c:v>
                  </c:pt>
                  <c:pt idx="23">
                    <c:v>2.6718840359999998</c:v>
                  </c:pt>
                  <c:pt idx="24">
                    <c:v>2.9262981599999978</c:v>
                  </c:pt>
                  <c:pt idx="25">
                    <c:v>2.2285740720000069</c:v>
                  </c:pt>
                  <c:pt idx="26">
                    <c:v>2.7905193540000002</c:v>
                  </c:pt>
                  <c:pt idx="27">
                    <c:v>2.5387640580000039</c:v>
                  </c:pt>
                  <c:pt idx="28">
                    <c:v>2.3716348919999999</c:v>
                  </c:pt>
                  <c:pt idx="29">
                    <c:v>3.3080582399999967</c:v>
                  </c:pt>
                  <c:pt idx="30">
                    <c:v>2.1028154759999977</c:v>
                  </c:pt>
                  <c:pt idx="31">
                    <c:v>1.759211562</c:v>
                  </c:pt>
                  <c:pt idx="32">
                    <c:v>1.9641992640000001</c:v>
                  </c:pt>
                </c:numCache>
              </c:numRef>
            </c:minus>
          </c:errBars>
          <c:cat>
            <c:strRef>
              <c:f>F6.7!$A$5:$A$37</c:f>
              <c:strCache>
                <c:ptCount val="33"/>
                <c:pt idx="0">
                  <c:v>Slovak Republic</c:v>
                </c:pt>
                <c:pt idx="1">
                  <c:v>France</c:v>
                </c:pt>
                <c:pt idx="2">
                  <c:v>Sweden</c:v>
                </c:pt>
                <c:pt idx="3">
                  <c:v>Spain</c:v>
                </c:pt>
                <c:pt idx="4">
                  <c:v>Croatia</c:v>
                </c:pt>
                <c:pt idx="5">
                  <c:v>Portugal</c:v>
                </c:pt>
                <c:pt idx="6">
                  <c:v>Czech Republic</c:v>
                </c:pt>
                <c:pt idx="7">
                  <c:v>Italy</c:v>
                </c:pt>
                <c:pt idx="8">
                  <c:v>Brazil</c:v>
                </c:pt>
                <c:pt idx="9">
                  <c:v>Estonia</c:v>
                </c:pt>
                <c:pt idx="10">
                  <c:v>Iceland</c:v>
                </c:pt>
                <c:pt idx="11">
                  <c:v>Poland</c:v>
                </c:pt>
                <c:pt idx="12">
                  <c:v>Denmark</c:v>
                </c:pt>
                <c:pt idx="13">
                  <c:v>Bulgaria</c:v>
                </c:pt>
                <c:pt idx="14">
                  <c:v>Serbia</c:v>
                </c:pt>
                <c:pt idx="15">
                  <c:v>Latvia</c:v>
                </c:pt>
                <c:pt idx="16">
                  <c:v>Japan</c:v>
                </c:pt>
                <c:pt idx="17">
                  <c:v>Norway</c:v>
                </c:pt>
                <c:pt idx="18">
                  <c:v>Chile</c:v>
                </c:pt>
                <c:pt idx="19">
                  <c:v>USA</c:v>
                </c:pt>
                <c:pt idx="20">
                  <c:v>Israel</c:v>
                </c:pt>
                <c:pt idx="21">
                  <c:v>Romania</c:v>
                </c:pt>
                <c:pt idx="22">
                  <c:v>England</c:v>
                </c:pt>
                <c:pt idx="23">
                  <c:v>Australia</c:v>
                </c:pt>
                <c:pt idx="24">
                  <c:v>Netherlands</c:v>
                </c:pt>
                <c:pt idx="25">
                  <c:v>Flanders</c:v>
                </c:pt>
                <c:pt idx="26">
                  <c:v>Alberta</c:v>
                </c:pt>
                <c:pt idx="27">
                  <c:v>Mexico</c:v>
                </c:pt>
                <c:pt idx="28">
                  <c:v>Finland</c:v>
                </c:pt>
                <c:pt idx="29">
                  <c:v>Abu Dhabi</c:v>
                </c:pt>
                <c:pt idx="30">
                  <c:v>Korea</c:v>
                </c:pt>
                <c:pt idx="31">
                  <c:v>Singapore</c:v>
                </c:pt>
                <c:pt idx="32">
                  <c:v>Malaysia</c:v>
                </c:pt>
              </c:strCache>
            </c:strRef>
          </c:cat>
          <c:val>
            <c:numRef>
              <c:f>F6.7!$B$5:$B$37</c:f>
              <c:numCache>
                <c:formatCode>0</c:formatCode>
                <c:ptCount val="33"/>
                <c:pt idx="0">
                  <c:v>3.9614799999999977</c:v>
                </c:pt>
                <c:pt idx="1">
                  <c:v>4.8716500000000034</c:v>
                </c:pt>
                <c:pt idx="2">
                  <c:v>4.9855599999999995</c:v>
                </c:pt>
                <c:pt idx="3">
                  <c:v>8.4679000000000002</c:v>
                </c:pt>
                <c:pt idx="4">
                  <c:v>9.6089899999999986</c:v>
                </c:pt>
                <c:pt idx="5">
                  <c:v>10.493370000000001</c:v>
                </c:pt>
                <c:pt idx="6">
                  <c:v>12.175140000000004</c:v>
                </c:pt>
                <c:pt idx="7">
                  <c:v>12.457690000000017</c:v>
                </c:pt>
                <c:pt idx="8">
                  <c:v>12.62247</c:v>
                </c:pt>
                <c:pt idx="9">
                  <c:v>13.685220000000001</c:v>
                </c:pt>
                <c:pt idx="10">
                  <c:v>17.517879999999998</c:v>
                </c:pt>
                <c:pt idx="11">
                  <c:v>17.863799999999959</c:v>
                </c:pt>
                <c:pt idx="12">
                  <c:v>18.413910000000001</c:v>
                </c:pt>
                <c:pt idx="13">
                  <c:v>19.553129999999989</c:v>
                </c:pt>
                <c:pt idx="14">
                  <c:v>20.448349999999934</c:v>
                </c:pt>
                <c:pt idx="15">
                  <c:v>22.765699999999935</c:v>
                </c:pt>
                <c:pt idx="16">
                  <c:v>28.1294</c:v>
                </c:pt>
                <c:pt idx="17">
                  <c:v>30.641770000000001</c:v>
                </c:pt>
                <c:pt idx="18">
                  <c:v>33.552610000000001</c:v>
                </c:pt>
                <c:pt idx="19">
                  <c:v>33.687971659686923</c:v>
                </c:pt>
                <c:pt idx="20">
                  <c:v>33.733820000000009</c:v>
                </c:pt>
                <c:pt idx="21">
                  <c:v>34.728140000000089</c:v>
                </c:pt>
                <c:pt idx="22">
                  <c:v>35.432980000000001</c:v>
                </c:pt>
                <c:pt idx="23">
                  <c:v>38.520660000000007</c:v>
                </c:pt>
                <c:pt idx="24">
                  <c:v>40.42202000000001</c:v>
                </c:pt>
                <c:pt idx="25">
                  <c:v>45.891110000000012</c:v>
                </c:pt>
                <c:pt idx="26">
                  <c:v>47.030930000000012</c:v>
                </c:pt>
                <c:pt idx="27">
                  <c:v>49.533660000000005</c:v>
                </c:pt>
                <c:pt idx="28">
                  <c:v>58.562100000000072</c:v>
                </c:pt>
                <c:pt idx="29">
                  <c:v>66.509799999999998</c:v>
                </c:pt>
                <c:pt idx="30">
                  <c:v>66.529269999999997</c:v>
                </c:pt>
                <c:pt idx="31">
                  <c:v>67.610709999999983</c:v>
                </c:pt>
                <c:pt idx="32">
                  <c:v>83.770560000000003</c:v>
                </c:pt>
              </c:numCache>
            </c:numRef>
          </c:val>
        </c:ser>
        <c:gapWidth val="50"/>
        <c:axId val="109792640"/>
        <c:axId val="109798528"/>
      </c:barChart>
      <c:catAx>
        <c:axId val="109792640"/>
        <c:scaling>
          <c:orientation val="minMax"/>
        </c:scaling>
        <c:axPos val="l"/>
        <c:numFmt formatCode="General" sourceLinked="0"/>
        <c:tickLblPos val="nextTo"/>
        <c:crossAx val="109798528"/>
        <c:crosses val="autoZero"/>
        <c:auto val="1"/>
        <c:lblAlgn val="ctr"/>
        <c:lblOffset val="100"/>
      </c:catAx>
      <c:valAx>
        <c:axId val="109798528"/>
        <c:scaling>
          <c:orientation val="minMax"/>
          <c:max val="100"/>
        </c:scaling>
        <c:axPos val="b"/>
        <c:majorGridlines>
          <c:spPr>
            <a:ln>
              <a:prstDash val="dash"/>
            </a:ln>
          </c:spPr>
        </c:majorGridlines>
        <c:title>
          <c:tx>
            <c:rich>
              <a:bodyPr/>
              <a:lstStyle/>
              <a:p>
                <a:pPr>
                  <a:defRPr b="0"/>
                </a:pPr>
                <a:r>
                  <a:rPr lang="en-US" b="0"/>
                  <a:t>agree or strongly agree (%)</a:t>
                </a:r>
              </a:p>
            </c:rich>
          </c:tx>
          <c:layout>
            <c:manualLayout>
              <c:xMode val="edge"/>
              <c:yMode val="edge"/>
              <c:x val="0.44638065344020139"/>
              <c:y val="0.95325810799170452"/>
            </c:manualLayout>
          </c:layout>
        </c:title>
        <c:numFmt formatCode="0" sourceLinked="1"/>
        <c:tickLblPos val="nextTo"/>
        <c:crossAx val="109792640"/>
        <c:crosses val="autoZero"/>
        <c:crossBetween val="between"/>
        <c:majorUnit val="20"/>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4751100785143051"/>
          <c:y val="4.6296296296296474E-2"/>
          <c:w val="0.7917530790549"/>
          <c:h val="0.82042605719415762"/>
        </c:manualLayout>
      </c:layout>
      <c:barChart>
        <c:barDir val="col"/>
        <c:grouping val="clustered"/>
        <c:ser>
          <c:idx val="0"/>
          <c:order val="0"/>
          <c:tx>
            <c:strRef>
              <c:f>F6.8!$B$3</c:f>
              <c:strCache>
                <c:ptCount val="1"/>
                <c:pt idx="0">
                  <c:v>% agree/strongly agree</c:v>
                </c:pt>
              </c:strCache>
            </c:strRef>
          </c:tx>
          <c:spPr>
            <a:solidFill>
              <a:srgbClr val="7095AC"/>
            </a:solidFill>
          </c:spPr>
          <c:errBars>
            <c:errBarType val="both"/>
            <c:errValType val="cust"/>
            <c:plus>
              <c:numRef>
                <c:f>F6.8!$D$4:$D$9</c:f>
                <c:numCache>
                  <c:formatCode>General</c:formatCode>
                  <c:ptCount val="6"/>
                  <c:pt idx="0">
                    <c:v>10.851927114</c:v>
                  </c:pt>
                  <c:pt idx="1">
                    <c:v>5.4482362020000004</c:v>
                  </c:pt>
                  <c:pt idx="2">
                    <c:v>3.8020645139999987</c:v>
                  </c:pt>
                  <c:pt idx="3">
                    <c:v>4.5695530739999946</c:v>
                  </c:pt>
                  <c:pt idx="4">
                    <c:v>5.3694237779999945</c:v>
                  </c:pt>
                  <c:pt idx="5">
                    <c:v>12.398035596000016</c:v>
                  </c:pt>
                </c:numCache>
              </c:numRef>
            </c:plus>
            <c:minus>
              <c:numRef>
                <c:f>F6.8!$D$4:$D$9</c:f>
                <c:numCache>
                  <c:formatCode>General</c:formatCode>
                  <c:ptCount val="6"/>
                  <c:pt idx="0">
                    <c:v>10.851927114</c:v>
                  </c:pt>
                  <c:pt idx="1">
                    <c:v>5.4482362020000004</c:v>
                  </c:pt>
                  <c:pt idx="2">
                    <c:v>3.8020645139999987</c:v>
                  </c:pt>
                  <c:pt idx="3">
                    <c:v>4.5695530739999946</c:v>
                  </c:pt>
                  <c:pt idx="4">
                    <c:v>5.3694237779999945</c:v>
                  </c:pt>
                  <c:pt idx="5">
                    <c:v>12.398035596000016</c:v>
                  </c:pt>
                </c:numCache>
              </c:numRef>
            </c:minus>
          </c:errBars>
          <c:cat>
            <c:strRef>
              <c:f>F6.8!$A$4:$A$9</c:f>
              <c:strCache>
                <c:ptCount val="6"/>
                <c:pt idx="0">
                  <c:v> below 25</c:v>
                </c:pt>
                <c:pt idx="1">
                  <c:v>25-29</c:v>
                </c:pt>
                <c:pt idx="2">
                  <c:v> 30-39</c:v>
                </c:pt>
                <c:pt idx="3">
                  <c:v>40-49</c:v>
                </c:pt>
                <c:pt idx="4">
                  <c:v>50-59</c:v>
                </c:pt>
                <c:pt idx="5">
                  <c:v>60+</c:v>
                </c:pt>
              </c:strCache>
            </c:strRef>
          </c:cat>
          <c:val>
            <c:numRef>
              <c:f>F6.8!$B$4:$B$9</c:f>
              <c:numCache>
                <c:formatCode>0.0</c:formatCode>
                <c:ptCount val="6"/>
                <c:pt idx="0">
                  <c:v>41.471120000000006</c:v>
                </c:pt>
                <c:pt idx="1">
                  <c:v>39.365390000000012</c:v>
                </c:pt>
                <c:pt idx="2">
                  <c:v>39.284990000000001</c:v>
                </c:pt>
                <c:pt idx="3">
                  <c:v>33.820430000000002</c:v>
                </c:pt>
                <c:pt idx="4">
                  <c:v>26.76885</c:v>
                </c:pt>
                <c:pt idx="5">
                  <c:v>28.251949999999987</c:v>
                </c:pt>
              </c:numCache>
            </c:numRef>
          </c:val>
        </c:ser>
        <c:gapWidth val="60"/>
        <c:axId val="109831296"/>
        <c:axId val="109833216"/>
      </c:barChart>
      <c:catAx>
        <c:axId val="109831296"/>
        <c:scaling>
          <c:orientation val="minMax"/>
        </c:scaling>
        <c:axPos val="b"/>
        <c:title>
          <c:tx>
            <c:rich>
              <a:bodyPr/>
              <a:lstStyle/>
              <a:p>
                <a:pPr>
                  <a:defRPr b="0"/>
                </a:pPr>
                <a:r>
                  <a:rPr lang="en-GB" b="0"/>
                  <a:t>Age</a:t>
                </a:r>
              </a:p>
            </c:rich>
          </c:tx>
          <c:layout>
            <c:manualLayout>
              <c:xMode val="edge"/>
              <c:yMode val="edge"/>
              <c:x val="0.51968027225036062"/>
              <c:y val="0.92826603325415691"/>
            </c:manualLayout>
          </c:layout>
        </c:title>
        <c:numFmt formatCode="General" sourceLinked="0"/>
        <c:tickLblPos val="nextTo"/>
        <c:crossAx val="109833216"/>
        <c:crosses val="autoZero"/>
        <c:auto val="1"/>
        <c:lblAlgn val="ctr"/>
        <c:lblOffset val="100"/>
      </c:catAx>
      <c:valAx>
        <c:axId val="109833216"/>
        <c:scaling>
          <c:orientation val="minMax"/>
          <c:max val="60"/>
        </c:scaling>
        <c:axPos val="l"/>
        <c:majorGridlines>
          <c:spPr>
            <a:ln>
              <a:solidFill>
                <a:schemeClr val="bg1">
                  <a:lumMod val="65000"/>
                </a:schemeClr>
              </a:solidFill>
              <a:prstDash val="dash"/>
            </a:ln>
          </c:spPr>
        </c:majorGridlines>
        <c:title>
          <c:tx>
            <c:rich>
              <a:bodyPr/>
              <a:lstStyle/>
              <a:p>
                <a:pPr>
                  <a:defRPr b="0"/>
                </a:pPr>
                <a:r>
                  <a:rPr lang="en-US" b="0"/>
                  <a:t>agree </a:t>
                </a:r>
                <a:r>
                  <a:rPr lang="en-US" b="0" baseline="0"/>
                  <a:t> or </a:t>
                </a:r>
                <a:r>
                  <a:rPr lang="en-US" b="0"/>
                  <a:t>strongly agree (%)</a:t>
                </a:r>
              </a:p>
            </c:rich>
          </c:tx>
          <c:layout>
            <c:manualLayout>
              <c:xMode val="edge"/>
              <c:yMode val="edge"/>
              <c:x val="2.5004480500543491E-2"/>
              <c:y val="0.19048979899876733"/>
            </c:manualLayout>
          </c:layout>
        </c:title>
        <c:numFmt formatCode="0" sourceLinked="0"/>
        <c:tickLblPos val="nextTo"/>
        <c:crossAx val="109831296"/>
        <c:crosses val="autoZero"/>
        <c:crossBetween val="between"/>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style val="3"/>
  <c:chart>
    <c:autoTitleDeleted val="1"/>
    <c:plotArea>
      <c:layout>
        <c:manualLayout>
          <c:layoutTarget val="inner"/>
          <c:xMode val="edge"/>
          <c:yMode val="edge"/>
          <c:x val="1.969473165928122E-2"/>
          <c:y val="2.0715630885122412E-2"/>
          <c:w val="0.9438650523189811"/>
          <c:h val="0.89296666864010421"/>
        </c:manualLayout>
      </c:layout>
      <c:barChart>
        <c:barDir val="bar"/>
        <c:grouping val="clustered"/>
        <c:ser>
          <c:idx val="0"/>
          <c:order val="0"/>
          <c:spPr>
            <a:solidFill>
              <a:srgbClr val="7095AC"/>
            </a:solidFill>
          </c:spPr>
          <c:dPt>
            <c:idx val="2"/>
            <c:spPr>
              <a:solidFill>
                <a:srgbClr val="104F75"/>
              </a:solidFill>
            </c:spPr>
          </c:dPt>
          <c:dLbls>
            <c:delete val="1"/>
          </c:dLbls>
          <c:errBars>
            <c:errBarType val="both"/>
            <c:errValType val="cust"/>
            <c:plus>
              <c:numRef>
                <c:f>F6.9!$D$4:$D$34</c:f>
                <c:numCache>
                  <c:formatCode>General</c:formatCode>
                  <c:ptCount val="31"/>
                  <c:pt idx="0">
                    <c:v>1.2280735380649566</c:v>
                  </c:pt>
                  <c:pt idx="1">
                    <c:v>2.4506528394699023</c:v>
                  </c:pt>
                  <c:pt idx="2">
                    <c:v>2.1288724193572977</c:v>
                  </c:pt>
                  <c:pt idx="3">
                    <c:v>2.4846519176959991</c:v>
                  </c:pt>
                  <c:pt idx="4">
                    <c:v>2.0968760835885942</c:v>
                  </c:pt>
                  <c:pt idx="5">
                    <c:v>1.9399561147213007</c:v>
                  </c:pt>
                  <c:pt idx="6">
                    <c:v>2.518455617952347</c:v>
                  </c:pt>
                  <c:pt idx="7">
                    <c:v>1.230815216088295</c:v>
                  </c:pt>
                  <c:pt idx="8">
                    <c:v>1.7179472525238968</c:v>
                  </c:pt>
                  <c:pt idx="9">
                    <c:v>2.2852809993982275</c:v>
                  </c:pt>
                  <c:pt idx="10">
                    <c:v>1.1749834776163122</c:v>
                  </c:pt>
                  <c:pt idx="11">
                    <c:v>2.3593831799268723</c:v>
                  </c:pt>
                  <c:pt idx="12">
                    <c:v>0.89686234635114659</c:v>
                  </c:pt>
                  <c:pt idx="13">
                    <c:v>1.7609987645030021</c:v>
                  </c:pt>
                  <c:pt idx="14">
                    <c:v>0.72839248816967062</c:v>
                  </c:pt>
                  <c:pt idx="15">
                    <c:v>1.2819797627806644</c:v>
                  </c:pt>
                  <c:pt idx="16">
                    <c:v>0.94341777062416077</c:v>
                  </c:pt>
                  <c:pt idx="17">
                    <c:v>1.9757263675689698</c:v>
                  </c:pt>
                  <c:pt idx="18">
                    <c:v>2.2688309312582007</c:v>
                  </c:pt>
                  <c:pt idx="19">
                    <c:v>1.0985644360542297</c:v>
                  </c:pt>
                  <c:pt idx="20">
                    <c:v>1.5333978583931918</c:v>
                  </c:pt>
                  <c:pt idx="21">
                    <c:v>2.3130471419334397</c:v>
                  </c:pt>
                  <c:pt idx="22">
                    <c:v>1.9944005749940903</c:v>
                  </c:pt>
                  <c:pt idx="23">
                    <c:v>1.8565757277131081</c:v>
                  </c:pt>
                  <c:pt idx="24">
                    <c:v>3.1564299728393554</c:v>
                  </c:pt>
                  <c:pt idx="25">
                    <c:v>1.8868687744259833</c:v>
                  </c:pt>
                  <c:pt idx="26">
                    <c:v>2.1707746074199692</c:v>
                  </c:pt>
                  <c:pt idx="27">
                    <c:v>2.473614245080952</c:v>
                  </c:pt>
                  <c:pt idx="28">
                    <c:v>1.4661935136437421</c:v>
                  </c:pt>
                  <c:pt idx="29">
                    <c:v>1.8106415628075601</c:v>
                  </c:pt>
                  <c:pt idx="30">
                    <c:v>1.686829762816429</c:v>
                  </c:pt>
                </c:numCache>
              </c:numRef>
            </c:plus>
            <c:minus>
              <c:numRef>
                <c:f>F6.9!$D$4:$D$34</c:f>
                <c:numCache>
                  <c:formatCode>General</c:formatCode>
                  <c:ptCount val="31"/>
                  <c:pt idx="0">
                    <c:v>1.2280735380649566</c:v>
                  </c:pt>
                  <c:pt idx="1">
                    <c:v>2.4506528394699023</c:v>
                  </c:pt>
                  <c:pt idx="2">
                    <c:v>2.1288724193572977</c:v>
                  </c:pt>
                  <c:pt idx="3">
                    <c:v>2.4846519176959991</c:v>
                  </c:pt>
                  <c:pt idx="4">
                    <c:v>2.0968760835885942</c:v>
                  </c:pt>
                  <c:pt idx="5">
                    <c:v>1.9399561147213007</c:v>
                  </c:pt>
                  <c:pt idx="6">
                    <c:v>2.518455617952347</c:v>
                  </c:pt>
                  <c:pt idx="7">
                    <c:v>1.230815216088295</c:v>
                  </c:pt>
                  <c:pt idx="8">
                    <c:v>1.7179472525238968</c:v>
                  </c:pt>
                  <c:pt idx="9">
                    <c:v>2.2852809993982275</c:v>
                  </c:pt>
                  <c:pt idx="10">
                    <c:v>1.1749834776163122</c:v>
                  </c:pt>
                  <c:pt idx="11">
                    <c:v>2.3593831799268723</c:v>
                  </c:pt>
                  <c:pt idx="12">
                    <c:v>0.89686234635114659</c:v>
                  </c:pt>
                  <c:pt idx="13">
                    <c:v>1.7609987645030021</c:v>
                  </c:pt>
                  <c:pt idx="14">
                    <c:v>0.72839248816967062</c:v>
                  </c:pt>
                  <c:pt idx="15">
                    <c:v>1.2819797627806644</c:v>
                  </c:pt>
                  <c:pt idx="16">
                    <c:v>0.94341777062416077</c:v>
                  </c:pt>
                  <c:pt idx="17">
                    <c:v>1.9757263675689698</c:v>
                  </c:pt>
                  <c:pt idx="18">
                    <c:v>2.2688309312582007</c:v>
                  </c:pt>
                  <c:pt idx="19">
                    <c:v>1.0985644360542297</c:v>
                  </c:pt>
                  <c:pt idx="20">
                    <c:v>1.5333978583931918</c:v>
                  </c:pt>
                  <c:pt idx="21">
                    <c:v>2.3130471419334397</c:v>
                  </c:pt>
                  <c:pt idx="22">
                    <c:v>1.9944005749940903</c:v>
                  </c:pt>
                  <c:pt idx="23">
                    <c:v>1.8565757277131081</c:v>
                  </c:pt>
                  <c:pt idx="24">
                    <c:v>3.1564299728393554</c:v>
                  </c:pt>
                  <c:pt idx="25">
                    <c:v>1.8868687744259833</c:v>
                  </c:pt>
                  <c:pt idx="26">
                    <c:v>2.1707746074199692</c:v>
                  </c:pt>
                  <c:pt idx="27">
                    <c:v>2.473614245080952</c:v>
                  </c:pt>
                  <c:pt idx="28">
                    <c:v>1.4661935136437421</c:v>
                  </c:pt>
                  <c:pt idx="29">
                    <c:v>1.8106415628075601</c:v>
                  </c:pt>
                  <c:pt idx="30">
                    <c:v>1.686829762816429</c:v>
                  </c:pt>
                </c:numCache>
              </c:numRef>
            </c:minus>
            <c:spPr>
              <a:ln>
                <a:solidFill>
                  <a:schemeClr val="tx1"/>
                </a:solidFill>
                <a:prstDash val="solid"/>
              </a:ln>
            </c:spPr>
          </c:errBars>
          <c:cat>
            <c:strRef>
              <c:f>F6.9!$A$4:$A$34</c:f>
              <c:strCache>
                <c:ptCount val="31"/>
                <c:pt idx="0">
                  <c:v>Serbia</c:v>
                </c:pt>
                <c:pt idx="1">
                  <c:v>Bulgaria</c:v>
                </c:pt>
                <c:pt idx="2">
                  <c:v>England</c:v>
                </c:pt>
                <c:pt idx="3">
                  <c:v>Australia</c:v>
                </c:pt>
                <c:pt idx="4">
                  <c:v>Israel</c:v>
                </c:pt>
                <c:pt idx="5">
                  <c:v>Romania</c:v>
                </c:pt>
                <c:pt idx="6">
                  <c:v>Netherlands</c:v>
                </c:pt>
                <c:pt idx="7">
                  <c:v>Estonia</c:v>
                </c:pt>
                <c:pt idx="8">
                  <c:v>Malaysia</c:v>
                </c:pt>
                <c:pt idx="9">
                  <c:v>Latvia</c:v>
                </c:pt>
                <c:pt idx="10">
                  <c:v>Czech Republic</c:v>
                </c:pt>
                <c:pt idx="11">
                  <c:v>Finland</c:v>
                </c:pt>
                <c:pt idx="12">
                  <c:v>Croatia</c:v>
                </c:pt>
                <c:pt idx="13">
                  <c:v>Spain</c:v>
                </c:pt>
                <c:pt idx="14">
                  <c:v>Slovak Republic</c:v>
                </c:pt>
                <c:pt idx="15">
                  <c:v>Sweden</c:v>
                </c:pt>
                <c:pt idx="16">
                  <c:v>France</c:v>
                </c:pt>
                <c:pt idx="17">
                  <c:v>Korea</c:v>
                </c:pt>
                <c:pt idx="18">
                  <c:v>Poland</c:v>
                </c:pt>
                <c:pt idx="19">
                  <c:v>Brazil</c:v>
                </c:pt>
                <c:pt idx="20">
                  <c:v>Portugal</c:v>
                </c:pt>
                <c:pt idx="21">
                  <c:v>Iceland</c:v>
                </c:pt>
                <c:pt idx="22">
                  <c:v>Italy</c:v>
                </c:pt>
                <c:pt idx="23">
                  <c:v>Denmark</c:v>
                </c:pt>
                <c:pt idx="24">
                  <c:v>Abu Dhabi</c:v>
                </c:pt>
                <c:pt idx="25">
                  <c:v>Flanders</c:v>
                </c:pt>
                <c:pt idx="26">
                  <c:v>Alberta</c:v>
                </c:pt>
                <c:pt idx="27">
                  <c:v>Chile</c:v>
                </c:pt>
                <c:pt idx="28">
                  <c:v>Japan</c:v>
                </c:pt>
                <c:pt idx="29">
                  <c:v>Mexico</c:v>
                </c:pt>
                <c:pt idx="30">
                  <c:v>Singapore</c:v>
                </c:pt>
              </c:strCache>
            </c:strRef>
          </c:cat>
          <c:val>
            <c:numRef>
              <c:f>F6.9!$B$4:$B$34</c:f>
              <c:numCache>
                <c:formatCode>0.00</c:formatCode>
                <c:ptCount val="31"/>
                <c:pt idx="0">
                  <c:v>-5.6992526054382324</c:v>
                </c:pt>
                <c:pt idx="1">
                  <c:v>-5.367114067077619</c:v>
                </c:pt>
                <c:pt idx="2">
                  <c:v>-4.8837227821350124</c:v>
                </c:pt>
                <c:pt idx="3">
                  <c:v>-3.4880461692810028</c:v>
                </c:pt>
                <c:pt idx="4">
                  <c:v>-2.2702550888061532</c:v>
                </c:pt>
                <c:pt idx="5">
                  <c:v>-2.2479426860809366</c:v>
                </c:pt>
                <c:pt idx="6">
                  <c:v>-2.0832993984222412</c:v>
                </c:pt>
                <c:pt idx="7">
                  <c:v>-1.7164648771285991</c:v>
                </c:pt>
                <c:pt idx="8">
                  <c:v>-1.3999003171920752</c:v>
                </c:pt>
                <c:pt idx="9">
                  <c:v>-1.2774903774261452</c:v>
                </c:pt>
                <c:pt idx="10">
                  <c:v>-1.2077509164810181</c:v>
                </c:pt>
                <c:pt idx="11">
                  <c:v>-0.96994608640670865</c:v>
                </c:pt>
                <c:pt idx="12">
                  <c:v>-0.71275091171264648</c:v>
                </c:pt>
                <c:pt idx="13">
                  <c:v>-0.51581680774688721</c:v>
                </c:pt>
                <c:pt idx="14">
                  <c:v>-0.21785381436347961</c:v>
                </c:pt>
                <c:pt idx="15">
                  <c:v>-6.6065520048141604E-2</c:v>
                </c:pt>
                <c:pt idx="16">
                  <c:v>0.57360160350799683</c:v>
                </c:pt>
                <c:pt idx="17">
                  <c:v>0.60573858022689864</c:v>
                </c:pt>
                <c:pt idx="18">
                  <c:v>0.9170374870300293</c:v>
                </c:pt>
                <c:pt idx="19">
                  <c:v>1.2798299789428698</c:v>
                </c:pt>
                <c:pt idx="20">
                  <c:v>1.4510315656661978</c:v>
                </c:pt>
                <c:pt idx="21">
                  <c:v>1.5787805318832437</c:v>
                </c:pt>
                <c:pt idx="22">
                  <c:v>1.6625696420669556</c:v>
                </c:pt>
                <c:pt idx="23">
                  <c:v>1.969790458679197</c:v>
                </c:pt>
                <c:pt idx="24">
                  <c:v>1.9754170179367097</c:v>
                </c:pt>
                <c:pt idx="25">
                  <c:v>2.4506053924560547</c:v>
                </c:pt>
                <c:pt idx="26">
                  <c:v>2.4668591022491397</c:v>
                </c:pt>
                <c:pt idx="27">
                  <c:v>3.1116304397582941</c:v>
                </c:pt>
                <c:pt idx="28">
                  <c:v>3.1122210025787354</c:v>
                </c:pt>
                <c:pt idx="29">
                  <c:v>4.4924535751342773</c:v>
                </c:pt>
                <c:pt idx="30">
                  <c:v>5.5781755447387695</c:v>
                </c:pt>
              </c:numCache>
            </c:numRef>
          </c:val>
        </c:ser>
        <c:dLbls>
          <c:showVal val="1"/>
        </c:dLbls>
        <c:gapWidth val="34"/>
        <c:overlap val="-80"/>
        <c:axId val="109842432"/>
        <c:axId val="109843968"/>
      </c:barChart>
      <c:catAx>
        <c:axId val="109842432"/>
        <c:scaling>
          <c:orientation val="minMax"/>
        </c:scaling>
        <c:axPos val="l"/>
        <c:numFmt formatCode="General" sourceLinked="0"/>
        <c:tickLblPos val="low"/>
        <c:crossAx val="109843968"/>
        <c:crossesAt val="0"/>
        <c:auto val="1"/>
        <c:lblAlgn val="ctr"/>
        <c:lblOffset val="100"/>
      </c:catAx>
      <c:valAx>
        <c:axId val="109843968"/>
        <c:scaling>
          <c:orientation val="minMax"/>
          <c:max val="8"/>
          <c:min val="-8"/>
        </c:scaling>
        <c:axPos val="b"/>
        <c:majorGridlines>
          <c:spPr>
            <a:ln>
              <a:prstDash val="dash"/>
            </a:ln>
          </c:spPr>
        </c:majorGridlines>
        <c:title>
          <c:tx>
            <c:rich>
              <a:bodyPr/>
              <a:lstStyle/>
              <a:p>
                <a:pPr algn="ctr" rtl="0">
                  <a:defRPr b="0"/>
                </a:pPr>
                <a:r>
                  <a:rPr lang="en-GB" b="0"/>
                  <a:t>percentage point change in agreement for a 10 year increase in age</a:t>
                </a:r>
              </a:p>
            </c:rich>
          </c:tx>
          <c:layout>
            <c:manualLayout>
              <c:xMode val="edge"/>
              <c:yMode val="edge"/>
              <c:x val="0.28983092770715413"/>
              <c:y val="0.95415595544130261"/>
            </c:manualLayout>
          </c:layout>
        </c:title>
        <c:numFmt formatCode="0.00" sourceLinked="1"/>
        <c:tickLblPos val="nextTo"/>
        <c:crossAx val="109842432"/>
        <c:crosses val="autoZero"/>
        <c:crossBetween val="between"/>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198041177004946"/>
          <c:y val="3.2897481596422314E-2"/>
          <c:w val="0.83516790483554759"/>
          <c:h val="0.8292957234897933"/>
        </c:manualLayout>
      </c:layout>
      <c:scatterChart>
        <c:scatterStyle val="lineMarker"/>
        <c:ser>
          <c:idx val="0"/>
          <c:order val="0"/>
          <c:tx>
            <c:v>High</c:v>
          </c:tx>
          <c:spPr>
            <a:ln w="28575">
              <a:noFill/>
            </a:ln>
          </c:spPr>
          <c:marker>
            <c:spPr>
              <a:solidFill>
                <a:srgbClr val="7095AC"/>
              </a:solidFill>
              <a:ln>
                <a:solidFill>
                  <a:srgbClr val="7095AC"/>
                </a:solidFill>
              </a:ln>
            </c:spPr>
          </c:marker>
          <c:xVal>
            <c:numRef>
              <c:f>F6.10!$B$4:$B$12</c:f>
              <c:numCache>
                <c:formatCode>0</c:formatCode>
                <c:ptCount val="9"/>
                <c:pt idx="0">
                  <c:v>38.520660000000007</c:v>
                </c:pt>
                <c:pt idx="1">
                  <c:v>13.685220000000001</c:v>
                </c:pt>
                <c:pt idx="2">
                  <c:v>58.562100000000072</c:v>
                </c:pt>
                <c:pt idx="3">
                  <c:v>28.1294</c:v>
                </c:pt>
                <c:pt idx="4">
                  <c:v>66.529269999999997</c:v>
                </c:pt>
                <c:pt idx="5">
                  <c:v>40.42202000000001</c:v>
                </c:pt>
                <c:pt idx="6">
                  <c:v>67.610709999999983</c:v>
                </c:pt>
                <c:pt idx="7">
                  <c:v>47.030930000000012</c:v>
                </c:pt>
                <c:pt idx="8">
                  <c:v>45.891110000000012</c:v>
                </c:pt>
              </c:numCache>
            </c:numRef>
          </c:xVal>
          <c:yVal>
            <c:numRef>
              <c:f>F6.10!$C$4:$C$12</c:f>
              <c:numCache>
                <c:formatCode>0</c:formatCode>
                <c:ptCount val="9"/>
                <c:pt idx="0">
                  <c:v>56.895030000000013</c:v>
                </c:pt>
                <c:pt idx="1">
                  <c:v>11.77013</c:v>
                </c:pt>
                <c:pt idx="2">
                  <c:v>78.640940000000001</c:v>
                </c:pt>
                <c:pt idx="3">
                  <c:v>44.232780000000012</c:v>
                </c:pt>
                <c:pt idx="4">
                  <c:v>89.623959999999983</c:v>
                </c:pt>
                <c:pt idx="5">
                  <c:v>47.046700000000001</c:v>
                </c:pt>
                <c:pt idx="6">
                  <c:v>95.33981</c:v>
                </c:pt>
                <c:pt idx="7">
                  <c:v>68.700859999999992</c:v>
                </c:pt>
                <c:pt idx="8">
                  <c:v>58.832820000000005</c:v>
                </c:pt>
              </c:numCache>
            </c:numRef>
          </c:yVal>
        </c:ser>
        <c:ser>
          <c:idx val="1"/>
          <c:order val="1"/>
          <c:tx>
            <c:v>Other</c:v>
          </c:tx>
          <c:spPr>
            <a:ln w="28575">
              <a:noFill/>
            </a:ln>
          </c:spPr>
          <c:marker>
            <c:symbol val="circle"/>
            <c:size val="7"/>
            <c:spPr>
              <a:noFill/>
              <a:ln w="15875">
                <a:solidFill>
                  <a:srgbClr val="7095AC"/>
                </a:solidFill>
              </a:ln>
            </c:spPr>
          </c:marker>
          <c:xVal>
            <c:numRef>
              <c:f>F6.10!$B$13:$B$28</c:f>
              <c:numCache>
                <c:formatCode>0</c:formatCode>
                <c:ptCount val="16"/>
                <c:pt idx="0">
                  <c:v>9.6089899999999986</c:v>
                </c:pt>
                <c:pt idx="1">
                  <c:v>12.175140000000004</c:v>
                </c:pt>
                <c:pt idx="2">
                  <c:v>18.413910000000001</c:v>
                </c:pt>
                <c:pt idx="3">
                  <c:v>4.8716500000000034</c:v>
                </c:pt>
                <c:pt idx="4">
                  <c:v>17.517879999999998</c:v>
                </c:pt>
                <c:pt idx="5">
                  <c:v>33.733820000000009</c:v>
                </c:pt>
                <c:pt idx="6">
                  <c:v>12.457690000000017</c:v>
                </c:pt>
                <c:pt idx="7">
                  <c:v>22.765699999999935</c:v>
                </c:pt>
                <c:pt idx="8">
                  <c:v>30.641770000000001</c:v>
                </c:pt>
                <c:pt idx="9">
                  <c:v>17.863799999999959</c:v>
                </c:pt>
                <c:pt idx="10">
                  <c:v>10.493370000000001</c:v>
                </c:pt>
                <c:pt idx="11">
                  <c:v>3.9614799999999977</c:v>
                </c:pt>
                <c:pt idx="12">
                  <c:v>8.4679000000000002</c:v>
                </c:pt>
                <c:pt idx="13">
                  <c:v>4.9855599999999995</c:v>
                </c:pt>
                <c:pt idx="14">
                  <c:v>33.687971659686887</c:v>
                </c:pt>
                <c:pt idx="15">
                  <c:v>35.432980000000001</c:v>
                </c:pt>
              </c:numCache>
            </c:numRef>
          </c:xVal>
          <c:yVal>
            <c:numRef>
              <c:f>F6.10!$C$13:$C$28</c:f>
              <c:numCache>
                <c:formatCode>0</c:formatCode>
                <c:ptCount val="16"/>
                <c:pt idx="0">
                  <c:v>18.183639999999954</c:v>
                </c:pt>
                <c:pt idx="1">
                  <c:v>24.675710000000002</c:v>
                </c:pt>
                <c:pt idx="2">
                  <c:v>39.626930000000073</c:v>
                </c:pt>
                <c:pt idx="3">
                  <c:v>16.205769999999962</c:v>
                </c:pt>
                <c:pt idx="4">
                  <c:v>44.230770000000064</c:v>
                </c:pt>
                <c:pt idx="5">
                  <c:v>53.222880000000011</c:v>
                </c:pt>
                <c:pt idx="6">
                  <c:v>8.0746200000000012</c:v>
                </c:pt>
                <c:pt idx="7">
                  <c:v>37.848980000000005</c:v>
                </c:pt>
                <c:pt idx="8">
                  <c:v>48.998410000000064</c:v>
                </c:pt>
                <c:pt idx="9">
                  <c:v>36.281269999999999</c:v>
                </c:pt>
                <c:pt idx="10">
                  <c:v>30.425449999999923</c:v>
                </c:pt>
                <c:pt idx="11">
                  <c:v>1.4835799999999977</c:v>
                </c:pt>
                <c:pt idx="12">
                  <c:v>11.010490000000004</c:v>
                </c:pt>
                <c:pt idx="13">
                  <c:v>9.4933800000000002</c:v>
                </c:pt>
                <c:pt idx="14">
                  <c:v>48.83</c:v>
                </c:pt>
                <c:pt idx="15">
                  <c:v>60.343720000000005</c:v>
                </c:pt>
              </c:numCache>
            </c:numRef>
          </c:yVal>
        </c:ser>
        <c:ser>
          <c:idx val="2"/>
          <c:order val="2"/>
          <c:tx>
            <c:v>Low</c:v>
          </c:tx>
          <c:spPr>
            <a:ln w="28575">
              <a:noFill/>
            </a:ln>
          </c:spPr>
          <c:marker>
            <c:spPr>
              <a:noFill/>
              <a:ln w="12700">
                <a:solidFill>
                  <a:srgbClr val="7095AC"/>
                </a:solidFill>
              </a:ln>
            </c:spPr>
          </c:marker>
          <c:xVal>
            <c:numRef>
              <c:f>F6.10!$B$29:$B$36</c:f>
              <c:numCache>
                <c:formatCode>0</c:formatCode>
                <c:ptCount val="8"/>
                <c:pt idx="0">
                  <c:v>12.62247</c:v>
                </c:pt>
                <c:pt idx="1">
                  <c:v>19.553129999999989</c:v>
                </c:pt>
                <c:pt idx="2">
                  <c:v>33.552610000000001</c:v>
                </c:pt>
                <c:pt idx="3">
                  <c:v>83.770560000000003</c:v>
                </c:pt>
                <c:pt idx="4">
                  <c:v>49.533660000000005</c:v>
                </c:pt>
                <c:pt idx="5">
                  <c:v>34.728140000000089</c:v>
                </c:pt>
                <c:pt idx="6">
                  <c:v>20.448349999999934</c:v>
                </c:pt>
                <c:pt idx="7">
                  <c:v>66.509799999999998</c:v>
                </c:pt>
              </c:numCache>
            </c:numRef>
          </c:xVal>
          <c:yVal>
            <c:numRef>
              <c:f>F6.10!$C$29:$C$36</c:f>
              <c:numCache>
                <c:formatCode>0</c:formatCode>
                <c:ptCount val="8"/>
                <c:pt idx="0">
                  <c:v>24.793499999999959</c:v>
                </c:pt>
                <c:pt idx="1">
                  <c:v>31.372619999999962</c:v>
                </c:pt>
                <c:pt idx="2">
                  <c:v>36.535470000000011</c:v>
                </c:pt>
                <c:pt idx="3">
                  <c:v>94.635899999999978</c:v>
                </c:pt>
                <c:pt idx="4">
                  <c:v>58.695530000000105</c:v>
                </c:pt>
                <c:pt idx="5">
                  <c:v>54.493710000000057</c:v>
                </c:pt>
                <c:pt idx="6">
                  <c:v>18.12894</c:v>
                </c:pt>
                <c:pt idx="7">
                  <c:v>70.708020000000005</c:v>
                </c:pt>
              </c:numCache>
            </c:numRef>
          </c:yVal>
        </c:ser>
        <c:ser>
          <c:idx val="3"/>
          <c:order val="3"/>
          <c:tx>
            <c:v>Equality</c:v>
          </c:tx>
          <c:spPr>
            <a:ln w="28575">
              <a:noFill/>
            </a:ln>
          </c:spPr>
          <c:marker>
            <c:symbol val="none"/>
          </c:marker>
          <c:trendline>
            <c:trendlineType val="linear"/>
          </c:trendline>
          <c:xVal>
            <c:numRef>
              <c:f>F6.10!$F$4:$F$8</c:f>
              <c:numCache>
                <c:formatCode>General</c:formatCode>
                <c:ptCount val="5"/>
                <c:pt idx="0">
                  <c:v>0</c:v>
                </c:pt>
                <c:pt idx="1">
                  <c:v>10</c:v>
                </c:pt>
                <c:pt idx="2">
                  <c:v>20</c:v>
                </c:pt>
                <c:pt idx="3">
                  <c:v>30</c:v>
                </c:pt>
                <c:pt idx="4">
                  <c:v>100</c:v>
                </c:pt>
              </c:numCache>
            </c:numRef>
          </c:xVal>
          <c:yVal>
            <c:numRef>
              <c:f>F6.10!$F$4:$F$8</c:f>
              <c:numCache>
                <c:formatCode>General</c:formatCode>
                <c:ptCount val="5"/>
                <c:pt idx="0">
                  <c:v>0</c:v>
                </c:pt>
                <c:pt idx="1">
                  <c:v>10</c:v>
                </c:pt>
                <c:pt idx="2">
                  <c:v>20</c:v>
                </c:pt>
                <c:pt idx="3">
                  <c:v>30</c:v>
                </c:pt>
                <c:pt idx="4">
                  <c:v>100</c:v>
                </c:pt>
              </c:numCache>
            </c:numRef>
          </c:yVal>
        </c:ser>
        <c:axId val="109895680"/>
        <c:axId val="109897600"/>
      </c:scatterChart>
      <c:valAx>
        <c:axId val="109895680"/>
        <c:scaling>
          <c:orientation val="minMax"/>
          <c:max val="100"/>
        </c:scaling>
        <c:axPos val="b"/>
        <c:title>
          <c:tx>
            <c:rich>
              <a:bodyPr/>
              <a:lstStyle/>
              <a:p>
                <a:pPr>
                  <a:defRPr sz="1000" b="0"/>
                </a:pPr>
                <a:r>
                  <a:rPr lang="en-GB" sz="1000" b="0"/>
                  <a:t>Teachers (%) </a:t>
                </a:r>
              </a:p>
            </c:rich>
          </c:tx>
        </c:title>
        <c:numFmt formatCode="0" sourceLinked="1"/>
        <c:tickLblPos val="nextTo"/>
        <c:txPr>
          <a:bodyPr/>
          <a:lstStyle/>
          <a:p>
            <a:pPr>
              <a:defRPr sz="1000"/>
            </a:pPr>
            <a:endParaRPr lang="en-US"/>
          </a:p>
        </c:txPr>
        <c:crossAx val="109897600"/>
        <c:crosses val="autoZero"/>
        <c:crossBetween val="midCat"/>
      </c:valAx>
      <c:valAx>
        <c:axId val="109897600"/>
        <c:scaling>
          <c:orientation val="minMax"/>
          <c:max val="100"/>
        </c:scaling>
        <c:axPos val="l"/>
        <c:majorGridlines>
          <c:spPr>
            <a:ln>
              <a:solidFill>
                <a:srgbClr val="888888"/>
              </a:solidFill>
              <a:prstDash val="dash"/>
            </a:ln>
          </c:spPr>
        </c:majorGridlines>
        <c:title>
          <c:tx>
            <c:rich>
              <a:bodyPr rot="-5400000" vert="horz"/>
              <a:lstStyle/>
              <a:p>
                <a:pPr>
                  <a:defRPr sz="1000" b="0"/>
                </a:pPr>
                <a:r>
                  <a:rPr lang="en-GB" sz="1000" b="0"/>
                  <a:t>Headteachers (%)</a:t>
                </a:r>
              </a:p>
            </c:rich>
          </c:tx>
        </c:title>
        <c:numFmt formatCode="0" sourceLinked="1"/>
        <c:tickLblPos val="nextTo"/>
        <c:txPr>
          <a:bodyPr/>
          <a:lstStyle/>
          <a:p>
            <a:pPr>
              <a:defRPr sz="1000"/>
            </a:pPr>
            <a:endParaRPr lang="en-US"/>
          </a:p>
        </c:txPr>
        <c:crossAx val="109895680"/>
        <c:crosses val="autoZero"/>
        <c:crossBetween val="midCat"/>
        <c:majorUnit val="20"/>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56378161645578"/>
          <c:y val="4.3137254901960784E-2"/>
          <c:w val="0.83925993184273451"/>
          <c:h val="0.8458858945206853"/>
        </c:manualLayout>
      </c:layout>
      <c:scatterChart>
        <c:scatterStyle val="lineMarker"/>
        <c:ser>
          <c:idx val="0"/>
          <c:order val="0"/>
          <c:tx>
            <c:v>High</c:v>
          </c:tx>
          <c:spPr>
            <a:ln w="28575">
              <a:noFill/>
            </a:ln>
          </c:spPr>
          <c:marker>
            <c:spPr>
              <a:solidFill>
                <a:srgbClr val="7095AC"/>
              </a:solidFill>
              <a:ln>
                <a:solidFill>
                  <a:srgbClr val="7095AC"/>
                </a:solidFill>
              </a:ln>
            </c:spPr>
          </c:marker>
          <c:xVal>
            <c:numRef>
              <c:f>F6.11!$B$4:$B$12</c:f>
              <c:numCache>
                <c:formatCode>0</c:formatCode>
                <c:ptCount val="9"/>
                <c:pt idx="0">
                  <c:v>7.1555499999999945</c:v>
                </c:pt>
                <c:pt idx="1">
                  <c:v>10.227899999999998</c:v>
                </c:pt>
                <c:pt idx="2">
                  <c:v>4.9744099999999998</c:v>
                </c:pt>
                <c:pt idx="3">
                  <c:v>6.9748299999999999</c:v>
                </c:pt>
                <c:pt idx="4">
                  <c:v>20.102349999999959</c:v>
                </c:pt>
                <c:pt idx="5">
                  <c:v>4.9394100000000014</c:v>
                </c:pt>
                <c:pt idx="6">
                  <c:v>10.730450000000001</c:v>
                </c:pt>
                <c:pt idx="7">
                  <c:v>5.5764399999999998</c:v>
                </c:pt>
                <c:pt idx="8">
                  <c:v>5.0624999999999956</c:v>
                </c:pt>
              </c:numCache>
            </c:numRef>
          </c:xVal>
          <c:yVal>
            <c:numRef>
              <c:f>F6.11!$C$4:$C$12</c:f>
              <c:numCache>
                <c:formatCode>0</c:formatCode>
                <c:ptCount val="9"/>
                <c:pt idx="0">
                  <c:v>90.023910000000001</c:v>
                </c:pt>
                <c:pt idx="1">
                  <c:v>90.003429999999994</c:v>
                </c:pt>
                <c:pt idx="2">
                  <c:v>90.956940000000003</c:v>
                </c:pt>
                <c:pt idx="3">
                  <c:v>85.060980000000001</c:v>
                </c:pt>
                <c:pt idx="4">
                  <c:v>86.552869999999999</c:v>
                </c:pt>
                <c:pt idx="5">
                  <c:v>90.774019999999993</c:v>
                </c:pt>
                <c:pt idx="6">
                  <c:v>88.441300000000027</c:v>
                </c:pt>
                <c:pt idx="7">
                  <c:v>91.893389999999982</c:v>
                </c:pt>
                <c:pt idx="8">
                  <c:v>95.321630000000013</c:v>
                </c:pt>
              </c:numCache>
            </c:numRef>
          </c:yVal>
        </c:ser>
        <c:ser>
          <c:idx val="1"/>
          <c:order val="1"/>
          <c:tx>
            <c:v>Other</c:v>
          </c:tx>
          <c:spPr>
            <a:ln w="28575">
              <a:noFill/>
            </a:ln>
          </c:spPr>
          <c:marker>
            <c:symbol val="circle"/>
            <c:size val="7"/>
            <c:spPr>
              <a:noFill/>
              <a:ln w="15875">
                <a:solidFill>
                  <a:srgbClr val="7095AC"/>
                </a:solidFill>
              </a:ln>
            </c:spPr>
          </c:marker>
          <c:xVal>
            <c:numRef>
              <c:f>F6.11!$B$13:$B$28</c:f>
              <c:numCache>
                <c:formatCode>0</c:formatCode>
                <c:ptCount val="16"/>
                <c:pt idx="0">
                  <c:v>5.6905499999999956</c:v>
                </c:pt>
                <c:pt idx="1">
                  <c:v>8.2216300000000011</c:v>
                </c:pt>
                <c:pt idx="2">
                  <c:v>5.2362800000000034</c:v>
                </c:pt>
                <c:pt idx="3">
                  <c:v>9.3900600000000001</c:v>
                </c:pt>
                <c:pt idx="4">
                  <c:v>11.57938</c:v>
                </c:pt>
                <c:pt idx="5">
                  <c:v>9.1376099999999987</c:v>
                </c:pt>
                <c:pt idx="6">
                  <c:v>7.3823499999999997</c:v>
                </c:pt>
                <c:pt idx="7">
                  <c:v>12.038289999999998</c:v>
                </c:pt>
                <c:pt idx="8">
                  <c:v>8.2955700000000014</c:v>
                </c:pt>
                <c:pt idx="9">
                  <c:v>10.293219999999998</c:v>
                </c:pt>
                <c:pt idx="10">
                  <c:v>16.222279999999962</c:v>
                </c:pt>
                <c:pt idx="11">
                  <c:v>13.813980000000004</c:v>
                </c:pt>
                <c:pt idx="12">
                  <c:v>6.2851299999999997</c:v>
                </c:pt>
                <c:pt idx="13">
                  <c:v>17.80227</c:v>
                </c:pt>
                <c:pt idx="14">
                  <c:v>5.9535185531892845</c:v>
                </c:pt>
                <c:pt idx="15">
                  <c:v>7.871340000000008</c:v>
                </c:pt>
              </c:numCache>
            </c:numRef>
          </c:xVal>
          <c:yVal>
            <c:numRef>
              <c:f>F6.11!$C$13:$C$28</c:f>
              <c:numCache>
                <c:formatCode>0</c:formatCode>
                <c:ptCount val="16"/>
                <c:pt idx="0">
                  <c:v>91.370079999999959</c:v>
                </c:pt>
                <c:pt idx="1">
                  <c:v>88.550729999999987</c:v>
                </c:pt>
                <c:pt idx="2">
                  <c:v>92.88942999999999</c:v>
                </c:pt>
                <c:pt idx="3">
                  <c:v>86.372199999999978</c:v>
                </c:pt>
                <c:pt idx="4">
                  <c:v>94.526779999999988</c:v>
                </c:pt>
                <c:pt idx="5">
                  <c:v>94.364379999999983</c:v>
                </c:pt>
                <c:pt idx="6">
                  <c:v>94.419720000000027</c:v>
                </c:pt>
                <c:pt idx="7">
                  <c:v>91.011110000000144</c:v>
                </c:pt>
                <c:pt idx="8">
                  <c:v>94.945150000000027</c:v>
                </c:pt>
                <c:pt idx="9">
                  <c:v>92.708779999999948</c:v>
                </c:pt>
                <c:pt idx="10">
                  <c:v>94.09112000000016</c:v>
                </c:pt>
                <c:pt idx="11">
                  <c:v>89.02679999999998</c:v>
                </c:pt>
                <c:pt idx="12">
                  <c:v>95.087440000000001</c:v>
                </c:pt>
                <c:pt idx="13">
                  <c:v>85.390639999999991</c:v>
                </c:pt>
                <c:pt idx="14">
                  <c:v>89.093906076941281</c:v>
                </c:pt>
                <c:pt idx="15">
                  <c:v>81.847250000000159</c:v>
                </c:pt>
              </c:numCache>
            </c:numRef>
          </c:yVal>
        </c:ser>
        <c:ser>
          <c:idx val="2"/>
          <c:order val="2"/>
          <c:tx>
            <c:v>Low</c:v>
          </c:tx>
          <c:spPr>
            <a:ln w="28575">
              <a:noFill/>
            </a:ln>
          </c:spPr>
          <c:marker>
            <c:symbol val="triangle"/>
            <c:size val="7"/>
            <c:spPr>
              <a:noFill/>
              <a:ln w="12700">
                <a:solidFill>
                  <a:srgbClr val="7095AC"/>
                </a:solidFill>
              </a:ln>
            </c:spPr>
          </c:marker>
          <c:xVal>
            <c:numRef>
              <c:f>F6.11!$B$29:$B$36</c:f>
              <c:numCache>
                <c:formatCode>0</c:formatCode>
                <c:ptCount val="8"/>
                <c:pt idx="0">
                  <c:v>13.492700000000006</c:v>
                </c:pt>
                <c:pt idx="1">
                  <c:v>14.561160000000001</c:v>
                </c:pt>
                <c:pt idx="2">
                  <c:v>13.91638</c:v>
                </c:pt>
                <c:pt idx="3">
                  <c:v>5.3776299999999999</c:v>
                </c:pt>
                <c:pt idx="4">
                  <c:v>3.1425300000000012</c:v>
                </c:pt>
                <c:pt idx="5">
                  <c:v>10.906470000000002</c:v>
                </c:pt>
                <c:pt idx="6">
                  <c:v>7.0458799999999995</c:v>
                </c:pt>
                <c:pt idx="7">
                  <c:v>11.66099</c:v>
                </c:pt>
              </c:numCache>
            </c:numRef>
          </c:xVal>
          <c:yVal>
            <c:numRef>
              <c:f>F6.11!$C$29:$C$36</c:f>
              <c:numCache>
                <c:formatCode>0</c:formatCode>
                <c:ptCount val="8"/>
                <c:pt idx="0">
                  <c:v>86.957110000000128</c:v>
                </c:pt>
                <c:pt idx="1">
                  <c:v>94.578249999999983</c:v>
                </c:pt>
                <c:pt idx="2">
                  <c:v>94.57444000000001</c:v>
                </c:pt>
                <c:pt idx="3">
                  <c:v>97.039709999999999</c:v>
                </c:pt>
                <c:pt idx="4">
                  <c:v>97.815820000000002</c:v>
                </c:pt>
                <c:pt idx="5">
                  <c:v>91.128929999999983</c:v>
                </c:pt>
                <c:pt idx="6">
                  <c:v>89.459760000000003</c:v>
                </c:pt>
                <c:pt idx="7">
                  <c:v>88.871879999999948</c:v>
                </c:pt>
              </c:numCache>
            </c:numRef>
          </c:yVal>
        </c:ser>
        <c:axId val="107944576"/>
        <c:axId val="107963520"/>
      </c:scatterChart>
      <c:valAx>
        <c:axId val="107944576"/>
        <c:scaling>
          <c:orientation val="minMax"/>
          <c:max val="100"/>
          <c:min val="0"/>
        </c:scaling>
        <c:axPos val="b"/>
        <c:title>
          <c:tx>
            <c:rich>
              <a:bodyPr/>
              <a:lstStyle/>
              <a:p>
                <a:pPr>
                  <a:defRPr b="0"/>
                </a:pPr>
                <a:r>
                  <a:rPr lang="en-GB" b="0"/>
                  <a:t>regret career choice (%)</a:t>
                </a:r>
              </a:p>
            </c:rich>
          </c:tx>
          <c:layout>
            <c:manualLayout>
              <c:xMode val="edge"/>
              <c:yMode val="edge"/>
              <c:x val="0.38462274880138431"/>
              <c:y val="0.94536607226976777"/>
            </c:manualLayout>
          </c:layout>
        </c:title>
        <c:numFmt formatCode="0" sourceLinked="1"/>
        <c:tickLblPos val="nextTo"/>
        <c:crossAx val="107963520"/>
        <c:crosses val="autoZero"/>
        <c:crossBetween val="midCat"/>
      </c:valAx>
      <c:valAx>
        <c:axId val="107963520"/>
        <c:scaling>
          <c:orientation val="minMax"/>
          <c:max val="100"/>
          <c:min val="0"/>
        </c:scaling>
        <c:axPos val="l"/>
        <c:majorGridlines>
          <c:spPr>
            <a:ln>
              <a:solidFill>
                <a:srgbClr val="888888"/>
              </a:solidFill>
              <a:prstDash val="dash"/>
            </a:ln>
          </c:spPr>
        </c:majorGridlines>
        <c:title>
          <c:tx>
            <c:rich>
              <a:bodyPr rot="-5400000" vert="horz"/>
              <a:lstStyle/>
              <a:p>
                <a:pPr>
                  <a:defRPr b="0"/>
                </a:pPr>
                <a:r>
                  <a:rPr lang="en-GB" b="0"/>
                  <a:t>satisfied with job (%)</a:t>
                </a:r>
              </a:p>
            </c:rich>
          </c:tx>
        </c:title>
        <c:numFmt formatCode="0" sourceLinked="1"/>
        <c:tickLblPos val="nextTo"/>
        <c:crossAx val="107944576"/>
        <c:crosses val="autoZero"/>
        <c:crossBetween val="midCat"/>
        <c:majorUnit val="20"/>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F6.12!$B$3</c:f>
              <c:strCache>
                <c:ptCount val="1"/>
                <c:pt idx="0">
                  <c:v>% agree/strongly agree</c:v>
                </c:pt>
              </c:strCache>
            </c:strRef>
          </c:tx>
          <c:spPr>
            <a:solidFill>
              <a:srgbClr val="7095AC"/>
            </a:solidFill>
            <a:ln>
              <a:solidFill>
                <a:srgbClr val="7095AC"/>
              </a:solidFill>
            </a:ln>
          </c:spPr>
          <c:errBars>
            <c:errBarType val="both"/>
            <c:errValType val="cust"/>
            <c:plus>
              <c:numRef>
                <c:f>F6.12!$D$4:$D$9</c:f>
                <c:numCache>
                  <c:formatCode>General</c:formatCode>
                  <c:ptCount val="6"/>
                  <c:pt idx="0">
                    <c:v>5.1236607659999995</c:v>
                  </c:pt>
                  <c:pt idx="1">
                    <c:v>3.8685153719999996</c:v>
                  </c:pt>
                  <c:pt idx="2">
                    <c:v>2.98860204</c:v>
                  </c:pt>
                  <c:pt idx="3">
                    <c:v>4.1983886219999906</c:v>
                  </c:pt>
                  <c:pt idx="4">
                    <c:v>4.6357658279999887</c:v>
                  </c:pt>
                  <c:pt idx="5">
                    <c:v>10.59314775</c:v>
                  </c:pt>
                </c:numCache>
              </c:numRef>
            </c:plus>
            <c:minus>
              <c:numRef>
                <c:f>F6.12!$D$4:$D$9</c:f>
                <c:numCache>
                  <c:formatCode>General</c:formatCode>
                  <c:ptCount val="6"/>
                  <c:pt idx="0">
                    <c:v>5.1236607659999995</c:v>
                  </c:pt>
                  <c:pt idx="1">
                    <c:v>3.8685153719999996</c:v>
                  </c:pt>
                  <c:pt idx="2">
                    <c:v>2.98860204</c:v>
                  </c:pt>
                  <c:pt idx="3">
                    <c:v>4.1983886219999906</c:v>
                  </c:pt>
                  <c:pt idx="4">
                    <c:v>4.6357658279999887</c:v>
                  </c:pt>
                  <c:pt idx="5">
                    <c:v>10.59314775</c:v>
                  </c:pt>
                </c:numCache>
              </c:numRef>
            </c:minus>
          </c:errBars>
          <c:cat>
            <c:strRef>
              <c:f>F6.12!$A$4:$A$9</c:f>
              <c:strCache>
                <c:ptCount val="6"/>
                <c:pt idx="0">
                  <c:v> below 25</c:v>
                </c:pt>
                <c:pt idx="1">
                  <c:v>25-29</c:v>
                </c:pt>
                <c:pt idx="2">
                  <c:v>30-39</c:v>
                </c:pt>
                <c:pt idx="3">
                  <c:v>40-49</c:v>
                </c:pt>
                <c:pt idx="4">
                  <c:v>50-59</c:v>
                </c:pt>
                <c:pt idx="5">
                  <c:v>60+</c:v>
                </c:pt>
              </c:strCache>
            </c:strRef>
          </c:cat>
          <c:val>
            <c:numRef>
              <c:f>F6.12!$B$4:$B$9</c:f>
              <c:numCache>
                <c:formatCode>0.0</c:formatCode>
                <c:ptCount val="6"/>
                <c:pt idx="0">
                  <c:v>93.400360000000006</c:v>
                </c:pt>
                <c:pt idx="1">
                  <c:v>83.834059999999994</c:v>
                </c:pt>
                <c:pt idx="2">
                  <c:v>81.670649999999981</c:v>
                </c:pt>
                <c:pt idx="3">
                  <c:v>77.225979999999979</c:v>
                </c:pt>
                <c:pt idx="4">
                  <c:v>71.95166000000016</c:v>
                </c:pt>
                <c:pt idx="5">
                  <c:v>80.05592</c:v>
                </c:pt>
              </c:numCache>
            </c:numRef>
          </c:val>
        </c:ser>
        <c:gapWidth val="60"/>
        <c:axId val="107988096"/>
        <c:axId val="107990016"/>
      </c:barChart>
      <c:catAx>
        <c:axId val="107988096"/>
        <c:scaling>
          <c:orientation val="minMax"/>
        </c:scaling>
        <c:axPos val="b"/>
        <c:title>
          <c:tx>
            <c:rich>
              <a:bodyPr/>
              <a:lstStyle/>
              <a:p>
                <a:pPr>
                  <a:defRPr b="0"/>
                </a:pPr>
                <a:r>
                  <a:rPr lang="en-GB" b="0"/>
                  <a:t>Age</a:t>
                </a:r>
              </a:p>
            </c:rich>
          </c:tx>
        </c:title>
        <c:numFmt formatCode="General" sourceLinked="0"/>
        <c:tickLblPos val="nextTo"/>
        <c:crossAx val="107990016"/>
        <c:crosses val="autoZero"/>
        <c:auto val="1"/>
        <c:lblAlgn val="ctr"/>
        <c:lblOffset val="100"/>
      </c:catAx>
      <c:valAx>
        <c:axId val="107990016"/>
        <c:scaling>
          <c:orientation val="minMax"/>
          <c:max val="100"/>
        </c:scaling>
        <c:axPos val="l"/>
        <c:majorGridlines>
          <c:spPr>
            <a:ln>
              <a:solidFill>
                <a:schemeClr val="bg1">
                  <a:lumMod val="65000"/>
                </a:schemeClr>
              </a:solidFill>
              <a:prstDash val="dash"/>
            </a:ln>
          </c:spPr>
        </c:majorGridlines>
        <c:title>
          <c:tx>
            <c:rich>
              <a:bodyPr/>
              <a:lstStyle/>
              <a:p>
                <a:pPr>
                  <a:defRPr b="0"/>
                </a:pPr>
                <a:r>
                  <a:rPr lang="en-US" b="0"/>
                  <a:t>% agree / strongly agree</a:t>
                </a:r>
              </a:p>
            </c:rich>
          </c:tx>
        </c:title>
        <c:numFmt formatCode="0" sourceLinked="0"/>
        <c:tickLblPos val="nextTo"/>
        <c:crossAx val="107988096"/>
        <c:crosses val="autoZero"/>
        <c:crossBetween val="between"/>
        <c:majorUnit val="20"/>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spPr>
            <a:solidFill>
              <a:srgbClr val="7095AC"/>
            </a:solidFill>
            <a:ln>
              <a:solidFill>
                <a:srgbClr val="7095AC"/>
              </a:solidFill>
            </a:ln>
          </c:spPr>
          <c:dPt>
            <c:idx val="1"/>
            <c:spPr>
              <a:solidFill>
                <a:srgbClr val="104F75"/>
              </a:solidFill>
              <a:ln>
                <a:solidFill>
                  <a:srgbClr val="7095AC"/>
                </a:solidFill>
              </a:ln>
            </c:spPr>
          </c:dPt>
          <c:dLbls>
            <c:delete val="1"/>
          </c:dLbls>
          <c:errBars>
            <c:errBarType val="both"/>
            <c:errValType val="cust"/>
            <c:plus>
              <c:numRef>
                <c:f>F6.13!$D$4:$D$34</c:f>
                <c:numCache>
                  <c:formatCode>General</c:formatCode>
                  <c:ptCount val="31"/>
                  <c:pt idx="0">
                    <c:v>1.5652875168442741</c:v>
                  </c:pt>
                  <c:pt idx="1">
                    <c:v>1.8507892519712461</c:v>
                  </c:pt>
                  <c:pt idx="2">
                    <c:v>1.7727879090428373</c:v>
                  </c:pt>
                  <c:pt idx="3">
                    <c:v>2.0131738906145094</c:v>
                  </c:pt>
                  <c:pt idx="4">
                    <c:v>2.1118854166030818</c:v>
                  </c:pt>
                  <c:pt idx="5">
                    <c:v>1.5674068710923195</c:v>
                  </c:pt>
                  <c:pt idx="6">
                    <c:v>1.6555774481177341</c:v>
                  </c:pt>
                  <c:pt idx="7">
                    <c:v>1.3003048444390297</c:v>
                  </c:pt>
                  <c:pt idx="8">
                    <c:v>1.8025000256180763</c:v>
                  </c:pt>
                  <c:pt idx="9">
                    <c:v>1.7985789837241173</c:v>
                  </c:pt>
                  <c:pt idx="10">
                    <c:v>1.3223370220184325</c:v>
                  </c:pt>
                  <c:pt idx="11">
                    <c:v>2.0950162083148958</c:v>
                  </c:pt>
                  <c:pt idx="12">
                    <c:v>1.325769737255571</c:v>
                  </c:pt>
                  <c:pt idx="13">
                    <c:v>1.271078925704956</c:v>
                  </c:pt>
                  <c:pt idx="14">
                    <c:v>1.9860929901838325</c:v>
                  </c:pt>
                  <c:pt idx="15">
                    <c:v>1.5018231463909129</c:v>
                  </c:pt>
                  <c:pt idx="16">
                    <c:v>2.1032516499280942</c:v>
                  </c:pt>
                  <c:pt idx="17">
                    <c:v>1.2290148293852805</c:v>
                  </c:pt>
                  <c:pt idx="18">
                    <c:v>1.4160642809629405</c:v>
                  </c:pt>
                  <c:pt idx="19">
                    <c:v>1.9409227152943598</c:v>
                  </c:pt>
                  <c:pt idx="20">
                    <c:v>0.85527025576829963</c:v>
                  </c:pt>
                  <c:pt idx="21">
                    <c:v>2.1823532357454298</c:v>
                  </c:pt>
                  <c:pt idx="22">
                    <c:v>1.3977285552263259</c:v>
                  </c:pt>
                  <c:pt idx="23">
                    <c:v>1.1362224753141399</c:v>
                  </c:pt>
                  <c:pt idx="24">
                    <c:v>2.2093213089466182</c:v>
                  </c:pt>
                  <c:pt idx="25">
                    <c:v>1.3031336856365199</c:v>
                  </c:pt>
                  <c:pt idx="26">
                    <c:v>1.2648506024479858</c:v>
                  </c:pt>
                  <c:pt idx="27">
                    <c:v>1.6450337790012379</c:v>
                  </c:pt>
                  <c:pt idx="28">
                    <c:v>2.0902221154689777</c:v>
                  </c:pt>
                  <c:pt idx="29">
                    <c:v>1.8710238812685021</c:v>
                  </c:pt>
                  <c:pt idx="30">
                    <c:v>2.8331319437027012</c:v>
                  </c:pt>
                </c:numCache>
              </c:numRef>
            </c:plus>
            <c:minus>
              <c:numRef>
                <c:f>F6.13!$D$4:$D$34</c:f>
                <c:numCache>
                  <c:formatCode>General</c:formatCode>
                  <c:ptCount val="31"/>
                  <c:pt idx="0">
                    <c:v>1.5652875168442741</c:v>
                  </c:pt>
                  <c:pt idx="1">
                    <c:v>1.8507892519712461</c:v>
                  </c:pt>
                  <c:pt idx="2">
                    <c:v>1.7727879090428373</c:v>
                  </c:pt>
                  <c:pt idx="3">
                    <c:v>2.0131738906145094</c:v>
                  </c:pt>
                  <c:pt idx="4">
                    <c:v>2.1118854166030818</c:v>
                  </c:pt>
                  <c:pt idx="5">
                    <c:v>1.5674068710923195</c:v>
                  </c:pt>
                  <c:pt idx="6">
                    <c:v>1.6555774481177341</c:v>
                  </c:pt>
                  <c:pt idx="7">
                    <c:v>1.3003048444390297</c:v>
                  </c:pt>
                  <c:pt idx="8">
                    <c:v>1.8025000256180763</c:v>
                  </c:pt>
                  <c:pt idx="9">
                    <c:v>1.7985789837241173</c:v>
                  </c:pt>
                  <c:pt idx="10">
                    <c:v>1.3223370220184325</c:v>
                  </c:pt>
                  <c:pt idx="11">
                    <c:v>2.0950162083148958</c:v>
                  </c:pt>
                  <c:pt idx="12">
                    <c:v>1.325769737255571</c:v>
                  </c:pt>
                  <c:pt idx="13">
                    <c:v>1.271078925704956</c:v>
                  </c:pt>
                  <c:pt idx="14">
                    <c:v>1.9860929901838325</c:v>
                  </c:pt>
                  <c:pt idx="15">
                    <c:v>1.5018231463909129</c:v>
                  </c:pt>
                  <c:pt idx="16">
                    <c:v>2.1032516499280942</c:v>
                  </c:pt>
                  <c:pt idx="17">
                    <c:v>1.2290148293852805</c:v>
                  </c:pt>
                  <c:pt idx="18">
                    <c:v>1.4160642809629405</c:v>
                  </c:pt>
                  <c:pt idx="19">
                    <c:v>1.9409227152943598</c:v>
                  </c:pt>
                  <c:pt idx="20">
                    <c:v>0.85527025576829963</c:v>
                  </c:pt>
                  <c:pt idx="21">
                    <c:v>2.1823532357454298</c:v>
                  </c:pt>
                  <c:pt idx="22">
                    <c:v>1.3977285552263259</c:v>
                  </c:pt>
                  <c:pt idx="23">
                    <c:v>1.1362224753141399</c:v>
                  </c:pt>
                  <c:pt idx="24">
                    <c:v>2.2093213089466182</c:v>
                  </c:pt>
                  <c:pt idx="25">
                    <c:v>1.3031336856365199</c:v>
                  </c:pt>
                  <c:pt idx="26">
                    <c:v>1.2648506024479858</c:v>
                  </c:pt>
                  <c:pt idx="27">
                    <c:v>1.6450337790012379</c:v>
                  </c:pt>
                  <c:pt idx="28">
                    <c:v>2.0902221154689777</c:v>
                  </c:pt>
                  <c:pt idx="29">
                    <c:v>1.8710238812685021</c:v>
                  </c:pt>
                  <c:pt idx="30">
                    <c:v>2.8331319437027012</c:v>
                  </c:pt>
                </c:numCache>
              </c:numRef>
            </c:minus>
            <c:spPr>
              <a:ln>
                <a:solidFill>
                  <a:schemeClr val="tx1"/>
                </a:solidFill>
                <a:prstDash val="solid"/>
              </a:ln>
            </c:spPr>
          </c:errBars>
          <c:cat>
            <c:strRef>
              <c:f>F6.13!$A$4:$A$34</c:f>
              <c:strCache>
                <c:ptCount val="31"/>
                <c:pt idx="0">
                  <c:v>Netherlands</c:v>
                </c:pt>
                <c:pt idx="1">
                  <c:v>England</c:v>
                </c:pt>
                <c:pt idx="2">
                  <c:v>France</c:v>
                </c:pt>
                <c:pt idx="3">
                  <c:v>Korea</c:v>
                </c:pt>
                <c:pt idx="4">
                  <c:v>Sweden</c:v>
                </c:pt>
                <c:pt idx="5">
                  <c:v>Spain</c:v>
                </c:pt>
                <c:pt idx="6">
                  <c:v>Alberta</c:v>
                </c:pt>
                <c:pt idx="7">
                  <c:v>Italy</c:v>
                </c:pt>
                <c:pt idx="8">
                  <c:v>Australia</c:v>
                </c:pt>
                <c:pt idx="9">
                  <c:v>Japan</c:v>
                </c:pt>
                <c:pt idx="10">
                  <c:v>Czech Republic</c:v>
                </c:pt>
                <c:pt idx="11">
                  <c:v>Bulgaria</c:v>
                </c:pt>
                <c:pt idx="12">
                  <c:v>Finland</c:v>
                </c:pt>
                <c:pt idx="13">
                  <c:v>Malaysia</c:v>
                </c:pt>
                <c:pt idx="14">
                  <c:v>Poland</c:v>
                </c:pt>
                <c:pt idx="15">
                  <c:v>Flanders</c:v>
                </c:pt>
                <c:pt idx="16">
                  <c:v>Denmark</c:v>
                </c:pt>
                <c:pt idx="17">
                  <c:v>Serbia</c:v>
                </c:pt>
                <c:pt idx="18">
                  <c:v>Romania</c:v>
                </c:pt>
                <c:pt idx="19">
                  <c:v>Chile</c:v>
                </c:pt>
                <c:pt idx="20">
                  <c:v>Mexico</c:v>
                </c:pt>
                <c:pt idx="21">
                  <c:v>Iceland</c:v>
                </c:pt>
                <c:pt idx="22">
                  <c:v>Slovak Republic</c:v>
                </c:pt>
                <c:pt idx="23">
                  <c:v>Croatia</c:v>
                </c:pt>
                <c:pt idx="24">
                  <c:v>Portugal</c:v>
                </c:pt>
                <c:pt idx="25">
                  <c:v>Brazil</c:v>
                </c:pt>
                <c:pt idx="26">
                  <c:v>Singapore</c:v>
                </c:pt>
                <c:pt idx="27">
                  <c:v>Estonia</c:v>
                </c:pt>
                <c:pt idx="28">
                  <c:v>Israel</c:v>
                </c:pt>
                <c:pt idx="29">
                  <c:v>Latvia</c:v>
                </c:pt>
                <c:pt idx="30">
                  <c:v>Abu Dhabi</c:v>
                </c:pt>
              </c:strCache>
            </c:strRef>
          </c:cat>
          <c:val>
            <c:numRef>
              <c:f>F6.13!$B$4:$B$34</c:f>
              <c:numCache>
                <c:formatCode>0.00</c:formatCode>
                <c:ptCount val="31"/>
                <c:pt idx="0">
                  <c:v>-4.480224609375</c:v>
                </c:pt>
                <c:pt idx="1">
                  <c:v>-4.3085384368896475</c:v>
                </c:pt>
                <c:pt idx="2">
                  <c:v>-3.8505663871765141</c:v>
                </c:pt>
                <c:pt idx="3">
                  <c:v>-3.6160933971405029</c:v>
                </c:pt>
                <c:pt idx="4">
                  <c:v>-2.9978382587432861</c:v>
                </c:pt>
                <c:pt idx="5">
                  <c:v>-2.7017674446105997</c:v>
                </c:pt>
                <c:pt idx="6">
                  <c:v>-2.6528739929199197</c:v>
                </c:pt>
                <c:pt idx="7">
                  <c:v>-2.3223445415496826</c:v>
                </c:pt>
                <c:pt idx="8">
                  <c:v>-2.1582880020141597</c:v>
                </c:pt>
                <c:pt idx="9">
                  <c:v>-2.1291117668151927</c:v>
                </c:pt>
                <c:pt idx="10">
                  <c:v>-1.7695540189743038</c:v>
                </c:pt>
                <c:pt idx="11">
                  <c:v>-1.762930154800415</c:v>
                </c:pt>
                <c:pt idx="12">
                  <c:v>-1.7343773841857921</c:v>
                </c:pt>
                <c:pt idx="13">
                  <c:v>-1.5075697898864726</c:v>
                </c:pt>
                <c:pt idx="14">
                  <c:v>-1.3185484409332298</c:v>
                </c:pt>
                <c:pt idx="15">
                  <c:v>-1.1513860225677501</c:v>
                </c:pt>
                <c:pt idx="16">
                  <c:v>-0.67956745624542381</c:v>
                </c:pt>
                <c:pt idx="17">
                  <c:v>0.11197759211063385</c:v>
                </c:pt>
                <c:pt idx="18">
                  <c:v>0.36910647153854442</c:v>
                </c:pt>
                <c:pt idx="19">
                  <c:v>0.63045710325241089</c:v>
                </c:pt>
                <c:pt idx="20">
                  <c:v>0.64667558670044056</c:v>
                </c:pt>
                <c:pt idx="21">
                  <c:v>0.65546572208404563</c:v>
                </c:pt>
                <c:pt idx="22">
                  <c:v>0.68632781505584761</c:v>
                </c:pt>
                <c:pt idx="23">
                  <c:v>0.92999374866485662</c:v>
                </c:pt>
                <c:pt idx="24">
                  <c:v>0.95386803150177113</c:v>
                </c:pt>
                <c:pt idx="25">
                  <c:v>1.3813339471817021</c:v>
                </c:pt>
                <c:pt idx="26">
                  <c:v>1.9559712409973138</c:v>
                </c:pt>
                <c:pt idx="27">
                  <c:v>2.2289910316467338</c:v>
                </c:pt>
                <c:pt idx="28">
                  <c:v>3.2750108242034908</c:v>
                </c:pt>
                <c:pt idx="29">
                  <c:v>3.28066229820252</c:v>
                </c:pt>
                <c:pt idx="30">
                  <c:v>8.0293302536010742</c:v>
                </c:pt>
              </c:numCache>
            </c:numRef>
          </c:val>
        </c:ser>
        <c:dLbls>
          <c:showVal val="1"/>
        </c:dLbls>
        <c:gapWidth val="34"/>
        <c:overlap val="80"/>
        <c:axId val="110247936"/>
        <c:axId val="110249472"/>
      </c:barChart>
      <c:catAx>
        <c:axId val="110247936"/>
        <c:scaling>
          <c:orientation val="minMax"/>
        </c:scaling>
        <c:axPos val="l"/>
        <c:numFmt formatCode="General" sourceLinked="0"/>
        <c:tickLblPos val="low"/>
        <c:crossAx val="110249472"/>
        <c:crosses val="autoZero"/>
        <c:auto val="1"/>
        <c:lblAlgn val="ctr"/>
        <c:lblOffset val="100"/>
      </c:catAx>
      <c:valAx>
        <c:axId val="110249472"/>
        <c:scaling>
          <c:orientation val="minMax"/>
          <c:max val="9"/>
          <c:min val="-8"/>
        </c:scaling>
        <c:axPos val="b"/>
        <c:majorGridlines>
          <c:spPr>
            <a:ln>
              <a:solidFill>
                <a:srgbClr val="888888"/>
              </a:solidFill>
              <a:prstDash val="dash"/>
            </a:ln>
          </c:spPr>
        </c:majorGridlines>
        <c:title>
          <c:tx>
            <c:rich>
              <a:bodyPr/>
              <a:lstStyle/>
              <a:p>
                <a:pPr>
                  <a:defRPr b="0"/>
                </a:pPr>
                <a:r>
                  <a:rPr lang="en-GB" b="0"/>
                  <a:t>percentage point change in agreement for a 10 year increase in age</a:t>
                </a:r>
              </a:p>
            </c:rich>
          </c:tx>
          <c:layout>
            <c:manualLayout>
              <c:xMode val="edge"/>
              <c:yMode val="edge"/>
              <c:x val="0.27264067601305936"/>
              <c:y val="0.948134102679139"/>
            </c:manualLayout>
          </c:layout>
        </c:title>
        <c:numFmt formatCode="0.00" sourceLinked="1"/>
        <c:tickLblPos val="nextTo"/>
        <c:crossAx val="110247936"/>
        <c:crosses val="autoZero"/>
        <c:crossBetween val="between"/>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1296885761620308"/>
          <c:y val="4.4989775051124774E-2"/>
          <c:w val="0.64130414549245152"/>
          <c:h val="0.8055758981047616"/>
        </c:manualLayout>
      </c:layout>
      <c:barChart>
        <c:barDir val="bar"/>
        <c:grouping val="clustered"/>
        <c:ser>
          <c:idx val="0"/>
          <c:order val="0"/>
          <c:tx>
            <c:strRef>
              <c:f>F6.14!$B$3</c:f>
              <c:strCache>
                <c:ptCount val="1"/>
                <c:pt idx="0">
                  <c:v>Independent</c:v>
                </c:pt>
              </c:strCache>
            </c:strRef>
          </c:tx>
          <c:spPr>
            <a:solidFill>
              <a:srgbClr val="CFDCE3"/>
            </a:solidFill>
            <a:ln>
              <a:solidFill>
                <a:srgbClr val="CFDCE3"/>
              </a:solidFill>
            </a:ln>
          </c:spPr>
          <c:cat>
            <c:strRef>
              <c:f>F6.14!$A$5:$A$8</c:f>
              <c:strCache>
                <c:ptCount val="4"/>
                <c:pt idx="0">
                  <c:v>satisfied with job</c:v>
                </c:pt>
                <c:pt idx="1">
                  <c:v>still choose teaching again</c:v>
                </c:pt>
                <c:pt idx="2">
                  <c:v>different profession</c:v>
                </c:pt>
                <c:pt idx="3">
                  <c:v>regret teaching</c:v>
                </c:pt>
              </c:strCache>
            </c:strRef>
          </c:cat>
          <c:val>
            <c:numRef>
              <c:f>F6.14!$B$5:$B$8</c:f>
              <c:numCache>
                <c:formatCode>0</c:formatCode>
                <c:ptCount val="4"/>
                <c:pt idx="0">
                  <c:v>90.032110000000003</c:v>
                </c:pt>
                <c:pt idx="1">
                  <c:v>88.199349999999981</c:v>
                </c:pt>
                <c:pt idx="2">
                  <c:v>23.836250000000032</c:v>
                </c:pt>
                <c:pt idx="3">
                  <c:v>3.2242500000000001</c:v>
                </c:pt>
              </c:numCache>
            </c:numRef>
          </c:val>
        </c:ser>
        <c:ser>
          <c:idx val="1"/>
          <c:order val="1"/>
          <c:tx>
            <c:strRef>
              <c:f>F6.14!$D$3</c:f>
              <c:strCache>
                <c:ptCount val="1"/>
                <c:pt idx="0">
                  <c:v>Academy</c:v>
                </c:pt>
              </c:strCache>
            </c:strRef>
          </c:tx>
          <c:spPr>
            <a:solidFill>
              <a:srgbClr val="9FB9C8"/>
            </a:solidFill>
            <a:ln>
              <a:solidFill>
                <a:srgbClr val="9FB9C8"/>
              </a:solidFill>
            </a:ln>
          </c:spPr>
          <c:cat>
            <c:strRef>
              <c:f>F6.14!$A$5:$A$8</c:f>
              <c:strCache>
                <c:ptCount val="4"/>
                <c:pt idx="0">
                  <c:v>satisfied with job</c:v>
                </c:pt>
                <c:pt idx="1">
                  <c:v>still choose teaching again</c:v>
                </c:pt>
                <c:pt idx="2">
                  <c:v>different profession</c:v>
                </c:pt>
                <c:pt idx="3">
                  <c:v>regret teaching</c:v>
                </c:pt>
              </c:strCache>
            </c:strRef>
          </c:cat>
          <c:val>
            <c:numRef>
              <c:f>F6.14!$D$5:$D$8</c:f>
              <c:numCache>
                <c:formatCode>0</c:formatCode>
                <c:ptCount val="4"/>
                <c:pt idx="0">
                  <c:v>80.649749999999983</c:v>
                </c:pt>
                <c:pt idx="1">
                  <c:v>77.846910000000022</c:v>
                </c:pt>
                <c:pt idx="2">
                  <c:v>36.110679999999995</c:v>
                </c:pt>
                <c:pt idx="3">
                  <c:v>8.0620800000000195</c:v>
                </c:pt>
              </c:numCache>
            </c:numRef>
          </c:val>
        </c:ser>
        <c:ser>
          <c:idx val="2"/>
          <c:order val="2"/>
          <c:tx>
            <c:strRef>
              <c:f>F6.14!$F$3</c:f>
              <c:strCache>
                <c:ptCount val="1"/>
                <c:pt idx="0">
                  <c:v>Maintained</c:v>
                </c:pt>
              </c:strCache>
            </c:strRef>
          </c:tx>
          <c:spPr>
            <a:solidFill>
              <a:srgbClr val="7095AC"/>
            </a:solidFill>
            <a:ln>
              <a:solidFill>
                <a:srgbClr val="7095AC"/>
              </a:solidFill>
            </a:ln>
          </c:spPr>
          <c:cat>
            <c:strRef>
              <c:f>F6.14!$A$5:$A$8</c:f>
              <c:strCache>
                <c:ptCount val="4"/>
                <c:pt idx="0">
                  <c:v>satisfied with job</c:v>
                </c:pt>
                <c:pt idx="1">
                  <c:v>still choose teaching again</c:v>
                </c:pt>
                <c:pt idx="2">
                  <c:v>different profession</c:v>
                </c:pt>
                <c:pt idx="3">
                  <c:v>regret teaching</c:v>
                </c:pt>
              </c:strCache>
            </c:strRef>
          </c:cat>
          <c:val>
            <c:numRef>
              <c:f>F6.14!$F$5:$F$8</c:f>
              <c:numCache>
                <c:formatCode>0</c:formatCode>
                <c:ptCount val="4"/>
                <c:pt idx="0">
                  <c:v>80.049970000000002</c:v>
                </c:pt>
                <c:pt idx="1">
                  <c:v>77.888159999999999</c:v>
                </c:pt>
                <c:pt idx="2">
                  <c:v>36.966520000000003</c:v>
                </c:pt>
                <c:pt idx="3">
                  <c:v>9.3167900000000028</c:v>
                </c:pt>
              </c:numCache>
            </c:numRef>
          </c:val>
        </c:ser>
        <c:gapWidth val="60"/>
        <c:axId val="110291200"/>
        <c:axId val="110174208"/>
      </c:barChart>
      <c:catAx>
        <c:axId val="110291200"/>
        <c:scaling>
          <c:orientation val="minMax"/>
        </c:scaling>
        <c:axPos val="l"/>
        <c:numFmt formatCode="General" sourceLinked="0"/>
        <c:tickLblPos val="nextTo"/>
        <c:crossAx val="110174208"/>
        <c:crosses val="autoZero"/>
        <c:auto val="1"/>
        <c:lblAlgn val="ctr"/>
        <c:lblOffset val="100"/>
      </c:catAx>
      <c:valAx>
        <c:axId val="110174208"/>
        <c:scaling>
          <c:orientation val="minMax"/>
          <c:max val="100"/>
          <c:min val="0"/>
        </c:scaling>
        <c:axPos val="b"/>
        <c:majorGridlines>
          <c:spPr>
            <a:ln>
              <a:solidFill>
                <a:schemeClr val="bg1">
                  <a:lumMod val="65000"/>
                </a:schemeClr>
              </a:solidFill>
              <a:prstDash val="dash"/>
            </a:ln>
          </c:spPr>
        </c:majorGridlines>
        <c:title>
          <c:tx>
            <c:rich>
              <a:bodyPr/>
              <a:lstStyle/>
              <a:p>
                <a:pPr>
                  <a:defRPr/>
                </a:pPr>
                <a:r>
                  <a:rPr lang="en-GB" b="0"/>
                  <a:t>%</a:t>
                </a:r>
              </a:p>
            </c:rich>
          </c:tx>
          <c:layout>
            <c:manualLayout>
              <c:xMode val="edge"/>
              <c:yMode val="edge"/>
              <c:x val="0.61602036447571762"/>
              <c:y val="0.92024539877300615"/>
            </c:manualLayout>
          </c:layout>
        </c:title>
        <c:numFmt formatCode="0" sourceLinked="0"/>
        <c:tickLblPos val="nextTo"/>
        <c:crossAx val="110291200"/>
        <c:crosses val="autoZero"/>
        <c:crossBetween val="between"/>
      </c:valAx>
    </c:plotArea>
    <c:legend>
      <c:legendPos val="r"/>
      <c:layout>
        <c:manualLayout>
          <c:xMode val="edge"/>
          <c:yMode val="edge"/>
          <c:x val="0.71302909011373794"/>
          <c:y val="6.423884514435696E-2"/>
          <c:w val="0.19252646544181976"/>
          <c:h val="0.25115157480314959"/>
        </c:manualLayout>
      </c:layout>
      <c:overlay val="1"/>
    </c:legend>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7964102788122438"/>
          <c:y val="1.8423047996193459E-2"/>
          <c:w val="0.8028400143163954"/>
          <c:h val="0.91615894524812302"/>
        </c:manualLayout>
      </c:layout>
      <c:barChart>
        <c:barDir val="bar"/>
        <c:grouping val="clustered"/>
        <c:ser>
          <c:idx val="0"/>
          <c:order val="0"/>
          <c:spPr>
            <a:solidFill>
              <a:srgbClr val="7095AC"/>
            </a:solidFill>
            <a:ln>
              <a:solidFill>
                <a:srgbClr val="7095AC"/>
              </a:solidFill>
            </a:ln>
          </c:spPr>
          <c:dPt>
            <c:idx val="20"/>
            <c:spPr>
              <a:solidFill>
                <a:srgbClr val="104F75"/>
              </a:solidFill>
              <a:ln>
                <a:solidFill>
                  <a:srgbClr val="104F75"/>
                </a:solidFill>
              </a:ln>
            </c:spPr>
          </c:dPt>
          <c:errBars>
            <c:errBarType val="both"/>
            <c:errValType val="cust"/>
            <c:plus>
              <c:numRef>
                <c:f>F7.1!$E$4:$E$36</c:f>
                <c:numCache>
                  <c:formatCode>General</c:formatCode>
                  <c:ptCount val="33"/>
                  <c:pt idx="0">
                    <c:v>0.42385000582368415</c:v>
                  </c:pt>
                  <c:pt idx="1">
                    <c:v>0.68816990251639365</c:v>
                  </c:pt>
                  <c:pt idx="2">
                    <c:v>0.56144633689618162</c:v>
                  </c:pt>
                  <c:pt idx="3">
                    <c:v>1.1439007479013472</c:v>
                  </c:pt>
                  <c:pt idx="4">
                    <c:v>0.56584681938209025</c:v>
                  </c:pt>
                  <c:pt idx="5">
                    <c:v>1.1873258229136467</c:v>
                  </c:pt>
                  <c:pt idx="6">
                    <c:v>0.61872544741591506</c:v>
                  </c:pt>
                  <c:pt idx="7">
                    <c:v>1.1085027272886621</c:v>
                  </c:pt>
                  <c:pt idx="8">
                    <c:v>0.72039440169301605</c:v>
                  </c:pt>
                  <c:pt idx="9">
                    <c:v>0.46924053311885028</c:v>
                  </c:pt>
                  <c:pt idx="10">
                    <c:v>0.57921220725585854</c:v>
                  </c:pt>
                  <c:pt idx="11">
                    <c:v>0.41653451713065698</c:v>
                  </c:pt>
                  <c:pt idx="12">
                    <c:v>0.41799241157284861</c:v>
                  </c:pt>
                  <c:pt idx="13">
                    <c:v>0.3713618770175422</c:v>
                  </c:pt>
                  <c:pt idx="14">
                    <c:v>0.48939236222674903</c:v>
                  </c:pt>
                  <c:pt idx="15">
                    <c:v>0.52371946490503551</c:v>
                  </c:pt>
                  <c:pt idx="16">
                    <c:v>0.4121019796265718</c:v>
                  </c:pt>
                  <c:pt idx="17">
                    <c:v>0.8855717582296937</c:v>
                  </c:pt>
                  <c:pt idx="18">
                    <c:v>0.37905616297055167</c:v>
                  </c:pt>
                  <c:pt idx="19">
                    <c:v>0.48912759685025348</c:v>
                  </c:pt>
                  <c:pt idx="20">
                    <c:v>0.53964005885624911</c:v>
                  </c:pt>
                  <c:pt idx="21">
                    <c:v>0.24784395631343253</c:v>
                  </c:pt>
                  <c:pt idx="22">
                    <c:v>1.2018935459467333</c:v>
                  </c:pt>
                  <c:pt idx="23">
                    <c:v>0.71723978581352221</c:v>
                  </c:pt>
                  <c:pt idx="24">
                    <c:v>0.50897122917889714</c:v>
                  </c:pt>
                  <c:pt idx="25">
                    <c:v>0.57319335921529535</c:v>
                  </c:pt>
                  <c:pt idx="26">
                    <c:v>0.3533352838056219</c:v>
                  </c:pt>
                  <c:pt idx="27">
                    <c:v>1.3397301394325702</c:v>
                  </c:pt>
                  <c:pt idx="28">
                    <c:v>0.53252056437362416</c:v>
                  </c:pt>
                  <c:pt idx="29">
                    <c:v>0.72634434202204834</c:v>
                  </c:pt>
                  <c:pt idx="30">
                    <c:v>0.66224422097321844</c:v>
                  </c:pt>
                  <c:pt idx="31">
                    <c:v>0.5514839699941535</c:v>
                  </c:pt>
                  <c:pt idx="32">
                    <c:v>0.47022625816108216</c:v>
                  </c:pt>
                </c:numCache>
              </c:numRef>
            </c:plus>
            <c:minus>
              <c:numRef>
                <c:f>F7.1!$E$4:$E$36</c:f>
                <c:numCache>
                  <c:formatCode>General</c:formatCode>
                  <c:ptCount val="33"/>
                  <c:pt idx="0">
                    <c:v>0.42385000582368415</c:v>
                  </c:pt>
                  <c:pt idx="1">
                    <c:v>0.68816990251639365</c:v>
                  </c:pt>
                  <c:pt idx="2">
                    <c:v>0.56144633689618162</c:v>
                  </c:pt>
                  <c:pt idx="3">
                    <c:v>1.1439007479013472</c:v>
                  </c:pt>
                  <c:pt idx="4">
                    <c:v>0.56584681938209025</c:v>
                  </c:pt>
                  <c:pt idx="5">
                    <c:v>1.1873258229136467</c:v>
                  </c:pt>
                  <c:pt idx="6">
                    <c:v>0.61872544741591506</c:v>
                  </c:pt>
                  <c:pt idx="7">
                    <c:v>1.1085027272886621</c:v>
                  </c:pt>
                  <c:pt idx="8">
                    <c:v>0.72039440169301605</c:v>
                  </c:pt>
                  <c:pt idx="9">
                    <c:v>0.46924053311885028</c:v>
                  </c:pt>
                  <c:pt idx="10">
                    <c:v>0.57921220725585854</c:v>
                  </c:pt>
                  <c:pt idx="11">
                    <c:v>0.41653451713065698</c:v>
                  </c:pt>
                  <c:pt idx="12">
                    <c:v>0.41799241157284861</c:v>
                  </c:pt>
                  <c:pt idx="13">
                    <c:v>0.3713618770175422</c:v>
                  </c:pt>
                  <c:pt idx="14">
                    <c:v>0.48939236222674903</c:v>
                  </c:pt>
                  <c:pt idx="15">
                    <c:v>0.52371946490503551</c:v>
                  </c:pt>
                  <c:pt idx="16">
                    <c:v>0.4121019796265718</c:v>
                  </c:pt>
                  <c:pt idx="17">
                    <c:v>0.8855717582296937</c:v>
                  </c:pt>
                  <c:pt idx="18">
                    <c:v>0.37905616297055167</c:v>
                  </c:pt>
                  <c:pt idx="19">
                    <c:v>0.48912759685025348</c:v>
                  </c:pt>
                  <c:pt idx="20">
                    <c:v>0.53964005885624911</c:v>
                  </c:pt>
                  <c:pt idx="21">
                    <c:v>0.24784395631343253</c:v>
                  </c:pt>
                  <c:pt idx="22">
                    <c:v>1.2018935459467333</c:v>
                  </c:pt>
                  <c:pt idx="23">
                    <c:v>0.71723978581352221</c:v>
                  </c:pt>
                  <c:pt idx="24">
                    <c:v>0.50897122917889714</c:v>
                  </c:pt>
                  <c:pt idx="25">
                    <c:v>0.57319335921529535</c:v>
                  </c:pt>
                  <c:pt idx="26">
                    <c:v>0.3533352838056219</c:v>
                  </c:pt>
                  <c:pt idx="27">
                    <c:v>1.3397301394325702</c:v>
                  </c:pt>
                  <c:pt idx="28">
                    <c:v>0.53252056437362416</c:v>
                  </c:pt>
                  <c:pt idx="29">
                    <c:v>0.72634434202204834</c:v>
                  </c:pt>
                  <c:pt idx="30">
                    <c:v>0.66224422097321844</c:v>
                  </c:pt>
                  <c:pt idx="31">
                    <c:v>0.5514839699941535</c:v>
                  </c:pt>
                  <c:pt idx="32">
                    <c:v>0.47022625816108216</c:v>
                  </c:pt>
                </c:numCache>
              </c:numRef>
            </c:minus>
          </c:errBars>
          <c:cat>
            <c:multiLvlStrRef>
              <c:f>F7.1!$A$4:$B$36</c:f>
              <c:multiLvlStrCache>
                <c:ptCount val="33"/>
                <c:lvl>
                  <c:pt idx="0">
                    <c:v>Bulgaria</c:v>
                  </c:pt>
                  <c:pt idx="1">
                    <c:v>Romania</c:v>
                  </c:pt>
                  <c:pt idx="2">
                    <c:v>Serbia</c:v>
                  </c:pt>
                  <c:pt idx="3">
                    <c:v>Abu Dhabi</c:v>
                  </c:pt>
                  <c:pt idx="4">
                    <c:v>Brazil</c:v>
                  </c:pt>
                  <c:pt idx="5">
                    <c:v>Chile</c:v>
                  </c:pt>
                  <c:pt idx="6">
                    <c:v>Malaysia</c:v>
                  </c:pt>
                  <c:pt idx="7">
                    <c:v>Mexico</c:v>
                  </c:pt>
                  <c:pt idx="8">
                    <c:v>Latvia</c:v>
                  </c:pt>
                  <c:pt idx="9">
                    <c:v>Slovak Republic</c:v>
                  </c:pt>
                  <c:pt idx="10">
                    <c:v>Iceland</c:v>
                  </c:pt>
                  <c:pt idx="11">
                    <c:v>Croatia</c:v>
                  </c:pt>
                  <c:pt idx="12">
                    <c:v>Czech Republic</c:v>
                  </c:pt>
                  <c:pt idx="13">
                    <c:v>Denmark</c:v>
                  </c:pt>
                  <c:pt idx="14">
                    <c:v>Poland</c:v>
                  </c:pt>
                  <c:pt idx="15">
                    <c:v>Sweden</c:v>
                  </c:pt>
                  <c:pt idx="16">
                    <c:v>Italy</c:v>
                  </c:pt>
                  <c:pt idx="17">
                    <c:v>Norway</c:v>
                  </c:pt>
                  <c:pt idx="18">
                    <c:v>Portugal</c:v>
                  </c:pt>
                  <c:pt idx="19">
                    <c:v>Spain</c:v>
                  </c:pt>
                  <c:pt idx="20">
                    <c:v>England</c:v>
                  </c:pt>
                  <c:pt idx="21">
                    <c:v>France</c:v>
                  </c:pt>
                  <c:pt idx="22">
                    <c:v>USA</c:v>
                  </c:pt>
                  <c:pt idx="23">
                    <c:v>Israel</c:v>
                  </c:pt>
                  <c:pt idx="24">
                    <c:v>Flanders</c:v>
                  </c:pt>
                  <c:pt idx="25">
                    <c:v>Estonia</c:v>
                  </c:pt>
                  <c:pt idx="26">
                    <c:v>Finland</c:v>
                  </c:pt>
                  <c:pt idx="27">
                    <c:v>Australia</c:v>
                  </c:pt>
                  <c:pt idx="28">
                    <c:v>Netherlands</c:v>
                  </c:pt>
                  <c:pt idx="29">
                    <c:v>Alberta</c:v>
                  </c:pt>
                  <c:pt idx="30">
                    <c:v>Japan</c:v>
                  </c:pt>
                  <c:pt idx="31">
                    <c:v>Korea</c:v>
                  </c:pt>
                  <c:pt idx="32">
                    <c:v>Singapore</c:v>
                  </c:pt>
                </c:lvl>
                <c:lvl>
                  <c:pt idx="0">
                    <c:v>Low performers</c:v>
                  </c:pt>
                  <c:pt idx="8">
                    <c:v>Other</c:v>
                  </c:pt>
                  <c:pt idx="24">
                    <c:v>High performers</c:v>
                  </c:pt>
                </c:lvl>
              </c:multiLvlStrCache>
            </c:multiLvlStrRef>
          </c:cat>
          <c:val>
            <c:numRef>
              <c:f>F7.1!$C$4:$C$36</c:f>
              <c:numCache>
                <c:formatCode>0.0</c:formatCode>
                <c:ptCount val="33"/>
                <c:pt idx="0">
                  <c:v>21.716899359314233</c:v>
                </c:pt>
                <c:pt idx="1">
                  <c:v>21.72244958702132</c:v>
                </c:pt>
                <c:pt idx="2">
                  <c:v>21.871269007377652</c:v>
                </c:pt>
                <c:pt idx="3">
                  <c:v>25.110695787850851</c:v>
                </c:pt>
                <c:pt idx="4">
                  <c:v>30.802899769394891</c:v>
                </c:pt>
                <c:pt idx="5">
                  <c:v>31.78033821207352</c:v>
                </c:pt>
                <c:pt idx="6">
                  <c:v>32.117719835881879</c:v>
                </c:pt>
                <c:pt idx="7">
                  <c:v>33.027953960113813</c:v>
                </c:pt>
                <c:pt idx="8">
                  <c:v>17.700672213892322</c:v>
                </c:pt>
                <c:pt idx="9">
                  <c:v>19.08689396678664</c:v>
                </c:pt>
                <c:pt idx="10">
                  <c:v>19.570862380693793</c:v>
                </c:pt>
                <c:pt idx="11">
                  <c:v>19.953728596482726</c:v>
                </c:pt>
                <c:pt idx="12">
                  <c:v>21.069179289784959</c:v>
                </c:pt>
                <c:pt idx="13">
                  <c:v>21.203323972942009</c:v>
                </c:pt>
                <c:pt idx="14">
                  <c:v>21.370292973706029</c:v>
                </c:pt>
                <c:pt idx="15">
                  <c:v>21.389088515037407</c:v>
                </c:pt>
                <c:pt idx="16">
                  <c:v>21.780954771692691</c:v>
                </c:pt>
                <c:pt idx="17">
                  <c:v>22.500165479529464</c:v>
                </c:pt>
                <c:pt idx="18">
                  <c:v>22.644313075391189</c:v>
                </c:pt>
                <c:pt idx="19">
                  <c:v>23.556823216840545</c:v>
                </c:pt>
                <c:pt idx="20">
                  <c:v>23.908607518995655</c:v>
                </c:pt>
                <c:pt idx="21">
                  <c:v>25.460763097159315</c:v>
                </c:pt>
                <c:pt idx="22">
                  <c:v>26.966189854377113</c:v>
                </c:pt>
                <c:pt idx="23">
                  <c:v>27.600902899738454</c:v>
                </c:pt>
                <c:pt idx="24">
                  <c:v>17.266011467894938</c:v>
                </c:pt>
                <c:pt idx="25">
                  <c:v>17.293676600313479</c:v>
                </c:pt>
                <c:pt idx="26">
                  <c:v>17.80254441537851</c:v>
                </c:pt>
                <c:pt idx="27">
                  <c:v>24.689457427531444</c:v>
                </c:pt>
                <c:pt idx="28">
                  <c:v>25.421233859076569</c:v>
                </c:pt>
                <c:pt idx="29">
                  <c:v>25.844953312428494</c:v>
                </c:pt>
                <c:pt idx="30">
                  <c:v>31.208509146812727</c:v>
                </c:pt>
                <c:pt idx="31">
                  <c:v>32.356735255978961</c:v>
                </c:pt>
                <c:pt idx="32">
                  <c:v>35.545065720014627</c:v>
                </c:pt>
              </c:numCache>
            </c:numRef>
          </c:val>
        </c:ser>
        <c:gapWidth val="60"/>
        <c:overlap val="-3"/>
        <c:axId val="108495616"/>
        <c:axId val="108497152"/>
      </c:barChart>
      <c:catAx>
        <c:axId val="108495616"/>
        <c:scaling>
          <c:orientation val="minMax"/>
        </c:scaling>
        <c:axPos val="l"/>
        <c:tickLblPos val="nextTo"/>
        <c:txPr>
          <a:bodyPr/>
          <a:lstStyle/>
          <a:p>
            <a:pPr>
              <a:defRPr lang="en-GB" sz="1000"/>
            </a:pPr>
            <a:endParaRPr lang="en-US"/>
          </a:p>
        </c:txPr>
        <c:crossAx val="108497152"/>
        <c:crosses val="autoZero"/>
        <c:auto val="1"/>
        <c:lblAlgn val="ctr"/>
        <c:lblOffset val="100"/>
      </c:catAx>
      <c:valAx>
        <c:axId val="108497152"/>
        <c:scaling>
          <c:orientation val="minMax"/>
          <c:min val="15"/>
        </c:scaling>
        <c:axPos val="b"/>
        <c:majorGridlines>
          <c:spPr>
            <a:ln>
              <a:solidFill>
                <a:schemeClr val="bg1">
                  <a:lumMod val="75000"/>
                </a:schemeClr>
              </a:solidFill>
              <a:prstDash val="dash"/>
            </a:ln>
          </c:spPr>
        </c:majorGridlines>
        <c:title>
          <c:tx>
            <c:rich>
              <a:bodyPr/>
              <a:lstStyle/>
              <a:p>
                <a:pPr>
                  <a:defRPr lang="en-GB" b="0"/>
                </a:pPr>
                <a:r>
                  <a:rPr lang="en-GB" b="0"/>
                  <a:t>Class</a:t>
                </a:r>
                <a:r>
                  <a:rPr lang="en-GB" b="0" baseline="0"/>
                  <a:t> size (average)</a:t>
                </a:r>
                <a:endParaRPr lang="en-GB" b="0"/>
              </a:p>
            </c:rich>
          </c:tx>
          <c:layout/>
        </c:title>
        <c:numFmt formatCode="0" sourceLinked="0"/>
        <c:tickLblPos val="nextTo"/>
        <c:txPr>
          <a:bodyPr/>
          <a:lstStyle/>
          <a:p>
            <a:pPr>
              <a:defRPr lang="en-GB"/>
            </a:pPr>
            <a:endParaRPr lang="en-US"/>
          </a:p>
        </c:txPr>
        <c:crossAx val="108495616"/>
        <c:crosses val="autoZero"/>
        <c:crossBetween val="between"/>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'[1]resource shortage'!$D$42</c:f>
              <c:strCache>
                <c:ptCount val="1"/>
                <c:pt idx="0">
                  <c:v>mean</c:v>
                </c:pt>
              </c:strCache>
            </c:strRef>
          </c:tx>
          <c:spPr>
            <a:solidFill>
              <a:srgbClr val="7095AC"/>
            </a:solidFill>
          </c:spPr>
          <c:errBars>
            <c:errBarType val="both"/>
            <c:errValType val="cust"/>
            <c:plus>
              <c:numRef>
                <c:f>'[1]resource shortage'!$F$43:$F$46</c:f>
                <c:numCache>
                  <c:formatCode>General</c:formatCode>
                  <c:ptCount val="4"/>
                  <c:pt idx="0">
                    <c:v>7.2519999999999998</c:v>
                  </c:pt>
                  <c:pt idx="1">
                    <c:v>9.016</c:v>
                  </c:pt>
                  <c:pt idx="2">
                    <c:v>4.508</c:v>
                  </c:pt>
                  <c:pt idx="3">
                    <c:v>9.1532</c:v>
                  </c:pt>
                </c:numCache>
              </c:numRef>
            </c:plus>
            <c:minus>
              <c:numRef>
                <c:f>'[1]resource shortage'!$F$43:$F$46</c:f>
                <c:numCache>
                  <c:formatCode>General</c:formatCode>
                  <c:ptCount val="4"/>
                  <c:pt idx="0">
                    <c:v>7.2519999999999998</c:v>
                  </c:pt>
                  <c:pt idx="1">
                    <c:v>9.016</c:v>
                  </c:pt>
                  <c:pt idx="2">
                    <c:v>4.508</c:v>
                  </c:pt>
                  <c:pt idx="3">
                    <c:v>9.1532</c:v>
                  </c:pt>
                </c:numCache>
              </c:numRef>
            </c:minus>
            <c:spPr>
              <a:ln w="12700"/>
            </c:spPr>
          </c:errBars>
          <c:cat>
            <c:strRef>
              <c:f>'[1]resource shortage'!$C$43:$C$46</c:f>
              <c:strCache>
                <c:ptCount val="4"/>
                <c:pt idx="0">
                  <c:v>Not at all</c:v>
                </c:pt>
                <c:pt idx="1">
                  <c:v>Very little</c:v>
                </c:pt>
                <c:pt idx="2">
                  <c:v>To some extent</c:v>
                </c:pt>
                <c:pt idx="3">
                  <c:v>A lot</c:v>
                </c:pt>
              </c:strCache>
            </c:strRef>
          </c:cat>
          <c:val>
            <c:numRef>
              <c:f>'[1]resource shortage'!$D$43:$D$46</c:f>
              <c:numCache>
                <c:formatCode>General</c:formatCode>
                <c:ptCount val="4"/>
                <c:pt idx="0">
                  <c:v>72.849999999999994</c:v>
                </c:pt>
                <c:pt idx="1">
                  <c:v>65.23</c:v>
                </c:pt>
                <c:pt idx="2">
                  <c:v>61.38</c:v>
                </c:pt>
                <c:pt idx="3">
                  <c:v>51.57</c:v>
                </c:pt>
              </c:numCache>
            </c:numRef>
          </c:val>
        </c:ser>
        <c:gapWidth val="73"/>
        <c:axId val="93942144"/>
        <c:axId val="93943680"/>
      </c:barChart>
      <c:catAx>
        <c:axId val="93942144"/>
        <c:scaling>
          <c:orientation val="minMax"/>
        </c:scaling>
        <c:axPos val="l"/>
        <c:tickLblPos val="nextTo"/>
        <c:txPr>
          <a:bodyPr/>
          <a:lstStyle/>
          <a:p>
            <a:pPr>
              <a:defRPr sz="1000"/>
            </a:pPr>
            <a:endParaRPr lang="en-US"/>
          </a:p>
        </c:txPr>
        <c:crossAx val="93943680"/>
        <c:crosses val="autoZero"/>
        <c:auto val="1"/>
        <c:lblAlgn val="ctr"/>
        <c:lblOffset val="100"/>
      </c:catAx>
      <c:valAx>
        <c:axId val="93943680"/>
        <c:scaling>
          <c:orientation val="minMax"/>
          <c:max val="100"/>
        </c:scaling>
        <c:axPos val="b"/>
        <c:majorGridlines>
          <c:spPr>
            <a:ln>
              <a:prstDash val="dash"/>
            </a:ln>
          </c:spPr>
        </c:majorGridlines>
        <c:title>
          <c:tx>
            <c:rich>
              <a:bodyPr/>
              <a:lstStyle/>
              <a:p>
                <a:pPr>
                  <a:defRPr sz="1000"/>
                </a:pPr>
                <a:r>
                  <a:rPr lang="en-GB" sz="1000" b="0"/>
                  <a:t>average %</a:t>
                </a:r>
                <a:r>
                  <a:rPr lang="en-GB" sz="1000" b="0" baseline="0"/>
                  <a:t> 5+ GCSEs A*-C (incl Eng. &amp; maths)</a:t>
                </a:r>
                <a:endParaRPr lang="en-GB" sz="1000" b="0"/>
              </a:p>
            </c:rich>
          </c:tx>
          <c:layout/>
        </c:title>
        <c:numFmt formatCode="General" sourceLinked="1"/>
        <c:tickLblPos val="nextTo"/>
        <c:txPr>
          <a:bodyPr/>
          <a:lstStyle/>
          <a:p>
            <a:pPr>
              <a:defRPr sz="1000"/>
            </a:pPr>
            <a:endParaRPr lang="en-US"/>
          </a:p>
        </c:txPr>
        <c:crossAx val="93942144"/>
        <c:crosses val="autoZero"/>
        <c:crossBetween val="between"/>
      </c:valAx>
    </c:plotArea>
    <c:plotVisOnly val="1"/>
    <c:dispBlanksAs val="gap"/>
  </c:chart>
  <c:spPr>
    <a:ln>
      <a:noFill/>
    </a:ln>
  </c:spPr>
  <c:txPr>
    <a:bodyPr/>
    <a:lstStyle/>
    <a:p>
      <a:pPr>
        <a:defRPr sz="11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c:v>
          </c:tx>
          <c:spPr>
            <a:ln w="28575">
              <a:noFill/>
            </a:ln>
          </c:spPr>
          <c:marker>
            <c:spPr>
              <a:solidFill>
                <a:srgbClr val="7095AC"/>
              </a:solidFill>
              <a:ln>
                <a:solidFill>
                  <a:srgbClr val="7095AC"/>
                </a:solidFill>
              </a:ln>
            </c:spPr>
          </c:marker>
          <c:xVal>
            <c:numRef>
              <c:f>F7.2!$C$5:$C$13</c:f>
              <c:numCache>
                <c:formatCode>0</c:formatCode>
                <c:ptCount val="9"/>
                <c:pt idx="0">
                  <c:v>6.9657556479958931</c:v>
                </c:pt>
                <c:pt idx="1">
                  <c:v>5.4843698866945791</c:v>
                </c:pt>
                <c:pt idx="2">
                  <c:v>5.9957430061217813</c:v>
                </c:pt>
                <c:pt idx="3">
                  <c:v>6.9522621445371442</c:v>
                </c:pt>
                <c:pt idx="4">
                  <c:v>8.217022393805868</c:v>
                </c:pt>
                <c:pt idx="5">
                  <c:v>9.5083360617859398</c:v>
                </c:pt>
                <c:pt idx="6">
                  <c:v>11.119881594578446</c:v>
                </c:pt>
                <c:pt idx="7">
                  <c:v>7.2532827595031364</c:v>
                </c:pt>
                <c:pt idx="8">
                  <c:v>9.3332467725529504</c:v>
                </c:pt>
              </c:numCache>
            </c:numRef>
          </c:xVal>
          <c:yVal>
            <c:numRef>
              <c:f>F7.2!$D$5:$D$13</c:f>
              <c:numCache>
                <c:formatCode>0</c:formatCode>
                <c:ptCount val="9"/>
                <c:pt idx="0">
                  <c:v>14.459470495916827</c:v>
                </c:pt>
                <c:pt idx="1">
                  <c:v>8.8056398368468312</c:v>
                </c:pt>
                <c:pt idx="2">
                  <c:v>13.052698044301215</c:v>
                </c:pt>
                <c:pt idx="3">
                  <c:v>14.612253739955255</c:v>
                </c:pt>
                <c:pt idx="4">
                  <c:v>13.642593692145539</c:v>
                </c:pt>
                <c:pt idx="5">
                  <c:v>16.043703247250289</c:v>
                </c:pt>
                <c:pt idx="6">
                  <c:v>17.725198159088201</c:v>
                </c:pt>
                <c:pt idx="7">
                  <c:v>13.560573634392817</c:v>
                </c:pt>
                <c:pt idx="8">
                  <c:v>13.370987701623436</c:v>
                </c:pt>
              </c:numCache>
            </c:numRef>
          </c:yVal>
        </c:ser>
        <c:ser>
          <c:idx val="1"/>
          <c:order val="1"/>
          <c:tx>
            <c:v>O</c:v>
          </c:tx>
          <c:spPr>
            <a:ln w="28575">
              <a:noFill/>
            </a:ln>
          </c:spPr>
          <c:marker>
            <c:symbol val="circle"/>
            <c:size val="7"/>
            <c:spPr>
              <a:noFill/>
              <a:ln w="15875">
                <a:solidFill>
                  <a:srgbClr val="7095AC"/>
                </a:solidFill>
              </a:ln>
            </c:spPr>
          </c:marker>
          <c:xVal>
            <c:numRef>
              <c:f>F7.2!$C$14:$C$29</c:f>
              <c:numCache>
                <c:formatCode>0</c:formatCode>
                <c:ptCount val="16"/>
                <c:pt idx="0">
                  <c:v>7.2286951835530138</c:v>
                </c:pt>
                <c:pt idx="1">
                  <c:v>6.5674609493497389</c:v>
                </c:pt>
                <c:pt idx="2">
                  <c:v>5.9752990437940339</c:v>
                </c:pt>
                <c:pt idx="3">
                  <c:v>7.9433037443539511</c:v>
                </c:pt>
                <c:pt idx="4">
                  <c:v>8.5471155263033669</c:v>
                </c:pt>
                <c:pt idx="5">
                  <c:v>9.164276574064429</c:v>
                </c:pt>
                <c:pt idx="6">
                  <c:v>7.5350183190723792</c:v>
                </c:pt>
                <c:pt idx="7">
                  <c:v>5.8419106426883785</c:v>
                </c:pt>
                <c:pt idx="8">
                  <c:v>7.5516440016535702</c:v>
                </c:pt>
                <c:pt idx="9">
                  <c:v>8.0033877442891672</c:v>
                </c:pt>
                <c:pt idx="10">
                  <c:v>8.2431499173363925</c:v>
                </c:pt>
                <c:pt idx="11">
                  <c:v>7.1249977766220676</c:v>
                </c:pt>
                <c:pt idx="12">
                  <c:v>7.4022271593861504</c:v>
                </c:pt>
                <c:pt idx="13">
                  <c:v>6.6681224604343505</c:v>
                </c:pt>
                <c:pt idx="14">
                  <c:v>6.7376798082962859</c:v>
                </c:pt>
                <c:pt idx="15">
                  <c:v>6.4834299604475154</c:v>
                </c:pt>
              </c:numCache>
            </c:numRef>
          </c:xVal>
          <c:yVal>
            <c:numRef>
              <c:f>F7.2!$D$14:$D$29</c:f>
              <c:numCache>
                <c:formatCode>0</c:formatCode>
                <c:ptCount val="16"/>
                <c:pt idx="0">
                  <c:v>9.1437309761250525</c:v>
                </c:pt>
                <c:pt idx="1">
                  <c:v>8.8293831406964198</c:v>
                </c:pt>
                <c:pt idx="2">
                  <c:v>9.7962071107851809</c:v>
                </c:pt>
                <c:pt idx="3">
                  <c:v>15.731676680489848</c:v>
                </c:pt>
                <c:pt idx="4">
                  <c:v>15.692910703170618</c:v>
                </c:pt>
                <c:pt idx="5">
                  <c:v>12.817827794318381</c:v>
                </c:pt>
                <c:pt idx="6">
                  <c:v>12.960516515825686</c:v>
                </c:pt>
                <c:pt idx="7">
                  <c:v>9.4642019728913507</c:v>
                </c:pt>
                <c:pt idx="8">
                  <c:v>8.9354548709118298</c:v>
                </c:pt>
                <c:pt idx="9">
                  <c:v>8.4740372661065706</c:v>
                </c:pt>
                <c:pt idx="10">
                  <c:v>15.715942957748945</c:v>
                </c:pt>
                <c:pt idx="11">
                  <c:v>12.054120308058357</c:v>
                </c:pt>
                <c:pt idx="12">
                  <c:v>14.727808043561048</c:v>
                </c:pt>
                <c:pt idx="13">
                  <c:v>11.463292474811334</c:v>
                </c:pt>
                <c:pt idx="14">
                  <c:v>11.405967717791535</c:v>
                </c:pt>
                <c:pt idx="15">
                  <c:v>13.392531275099703</c:v>
                </c:pt>
              </c:numCache>
            </c:numRef>
          </c:yVal>
        </c:ser>
        <c:ser>
          <c:idx val="2"/>
          <c:order val="2"/>
          <c:tx>
            <c:v>L</c:v>
          </c:tx>
          <c:spPr>
            <a:ln w="28575">
              <a:noFill/>
            </a:ln>
          </c:spPr>
          <c:marker>
            <c:spPr>
              <a:noFill/>
              <a:ln w="12700">
                <a:solidFill>
                  <a:srgbClr val="7095AC"/>
                </a:solidFill>
              </a:ln>
            </c:spPr>
          </c:marker>
          <c:xVal>
            <c:numRef>
              <c:f>F7.2!$C$30:$C$37</c:f>
              <c:numCache>
                <c:formatCode>0</c:formatCode>
                <c:ptCount val="8"/>
                <c:pt idx="0">
                  <c:v>12.21845588166595</c:v>
                </c:pt>
                <c:pt idx="1">
                  <c:v>4.6154562507173758</c:v>
                </c:pt>
                <c:pt idx="2">
                  <c:v>10.832370687076018</c:v>
                </c:pt>
                <c:pt idx="3">
                  <c:v>11.505580278997346</c:v>
                </c:pt>
                <c:pt idx="4">
                  <c:v>11.644595566652438</c:v>
                </c:pt>
                <c:pt idx="5">
                  <c:v>8.4419967377078535</c:v>
                </c:pt>
                <c:pt idx="6">
                  <c:v>8.2811581783325181</c:v>
                </c:pt>
                <c:pt idx="7">
                  <c:v>8.2979894630902589</c:v>
                </c:pt>
              </c:numCache>
            </c:numRef>
          </c:xVal>
          <c:yVal>
            <c:numRef>
              <c:f>F7.2!$D$30:$D$37</c:f>
              <c:numCache>
                <c:formatCode>0</c:formatCode>
                <c:ptCount val="8"/>
                <c:pt idx="0">
                  <c:v>19.819456411428391</c:v>
                </c:pt>
                <c:pt idx="1">
                  <c:v>8.7526575598571768</c:v>
                </c:pt>
                <c:pt idx="2">
                  <c:v>15.272846353729681</c:v>
                </c:pt>
                <c:pt idx="3">
                  <c:v>17.472934570308983</c:v>
                </c:pt>
                <c:pt idx="4">
                  <c:v>12.291801519359073</c:v>
                </c:pt>
                <c:pt idx="5">
                  <c:v>8.6905223740476529</c:v>
                </c:pt>
                <c:pt idx="6">
                  <c:v>9.7601235564069668</c:v>
                </c:pt>
                <c:pt idx="7">
                  <c:v>12.554649865672054</c:v>
                </c:pt>
              </c:numCache>
            </c:numRef>
          </c:yVal>
        </c:ser>
        <c:axId val="108544384"/>
        <c:axId val="110328064"/>
      </c:scatterChart>
      <c:valAx>
        <c:axId val="108544384"/>
        <c:scaling>
          <c:orientation val="minMax"/>
          <c:max val="20"/>
        </c:scaling>
        <c:axPos val="b"/>
        <c:title>
          <c:tx>
            <c:rich>
              <a:bodyPr/>
              <a:lstStyle/>
              <a:p>
                <a:pPr>
                  <a:defRPr lang="en-GB" b="0"/>
                </a:pPr>
                <a:r>
                  <a:rPr lang="en-GB" b="0"/>
                  <a:t>administrative tasks (%)</a:t>
                </a:r>
              </a:p>
            </c:rich>
          </c:tx>
          <c:layout/>
        </c:title>
        <c:numFmt formatCode="0" sourceLinked="1"/>
        <c:tickLblPos val="nextTo"/>
        <c:txPr>
          <a:bodyPr/>
          <a:lstStyle/>
          <a:p>
            <a:pPr>
              <a:defRPr lang="en-GB"/>
            </a:pPr>
            <a:endParaRPr lang="en-US"/>
          </a:p>
        </c:txPr>
        <c:crossAx val="110328064"/>
        <c:crosses val="autoZero"/>
        <c:crossBetween val="midCat"/>
      </c:valAx>
      <c:valAx>
        <c:axId val="110328064"/>
        <c:scaling>
          <c:orientation val="minMax"/>
          <c:max val="20"/>
        </c:scaling>
        <c:axPos val="l"/>
        <c:majorGridlines>
          <c:spPr>
            <a:ln>
              <a:solidFill>
                <a:schemeClr val="bg1">
                  <a:lumMod val="75000"/>
                </a:schemeClr>
              </a:solidFill>
              <a:prstDash val="dash"/>
            </a:ln>
          </c:spPr>
        </c:majorGridlines>
        <c:title>
          <c:tx>
            <c:rich>
              <a:bodyPr rot="-5400000" vert="horz"/>
              <a:lstStyle/>
              <a:p>
                <a:pPr>
                  <a:defRPr lang="en-GB" b="0"/>
                </a:pPr>
                <a:r>
                  <a:rPr lang="en-GB" b="0"/>
                  <a:t>keeping order in the classroom (%)</a:t>
                </a:r>
              </a:p>
            </c:rich>
          </c:tx>
          <c:layout/>
        </c:title>
        <c:numFmt formatCode="0" sourceLinked="1"/>
        <c:tickLblPos val="nextTo"/>
        <c:txPr>
          <a:bodyPr/>
          <a:lstStyle/>
          <a:p>
            <a:pPr>
              <a:defRPr lang="en-GB"/>
            </a:pPr>
            <a:endParaRPr lang="en-US"/>
          </a:p>
        </c:txPr>
        <c:crossAx val="108544384"/>
        <c:crosses val="autoZero"/>
        <c:crossBetween val="midCat"/>
        <c:majorUnit val="5"/>
        <c:minorUnit val="0.4"/>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F7.3!$C$3</c:f>
              <c:strCache>
                <c:ptCount val="1"/>
                <c:pt idx="0">
                  <c:v>Mean</c:v>
                </c:pt>
              </c:strCache>
            </c:strRef>
          </c:tx>
          <c:spPr>
            <a:solidFill>
              <a:srgbClr val="7095AC"/>
            </a:solidFill>
            <a:ln>
              <a:solidFill>
                <a:srgbClr val="7095AC"/>
              </a:solidFill>
            </a:ln>
          </c:spPr>
          <c:errBars>
            <c:errBarType val="both"/>
            <c:errValType val="cust"/>
            <c:plus>
              <c:numRef>
                <c:f>F7.3!$G$4:$G$14</c:f>
                <c:numCache>
                  <c:formatCode>General</c:formatCode>
                  <c:ptCount val="11"/>
                  <c:pt idx="0">
                    <c:v>1.2754200000000098</c:v>
                  </c:pt>
                  <c:pt idx="1">
                    <c:v>1.6710800000000041</c:v>
                  </c:pt>
                  <c:pt idx="2">
                    <c:v>2.1224100000000021</c:v>
                  </c:pt>
                  <c:pt idx="3">
                    <c:v>1.95723000000001</c:v>
                  </c:pt>
                  <c:pt idx="4">
                    <c:v>1.993160000000004</c:v>
                  </c:pt>
                  <c:pt idx="5">
                    <c:v>1.5253100000000046</c:v>
                  </c:pt>
                  <c:pt idx="6">
                    <c:v>2.3447600000000079</c:v>
                  </c:pt>
                  <c:pt idx="7">
                    <c:v>3.3985100000000017</c:v>
                  </c:pt>
                  <c:pt idx="8">
                    <c:v>0.99420999999999538</c:v>
                  </c:pt>
                  <c:pt idx="9">
                    <c:v>1.4963100000000082</c:v>
                  </c:pt>
                  <c:pt idx="10">
                    <c:v>1.3445499999999979</c:v>
                  </c:pt>
                </c:numCache>
              </c:numRef>
            </c:plus>
            <c:minus>
              <c:numRef>
                <c:f>F7.3!$G$4:$G$14</c:f>
                <c:numCache>
                  <c:formatCode>General</c:formatCode>
                  <c:ptCount val="11"/>
                  <c:pt idx="0">
                    <c:v>1.2754200000000098</c:v>
                  </c:pt>
                  <c:pt idx="1">
                    <c:v>1.6710800000000041</c:v>
                  </c:pt>
                  <c:pt idx="2">
                    <c:v>2.1224100000000021</c:v>
                  </c:pt>
                  <c:pt idx="3">
                    <c:v>1.95723000000001</c:v>
                  </c:pt>
                  <c:pt idx="4">
                    <c:v>1.993160000000004</c:v>
                  </c:pt>
                  <c:pt idx="5">
                    <c:v>1.5253100000000046</c:v>
                  </c:pt>
                  <c:pt idx="6">
                    <c:v>2.3447600000000079</c:v>
                  </c:pt>
                  <c:pt idx="7">
                    <c:v>3.3985100000000017</c:v>
                  </c:pt>
                  <c:pt idx="8">
                    <c:v>0.99420999999999538</c:v>
                  </c:pt>
                  <c:pt idx="9">
                    <c:v>1.4963100000000082</c:v>
                  </c:pt>
                  <c:pt idx="10">
                    <c:v>1.3445499999999979</c:v>
                  </c:pt>
                </c:numCache>
              </c:numRef>
            </c:minus>
          </c:errBars>
          <c:cat>
            <c:multiLvlStrRef>
              <c:f>F7.3!$A$4:$B$14</c:f>
              <c:multiLvlStrCache>
                <c:ptCount val="11"/>
                <c:lvl>
                  <c:pt idx="0">
                    <c:v>Q4</c:v>
                  </c:pt>
                  <c:pt idx="1">
                    <c:v>Q2</c:v>
                  </c:pt>
                  <c:pt idx="2">
                    <c:v>Q3</c:v>
                  </c:pt>
                  <c:pt idx="3">
                    <c:v>(lowest) Q1</c:v>
                  </c:pt>
                  <c:pt idx="4">
                    <c:v>outstanding</c:v>
                  </c:pt>
                  <c:pt idx="5">
                    <c:v>good</c:v>
                  </c:pt>
                  <c:pt idx="6">
                    <c:v>satisfactory</c:v>
                  </c:pt>
                  <c:pt idx="7">
                    <c:v>inadequate</c:v>
                  </c:pt>
                  <c:pt idx="8">
                    <c:v>independent </c:v>
                  </c:pt>
                  <c:pt idx="9">
                    <c:v>academy</c:v>
                  </c:pt>
                  <c:pt idx="10">
                    <c:v>maintained</c:v>
                  </c:pt>
                </c:lvl>
                <c:lvl>
                  <c:pt idx="0">
                    <c:v>Key Stage 4 quartile</c:v>
                  </c:pt>
                  <c:pt idx="4">
                    <c:v>Ofsted         rating</c:v>
                  </c:pt>
                  <c:pt idx="8">
                    <c:v>School type</c:v>
                  </c:pt>
                </c:lvl>
              </c:multiLvlStrCache>
            </c:multiLvlStrRef>
          </c:cat>
          <c:val>
            <c:numRef>
              <c:f>F7.3!$C$4:$C$14</c:f>
              <c:numCache>
                <c:formatCode>0.0</c:formatCode>
                <c:ptCount val="11"/>
                <c:pt idx="0">
                  <c:v>85.674039999999948</c:v>
                </c:pt>
                <c:pt idx="1">
                  <c:v>81.571060000000003</c:v>
                </c:pt>
                <c:pt idx="2">
                  <c:v>80.177439999999919</c:v>
                </c:pt>
                <c:pt idx="3">
                  <c:v>76.475039999999979</c:v>
                </c:pt>
                <c:pt idx="4">
                  <c:v>83.64228</c:v>
                </c:pt>
                <c:pt idx="5">
                  <c:v>82.215900000000005</c:v>
                </c:pt>
                <c:pt idx="6">
                  <c:v>77.245170000000002</c:v>
                </c:pt>
                <c:pt idx="7">
                  <c:v>74.791070000000005</c:v>
                </c:pt>
                <c:pt idx="8">
                  <c:v>88.554289999999995</c:v>
                </c:pt>
                <c:pt idx="9">
                  <c:v>80.593890000000002</c:v>
                </c:pt>
                <c:pt idx="10">
                  <c:v>79.766980000000004</c:v>
                </c:pt>
              </c:numCache>
            </c:numRef>
          </c:val>
        </c:ser>
        <c:gapWidth val="74"/>
        <c:overlap val="25"/>
        <c:axId val="110077440"/>
        <c:axId val="110078976"/>
      </c:barChart>
      <c:catAx>
        <c:axId val="110077440"/>
        <c:scaling>
          <c:orientation val="minMax"/>
        </c:scaling>
        <c:axPos val="l"/>
        <c:tickLblPos val="nextTo"/>
        <c:txPr>
          <a:bodyPr/>
          <a:lstStyle/>
          <a:p>
            <a:pPr>
              <a:defRPr lang="en-GB"/>
            </a:pPr>
            <a:endParaRPr lang="en-US"/>
          </a:p>
        </c:txPr>
        <c:crossAx val="110078976"/>
        <c:crosses val="autoZero"/>
        <c:auto val="1"/>
        <c:lblAlgn val="ctr"/>
        <c:lblOffset val="100"/>
      </c:catAx>
      <c:valAx>
        <c:axId val="110078976"/>
        <c:scaling>
          <c:orientation val="minMax"/>
          <c:max val="100"/>
          <c:min val="70"/>
        </c:scaling>
        <c:axPos val="b"/>
        <c:majorGridlines>
          <c:spPr>
            <a:ln>
              <a:solidFill>
                <a:schemeClr val="bg1">
                  <a:lumMod val="75000"/>
                </a:schemeClr>
              </a:solidFill>
              <a:prstDash val="dash"/>
            </a:ln>
          </c:spPr>
        </c:majorGridlines>
        <c:title>
          <c:tx>
            <c:rich>
              <a:bodyPr/>
              <a:lstStyle/>
              <a:p>
                <a:pPr>
                  <a:defRPr lang="en-GB" b="0"/>
                </a:pPr>
                <a:r>
                  <a:rPr lang="en-GB" b="0"/>
                  <a:t>time spent teaching (%)</a:t>
                </a:r>
              </a:p>
            </c:rich>
          </c:tx>
          <c:layout/>
        </c:title>
        <c:numFmt formatCode="0" sourceLinked="0"/>
        <c:tickLblPos val="nextTo"/>
        <c:txPr>
          <a:bodyPr/>
          <a:lstStyle/>
          <a:p>
            <a:pPr>
              <a:defRPr lang="en-GB"/>
            </a:pPr>
            <a:endParaRPr lang="en-US"/>
          </a:p>
        </c:txPr>
        <c:crossAx val="110077440"/>
        <c:crosses val="autoZero"/>
        <c:crossBetween val="between"/>
      </c:valAx>
    </c:plotArea>
    <c:plotVisOnly val="1"/>
  </c:chart>
  <c:spPr>
    <a:solidFill>
      <a:schemeClr val="bg1"/>
    </a:solidFill>
    <a:ln>
      <a:noFill/>
    </a:ln>
  </c:spPr>
  <c:txPr>
    <a:bodyPr/>
    <a:lstStyle/>
    <a:p>
      <a:pPr>
        <a:defRPr sz="1000">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High</c:v>
          </c:tx>
          <c:spPr>
            <a:ln w="28575">
              <a:noFill/>
            </a:ln>
          </c:spPr>
          <c:marker>
            <c:spPr>
              <a:solidFill>
                <a:srgbClr val="7095AC"/>
              </a:solidFill>
              <a:ln>
                <a:solidFill>
                  <a:srgbClr val="7095AC"/>
                </a:solidFill>
              </a:ln>
            </c:spPr>
          </c:marker>
          <c:xVal>
            <c:numRef>
              <c:f>F7.4!$C$4:$C$12</c:f>
              <c:numCache>
                <c:formatCode>0</c:formatCode>
                <c:ptCount val="9"/>
                <c:pt idx="0">
                  <c:v>71.232307504791507</c:v>
                </c:pt>
                <c:pt idx="1">
                  <c:v>74.920094273120213</c:v>
                </c:pt>
                <c:pt idx="2">
                  <c:v>82.199325415769849</c:v>
                </c:pt>
                <c:pt idx="3">
                  <c:v>94.028782397584507</c:v>
                </c:pt>
                <c:pt idx="4">
                  <c:v>95.05085995020147</c:v>
                </c:pt>
                <c:pt idx="5">
                  <c:v>84.65470869969711</c:v>
                </c:pt>
                <c:pt idx="6">
                  <c:v>88.741602297614094</c:v>
                </c:pt>
                <c:pt idx="7">
                  <c:v>82.458696275518335</c:v>
                </c:pt>
                <c:pt idx="8">
                  <c:v>84.490563958643435</c:v>
                </c:pt>
              </c:numCache>
            </c:numRef>
          </c:xVal>
          <c:yVal>
            <c:numRef>
              <c:f>F7.4!$D$4:$D$12</c:f>
              <c:numCache>
                <c:formatCode>0</c:formatCode>
                <c:ptCount val="9"/>
                <c:pt idx="0">
                  <c:v>79.622008798542794</c:v>
                </c:pt>
                <c:pt idx="1">
                  <c:v>88.916808518602281</c:v>
                </c:pt>
                <c:pt idx="2">
                  <c:v>91.043783944169263</c:v>
                </c:pt>
                <c:pt idx="3">
                  <c:v>70.067392649681551</c:v>
                </c:pt>
                <c:pt idx="4">
                  <c:v>85.870577231817578</c:v>
                </c:pt>
                <c:pt idx="5">
                  <c:v>63.954150830123908</c:v>
                </c:pt>
                <c:pt idx="6">
                  <c:v>94.953499647208218</c:v>
                </c:pt>
                <c:pt idx="7">
                  <c:v>87.334688912202608</c:v>
                </c:pt>
                <c:pt idx="8">
                  <c:v>70.699838170490281</c:v>
                </c:pt>
              </c:numCache>
            </c:numRef>
          </c:yVal>
        </c:ser>
        <c:ser>
          <c:idx val="1"/>
          <c:order val="1"/>
          <c:tx>
            <c:v>Other</c:v>
          </c:tx>
          <c:spPr>
            <a:ln w="28575">
              <a:noFill/>
            </a:ln>
          </c:spPr>
          <c:marker>
            <c:symbol val="circle"/>
            <c:size val="7"/>
            <c:spPr>
              <a:noFill/>
              <a:ln w="15875">
                <a:solidFill>
                  <a:srgbClr val="7095AC"/>
                </a:solidFill>
              </a:ln>
            </c:spPr>
          </c:marker>
          <c:xVal>
            <c:numRef>
              <c:f>F7.4!$C$13:$C$28</c:f>
              <c:numCache>
                <c:formatCode>0</c:formatCode>
                <c:ptCount val="16"/>
                <c:pt idx="0">
                  <c:v>86.121116593991118</c:v>
                </c:pt>
                <c:pt idx="1">
                  <c:v>90.468174008581329</c:v>
                </c:pt>
                <c:pt idx="2">
                  <c:v>91.863791426847939</c:v>
                </c:pt>
                <c:pt idx="3">
                  <c:v>91.344303215344297</c:v>
                </c:pt>
                <c:pt idx="4">
                  <c:v>90.860098633258858</c:v>
                </c:pt>
                <c:pt idx="5">
                  <c:v>88.296998017720924</c:v>
                </c:pt>
                <c:pt idx="6">
                  <c:v>59.347257238774645</c:v>
                </c:pt>
                <c:pt idx="7">
                  <c:v>88.810399795927026</c:v>
                </c:pt>
                <c:pt idx="8">
                  <c:v>52.595823624762076</c:v>
                </c:pt>
                <c:pt idx="9">
                  <c:v>86.613573781391395</c:v>
                </c:pt>
                <c:pt idx="10">
                  <c:v>89.371701995499038</c:v>
                </c:pt>
                <c:pt idx="11">
                  <c:v>86.552425366747698</c:v>
                </c:pt>
                <c:pt idx="12">
                  <c:v>83.453466256923988</c:v>
                </c:pt>
                <c:pt idx="13">
                  <c:v>44.871660172272897</c:v>
                </c:pt>
                <c:pt idx="14">
                  <c:v>85.656342548614106</c:v>
                </c:pt>
                <c:pt idx="15">
                  <c:v>81.749160059046758</c:v>
                </c:pt>
              </c:numCache>
            </c:numRef>
          </c:xVal>
          <c:yVal>
            <c:numRef>
              <c:f>F7.4!$D$13:$D$28</c:f>
              <c:numCache>
                <c:formatCode>0</c:formatCode>
                <c:ptCount val="16"/>
                <c:pt idx="0">
                  <c:v>90.360239189972759</c:v>
                </c:pt>
                <c:pt idx="1">
                  <c:v>86.656519530087778</c:v>
                </c:pt>
                <c:pt idx="2">
                  <c:v>82.859664534305267</c:v>
                </c:pt>
                <c:pt idx="3">
                  <c:v>71.071911468680938</c:v>
                </c:pt>
                <c:pt idx="4">
                  <c:v>90.54985350863673</c:v>
                </c:pt>
                <c:pt idx="5">
                  <c:v>91.374347499710368</c:v>
                </c:pt>
                <c:pt idx="6">
                  <c:v>87.365349846320058</c:v>
                </c:pt>
                <c:pt idx="7">
                  <c:v>85.633525398443709</c:v>
                </c:pt>
                <c:pt idx="8">
                  <c:v>78.043334710294459</c:v>
                </c:pt>
                <c:pt idx="9">
                  <c:v>84.511014291164159</c:v>
                </c:pt>
                <c:pt idx="10">
                  <c:v>91.147066456155756</c:v>
                </c:pt>
                <c:pt idx="11">
                  <c:v>89.530054682411375</c:v>
                </c:pt>
                <c:pt idx="12">
                  <c:v>85.355297965333804</c:v>
                </c:pt>
                <c:pt idx="13">
                  <c:v>82.094605461894943</c:v>
                </c:pt>
                <c:pt idx="14">
                  <c:v>73.725383435590089</c:v>
                </c:pt>
                <c:pt idx="15">
                  <c:v>84.546940923420152</c:v>
                </c:pt>
              </c:numCache>
            </c:numRef>
          </c:yVal>
        </c:ser>
        <c:ser>
          <c:idx val="2"/>
          <c:order val="2"/>
          <c:tx>
            <c:v>Low</c:v>
          </c:tx>
          <c:spPr>
            <a:ln w="28575">
              <a:noFill/>
            </a:ln>
          </c:spPr>
          <c:marker>
            <c:spPr>
              <a:noFill/>
              <a:ln w="12700">
                <a:solidFill>
                  <a:srgbClr val="7095AC"/>
                </a:solidFill>
              </a:ln>
            </c:spPr>
          </c:marker>
          <c:xVal>
            <c:numRef>
              <c:f>F7.4!$C$29:$C$36</c:f>
              <c:numCache>
                <c:formatCode>0</c:formatCode>
                <c:ptCount val="8"/>
                <c:pt idx="0">
                  <c:v>85.638539101188897</c:v>
                </c:pt>
                <c:pt idx="1">
                  <c:v>81.761017975943943</c:v>
                </c:pt>
                <c:pt idx="2">
                  <c:v>89.582742031440716</c:v>
                </c:pt>
                <c:pt idx="3">
                  <c:v>74.255759837831434</c:v>
                </c:pt>
                <c:pt idx="4">
                  <c:v>86.013528978929173</c:v>
                </c:pt>
                <c:pt idx="5">
                  <c:v>90.393246140493659</c:v>
                </c:pt>
                <c:pt idx="6">
                  <c:v>83.781158581293823</c:v>
                </c:pt>
                <c:pt idx="7">
                  <c:v>89.720818221431699</c:v>
                </c:pt>
              </c:numCache>
            </c:numRef>
          </c:xVal>
          <c:yVal>
            <c:numRef>
              <c:f>F7.4!$D$29:$D$36</c:f>
              <c:numCache>
                <c:formatCode>0</c:formatCode>
                <c:ptCount val="8"/>
                <c:pt idx="0">
                  <c:v>69.505591119038058</c:v>
                </c:pt>
                <c:pt idx="1">
                  <c:v>88.461361305072288</c:v>
                </c:pt>
                <c:pt idx="2">
                  <c:v>88.285491628387234</c:v>
                </c:pt>
                <c:pt idx="3">
                  <c:v>85.680910337865498</c:v>
                </c:pt>
                <c:pt idx="4">
                  <c:v>72.910699535574494</c:v>
                </c:pt>
                <c:pt idx="5">
                  <c:v>82.979663170601782</c:v>
                </c:pt>
                <c:pt idx="6">
                  <c:v>83.307453053970107</c:v>
                </c:pt>
                <c:pt idx="7">
                  <c:v>89.450504566495752</c:v>
                </c:pt>
              </c:numCache>
            </c:numRef>
          </c:yVal>
        </c:ser>
        <c:axId val="112746496"/>
        <c:axId val="112748800"/>
      </c:scatterChart>
      <c:valAx>
        <c:axId val="112746496"/>
        <c:scaling>
          <c:orientation val="minMax"/>
          <c:max val="100"/>
          <c:min val="0"/>
        </c:scaling>
        <c:axPos val="b"/>
        <c:title>
          <c:tx>
            <c:rich>
              <a:bodyPr/>
              <a:lstStyle/>
              <a:p>
                <a:pPr>
                  <a:defRPr lang="en-GB"/>
                </a:pPr>
                <a:r>
                  <a:rPr lang="en-GB"/>
                  <a:t>Students learn best by finding solutions on their own (%)</a:t>
                </a:r>
              </a:p>
            </c:rich>
          </c:tx>
          <c:layout/>
        </c:title>
        <c:numFmt formatCode="0" sourceLinked="1"/>
        <c:tickLblPos val="nextTo"/>
        <c:txPr>
          <a:bodyPr/>
          <a:lstStyle/>
          <a:p>
            <a:pPr>
              <a:defRPr lang="en-GB"/>
            </a:pPr>
            <a:endParaRPr lang="en-US"/>
          </a:p>
        </c:txPr>
        <c:crossAx val="112748800"/>
        <c:crosses val="autoZero"/>
        <c:crossBetween val="midCat"/>
      </c:valAx>
      <c:valAx>
        <c:axId val="112748800"/>
        <c:scaling>
          <c:orientation val="minMax"/>
          <c:max val="100"/>
          <c:min val="0"/>
        </c:scaling>
        <c:axPos val="l"/>
        <c:majorGridlines>
          <c:spPr>
            <a:ln>
              <a:solidFill>
                <a:schemeClr val="bg1">
                  <a:lumMod val="75000"/>
                </a:schemeClr>
              </a:solidFill>
              <a:prstDash val="dash"/>
            </a:ln>
          </c:spPr>
        </c:majorGridlines>
        <c:title>
          <c:tx>
            <c:rich>
              <a:bodyPr rot="-5400000" vert="horz"/>
              <a:lstStyle/>
              <a:p>
                <a:pPr>
                  <a:defRPr lang="en-GB"/>
                </a:pPr>
                <a:r>
                  <a:rPr lang="en-GB"/>
                  <a:t>Thinking and reasoning are more important than specific curriculum content (%)</a:t>
                </a:r>
              </a:p>
            </c:rich>
          </c:tx>
          <c:layout/>
        </c:title>
        <c:numFmt formatCode="0" sourceLinked="1"/>
        <c:tickLblPos val="nextTo"/>
        <c:txPr>
          <a:bodyPr/>
          <a:lstStyle/>
          <a:p>
            <a:pPr>
              <a:defRPr lang="en-GB"/>
            </a:pPr>
            <a:endParaRPr lang="en-US"/>
          </a:p>
        </c:txPr>
        <c:crossAx val="112746496"/>
        <c:crosses val="autoZero"/>
        <c:crossBetween val="midCat"/>
        <c:majorUnit val="20"/>
      </c:valAx>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5847117650439683"/>
          <c:y val="1.6292498321430763E-2"/>
          <c:w val="0.69189378699925286"/>
          <c:h val="0.87088914682477625"/>
        </c:manualLayout>
      </c:layout>
      <c:barChart>
        <c:barDir val="bar"/>
        <c:grouping val="clustered"/>
        <c:ser>
          <c:idx val="0"/>
          <c:order val="0"/>
          <c:spPr>
            <a:solidFill>
              <a:srgbClr val="7095AC"/>
            </a:solidFill>
            <a:ln>
              <a:solidFill>
                <a:srgbClr val="7095AC"/>
              </a:solidFill>
            </a:ln>
          </c:spPr>
          <c:errBars>
            <c:errBarType val="both"/>
            <c:errValType val="cust"/>
            <c:plus>
              <c:numRef>
                <c:f>F7.5!$E$6:$E$25</c:f>
                <c:numCache>
                  <c:formatCode>General</c:formatCode>
                  <c:ptCount val="20"/>
                  <c:pt idx="0">
                    <c:v>3.0646899999999921</c:v>
                  </c:pt>
                  <c:pt idx="1">
                    <c:v>2.8232000000000035</c:v>
                  </c:pt>
                  <c:pt idx="3">
                    <c:v>11.146949999999999</c:v>
                  </c:pt>
                  <c:pt idx="4">
                    <c:v>4.112979999999987</c:v>
                  </c:pt>
                  <c:pt idx="5">
                    <c:v>3.7143700000000002</c:v>
                  </c:pt>
                  <c:pt idx="6">
                    <c:v>3.4579400000000038</c:v>
                  </c:pt>
                  <c:pt idx="7">
                    <c:v>4.8062900000000024</c:v>
                  </c:pt>
                  <c:pt idx="8">
                    <c:v>7.8597299999999981</c:v>
                  </c:pt>
                  <c:pt idx="10">
                    <c:v>5.2704399999999989</c:v>
                  </c:pt>
                  <c:pt idx="11">
                    <c:v>6.3144999999999945</c:v>
                  </c:pt>
                  <c:pt idx="12">
                    <c:v>6.2035300000000015</c:v>
                  </c:pt>
                  <c:pt idx="13">
                    <c:v>5.356749999999999</c:v>
                  </c:pt>
                  <c:pt idx="14">
                    <c:v>13.2623008</c:v>
                  </c:pt>
                  <c:pt idx="15">
                    <c:v>13.426150000000003</c:v>
                  </c:pt>
                  <c:pt idx="16">
                    <c:v>5.8911599999999957</c:v>
                  </c:pt>
                  <c:pt idx="17">
                    <c:v>5.5281299999999955</c:v>
                  </c:pt>
                  <c:pt idx="18">
                    <c:v>7.5978399999999899</c:v>
                  </c:pt>
                  <c:pt idx="19">
                    <c:v>8.3005000000000067</c:v>
                  </c:pt>
                </c:numCache>
              </c:numRef>
            </c:plus>
            <c:minus>
              <c:numRef>
                <c:f>F7.5!$E$6:$E$25</c:f>
                <c:numCache>
                  <c:formatCode>General</c:formatCode>
                  <c:ptCount val="20"/>
                  <c:pt idx="0">
                    <c:v>3.0646899999999921</c:v>
                  </c:pt>
                  <c:pt idx="1">
                    <c:v>2.8232000000000035</c:v>
                  </c:pt>
                  <c:pt idx="3">
                    <c:v>11.146949999999999</c:v>
                  </c:pt>
                  <c:pt idx="4">
                    <c:v>4.112979999999987</c:v>
                  </c:pt>
                  <c:pt idx="5">
                    <c:v>3.7143700000000002</c:v>
                  </c:pt>
                  <c:pt idx="6">
                    <c:v>3.4579400000000038</c:v>
                  </c:pt>
                  <c:pt idx="7">
                    <c:v>4.8062900000000024</c:v>
                  </c:pt>
                  <c:pt idx="8">
                    <c:v>7.8597299999999981</c:v>
                  </c:pt>
                  <c:pt idx="10">
                    <c:v>5.2704399999999989</c:v>
                  </c:pt>
                  <c:pt idx="11">
                    <c:v>6.3144999999999945</c:v>
                  </c:pt>
                  <c:pt idx="12">
                    <c:v>6.2035300000000015</c:v>
                  </c:pt>
                  <c:pt idx="13">
                    <c:v>5.356749999999999</c:v>
                  </c:pt>
                  <c:pt idx="14">
                    <c:v>13.2623008</c:v>
                  </c:pt>
                  <c:pt idx="15">
                    <c:v>13.426150000000003</c:v>
                  </c:pt>
                  <c:pt idx="16">
                    <c:v>5.8911599999999957</c:v>
                  </c:pt>
                  <c:pt idx="17">
                    <c:v>5.5281299999999955</c:v>
                  </c:pt>
                  <c:pt idx="18">
                    <c:v>7.5978399999999899</c:v>
                  </c:pt>
                  <c:pt idx="19">
                    <c:v>8.3005000000000067</c:v>
                  </c:pt>
                </c:numCache>
              </c:numRef>
            </c:minus>
          </c:errBars>
          <c:cat>
            <c:multiLvlStrRef>
              <c:f>F7.5!$A$6:$B$25</c:f>
              <c:multiLvlStrCache>
                <c:ptCount val="20"/>
                <c:lvl>
                  <c:pt idx="0">
                    <c:v>Male</c:v>
                  </c:pt>
                  <c:pt idx="1">
                    <c:v>Female</c:v>
                  </c:pt>
                  <c:pt idx="3">
                    <c:v>60+</c:v>
                  </c:pt>
                  <c:pt idx="4">
                    <c:v>50-59</c:v>
                  </c:pt>
                  <c:pt idx="5">
                    <c:v>40-49</c:v>
                  </c:pt>
                  <c:pt idx="6">
                    <c:v>30-39</c:v>
                  </c:pt>
                  <c:pt idx="7">
                    <c:v>25-29</c:v>
                  </c:pt>
                  <c:pt idx="8">
                    <c:v>below 25</c:v>
                  </c:pt>
                  <c:pt idx="10">
                    <c:v>Mathematics</c:v>
                  </c:pt>
                  <c:pt idx="11">
                    <c:v>Arts</c:v>
                  </c:pt>
                  <c:pt idx="12">
                    <c:v>Technology</c:v>
                  </c:pt>
                  <c:pt idx="13">
                    <c:v>English</c:v>
                  </c:pt>
                  <c:pt idx="14">
                    <c:v>Other</c:v>
                  </c:pt>
                  <c:pt idx="15">
                    <c:v>Religion</c:v>
                  </c:pt>
                  <c:pt idx="16">
                    <c:v>Social studies</c:v>
                  </c:pt>
                  <c:pt idx="17">
                    <c:v>Science</c:v>
                  </c:pt>
                  <c:pt idx="18">
                    <c:v>Languages</c:v>
                  </c:pt>
                  <c:pt idx="19">
                    <c:v>PE</c:v>
                  </c:pt>
                </c:lvl>
                <c:lvl>
                  <c:pt idx="0">
                    <c:v>Gender</c:v>
                  </c:pt>
                  <c:pt idx="3">
                    <c:v>Age</c:v>
                  </c:pt>
                  <c:pt idx="10">
                    <c:v>Subject</c:v>
                  </c:pt>
                </c:lvl>
              </c:multiLvlStrCache>
            </c:multiLvlStrRef>
          </c:cat>
          <c:val>
            <c:numRef>
              <c:f>F7.5!$C$6:$C$25</c:f>
              <c:numCache>
                <c:formatCode>0.0</c:formatCode>
                <c:ptCount val="20"/>
                <c:pt idx="0">
                  <c:v>76.243479999999991</c:v>
                </c:pt>
                <c:pt idx="1">
                  <c:v>72.277550000000005</c:v>
                </c:pt>
                <c:pt idx="3">
                  <c:v>84.596000000000004</c:v>
                </c:pt>
                <c:pt idx="4">
                  <c:v>73.902889999999999</c:v>
                </c:pt>
                <c:pt idx="5">
                  <c:v>72.907460000000157</c:v>
                </c:pt>
                <c:pt idx="6">
                  <c:v>73.492610000000127</c:v>
                </c:pt>
                <c:pt idx="7">
                  <c:v>72.218190000000007</c:v>
                </c:pt>
                <c:pt idx="8">
                  <c:v>82.307400000000001</c:v>
                </c:pt>
                <c:pt idx="10">
                  <c:v>81.830550000000002</c:v>
                </c:pt>
                <c:pt idx="11">
                  <c:v>80.704420000000027</c:v>
                </c:pt>
                <c:pt idx="12">
                  <c:v>75.884789999999981</c:v>
                </c:pt>
                <c:pt idx="13">
                  <c:v>74.821630000000013</c:v>
                </c:pt>
                <c:pt idx="14">
                  <c:v>72.83686999999999</c:v>
                </c:pt>
                <c:pt idx="15">
                  <c:v>72.83686999999999</c:v>
                </c:pt>
                <c:pt idx="16">
                  <c:v>68.748700000000014</c:v>
                </c:pt>
                <c:pt idx="17">
                  <c:v>66.655579999999958</c:v>
                </c:pt>
                <c:pt idx="18">
                  <c:v>65.269570000000002</c:v>
                </c:pt>
                <c:pt idx="19">
                  <c:v>62.411459999999998</c:v>
                </c:pt>
              </c:numCache>
            </c:numRef>
          </c:val>
        </c:ser>
        <c:gapWidth val="68"/>
        <c:axId val="112843008"/>
        <c:axId val="112918528"/>
      </c:barChart>
      <c:catAx>
        <c:axId val="112843008"/>
        <c:scaling>
          <c:orientation val="minMax"/>
        </c:scaling>
        <c:axPos val="l"/>
        <c:tickLblPos val="nextTo"/>
        <c:txPr>
          <a:bodyPr/>
          <a:lstStyle/>
          <a:p>
            <a:pPr>
              <a:defRPr lang="en-GB"/>
            </a:pPr>
            <a:endParaRPr lang="en-US"/>
          </a:p>
        </c:txPr>
        <c:crossAx val="112918528"/>
        <c:crosses val="autoZero"/>
        <c:auto val="1"/>
        <c:lblAlgn val="ctr"/>
        <c:lblOffset val="100"/>
      </c:catAx>
      <c:valAx>
        <c:axId val="112918528"/>
        <c:scaling>
          <c:orientation val="minMax"/>
          <c:max val="100"/>
          <c:min val="0"/>
        </c:scaling>
        <c:axPos val="b"/>
        <c:majorGridlines>
          <c:spPr>
            <a:ln>
              <a:solidFill>
                <a:schemeClr val="bg1">
                  <a:lumMod val="75000"/>
                </a:schemeClr>
              </a:solidFill>
              <a:prstDash val="dash"/>
            </a:ln>
          </c:spPr>
        </c:majorGridlines>
        <c:title>
          <c:tx>
            <c:rich>
              <a:bodyPr/>
              <a:lstStyle/>
              <a:p>
                <a:pPr>
                  <a:defRPr lang="en-GB"/>
                </a:pPr>
                <a:r>
                  <a:rPr lang="en-GB" b="0"/>
                  <a:t>%</a:t>
                </a:r>
              </a:p>
            </c:rich>
          </c:tx>
          <c:layout/>
        </c:title>
        <c:numFmt formatCode="0" sourceLinked="0"/>
        <c:tickLblPos val="nextTo"/>
        <c:txPr>
          <a:bodyPr/>
          <a:lstStyle/>
          <a:p>
            <a:pPr>
              <a:defRPr lang="en-GB"/>
            </a:pPr>
            <a:endParaRPr lang="en-US"/>
          </a:p>
        </c:txPr>
        <c:crossAx val="112843008"/>
        <c:crosses val="autoZero"/>
        <c:crossBetween val="between"/>
        <c:majorUnit val="20"/>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c:v>
          </c:tx>
          <c:spPr>
            <a:ln w="28575">
              <a:noFill/>
            </a:ln>
          </c:spPr>
          <c:marker>
            <c:spPr>
              <a:solidFill>
                <a:srgbClr val="7095AC"/>
              </a:solidFill>
              <a:ln>
                <a:noFill/>
              </a:ln>
            </c:spPr>
          </c:marker>
          <c:xVal>
            <c:numRef>
              <c:f>F7.6!$C$4:$C$12</c:f>
              <c:numCache>
                <c:formatCode>0</c:formatCode>
                <c:ptCount val="9"/>
                <c:pt idx="0">
                  <c:v>43.719225490101252</c:v>
                </c:pt>
                <c:pt idx="1">
                  <c:v>37.935698441303494</c:v>
                </c:pt>
                <c:pt idx="2">
                  <c:v>36.691143188199263</c:v>
                </c:pt>
                <c:pt idx="3">
                  <c:v>32.548495295083505</c:v>
                </c:pt>
                <c:pt idx="4">
                  <c:v>31.81824969848449</c:v>
                </c:pt>
                <c:pt idx="5">
                  <c:v>47.623030717726564</c:v>
                </c:pt>
                <c:pt idx="6">
                  <c:v>32.995457784710425</c:v>
                </c:pt>
                <c:pt idx="7">
                  <c:v>58.357214983936679</c:v>
                </c:pt>
                <c:pt idx="8">
                  <c:v>33.849992539487786</c:v>
                </c:pt>
              </c:numCache>
            </c:numRef>
          </c:xVal>
          <c:yVal>
            <c:numRef>
              <c:f>F7.6!$D$4:$D$12</c:f>
              <c:numCache>
                <c:formatCode>0</c:formatCode>
                <c:ptCount val="9"/>
                <c:pt idx="0">
                  <c:v>45.490904972866772</c:v>
                </c:pt>
                <c:pt idx="1">
                  <c:v>47.013565564723095</c:v>
                </c:pt>
                <c:pt idx="2">
                  <c:v>36.590648838542812</c:v>
                </c:pt>
                <c:pt idx="3">
                  <c:v>21.892051129382722</c:v>
                </c:pt>
                <c:pt idx="4">
                  <c:v>20.418312502372572</c:v>
                </c:pt>
                <c:pt idx="5">
                  <c:v>20.180850701443457</c:v>
                </c:pt>
                <c:pt idx="6">
                  <c:v>20.956288111910741</c:v>
                </c:pt>
                <c:pt idx="7">
                  <c:v>47.282798609246463</c:v>
                </c:pt>
                <c:pt idx="8">
                  <c:v>27.922854641787069</c:v>
                </c:pt>
              </c:numCache>
            </c:numRef>
          </c:yVal>
        </c:ser>
        <c:ser>
          <c:idx val="1"/>
          <c:order val="1"/>
          <c:tx>
            <c:v>O</c:v>
          </c:tx>
          <c:spPr>
            <a:ln w="28575">
              <a:noFill/>
            </a:ln>
          </c:spPr>
          <c:marker>
            <c:symbol val="circle"/>
            <c:size val="7"/>
            <c:spPr>
              <a:noFill/>
              <a:ln w="15875">
                <a:solidFill>
                  <a:srgbClr val="7095AC"/>
                </a:solidFill>
              </a:ln>
            </c:spPr>
          </c:marker>
          <c:xVal>
            <c:numRef>
              <c:f>F7.6!$C$13:$C$28</c:f>
              <c:numCache>
                <c:formatCode>0</c:formatCode>
                <c:ptCount val="16"/>
                <c:pt idx="0">
                  <c:v>33.326901183895345</c:v>
                </c:pt>
                <c:pt idx="1">
                  <c:v>35.229100113116182</c:v>
                </c:pt>
                <c:pt idx="2">
                  <c:v>79.653794913820306</c:v>
                </c:pt>
                <c:pt idx="3">
                  <c:v>36.842940137680948</c:v>
                </c:pt>
                <c:pt idx="4">
                  <c:v>43.870627763184423</c:v>
                </c:pt>
                <c:pt idx="5">
                  <c:v>32.022528181067138</c:v>
                </c:pt>
                <c:pt idx="6">
                  <c:v>31.87362604993271</c:v>
                </c:pt>
                <c:pt idx="7">
                  <c:v>34.597461080257794</c:v>
                </c:pt>
                <c:pt idx="8">
                  <c:v>72.727830618201168</c:v>
                </c:pt>
                <c:pt idx="9">
                  <c:v>42.41693883281058</c:v>
                </c:pt>
                <c:pt idx="10">
                  <c:v>48.955860729794608</c:v>
                </c:pt>
                <c:pt idx="11">
                  <c:v>41.789137491671546</c:v>
                </c:pt>
                <c:pt idx="12">
                  <c:v>33.440916236277133</c:v>
                </c:pt>
                <c:pt idx="13">
                  <c:v>44.401076245529417</c:v>
                </c:pt>
                <c:pt idx="14">
                  <c:v>58.428314668079487</c:v>
                </c:pt>
                <c:pt idx="15">
                  <c:v>54.728337259433033</c:v>
                </c:pt>
              </c:numCache>
            </c:numRef>
          </c:xVal>
          <c:yVal>
            <c:numRef>
              <c:f>F7.6!$D$13:$D$28</c:f>
              <c:numCache>
                <c:formatCode>0</c:formatCode>
                <c:ptCount val="16"/>
                <c:pt idx="0">
                  <c:v>51.208337405740096</c:v>
                </c:pt>
                <c:pt idx="1">
                  <c:v>32.166298169476086</c:v>
                </c:pt>
                <c:pt idx="2">
                  <c:v>44.153374251242177</c:v>
                </c:pt>
                <c:pt idx="3">
                  <c:v>22.002545131366009</c:v>
                </c:pt>
                <c:pt idx="4">
                  <c:v>48.966392446613952</c:v>
                </c:pt>
                <c:pt idx="5">
                  <c:v>33.425294441632872</c:v>
                </c:pt>
                <c:pt idx="6">
                  <c:v>58.224811084995153</c:v>
                </c:pt>
                <c:pt idx="7">
                  <c:v>52.78580107106422</c:v>
                </c:pt>
                <c:pt idx="8">
                  <c:v>67.391964292295967</c:v>
                </c:pt>
                <c:pt idx="9">
                  <c:v>55.469558327803838</c:v>
                </c:pt>
                <c:pt idx="10">
                  <c:v>52.732831280223763</c:v>
                </c:pt>
                <c:pt idx="11">
                  <c:v>45.225225447454633</c:v>
                </c:pt>
                <c:pt idx="12">
                  <c:v>40.282416555512725</c:v>
                </c:pt>
                <c:pt idx="13">
                  <c:v>53.0975448957401</c:v>
                </c:pt>
                <c:pt idx="14">
                  <c:v>63.242882605385851</c:v>
                </c:pt>
                <c:pt idx="15">
                  <c:v>36.163166108042049</c:v>
                </c:pt>
              </c:numCache>
            </c:numRef>
          </c:yVal>
        </c:ser>
        <c:ser>
          <c:idx val="2"/>
          <c:order val="2"/>
          <c:tx>
            <c:v>L</c:v>
          </c:tx>
          <c:spPr>
            <a:ln w="28575">
              <a:noFill/>
            </a:ln>
          </c:spPr>
          <c:marker>
            <c:spPr>
              <a:noFill/>
              <a:ln w="12700">
                <a:solidFill>
                  <a:srgbClr val="7095AC"/>
                </a:solidFill>
              </a:ln>
            </c:spPr>
          </c:marker>
          <c:xVal>
            <c:numRef>
              <c:f>F7.6!$C$29:$C$36</c:f>
              <c:numCache>
                <c:formatCode>0</c:formatCode>
                <c:ptCount val="8"/>
                <c:pt idx="0">
                  <c:v>65.574526754635812</c:v>
                </c:pt>
                <c:pt idx="1">
                  <c:v>44.403800288164604</c:v>
                </c:pt>
                <c:pt idx="2">
                  <c:v>73.854522129445257</c:v>
                </c:pt>
                <c:pt idx="3">
                  <c:v>56.914600954667918</c:v>
                </c:pt>
                <c:pt idx="4">
                  <c:v>73.410394816852019</c:v>
                </c:pt>
                <c:pt idx="5">
                  <c:v>55.731796226856559</c:v>
                </c:pt>
                <c:pt idx="6">
                  <c:v>41.511613487971594</c:v>
                </c:pt>
                <c:pt idx="7">
                  <c:v>76.140600781396927</c:v>
                </c:pt>
              </c:numCache>
            </c:numRef>
          </c:xVal>
          <c:yVal>
            <c:numRef>
              <c:f>F7.6!$D$29:$D$36</c:f>
              <c:numCache>
                <c:formatCode>0</c:formatCode>
                <c:ptCount val="8"/>
                <c:pt idx="0">
                  <c:v>48.644620056413757</c:v>
                </c:pt>
                <c:pt idx="1">
                  <c:v>61.468996206553349</c:v>
                </c:pt>
                <c:pt idx="2">
                  <c:v>57.161346567213037</c:v>
                </c:pt>
                <c:pt idx="3">
                  <c:v>39.581404022204971</c:v>
                </c:pt>
                <c:pt idx="4">
                  <c:v>31.884036687700888</c:v>
                </c:pt>
                <c:pt idx="5">
                  <c:v>57.962039978591363</c:v>
                </c:pt>
                <c:pt idx="6">
                  <c:v>59.483347572436472</c:v>
                </c:pt>
                <c:pt idx="7">
                  <c:v>66.613706369401058</c:v>
                </c:pt>
              </c:numCache>
            </c:numRef>
          </c:yVal>
        </c:ser>
        <c:axId val="112952064"/>
        <c:axId val="112954368"/>
      </c:scatterChart>
      <c:valAx>
        <c:axId val="112952064"/>
        <c:scaling>
          <c:orientation val="minMax"/>
          <c:max val="100"/>
          <c:min val="0"/>
        </c:scaling>
        <c:axPos val="b"/>
        <c:title>
          <c:tx>
            <c:rich>
              <a:bodyPr/>
              <a:lstStyle/>
              <a:p>
                <a:pPr>
                  <a:defRPr lang="en-GB"/>
                </a:pPr>
                <a:r>
                  <a:rPr lang="en-GB"/>
                  <a:t>Students work in small groups (%)</a:t>
                </a:r>
              </a:p>
            </c:rich>
          </c:tx>
        </c:title>
        <c:numFmt formatCode="0" sourceLinked="1"/>
        <c:tickLblPos val="nextTo"/>
        <c:txPr>
          <a:bodyPr/>
          <a:lstStyle/>
          <a:p>
            <a:pPr>
              <a:defRPr lang="en-GB"/>
            </a:pPr>
            <a:endParaRPr lang="en-US"/>
          </a:p>
        </c:txPr>
        <c:crossAx val="112954368"/>
        <c:crosses val="autoZero"/>
        <c:crossBetween val="midCat"/>
        <c:majorUnit val="20"/>
        <c:minorUnit val="2"/>
      </c:valAx>
      <c:valAx>
        <c:axId val="112954368"/>
        <c:scaling>
          <c:orientation val="minMax"/>
          <c:max val="100"/>
          <c:min val="0"/>
        </c:scaling>
        <c:axPos val="l"/>
        <c:majorGridlines>
          <c:spPr>
            <a:ln>
              <a:solidFill>
                <a:schemeClr val="bg1">
                  <a:lumMod val="75000"/>
                </a:schemeClr>
              </a:solidFill>
              <a:prstDash val="dash"/>
            </a:ln>
          </c:spPr>
        </c:majorGridlines>
        <c:title>
          <c:tx>
            <c:rich>
              <a:bodyPr rot="-5400000" vert="horz"/>
              <a:lstStyle/>
              <a:p>
                <a:pPr>
                  <a:defRPr lang="en-GB"/>
                </a:pPr>
                <a:r>
                  <a:rPr lang="en-GB"/>
                  <a:t>Different work for students with different abilities (%) </a:t>
                </a:r>
              </a:p>
            </c:rich>
          </c:tx>
        </c:title>
        <c:numFmt formatCode="0" sourceLinked="1"/>
        <c:tickLblPos val="nextTo"/>
        <c:txPr>
          <a:bodyPr/>
          <a:lstStyle/>
          <a:p>
            <a:pPr>
              <a:defRPr lang="en-GB"/>
            </a:pPr>
            <a:endParaRPr lang="en-US"/>
          </a:p>
        </c:txPr>
        <c:crossAx val="112952064"/>
        <c:crosses val="autoZero"/>
        <c:crossBetween val="midCat"/>
        <c:majorUnit val="20"/>
      </c:valAx>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4803149606299568" l="0.70866141732283872" r="0.70866141732283872" t="0.74803149606299568" header="0.31496062992126317" footer="0.31496062992126317"/>
    <c:pageSetup orientation="landscape"/>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5035908226988984"/>
          <c:y val="0"/>
          <c:w val="0.70602746854919296"/>
          <c:h val="0.82891412257678365"/>
        </c:manualLayout>
      </c:layout>
      <c:barChart>
        <c:barDir val="bar"/>
        <c:grouping val="clustered"/>
        <c:ser>
          <c:idx val="0"/>
          <c:order val="0"/>
          <c:spPr>
            <a:solidFill>
              <a:srgbClr val="7095AC"/>
            </a:solidFill>
            <a:ln>
              <a:solidFill>
                <a:srgbClr val="7095AC"/>
              </a:solidFill>
            </a:ln>
          </c:spPr>
          <c:errBars>
            <c:errBarType val="both"/>
            <c:errValType val="cust"/>
            <c:plus>
              <c:numRef>
                <c:f>F7.7!$G$4:$G$8</c:f>
                <c:numCache>
                  <c:formatCode>General</c:formatCode>
                  <c:ptCount val="5"/>
                  <c:pt idx="0">
                    <c:v>4.1934900000000042</c:v>
                  </c:pt>
                  <c:pt idx="1">
                    <c:v>3.1189000000000036</c:v>
                  </c:pt>
                  <c:pt idx="2">
                    <c:v>9.0056500000000028</c:v>
                  </c:pt>
                  <c:pt idx="3">
                    <c:v>3.7502000000000066</c:v>
                  </c:pt>
                  <c:pt idx="4">
                    <c:v>3.2854299999999981</c:v>
                  </c:pt>
                </c:numCache>
              </c:numRef>
            </c:plus>
            <c:minus>
              <c:numRef>
                <c:f>F7.7!$G$4:$G$8</c:f>
                <c:numCache>
                  <c:formatCode>General</c:formatCode>
                  <c:ptCount val="5"/>
                  <c:pt idx="0">
                    <c:v>4.1934900000000042</c:v>
                  </c:pt>
                  <c:pt idx="1">
                    <c:v>3.1189000000000036</c:v>
                  </c:pt>
                  <c:pt idx="2">
                    <c:v>9.0056500000000028</c:v>
                  </c:pt>
                  <c:pt idx="3">
                    <c:v>3.7502000000000066</c:v>
                  </c:pt>
                  <c:pt idx="4">
                    <c:v>3.2854299999999981</c:v>
                  </c:pt>
                </c:numCache>
              </c:numRef>
            </c:minus>
          </c:errBars>
          <c:cat>
            <c:multiLvlStrRef>
              <c:f>F7.7!$A$4:$B$8</c:f>
              <c:multiLvlStrCache>
                <c:ptCount val="5"/>
                <c:lvl>
                  <c:pt idx="0">
                    <c:v>male</c:v>
                  </c:pt>
                  <c:pt idx="1">
                    <c:v>female</c:v>
                  </c:pt>
                  <c:pt idx="2">
                    <c:v>over 55</c:v>
                  </c:pt>
                  <c:pt idx="3">
                    <c:v>35-55</c:v>
                  </c:pt>
                  <c:pt idx="4">
                    <c:v>below 35</c:v>
                  </c:pt>
                </c:lvl>
                <c:lvl>
                  <c:pt idx="0">
                    <c:v>Gender</c:v>
                  </c:pt>
                  <c:pt idx="2">
                    <c:v>Age </c:v>
                  </c:pt>
                </c:lvl>
              </c:multiLvlStrCache>
            </c:multiLvlStrRef>
          </c:cat>
          <c:val>
            <c:numRef>
              <c:f>F7.7!$C$4:$C$8</c:f>
              <c:numCache>
                <c:formatCode>0.0</c:formatCode>
                <c:ptCount val="5"/>
                <c:pt idx="0">
                  <c:v>54.115230000000011</c:v>
                </c:pt>
                <c:pt idx="1">
                  <c:v>61.026040000000002</c:v>
                </c:pt>
                <c:pt idx="2">
                  <c:v>47.871659999999999</c:v>
                </c:pt>
                <c:pt idx="3">
                  <c:v>55.922570000000086</c:v>
                </c:pt>
                <c:pt idx="4">
                  <c:v>63.741060000000004</c:v>
                </c:pt>
              </c:numCache>
            </c:numRef>
          </c:val>
        </c:ser>
        <c:gapWidth val="70"/>
        <c:overlap val="18"/>
        <c:axId val="118234112"/>
        <c:axId val="118321920"/>
      </c:barChart>
      <c:catAx>
        <c:axId val="118234112"/>
        <c:scaling>
          <c:orientation val="minMax"/>
        </c:scaling>
        <c:axPos val="l"/>
        <c:tickLblPos val="nextTo"/>
        <c:txPr>
          <a:bodyPr/>
          <a:lstStyle/>
          <a:p>
            <a:pPr>
              <a:defRPr lang="en-GB"/>
            </a:pPr>
            <a:endParaRPr lang="en-US"/>
          </a:p>
        </c:txPr>
        <c:crossAx val="118321920"/>
        <c:crosses val="autoZero"/>
        <c:auto val="1"/>
        <c:lblAlgn val="ctr"/>
        <c:lblOffset val="100"/>
      </c:catAx>
      <c:valAx>
        <c:axId val="118321920"/>
        <c:scaling>
          <c:orientation val="minMax"/>
          <c:max val="100"/>
        </c:scaling>
        <c:axPos val="b"/>
        <c:majorGridlines>
          <c:spPr>
            <a:ln>
              <a:solidFill>
                <a:schemeClr val="bg1">
                  <a:lumMod val="65000"/>
                </a:schemeClr>
              </a:solidFill>
              <a:prstDash val="dash"/>
            </a:ln>
          </c:spPr>
        </c:majorGridlines>
        <c:title>
          <c:tx>
            <c:rich>
              <a:bodyPr/>
              <a:lstStyle/>
              <a:p>
                <a:pPr>
                  <a:defRPr lang="en-GB" b="0"/>
                </a:pPr>
                <a:r>
                  <a:rPr lang="en-GB" b="0"/>
                  <a:t>%</a:t>
                </a:r>
              </a:p>
            </c:rich>
          </c:tx>
          <c:layout>
            <c:manualLayout>
              <c:xMode val="edge"/>
              <c:yMode val="edge"/>
              <c:x val="0.58197913838356463"/>
              <c:y val="0.89926122392595498"/>
            </c:manualLayout>
          </c:layout>
        </c:title>
        <c:numFmt formatCode="General" sourceLinked="0"/>
        <c:tickLblPos val="nextTo"/>
        <c:txPr>
          <a:bodyPr/>
          <a:lstStyle/>
          <a:p>
            <a:pPr>
              <a:defRPr lang="en-GB"/>
            </a:pPr>
            <a:endParaRPr lang="en-US"/>
          </a:p>
        </c:txPr>
        <c:crossAx val="118234112"/>
        <c:crosses val="autoZero"/>
        <c:crossBetween val="between"/>
        <c:majorUnit val="20"/>
      </c:valAx>
    </c:plotArea>
    <c:plotVisOnly val="1"/>
  </c:chart>
  <c:spPr>
    <a:ln>
      <a:noFill/>
    </a:ln>
  </c:spPr>
  <c:txPr>
    <a:bodyPr/>
    <a:lstStyle/>
    <a:p>
      <a:pPr>
        <a:defRPr sz="1000">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1954372517594631"/>
          <c:y val="3.418801745473269E-2"/>
          <c:w val="0.73481021067057151"/>
          <c:h val="0.86468788934143892"/>
        </c:manualLayout>
      </c:layout>
      <c:barChart>
        <c:barDir val="bar"/>
        <c:grouping val="clustered"/>
        <c:ser>
          <c:idx val="0"/>
          <c:order val="0"/>
          <c:tx>
            <c:strRef>
              <c:f>F7.8!$C$3</c:f>
              <c:strCache>
                <c:ptCount val="1"/>
                <c:pt idx="0">
                  <c:v>Percentage</c:v>
                </c:pt>
              </c:strCache>
            </c:strRef>
          </c:tx>
          <c:spPr>
            <a:solidFill>
              <a:srgbClr val="7095AC"/>
            </a:solidFill>
            <a:ln>
              <a:solidFill>
                <a:srgbClr val="7095AC"/>
              </a:solidFill>
            </a:ln>
          </c:spPr>
          <c:errBars>
            <c:errBarType val="both"/>
            <c:errValType val="cust"/>
            <c:plus>
              <c:numRef>
                <c:f>F7.8!$G$4:$G$16</c:f>
                <c:numCache>
                  <c:formatCode>General</c:formatCode>
                  <c:ptCount val="13"/>
                  <c:pt idx="0">
                    <c:v>6.3301699999999954</c:v>
                  </c:pt>
                  <c:pt idx="1">
                    <c:v>5.1716000000000104</c:v>
                  </c:pt>
                  <c:pt idx="2">
                    <c:v>4.2015600000000024</c:v>
                  </c:pt>
                  <c:pt idx="3">
                    <c:v>5.2506199999999836</c:v>
                  </c:pt>
                  <c:pt idx="5">
                    <c:v>6.7574200000000015</c:v>
                  </c:pt>
                  <c:pt idx="6">
                    <c:v>3.8784199999999855</c:v>
                  </c:pt>
                  <c:pt idx="7">
                    <c:v>5.4348100000000095</c:v>
                  </c:pt>
                  <c:pt idx="8">
                    <c:v>4.2330499999999924</c:v>
                  </c:pt>
                  <c:pt idx="10">
                    <c:v>9.5197900000000075</c:v>
                  </c:pt>
                  <c:pt idx="11">
                    <c:v>4.2201400000000007</c:v>
                  </c:pt>
                  <c:pt idx="12">
                    <c:v>3.5254600000000025</c:v>
                  </c:pt>
                </c:numCache>
              </c:numRef>
            </c:plus>
            <c:minus>
              <c:numRef>
                <c:f>F7.8!$G$4:$G$16</c:f>
                <c:numCache>
                  <c:formatCode>General</c:formatCode>
                  <c:ptCount val="13"/>
                  <c:pt idx="0">
                    <c:v>6.3301699999999954</c:v>
                  </c:pt>
                  <c:pt idx="1">
                    <c:v>5.1716000000000104</c:v>
                  </c:pt>
                  <c:pt idx="2">
                    <c:v>4.2015600000000024</c:v>
                  </c:pt>
                  <c:pt idx="3">
                    <c:v>5.2506199999999836</c:v>
                  </c:pt>
                  <c:pt idx="5">
                    <c:v>6.7574200000000015</c:v>
                  </c:pt>
                  <c:pt idx="6">
                    <c:v>3.8784199999999855</c:v>
                  </c:pt>
                  <c:pt idx="7">
                    <c:v>5.4348100000000095</c:v>
                  </c:pt>
                  <c:pt idx="8">
                    <c:v>4.2330499999999924</c:v>
                  </c:pt>
                  <c:pt idx="10">
                    <c:v>9.5197900000000075</c:v>
                  </c:pt>
                  <c:pt idx="11">
                    <c:v>4.2201400000000007</c:v>
                  </c:pt>
                  <c:pt idx="12">
                    <c:v>3.5254600000000025</c:v>
                  </c:pt>
                </c:numCache>
              </c:numRef>
            </c:minus>
          </c:errBars>
          <c:cat>
            <c:multiLvlStrRef>
              <c:f>F7.8!$A$4:$B$16</c:f>
              <c:multiLvlStrCache>
                <c:ptCount val="13"/>
                <c:lvl>
                  <c:pt idx="0">
                    <c:v>Q4</c:v>
                  </c:pt>
                  <c:pt idx="1">
                    <c:v>Q2</c:v>
                  </c:pt>
                  <c:pt idx="2">
                    <c:v>Q3</c:v>
                  </c:pt>
                  <c:pt idx="3">
                    <c:v>(lowest) Q1</c:v>
                  </c:pt>
                  <c:pt idx="5">
                    <c:v>outstanding</c:v>
                  </c:pt>
                  <c:pt idx="6">
                    <c:v>good</c:v>
                  </c:pt>
                  <c:pt idx="7">
                    <c:v>satisfactory</c:v>
                  </c:pt>
                  <c:pt idx="8">
                    <c:v>inadequate</c:v>
                  </c:pt>
                  <c:pt idx="10">
                    <c:v>independent </c:v>
                  </c:pt>
                  <c:pt idx="11">
                    <c:v>academy</c:v>
                  </c:pt>
                  <c:pt idx="12">
                    <c:v>maintained </c:v>
                  </c:pt>
                </c:lvl>
                <c:lvl>
                  <c:pt idx="0">
                    <c:v>Key Stage 2 quartile </c:v>
                  </c:pt>
                  <c:pt idx="5">
                    <c:v>Ofsted rating</c:v>
                  </c:pt>
                  <c:pt idx="10">
                    <c:v>School type</c:v>
                  </c:pt>
                </c:lvl>
              </c:multiLvlStrCache>
            </c:multiLvlStrRef>
          </c:cat>
          <c:val>
            <c:numRef>
              <c:f>F7.8!$C$4:$C$16</c:f>
              <c:numCache>
                <c:formatCode>0</c:formatCode>
                <c:ptCount val="13"/>
                <c:pt idx="0">
                  <c:v>57.952669999999998</c:v>
                </c:pt>
                <c:pt idx="1">
                  <c:v>63.501870000000004</c:v>
                </c:pt>
                <c:pt idx="2">
                  <c:v>68.623609999999999</c:v>
                </c:pt>
                <c:pt idx="3">
                  <c:v>71.483230000000006</c:v>
                </c:pt>
                <c:pt idx="5">
                  <c:v>58.188520000000011</c:v>
                </c:pt>
                <c:pt idx="6">
                  <c:v>62.180390000000003</c:v>
                </c:pt>
                <c:pt idx="7">
                  <c:v>72.376769999999979</c:v>
                </c:pt>
                <c:pt idx="8">
                  <c:v>72.655239999999978</c:v>
                </c:pt>
                <c:pt idx="10">
                  <c:v>54.329320000000003</c:v>
                </c:pt>
                <c:pt idx="11">
                  <c:v>62.330360000000006</c:v>
                </c:pt>
                <c:pt idx="12">
                  <c:v>67.156389999999988</c:v>
                </c:pt>
              </c:numCache>
            </c:numRef>
          </c:val>
        </c:ser>
        <c:gapWidth val="55"/>
        <c:overlap val="50"/>
        <c:axId val="109921024"/>
        <c:axId val="109922560"/>
      </c:barChart>
      <c:catAx>
        <c:axId val="109921024"/>
        <c:scaling>
          <c:orientation val="minMax"/>
        </c:scaling>
        <c:axPos val="l"/>
        <c:tickLblPos val="nextTo"/>
        <c:txPr>
          <a:bodyPr/>
          <a:lstStyle/>
          <a:p>
            <a:pPr>
              <a:defRPr lang="en-GB"/>
            </a:pPr>
            <a:endParaRPr lang="en-US"/>
          </a:p>
        </c:txPr>
        <c:crossAx val="109922560"/>
        <c:crosses val="autoZero"/>
        <c:auto val="1"/>
        <c:lblAlgn val="ctr"/>
        <c:lblOffset val="100"/>
      </c:catAx>
      <c:valAx>
        <c:axId val="109922560"/>
        <c:scaling>
          <c:orientation val="minMax"/>
          <c:max val="100"/>
          <c:min val="0"/>
        </c:scaling>
        <c:axPos val="b"/>
        <c:majorGridlines>
          <c:spPr>
            <a:ln>
              <a:solidFill>
                <a:schemeClr val="bg1">
                  <a:lumMod val="75000"/>
                </a:schemeClr>
              </a:solidFill>
              <a:prstDash val="dash"/>
            </a:ln>
          </c:spPr>
        </c:majorGridlines>
        <c:title>
          <c:tx>
            <c:rich>
              <a:bodyPr/>
              <a:lstStyle/>
              <a:p>
                <a:pPr>
                  <a:defRPr lang="en-GB" b="0"/>
                </a:pPr>
                <a:r>
                  <a:rPr lang="en-GB" b="0"/>
                  <a:t>%</a:t>
                </a:r>
              </a:p>
            </c:rich>
          </c:tx>
          <c:layout>
            <c:manualLayout>
              <c:xMode val="edge"/>
              <c:yMode val="edge"/>
              <c:x val="0.56937950897730649"/>
              <c:y val="0.94871797381790057"/>
            </c:manualLayout>
          </c:layout>
        </c:title>
        <c:numFmt formatCode="General" sourceLinked="0"/>
        <c:tickLblPos val="nextTo"/>
        <c:txPr>
          <a:bodyPr/>
          <a:lstStyle/>
          <a:p>
            <a:pPr>
              <a:defRPr lang="en-GB"/>
            </a:pPr>
            <a:endParaRPr lang="en-US"/>
          </a:p>
        </c:txPr>
        <c:crossAx val="109921024"/>
        <c:crosses val="autoZero"/>
        <c:crossBetween val="between"/>
        <c:majorUnit val="20"/>
        <c:minorUnit val="4"/>
      </c:valAx>
    </c:plotArea>
    <c:plotVisOnly val="1"/>
  </c:chart>
  <c:spPr>
    <a:ln>
      <a:noFill/>
    </a:ln>
  </c:spPr>
  <c:txPr>
    <a:bodyPr/>
    <a:lstStyle/>
    <a:p>
      <a:pPr>
        <a:defRPr sz="10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High</c:v>
          </c:tx>
          <c:spPr>
            <a:ln w="28575">
              <a:noFill/>
            </a:ln>
          </c:spPr>
          <c:marker>
            <c:spPr>
              <a:solidFill>
                <a:srgbClr val="7095AC"/>
              </a:solidFill>
              <a:ln>
                <a:solidFill>
                  <a:srgbClr val="7095AC"/>
                </a:solidFill>
              </a:ln>
            </c:spPr>
          </c:marker>
          <c:xVal>
            <c:numRef>
              <c:f>F7.9!$C$4:$C$12</c:f>
              <c:numCache>
                <c:formatCode>0</c:formatCode>
                <c:ptCount val="9"/>
                <c:pt idx="0">
                  <c:v>47.623141797255101</c:v>
                </c:pt>
                <c:pt idx="1">
                  <c:v>23.154981518114269</c:v>
                </c:pt>
                <c:pt idx="2">
                  <c:v>10.781482691673746</c:v>
                </c:pt>
                <c:pt idx="3">
                  <c:v>52.991230995408131</c:v>
                </c:pt>
                <c:pt idx="4">
                  <c:v>27.370710538077272</c:v>
                </c:pt>
                <c:pt idx="5">
                  <c:v>14.220226386611268</c:v>
                </c:pt>
                <c:pt idx="6">
                  <c:v>64.33326255329213</c:v>
                </c:pt>
                <c:pt idx="7">
                  <c:v>36.121275123779583</c:v>
                </c:pt>
                <c:pt idx="8">
                  <c:v>40.482440901251124</c:v>
                </c:pt>
              </c:numCache>
            </c:numRef>
          </c:xVal>
          <c:yVal>
            <c:numRef>
              <c:f>F7.9!$D$4:$D$12</c:f>
              <c:numCache>
                <c:formatCode>0</c:formatCode>
                <c:ptCount val="9"/>
                <c:pt idx="0">
                  <c:v>74.842657365348728</c:v>
                </c:pt>
                <c:pt idx="1">
                  <c:v>34.374200736411424</c:v>
                </c:pt>
                <c:pt idx="2">
                  <c:v>25.221925162750594</c:v>
                </c:pt>
                <c:pt idx="3">
                  <c:v>22.87177335904229</c:v>
                </c:pt>
                <c:pt idx="4">
                  <c:v>25.167906846702149</c:v>
                </c:pt>
                <c:pt idx="5">
                  <c:v>39.580466854881145</c:v>
                </c:pt>
                <c:pt idx="6">
                  <c:v>72.452108749427481</c:v>
                </c:pt>
                <c:pt idx="7">
                  <c:v>68.007304534863678</c:v>
                </c:pt>
                <c:pt idx="8">
                  <c:v>61.286636822365963</c:v>
                </c:pt>
              </c:numCache>
            </c:numRef>
          </c:yVal>
        </c:ser>
        <c:ser>
          <c:idx val="1"/>
          <c:order val="1"/>
          <c:tx>
            <c:v>Other</c:v>
          </c:tx>
          <c:spPr>
            <a:ln w="28575">
              <a:noFill/>
            </a:ln>
          </c:spPr>
          <c:marker>
            <c:symbol val="circle"/>
            <c:size val="7"/>
            <c:spPr>
              <a:noFill/>
              <a:ln w="15875">
                <a:solidFill>
                  <a:srgbClr val="7095AC"/>
                </a:solidFill>
              </a:ln>
            </c:spPr>
          </c:marker>
          <c:xVal>
            <c:numRef>
              <c:f>F7.9!$C$13:$C$28</c:f>
              <c:numCache>
                <c:formatCode>0</c:formatCode>
                <c:ptCount val="16"/>
                <c:pt idx="0">
                  <c:v>51.713682509363345</c:v>
                </c:pt>
                <c:pt idx="1">
                  <c:v>44.980372748115563</c:v>
                </c:pt>
                <c:pt idx="2">
                  <c:v>49.532751927086863</c:v>
                </c:pt>
                <c:pt idx="3">
                  <c:v>56.915947719641309</c:v>
                </c:pt>
                <c:pt idx="4">
                  <c:v>5.1944412177325496</c:v>
                </c:pt>
                <c:pt idx="5">
                  <c:v>55.979070681131454</c:v>
                </c:pt>
                <c:pt idx="6">
                  <c:v>79.838478000182377</c:v>
                </c:pt>
                <c:pt idx="7">
                  <c:v>23.061188078922527</c:v>
                </c:pt>
                <c:pt idx="8">
                  <c:v>53.258269414847497</c:v>
                </c:pt>
                <c:pt idx="9">
                  <c:v>41.11685816716232</c:v>
                </c:pt>
                <c:pt idx="10">
                  <c:v>65.394437848622658</c:v>
                </c:pt>
                <c:pt idx="11">
                  <c:v>45.296112040616066</c:v>
                </c:pt>
                <c:pt idx="12">
                  <c:v>61.153709295086536</c:v>
                </c:pt>
                <c:pt idx="13">
                  <c:v>43.591768123346746</c:v>
                </c:pt>
                <c:pt idx="14">
                  <c:v>69.085244843492418</c:v>
                </c:pt>
                <c:pt idx="15">
                  <c:v>47.021417473026894</c:v>
                </c:pt>
              </c:numCache>
            </c:numRef>
          </c:xVal>
          <c:yVal>
            <c:numRef>
              <c:f>F7.9!$D$13:$D$28</c:f>
              <c:numCache>
                <c:formatCode>0</c:formatCode>
                <c:ptCount val="16"/>
                <c:pt idx="0">
                  <c:v>66.918913708553902</c:v>
                </c:pt>
                <c:pt idx="1">
                  <c:v>32.301235455773295</c:v>
                </c:pt>
                <c:pt idx="2">
                  <c:v>60.407582700757921</c:v>
                </c:pt>
                <c:pt idx="3">
                  <c:v>74.398300271691639</c:v>
                </c:pt>
                <c:pt idx="4">
                  <c:v>50.213582377466729</c:v>
                </c:pt>
                <c:pt idx="5">
                  <c:v>64.909498822003599</c:v>
                </c:pt>
                <c:pt idx="6">
                  <c:v>52.559393528098404</c:v>
                </c:pt>
                <c:pt idx="7">
                  <c:v>22.13306089866623</c:v>
                </c:pt>
                <c:pt idx="8">
                  <c:v>74.709046735110704</c:v>
                </c:pt>
                <c:pt idx="9">
                  <c:v>36.156731230014685</c:v>
                </c:pt>
                <c:pt idx="10">
                  <c:v>75.527624900178196</c:v>
                </c:pt>
                <c:pt idx="11">
                  <c:v>29.701899389518697</c:v>
                </c:pt>
                <c:pt idx="12">
                  <c:v>69.749848809086359</c:v>
                </c:pt>
                <c:pt idx="13">
                  <c:v>54.353385823438508</c:v>
                </c:pt>
                <c:pt idx="14">
                  <c:v>81.604734332792376</c:v>
                </c:pt>
                <c:pt idx="15">
                  <c:v>67.342791953312584</c:v>
                </c:pt>
              </c:numCache>
            </c:numRef>
          </c:yVal>
        </c:ser>
        <c:ser>
          <c:idx val="2"/>
          <c:order val="2"/>
          <c:tx>
            <c:v>Low</c:v>
          </c:tx>
          <c:spPr>
            <a:ln w="28575">
              <a:noFill/>
            </a:ln>
          </c:spPr>
          <c:marker>
            <c:spPr>
              <a:noFill/>
              <a:ln w="12700">
                <a:solidFill>
                  <a:srgbClr val="7095AC"/>
                </a:solidFill>
              </a:ln>
            </c:spPr>
          </c:marker>
          <c:xVal>
            <c:numRef>
              <c:f>F7.9!$C$29:$C$36</c:f>
              <c:numCache>
                <c:formatCode>0</c:formatCode>
                <c:ptCount val="8"/>
                <c:pt idx="0">
                  <c:v>36.191135882894976</c:v>
                </c:pt>
                <c:pt idx="1">
                  <c:v>67.258160088979864</c:v>
                </c:pt>
                <c:pt idx="2">
                  <c:v>78.260818631807126</c:v>
                </c:pt>
                <c:pt idx="3">
                  <c:v>66.151223922155694</c:v>
                </c:pt>
                <c:pt idx="4">
                  <c:v>71.867803945823923</c:v>
                </c:pt>
                <c:pt idx="5">
                  <c:v>57.731881391714197</c:v>
                </c:pt>
                <c:pt idx="6">
                  <c:v>47.90555980857804</c:v>
                </c:pt>
                <c:pt idx="7">
                  <c:v>65.674057713641005</c:v>
                </c:pt>
              </c:numCache>
            </c:numRef>
          </c:xVal>
          <c:yVal>
            <c:numRef>
              <c:f>F7.9!$D$29:$D$36</c:f>
              <c:numCache>
                <c:formatCode>0</c:formatCode>
                <c:ptCount val="8"/>
                <c:pt idx="0">
                  <c:v>61.661126861070862</c:v>
                </c:pt>
                <c:pt idx="1">
                  <c:v>51.051825456088288</c:v>
                </c:pt>
                <c:pt idx="2">
                  <c:v>66.154501239277835</c:v>
                </c:pt>
                <c:pt idx="3">
                  <c:v>62.704156440133929</c:v>
                </c:pt>
                <c:pt idx="4">
                  <c:v>73.122740559492854</c:v>
                </c:pt>
                <c:pt idx="5">
                  <c:v>32.94954389770804</c:v>
                </c:pt>
                <c:pt idx="6">
                  <c:v>39.584032974515011</c:v>
                </c:pt>
                <c:pt idx="7">
                  <c:v>81.982384004766729</c:v>
                </c:pt>
              </c:numCache>
            </c:numRef>
          </c:yVal>
        </c:ser>
        <c:axId val="118369280"/>
        <c:axId val="118380032"/>
      </c:scatterChart>
      <c:valAx>
        <c:axId val="118369280"/>
        <c:scaling>
          <c:orientation val="minMax"/>
        </c:scaling>
        <c:axPos val="b"/>
        <c:title>
          <c:tx>
            <c:rich>
              <a:bodyPr/>
              <a:lstStyle/>
              <a:p>
                <a:pPr>
                  <a:defRPr lang="en-GB"/>
                </a:pPr>
                <a:r>
                  <a:rPr lang="en-GB"/>
                  <a:t>answer questions in front of class (%)</a:t>
                </a:r>
              </a:p>
            </c:rich>
          </c:tx>
        </c:title>
        <c:numFmt formatCode="0" sourceLinked="1"/>
        <c:tickLblPos val="nextTo"/>
        <c:txPr>
          <a:bodyPr/>
          <a:lstStyle/>
          <a:p>
            <a:pPr>
              <a:defRPr lang="en-GB"/>
            </a:pPr>
            <a:endParaRPr lang="en-US"/>
          </a:p>
        </c:txPr>
        <c:crossAx val="118380032"/>
        <c:crosses val="autoZero"/>
        <c:crossBetween val="midCat"/>
      </c:valAx>
      <c:valAx>
        <c:axId val="118380032"/>
        <c:scaling>
          <c:orientation val="minMax"/>
          <c:max val="100"/>
          <c:min val="0"/>
        </c:scaling>
        <c:axPos val="l"/>
        <c:majorGridlines>
          <c:spPr>
            <a:ln>
              <a:solidFill>
                <a:schemeClr val="bg1">
                  <a:lumMod val="75000"/>
                </a:schemeClr>
              </a:solidFill>
              <a:prstDash val="dash"/>
            </a:ln>
          </c:spPr>
        </c:majorGridlines>
        <c:title>
          <c:tx>
            <c:rich>
              <a:bodyPr rot="-5400000" vert="horz"/>
              <a:lstStyle/>
              <a:p>
                <a:pPr>
                  <a:defRPr lang="en-GB"/>
                </a:pPr>
                <a:r>
                  <a:rPr lang="en-GB"/>
                  <a:t>provide written feedback (%)</a:t>
                </a:r>
              </a:p>
            </c:rich>
          </c:tx>
        </c:title>
        <c:numFmt formatCode="0" sourceLinked="1"/>
        <c:tickLblPos val="nextTo"/>
        <c:txPr>
          <a:bodyPr/>
          <a:lstStyle/>
          <a:p>
            <a:pPr>
              <a:defRPr lang="en-GB"/>
            </a:pPr>
            <a:endParaRPr lang="en-US"/>
          </a:p>
        </c:txPr>
        <c:crossAx val="118369280"/>
        <c:crosses val="autoZero"/>
        <c:crossBetween val="midCat"/>
        <c:majorUnit val="20"/>
      </c:valAx>
      <c:spPr>
        <a:noFill/>
        <a:ln w="25400">
          <a:noFill/>
        </a:ln>
      </c:spPr>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spPr>
            <a:solidFill>
              <a:srgbClr val="7095AC"/>
            </a:solidFill>
            <a:ln>
              <a:solidFill>
                <a:srgbClr val="7095AC"/>
              </a:solidFill>
            </a:ln>
          </c:spPr>
          <c:errBars>
            <c:errBarType val="both"/>
            <c:errValType val="cust"/>
            <c:plus>
              <c:numRef>
                <c:f>F7.10!$G$4:$G$17</c:f>
                <c:numCache>
                  <c:formatCode>General</c:formatCode>
                  <c:ptCount val="14"/>
                  <c:pt idx="0">
                    <c:v>3.8784299999999927</c:v>
                  </c:pt>
                  <c:pt idx="1">
                    <c:v>2.1244099999999975</c:v>
                  </c:pt>
                  <c:pt idx="3">
                    <c:v>7.474020000000003</c:v>
                  </c:pt>
                  <c:pt idx="4">
                    <c:v>7.3811499999999981</c:v>
                  </c:pt>
                  <c:pt idx="5">
                    <c:v>8.9705500000000047</c:v>
                  </c:pt>
                  <c:pt idx="6">
                    <c:v>10.451530000000028</c:v>
                  </c:pt>
                  <c:pt idx="7">
                    <c:v>4.4583899999999943</c:v>
                  </c:pt>
                  <c:pt idx="8">
                    <c:v>5.7275699999999965</c:v>
                  </c:pt>
                  <c:pt idx="9">
                    <c:v>6.8125699999999885</c:v>
                  </c:pt>
                  <c:pt idx="10">
                    <c:v>4.7117899999999935</c:v>
                  </c:pt>
                  <c:pt idx="11">
                    <c:v>9.441139999999999</c:v>
                  </c:pt>
                  <c:pt idx="12">
                    <c:v>3.4866700000000037</c:v>
                  </c:pt>
                  <c:pt idx="13">
                    <c:v>3.0415299999999945</c:v>
                  </c:pt>
                </c:numCache>
              </c:numRef>
            </c:plus>
            <c:minus>
              <c:numRef>
                <c:f>F7.10!$G$4:$G$17</c:f>
                <c:numCache>
                  <c:formatCode>General</c:formatCode>
                  <c:ptCount val="14"/>
                  <c:pt idx="0">
                    <c:v>3.8784299999999927</c:v>
                  </c:pt>
                  <c:pt idx="1">
                    <c:v>2.1244099999999975</c:v>
                  </c:pt>
                  <c:pt idx="3">
                    <c:v>7.474020000000003</c:v>
                  </c:pt>
                  <c:pt idx="4">
                    <c:v>7.3811499999999981</c:v>
                  </c:pt>
                  <c:pt idx="5">
                    <c:v>8.9705500000000047</c:v>
                  </c:pt>
                  <c:pt idx="6">
                    <c:v>10.451530000000028</c:v>
                  </c:pt>
                  <c:pt idx="7">
                    <c:v>4.4583899999999943</c:v>
                  </c:pt>
                  <c:pt idx="8">
                    <c:v>5.7275699999999965</c:v>
                  </c:pt>
                  <c:pt idx="9">
                    <c:v>6.8125699999999885</c:v>
                  </c:pt>
                  <c:pt idx="10">
                    <c:v>4.7117899999999935</c:v>
                  </c:pt>
                  <c:pt idx="11">
                    <c:v>9.441139999999999</c:v>
                  </c:pt>
                  <c:pt idx="12">
                    <c:v>3.4866700000000037</c:v>
                  </c:pt>
                  <c:pt idx="13">
                    <c:v>3.0415299999999945</c:v>
                  </c:pt>
                </c:numCache>
              </c:numRef>
            </c:minus>
          </c:errBars>
          <c:cat>
            <c:multiLvlStrRef>
              <c:f>F7.10!$A$4:$B$17</c:f>
              <c:multiLvlStrCache>
                <c:ptCount val="14"/>
                <c:lvl>
                  <c:pt idx="0">
                    <c:v>male</c:v>
                  </c:pt>
                  <c:pt idx="1">
                    <c:v>female</c:v>
                  </c:pt>
                  <c:pt idx="3">
                    <c:v>PE</c:v>
                  </c:pt>
                  <c:pt idx="4">
                    <c:v>Arts</c:v>
                  </c:pt>
                  <c:pt idx="5">
                    <c:v>Science</c:v>
                  </c:pt>
                  <c:pt idx="6">
                    <c:v>Other</c:v>
                  </c:pt>
                  <c:pt idx="7">
                    <c:v>Mathematics</c:v>
                  </c:pt>
                  <c:pt idx="8">
                    <c:v>Technology</c:v>
                  </c:pt>
                  <c:pt idx="9">
                    <c:v>Religion/ethics</c:v>
                  </c:pt>
                  <c:pt idx="10">
                    <c:v>Modern languages</c:v>
                  </c:pt>
                  <c:pt idx="11">
                    <c:v>Practical/vocational skills</c:v>
                  </c:pt>
                  <c:pt idx="12">
                    <c:v>Social studies</c:v>
                  </c:pt>
                  <c:pt idx="13">
                    <c:v>Reading, writing, literature</c:v>
                  </c:pt>
                </c:lvl>
                <c:lvl>
                  <c:pt idx="0">
                    <c:v>Gender</c:v>
                  </c:pt>
                  <c:pt idx="3">
                    <c:v>Subject</c:v>
                  </c:pt>
                </c:lvl>
              </c:multiLvlStrCache>
            </c:multiLvlStrRef>
          </c:cat>
          <c:val>
            <c:numRef>
              <c:f>F7.10!$C$4:$C$17</c:f>
              <c:numCache>
                <c:formatCode>0.0</c:formatCode>
                <c:ptCount val="14"/>
                <c:pt idx="0">
                  <c:v>76.040230000000022</c:v>
                </c:pt>
                <c:pt idx="1">
                  <c:v>84.947820000000206</c:v>
                </c:pt>
                <c:pt idx="3">
                  <c:v>45.688740000000003</c:v>
                </c:pt>
                <c:pt idx="4">
                  <c:v>68.965379999999982</c:v>
                </c:pt>
                <c:pt idx="5">
                  <c:v>78.118499999999983</c:v>
                </c:pt>
                <c:pt idx="6">
                  <c:v>79.831180000000003</c:v>
                </c:pt>
                <c:pt idx="7">
                  <c:v>83.781570000000002</c:v>
                </c:pt>
                <c:pt idx="8">
                  <c:v>84.319000000000003</c:v>
                </c:pt>
                <c:pt idx="9">
                  <c:v>91.291410000000027</c:v>
                </c:pt>
                <c:pt idx="10">
                  <c:v>92.151820000000001</c:v>
                </c:pt>
                <c:pt idx="11">
                  <c:v>93.013250000000127</c:v>
                </c:pt>
                <c:pt idx="12">
                  <c:v>93.244370000000004</c:v>
                </c:pt>
                <c:pt idx="13">
                  <c:v>93.764719999999997</c:v>
                </c:pt>
              </c:numCache>
            </c:numRef>
          </c:val>
        </c:ser>
        <c:gapWidth val="55"/>
        <c:axId val="110573440"/>
        <c:axId val="110574976"/>
      </c:barChart>
      <c:catAx>
        <c:axId val="110573440"/>
        <c:scaling>
          <c:orientation val="minMax"/>
        </c:scaling>
        <c:axPos val="l"/>
        <c:tickLblPos val="nextTo"/>
        <c:txPr>
          <a:bodyPr/>
          <a:lstStyle/>
          <a:p>
            <a:pPr>
              <a:defRPr lang="en-GB"/>
            </a:pPr>
            <a:endParaRPr lang="en-US"/>
          </a:p>
        </c:txPr>
        <c:crossAx val="110574976"/>
        <c:crosses val="autoZero"/>
        <c:auto val="1"/>
        <c:lblAlgn val="ctr"/>
        <c:lblOffset val="100"/>
      </c:catAx>
      <c:valAx>
        <c:axId val="110574976"/>
        <c:scaling>
          <c:orientation val="minMax"/>
          <c:max val="100"/>
          <c:min val="0"/>
        </c:scaling>
        <c:axPos val="b"/>
        <c:majorGridlines>
          <c:spPr>
            <a:ln>
              <a:solidFill>
                <a:schemeClr val="bg1">
                  <a:lumMod val="75000"/>
                </a:schemeClr>
              </a:solidFill>
              <a:prstDash val="dash"/>
            </a:ln>
          </c:spPr>
        </c:majorGridlines>
        <c:title>
          <c:tx>
            <c:rich>
              <a:bodyPr/>
              <a:lstStyle/>
              <a:p>
                <a:pPr>
                  <a:defRPr lang="en-GB" b="0"/>
                </a:pPr>
                <a:r>
                  <a:rPr lang="en-GB" b="0"/>
                  <a:t>%</a:t>
                </a:r>
              </a:p>
            </c:rich>
          </c:tx>
        </c:title>
        <c:numFmt formatCode="0" sourceLinked="0"/>
        <c:tickLblPos val="nextTo"/>
        <c:txPr>
          <a:bodyPr/>
          <a:lstStyle/>
          <a:p>
            <a:pPr>
              <a:defRPr lang="en-GB"/>
            </a:pPr>
            <a:endParaRPr lang="en-US"/>
          </a:p>
        </c:txPr>
        <c:crossAx val="110573440"/>
        <c:crosses val="autoZero"/>
        <c:crossBetween val="between"/>
        <c:majorUnit val="20"/>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8507965574070689"/>
          <c:y val="2.4615384615384615E-2"/>
          <c:w val="0.78258825204989224"/>
          <c:h val="0.83443591844013165"/>
        </c:manualLayout>
      </c:layout>
      <c:scatterChart>
        <c:scatterStyle val="lineMarker"/>
        <c:ser>
          <c:idx val="0"/>
          <c:order val="0"/>
          <c:tx>
            <c:v>High</c:v>
          </c:tx>
          <c:spPr>
            <a:ln w="28575">
              <a:noFill/>
            </a:ln>
          </c:spPr>
          <c:marker>
            <c:symbol val="diamond"/>
            <c:size val="7"/>
            <c:spPr>
              <a:solidFill>
                <a:srgbClr val="7095AC"/>
              </a:solidFill>
              <a:ln>
                <a:noFill/>
              </a:ln>
            </c:spPr>
          </c:marker>
          <c:xVal>
            <c:numRef>
              <c:f>F8.1!$C$4:$C$12</c:f>
              <c:numCache>
                <c:formatCode>0</c:formatCode>
                <c:ptCount val="9"/>
                <c:pt idx="0">
                  <c:v>58.860019860732024</c:v>
                </c:pt>
                <c:pt idx="1">
                  <c:v>48.629176815762861</c:v>
                </c:pt>
                <c:pt idx="2">
                  <c:v>63.953976083817892</c:v>
                </c:pt>
                <c:pt idx="3">
                  <c:v>40.368665895770782</c:v>
                </c:pt>
                <c:pt idx="4">
                  <c:v>19.906029813657895</c:v>
                </c:pt>
                <c:pt idx="5">
                  <c:v>52.937288308858911</c:v>
                </c:pt>
                <c:pt idx="6">
                  <c:v>35.01550425347807</c:v>
                </c:pt>
                <c:pt idx="7">
                  <c:v>61.829771938378236</c:v>
                </c:pt>
                <c:pt idx="8">
                  <c:v>30.09553863836959</c:v>
                </c:pt>
              </c:numCache>
            </c:numRef>
          </c:xVal>
          <c:yVal>
            <c:numRef>
              <c:f>F8.1!$B$4:$B$12</c:f>
              <c:numCache>
                <c:formatCode>0</c:formatCode>
                <c:ptCount val="9"/>
                <c:pt idx="0">
                  <c:v>66.068875654348787</c:v>
                </c:pt>
                <c:pt idx="1">
                  <c:v>53.419188342073262</c:v>
                </c:pt>
                <c:pt idx="2">
                  <c:v>86.508915777207761</c:v>
                </c:pt>
                <c:pt idx="3">
                  <c:v>50.634235209412871</c:v>
                </c:pt>
                <c:pt idx="4">
                  <c:v>26.148162832177654</c:v>
                </c:pt>
                <c:pt idx="5">
                  <c:v>75.661030030236518</c:v>
                </c:pt>
                <c:pt idx="6">
                  <c:v>51.757200462703942</c:v>
                </c:pt>
                <c:pt idx="7">
                  <c:v>70.148910151973411</c:v>
                </c:pt>
                <c:pt idx="8">
                  <c:v>65.063355495856328</c:v>
                </c:pt>
              </c:numCache>
            </c:numRef>
          </c:yVal>
        </c:ser>
        <c:ser>
          <c:idx val="1"/>
          <c:order val="1"/>
          <c:tx>
            <c:v>Other</c:v>
          </c:tx>
          <c:spPr>
            <a:ln w="28575">
              <a:noFill/>
            </a:ln>
          </c:spPr>
          <c:marker>
            <c:symbol val="circle"/>
            <c:size val="7"/>
            <c:spPr>
              <a:noFill/>
              <a:ln w="15875">
                <a:solidFill>
                  <a:srgbClr val="7095AC"/>
                </a:solidFill>
              </a:ln>
            </c:spPr>
          </c:marker>
          <c:xVal>
            <c:numRef>
              <c:f>F8.1!$C$13:$C$28</c:f>
              <c:numCache>
                <c:formatCode>0</c:formatCode>
                <c:ptCount val="16"/>
                <c:pt idx="0">
                  <c:v>10.722781475267547</c:v>
                </c:pt>
                <c:pt idx="1">
                  <c:v>5.7325078251583301</c:v>
                </c:pt>
                <c:pt idx="2">
                  <c:v>30.456059838797099</c:v>
                </c:pt>
                <c:pt idx="3">
                  <c:v>50.930221333872055</c:v>
                </c:pt>
                <c:pt idx="4">
                  <c:v>26.864918125058921</c:v>
                </c:pt>
                <c:pt idx="5">
                  <c:v>49.332654673685468</c:v>
                </c:pt>
                <c:pt idx="6">
                  <c:v>10.022925336481226</c:v>
                </c:pt>
                <c:pt idx="7">
                  <c:v>39.400958824154962</c:v>
                </c:pt>
                <c:pt idx="8">
                  <c:v>45.654614930784852</c:v>
                </c:pt>
                <c:pt idx="9">
                  <c:v>37.988603862121501</c:v>
                </c:pt>
                <c:pt idx="10">
                  <c:v>33.293136623704413</c:v>
                </c:pt>
                <c:pt idx="11">
                  <c:v>14.077099389947024</c:v>
                </c:pt>
                <c:pt idx="12">
                  <c:v>24.84949537364097</c:v>
                </c:pt>
                <c:pt idx="13">
                  <c:v>67.174539069127874</c:v>
                </c:pt>
                <c:pt idx="14">
                  <c:v>42.533380006834278</c:v>
                </c:pt>
                <c:pt idx="15">
                  <c:v>60.72645644321144</c:v>
                </c:pt>
              </c:numCache>
            </c:numRef>
          </c:xVal>
          <c:yVal>
            <c:numRef>
              <c:f>F8.1!$B$13:$B$28</c:f>
              <c:numCache>
                <c:formatCode>0</c:formatCode>
                <c:ptCount val="16"/>
                <c:pt idx="0">
                  <c:v>19.944454364900068</c:v>
                </c:pt>
                <c:pt idx="1">
                  <c:v>39.379121689207267</c:v>
                </c:pt>
                <c:pt idx="2">
                  <c:v>37.716549818736446</c:v>
                </c:pt>
                <c:pt idx="3">
                  <c:v>61.586444267510934</c:v>
                </c:pt>
                <c:pt idx="4">
                  <c:v>34.586086356247215</c:v>
                </c:pt>
                <c:pt idx="5">
                  <c:v>57.653594776058107</c:v>
                </c:pt>
                <c:pt idx="6">
                  <c:v>32.24307317935444</c:v>
                </c:pt>
                <c:pt idx="7">
                  <c:v>47.251699798555215</c:v>
                </c:pt>
                <c:pt idx="8">
                  <c:v>60.776879733214372</c:v>
                </c:pt>
                <c:pt idx="9">
                  <c:v>51.458861453302255</c:v>
                </c:pt>
                <c:pt idx="10">
                  <c:v>58.14193063696603</c:v>
                </c:pt>
                <c:pt idx="11">
                  <c:v>39.97405436127989</c:v>
                </c:pt>
                <c:pt idx="12">
                  <c:v>37.631020738713396</c:v>
                </c:pt>
                <c:pt idx="13">
                  <c:v>78.414265183947961</c:v>
                </c:pt>
                <c:pt idx="14">
                  <c:v>55.632534494372912</c:v>
                </c:pt>
                <c:pt idx="15">
                  <c:v>73.272643486482949</c:v>
                </c:pt>
              </c:numCache>
            </c:numRef>
          </c:yVal>
        </c:ser>
        <c:ser>
          <c:idx val="2"/>
          <c:order val="2"/>
          <c:tx>
            <c:v>Low</c:v>
          </c:tx>
          <c:spPr>
            <a:ln w="28575">
              <a:noFill/>
            </a:ln>
          </c:spPr>
          <c:marker>
            <c:symbol val="triangle"/>
            <c:size val="7"/>
            <c:spPr>
              <a:noFill/>
              <a:ln w="12700">
                <a:solidFill>
                  <a:srgbClr val="7095AC"/>
                </a:solidFill>
              </a:ln>
            </c:spPr>
          </c:marker>
          <c:xVal>
            <c:numRef>
              <c:f>F8.1!$C$29:$C$36</c:f>
              <c:numCache>
                <c:formatCode>0</c:formatCode>
                <c:ptCount val="8"/>
                <c:pt idx="0">
                  <c:v>38.447592337717055</c:v>
                </c:pt>
                <c:pt idx="1">
                  <c:v>25.17600221209436</c:v>
                </c:pt>
                <c:pt idx="2">
                  <c:v>52.642826980770288</c:v>
                </c:pt>
                <c:pt idx="3">
                  <c:v>57.618030112755349</c:v>
                </c:pt>
                <c:pt idx="4">
                  <c:v>45.496648081797325</c:v>
                </c:pt>
                <c:pt idx="5">
                  <c:v>29.560336572766865</c:v>
                </c:pt>
                <c:pt idx="6">
                  <c:v>36.000239291386876</c:v>
                </c:pt>
                <c:pt idx="7">
                  <c:v>38.699996222965559</c:v>
                </c:pt>
              </c:numCache>
            </c:numRef>
          </c:xVal>
          <c:yVal>
            <c:numRef>
              <c:f>F8.1!$B$29:$B$36</c:f>
              <c:numCache>
                <c:formatCode>0</c:formatCode>
                <c:ptCount val="8"/>
                <c:pt idx="0">
                  <c:v>51.376397621021326</c:v>
                </c:pt>
                <c:pt idx="1">
                  <c:v>40.745112675372312</c:v>
                </c:pt>
                <c:pt idx="2">
                  <c:v>72.57419160738965</c:v>
                </c:pt>
                <c:pt idx="3">
                  <c:v>56.924425214220861</c:v>
                </c:pt>
                <c:pt idx="4">
                  <c:v>46.376901333027007</c:v>
                </c:pt>
                <c:pt idx="5">
                  <c:v>28.749732239363041</c:v>
                </c:pt>
                <c:pt idx="6">
                  <c:v>43.658482993337074</c:v>
                </c:pt>
                <c:pt idx="7">
                  <c:v>52.087148099686885</c:v>
                </c:pt>
              </c:numCache>
            </c:numRef>
          </c:yVal>
        </c:ser>
        <c:axId val="118738944"/>
        <c:axId val="118741248"/>
      </c:scatterChart>
      <c:valAx>
        <c:axId val="118738944"/>
        <c:scaling>
          <c:orientation val="minMax"/>
          <c:max val="100"/>
          <c:min val="0"/>
        </c:scaling>
        <c:axPos val="b"/>
        <c:title>
          <c:tx>
            <c:rich>
              <a:bodyPr/>
              <a:lstStyle/>
              <a:p>
                <a:pPr>
                  <a:defRPr lang="en-GB" b="0"/>
                </a:pPr>
                <a:r>
                  <a:rPr lang="en-GB" b="0">
                    <a:latin typeface="Arial" pitchFamily="34" charset="0"/>
                    <a:cs typeface="Arial" pitchFamily="34" charset="0"/>
                  </a:rPr>
                  <a:t>Student</a:t>
                </a:r>
                <a:r>
                  <a:rPr lang="en-GB" b="0" baseline="0">
                    <a:latin typeface="Arial" pitchFamily="34" charset="0"/>
                    <a:cs typeface="Arial" pitchFamily="34" charset="0"/>
                  </a:rPr>
                  <a:t> absenteeism (%)</a:t>
                </a:r>
                <a:endParaRPr lang="en-GB" b="0">
                  <a:latin typeface="Arial" pitchFamily="34" charset="0"/>
                  <a:cs typeface="Arial" pitchFamily="34" charset="0"/>
                </a:endParaRPr>
              </a:p>
            </c:rich>
          </c:tx>
          <c:layout>
            <c:manualLayout>
              <c:xMode val="edge"/>
              <c:yMode val="edge"/>
              <c:x val="0.45528463436452482"/>
              <c:y val="0.93538893625558173"/>
            </c:manualLayout>
          </c:layout>
        </c:title>
        <c:numFmt formatCode="0" sourceLinked="1"/>
        <c:tickLblPos val="nextTo"/>
        <c:txPr>
          <a:bodyPr/>
          <a:lstStyle/>
          <a:p>
            <a:pPr>
              <a:defRPr lang="en-GB"/>
            </a:pPr>
            <a:endParaRPr lang="en-US"/>
          </a:p>
        </c:txPr>
        <c:crossAx val="118741248"/>
        <c:crosses val="autoZero"/>
        <c:crossBetween val="midCat"/>
      </c:valAx>
      <c:valAx>
        <c:axId val="118741248"/>
        <c:scaling>
          <c:orientation val="minMax"/>
          <c:max val="100"/>
          <c:min val="0"/>
        </c:scaling>
        <c:axPos val="l"/>
        <c:majorGridlines>
          <c:spPr>
            <a:ln>
              <a:solidFill>
                <a:schemeClr val="bg1">
                  <a:lumMod val="75000"/>
                </a:schemeClr>
              </a:solidFill>
              <a:prstDash val="dash"/>
            </a:ln>
          </c:spPr>
        </c:majorGridlines>
        <c:title>
          <c:tx>
            <c:rich>
              <a:bodyPr rot="-5400000" vert="horz"/>
              <a:lstStyle/>
              <a:p>
                <a:pPr>
                  <a:defRPr lang="en-GB" b="0"/>
                </a:pPr>
                <a:r>
                  <a:rPr lang="en-GB" b="0">
                    <a:latin typeface="Arial" pitchFamily="34" charset="0"/>
                    <a:cs typeface="Arial" pitchFamily="34" charset="0"/>
                  </a:rPr>
                  <a:t>Students arrive late (%)</a:t>
                </a:r>
              </a:p>
            </c:rich>
          </c:tx>
        </c:title>
        <c:numFmt formatCode="0" sourceLinked="1"/>
        <c:tickLblPos val="nextTo"/>
        <c:txPr>
          <a:bodyPr/>
          <a:lstStyle/>
          <a:p>
            <a:pPr>
              <a:defRPr lang="en-GB"/>
            </a:pPr>
            <a:endParaRPr lang="en-US"/>
          </a:p>
        </c:txPr>
        <c:crossAx val="118738944"/>
        <c:crosses val="autoZero"/>
        <c:crossBetween val="midCat"/>
        <c:majorUnit val="20"/>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979396325459316"/>
          <c:y val="5.0925925925925923E-2"/>
          <c:w val="0.82419903762030189"/>
          <c:h val="0.74288568095654761"/>
        </c:manualLayout>
      </c:layout>
      <c:scatterChart>
        <c:scatterStyle val="lineMarker"/>
        <c:ser>
          <c:idx val="0"/>
          <c:order val="0"/>
          <c:spPr>
            <a:ln w="28575">
              <a:noFill/>
            </a:ln>
          </c:spPr>
          <c:marker>
            <c:spPr>
              <a:solidFill>
                <a:srgbClr val="7095AC"/>
              </a:solidFill>
              <a:ln>
                <a:noFill/>
              </a:ln>
            </c:spPr>
          </c:marker>
          <c:xVal>
            <c:numRef>
              <c:f>F2.6!$B$4:$B$12</c:f>
              <c:numCache>
                <c:formatCode>0</c:formatCode>
                <c:ptCount val="9"/>
                <c:pt idx="0">
                  <c:v>42.710249146260644</c:v>
                </c:pt>
                <c:pt idx="1">
                  <c:v>36.096528428435683</c:v>
                </c:pt>
                <c:pt idx="2">
                  <c:v>31.637947449318439</c:v>
                </c:pt>
                <c:pt idx="3">
                  <c:v>53.919062732068255</c:v>
                </c:pt>
                <c:pt idx="4">
                  <c:v>37.048706523394785</c:v>
                </c:pt>
                <c:pt idx="5">
                  <c:v>35.602424545065098</c:v>
                </c:pt>
                <c:pt idx="6">
                  <c:v>47.55990977717088</c:v>
                </c:pt>
                <c:pt idx="7">
                  <c:v>48.247055802917664</c:v>
                </c:pt>
                <c:pt idx="8">
                  <c:v>36.956605194208855</c:v>
                </c:pt>
              </c:numCache>
            </c:numRef>
          </c:xVal>
          <c:yVal>
            <c:numRef>
              <c:f>F2.6!$C$4:$C$12</c:f>
              <c:numCache>
                <c:formatCode>0</c:formatCode>
                <c:ptCount val="9"/>
                <c:pt idx="0">
                  <c:v>18.572751655739026</c:v>
                </c:pt>
                <c:pt idx="1">
                  <c:v>20.861946630806909</c:v>
                </c:pt>
                <c:pt idx="2">
                  <c:v>20.580272881466009</c:v>
                </c:pt>
                <c:pt idx="3">
                  <c:v>17.706619487128691</c:v>
                </c:pt>
                <c:pt idx="4">
                  <c:v>18.756032122659615</c:v>
                </c:pt>
                <c:pt idx="5">
                  <c:v>16.872747761669689</c:v>
                </c:pt>
                <c:pt idx="6">
                  <c:v>17.098348339816287</c:v>
                </c:pt>
                <c:pt idx="7">
                  <c:v>26.374578405596598</c:v>
                </c:pt>
                <c:pt idx="8">
                  <c:v>19.143599022709527</c:v>
                </c:pt>
              </c:numCache>
            </c:numRef>
          </c:yVal>
        </c:ser>
        <c:ser>
          <c:idx val="1"/>
          <c:order val="1"/>
          <c:spPr>
            <a:ln w="28575">
              <a:noFill/>
            </a:ln>
          </c:spPr>
          <c:marker>
            <c:symbol val="circle"/>
            <c:size val="7"/>
            <c:spPr>
              <a:noFill/>
              <a:ln w="15875">
                <a:solidFill>
                  <a:srgbClr val="7095AC"/>
                </a:solidFill>
              </a:ln>
            </c:spPr>
          </c:marker>
          <c:xVal>
            <c:numRef>
              <c:f>F2.6!$B$13:$B$28</c:f>
              <c:numCache>
                <c:formatCode>0</c:formatCode>
                <c:ptCount val="16"/>
                <c:pt idx="0">
                  <c:v>39.616137658698094</c:v>
                </c:pt>
                <c:pt idx="1">
                  <c:v>39.433812036835207</c:v>
                </c:pt>
                <c:pt idx="2">
                  <c:v>39.964259683427436</c:v>
                </c:pt>
                <c:pt idx="3">
                  <c:v>36.477025273865998</c:v>
                </c:pt>
                <c:pt idx="4">
                  <c:v>35.023645987968123</c:v>
                </c:pt>
                <c:pt idx="5">
                  <c:v>30.723584883816187</c:v>
                </c:pt>
                <c:pt idx="6">
                  <c:v>29.410918411453331</c:v>
                </c:pt>
                <c:pt idx="7">
                  <c:v>36.093673299006475</c:v>
                </c:pt>
                <c:pt idx="8">
                  <c:v>38.27649811407661</c:v>
                </c:pt>
                <c:pt idx="9">
                  <c:v>36.840335797648706</c:v>
                </c:pt>
                <c:pt idx="10">
                  <c:v>44.748760495607954</c:v>
                </c:pt>
                <c:pt idx="11">
                  <c:v>37.478077900000969</c:v>
                </c:pt>
                <c:pt idx="12">
                  <c:v>37.634563379940957</c:v>
                </c:pt>
                <c:pt idx="13">
                  <c:v>42.446037867882829</c:v>
                </c:pt>
                <c:pt idx="14">
                  <c:v>45.888205239739712</c:v>
                </c:pt>
                <c:pt idx="15">
                  <c:v>44.781341546673325</c:v>
                </c:pt>
              </c:numCache>
            </c:numRef>
          </c:xVal>
          <c:yVal>
            <c:numRef>
              <c:f>F2.6!$C$13:$C$28</c:f>
              <c:numCache>
                <c:formatCode>0</c:formatCode>
                <c:ptCount val="16"/>
                <c:pt idx="0">
                  <c:v>19.56429855160318</c:v>
                </c:pt>
                <c:pt idx="1">
                  <c:v>17.844248801908996</c:v>
                </c:pt>
                <c:pt idx="2">
                  <c:v>18.914163265145227</c:v>
                </c:pt>
                <c:pt idx="3">
                  <c:v>18.587916861206825</c:v>
                </c:pt>
                <c:pt idx="4">
                  <c:v>19.030949714297964</c:v>
                </c:pt>
                <c:pt idx="5">
                  <c:v>18.318012872233449</c:v>
                </c:pt>
                <c:pt idx="6">
                  <c:v>17.331682395038495</c:v>
                </c:pt>
                <c:pt idx="7">
                  <c:v>19.189223401890551</c:v>
                </c:pt>
                <c:pt idx="8">
                  <c:v>14.975263090544553</c:v>
                </c:pt>
                <c:pt idx="9">
                  <c:v>18.596971610990231</c:v>
                </c:pt>
                <c:pt idx="10">
                  <c:v>20.776488130655167</c:v>
                </c:pt>
                <c:pt idx="11">
                  <c:v>19.85087346270064</c:v>
                </c:pt>
                <c:pt idx="12">
                  <c:v>18.602294439098547</c:v>
                </c:pt>
                <c:pt idx="13">
                  <c:v>17.584276399562903</c:v>
                </c:pt>
                <c:pt idx="14">
                  <c:v>19.625309281204281</c:v>
                </c:pt>
                <c:pt idx="15">
                  <c:v>26.762038300018329</c:v>
                </c:pt>
              </c:numCache>
            </c:numRef>
          </c:yVal>
        </c:ser>
        <c:ser>
          <c:idx val="2"/>
          <c:order val="2"/>
          <c:spPr>
            <a:ln w="28575">
              <a:noFill/>
            </a:ln>
          </c:spPr>
          <c:marker>
            <c:spPr>
              <a:noFill/>
              <a:ln w="12700">
                <a:solidFill>
                  <a:srgbClr val="7095AC"/>
                </a:solidFill>
              </a:ln>
            </c:spPr>
          </c:marker>
          <c:xVal>
            <c:numRef>
              <c:f>F2.6!$B$29:$B$36</c:f>
              <c:numCache>
                <c:formatCode>0</c:formatCode>
                <c:ptCount val="8"/>
                <c:pt idx="0">
                  <c:v>36.686141398302198</c:v>
                </c:pt>
                <c:pt idx="1">
                  <c:v>38.998950601135462</c:v>
                </c:pt>
                <c:pt idx="2">
                  <c:v>29.189179427777628</c:v>
                </c:pt>
                <c:pt idx="3">
                  <c:v>45.114033622367344</c:v>
                </c:pt>
                <c:pt idx="4">
                  <c:v>33.558954021775271</c:v>
                </c:pt>
                <c:pt idx="5">
                  <c:v>35.665318286030221</c:v>
                </c:pt>
                <c:pt idx="6">
                  <c:v>34.225219493120008</c:v>
                </c:pt>
                <c:pt idx="7">
                  <c:v>36.197654520109403</c:v>
                </c:pt>
              </c:numCache>
            </c:numRef>
          </c:xVal>
          <c:yVal>
            <c:numRef>
              <c:f>F2.6!$C$29:$C$36</c:f>
              <c:numCache>
                <c:formatCode>0</c:formatCode>
                <c:ptCount val="8"/>
                <c:pt idx="0">
                  <c:v>25.41655519594433</c:v>
                </c:pt>
                <c:pt idx="1">
                  <c:v>18.447052029552733</c:v>
                </c:pt>
                <c:pt idx="2">
                  <c:v>26.705383011769879</c:v>
                </c:pt>
                <c:pt idx="3">
                  <c:v>17.075195813290605</c:v>
                </c:pt>
                <c:pt idx="4">
                  <c:v>22.714674972587506</c:v>
                </c:pt>
                <c:pt idx="5">
                  <c:v>16.193709101116593</c:v>
                </c:pt>
                <c:pt idx="6">
                  <c:v>18.430321127734491</c:v>
                </c:pt>
                <c:pt idx="7">
                  <c:v>21.195578376087887</c:v>
                </c:pt>
              </c:numCache>
            </c:numRef>
          </c:yVal>
        </c:ser>
        <c:axId val="94427776"/>
        <c:axId val="94442624"/>
      </c:scatterChart>
      <c:valAx>
        <c:axId val="94427776"/>
        <c:scaling>
          <c:orientation val="minMax"/>
          <c:min val="20"/>
        </c:scaling>
        <c:axPos val="b"/>
        <c:title>
          <c:tx>
            <c:rich>
              <a:bodyPr/>
              <a:lstStyle/>
              <a:p>
                <a:pPr>
                  <a:defRPr b="0"/>
                </a:pPr>
                <a:r>
                  <a:rPr lang="en-US" b="0"/>
                  <a:t>total weekly hours (mean)</a:t>
                </a:r>
              </a:p>
            </c:rich>
          </c:tx>
          <c:layout>
            <c:manualLayout>
              <c:xMode val="edge"/>
              <c:yMode val="edge"/>
              <c:x val="0.44849191071985872"/>
              <c:y val="0.89246629682653256"/>
            </c:manualLayout>
          </c:layout>
        </c:title>
        <c:numFmt formatCode="0" sourceLinked="1"/>
        <c:tickLblPos val="nextTo"/>
        <c:crossAx val="94442624"/>
        <c:crosses val="autoZero"/>
        <c:crossBetween val="midCat"/>
      </c:valAx>
      <c:valAx>
        <c:axId val="94442624"/>
        <c:scaling>
          <c:orientation val="minMax"/>
          <c:max val="30"/>
          <c:min val="10"/>
        </c:scaling>
        <c:axPos val="l"/>
        <c:majorGridlines>
          <c:spPr>
            <a:ln>
              <a:prstDash val="dash"/>
            </a:ln>
          </c:spPr>
        </c:majorGridlines>
        <c:title>
          <c:tx>
            <c:rich>
              <a:bodyPr rot="-5400000" vert="horz"/>
              <a:lstStyle/>
              <a:p>
                <a:pPr>
                  <a:defRPr b="0"/>
                </a:pPr>
                <a:r>
                  <a:rPr lang="en-US" b="0"/>
                  <a:t>teaching hours (mean)</a:t>
                </a:r>
              </a:p>
            </c:rich>
          </c:tx>
          <c:layout>
            <c:manualLayout>
              <c:xMode val="edge"/>
              <c:yMode val="edge"/>
              <c:x val="2.9399330134238268E-2"/>
              <c:y val="0.2184832134422931"/>
            </c:manualLayout>
          </c:layout>
        </c:title>
        <c:numFmt formatCode="0" sourceLinked="1"/>
        <c:tickLblPos val="nextTo"/>
        <c:crossAx val="94427776"/>
        <c:crosses val="autoZero"/>
        <c:crossBetween val="midCat"/>
        <c:majorUnit val="5"/>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High</c:v>
          </c:tx>
          <c:spPr>
            <a:ln w="28575">
              <a:noFill/>
            </a:ln>
          </c:spPr>
          <c:marker>
            <c:spPr>
              <a:solidFill>
                <a:srgbClr val="7095AC"/>
              </a:solidFill>
              <a:ln>
                <a:noFill/>
              </a:ln>
            </c:spPr>
          </c:marker>
          <c:xVal>
            <c:numRef>
              <c:f>F8.2!$C$4:$C$12</c:f>
              <c:numCache>
                <c:formatCode>0</c:formatCode>
                <c:ptCount val="9"/>
                <c:pt idx="0">
                  <c:v>9.7390761212766979</c:v>
                </c:pt>
                <c:pt idx="1">
                  <c:v>10.987269515369865</c:v>
                </c:pt>
                <c:pt idx="2">
                  <c:v>3.6270408305218447</c:v>
                </c:pt>
                <c:pt idx="3">
                  <c:v>2.2239419600522492</c:v>
                </c:pt>
                <c:pt idx="4">
                  <c:v>0</c:v>
                </c:pt>
                <c:pt idx="5">
                  <c:v>2.8059534787642404</c:v>
                </c:pt>
                <c:pt idx="6">
                  <c:v>0.63241937141118965</c:v>
                </c:pt>
                <c:pt idx="7">
                  <c:v>2.6441207403115241</c:v>
                </c:pt>
                <c:pt idx="8">
                  <c:v>9.1053292474859227</c:v>
                </c:pt>
              </c:numCache>
            </c:numRef>
          </c:xVal>
          <c:yVal>
            <c:numRef>
              <c:f>F8.2!$B$4:$B$12</c:f>
              <c:numCache>
                <c:formatCode>0</c:formatCode>
                <c:ptCount val="9"/>
                <c:pt idx="0">
                  <c:v>25.246886035176459</c:v>
                </c:pt>
                <c:pt idx="1">
                  <c:v>23.536507213086349</c:v>
                </c:pt>
                <c:pt idx="2">
                  <c:v>27.753009773432574</c:v>
                </c:pt>
                <c:pt idx="3">
                  <c:v>3.6475930182095144</c:v>
                </c:pt>
                <c:pt idx="4">
                  <c:v>8.2465135780822862</c:v>
                </c:pt>
                <c:pt idx="5">
                  <c:v>21.923116497242646</c:v>
                </c:pt>
                <c:pt idx="6">
                  <c:v>1.8003966976778492</c:v>
                </c:pt>
                <c:pt idx="7">
                  <c:v>28.662855645263839</c:v>
                </c:pt>
                <c:pt idx="8">
                  <c:v>30.680036821439266</c:v>
                </c:pt>
              </c:numCache>
            </c:numRef>
          </c:yVal>
        </c:ser>
        <c:ser>
          <c:idx val="1"/>
          <c:order val="1"/>
          <c:tx>
            <c:v>Other</c:v>
          </c:tx>
          <c:spPr>
            <a:ln w="28575">
              <a:noFill/>
            </a:ln>
          </c:spPr>
          <c:marker>
            <c:symbol val="circle"/>
            <c:size val="7"/>
            <c:spPr>
              <a:noFill/>
              <a:ln w="15875">
                <a:solidFill>
                  <a:srgbClr val="7095AC"/>
                </a:solidFill>
              </a:ln>
            </c:spPr>
          </c:marker>
          <c:xVal>
            <c:numRef>
              <c:f>F8.2!$C$13:$C$28</c:f>
              <c:numCache>
                <c:formatCode>0</c:formatCode>
                <c:ptCount val="16"/>
                <c:pt idx="0">
                  <c:v>1.7763750780413201</c:v>
                </c:pt>
                <c:pt idx="1">
                  <c:v>0.45196245820730135</c:v>
                </c:pt>
                <c:pt idx="2">
                  <c:v>2.1144867511628593</c:v>
                </c:pt>
                <c:pt idx="3">
                  <c:v>3.0409404961080271</c:v>
                </c:pt>
                <c:pt idx="4">
                  <c:v>2.1917464484185025</c:v>
                </c:pt>
                <c:pt idx="5">
                  <c:v>0.34166785655064796</c:v>
                </c:pt>
                <c:pt idx="6">
                  <c:v>2.1447211466920475</c:v>
                </c:pt>
                <c:pt idx="7">
                  <c:v>5.0088454231538631</c:v>
                </c:pt>
                <c:pt idx="8">
                  <c:v>3.9259980288854481</c:v>
                </c:pt>
                <c:pt idx="9">
                  <c:v>0.30739161888771632</c:v>
                </c:pt>
                <c:pt idx="10">
                  <c:v>5.5197700040503479</c:v>
                </c:pt>
                <c:pt idx="11">
                  <c:v>0.55675656126688311</c:v>
                </c:pt>
                <c:pt idx="12">
                  <c:v>1.901653259612639</c:v>
                </c:pt>
                <c:pt idx="13">
                  <c:v>4.8756248903329826</c:v>
                </c:pt>
                <c:pt idx="14">
                  <c:v>6.4849875837401898</c:v>
                </c:pt>
                <c:pt idx="15">
                  <c:v>4.6564281107365479</c:v>
                </c:pt>
              </c:numCache>
            </c:numRef>
          </c:xVal>
          <c:yVal>
            <c:numRef>
              <c:f>F8.2!$B$13:$B$28</c:f>
              <c:numCache>
                <c:formatCode>0</c:formatCode>
                <c:ptCount val="16"/>
                <c:pt idx="0">
                  <c:v>16.117530801984273</c:v>
                </c:pt>
                <c:pt idx="1">
                  <c:v>4.8840423354998324</c:v>
                </c:pt>
                <c:pt idx="2">
                  <c:v>9.4155088606887247</c:v>
                </c:pt>
                <c:pt idx="3">
                  <c:v>23.717944305361627</c:v>
                </c:pt>
                <c:pt idx="4">
                  <c:v>5.9508499481340724</c:v>
                </c:pt>
                <c:pt idx="5">
                  <c:v>12.806390356342803</c:v>
                </c:pt>
                <c:pt idx="6">
                  <c:v>10.073272991151271</c:v>
                </c:pt>
                <c:pt idx="7">
                  <c:v>18.246513896120923</c:v>
                </c:pt>
                <c:pt idx="8">
                  <c:v>15.290054670640869</c:v>
                </c:pt>
                <c:pt idx="9">
                  <c:v>8.016480775478966</c:v>
                </c:pt>
                <c:pt idx="10">
                  <c:v>14.606158378653999</c:v>
                </c:pt>
                <c:pt idx="11">
                  <c:v>2.1837951685396813</c:v>
                </c:pt>
                <c:pt idx="12">
                  <c:v>13.863423387422404</c:v>
                </c:pt>
                <c:pt idx="13">
                  <c:v>31.074936239249286</c:v>
                </c:pt>
                <c:pt idx="14">
                  <c:v>15.71674840363349</c:v>
                </c:pt>
                <c:pt idx="15">
                  <c:v>20.933087183403927</c:v>
                </c:pt>
              </c:numCache>
            </c:numRef>
          </c:yVal>
        </c:ser>
        <c:ser>
          <c:idx val="2"/>
          <c:order val="2"/>
          <c:tx>
            <c:v>Low</c:v>
          </c:tx>
          <c:spPr>
            <a:ln w="28575">
              <a:noFill/>
            </a:ln>
          </c:spPr>
          <c:marker>
            <c:spPr>
              <a:noFill/>
              <a:ln w="12700">
                <a:solidFill>
                  <a:srgbClr val="7095AC"/>
                </a:solidFill>
              </a:ln>
            </c:spPr>
          </c:marker>
          <c:xVal>
            <c:numRef>
              <c:f>F8.2!$C$29:$C$36</c:f>
              <c:numCache>
                <c:formatCode>0</c:formatCode>
                <c:ptCount val="8"/>
                <c:pt idx="0">
                  <c:v>12.462135017226439</c:v>
                </c:pt>
                <c:pt idx="1">
                  <c:v>2.0968770273839827</c:v>
                </c:pt>
                <c:pt idx="2">
                  <c:v>6.3009829988019685</c:v>
                </c:pt>
                <c:pt idx="3">
                  <c:v>0</c:v>
                </c:pt>
                <c:pt idx="4">
                  <c:v>2.9964577926610243</c:v>
                </c:pt>
                <c:pt idx="5">
                  <c:v>0</c:v>
                </c:pt>
                <c:pt idx="6">
                  <c:v>1.6189643419318147</c:v>
                </c:pt>
                <c:pt idx="7">
                  <c:v>0</c:v>
                </c:pt>
              </c:numCache>
            </c:numRef>
          </c:xVal>
          <c:yVal>
            <c:numRef>
              <c:f>F8.2!$B$29:$B$36</c:f>
              <c:numCache>
                <c:formatCode>0</c:formatCode>
                <c:ptCount val="8"/>
                <c:pt idx="0">
                  <c:v>34.437258432281901</c:v>
                </c:pt>
                <c:pt idx="1">
                  <c:v>20.87499250548316</c:v>
                </c:pt>
                <c:pt idx="2">
                  <c:v>17.642194563439517</c:v>
                </c:pt>
                <c:pt idx="3">
                  <c:v>0</c:v>
                </c:pt>
                <c:pt idx="4">
                  <c:v>29.518490528439578</c:v>
                </c:pt>
                <c:pt idx="5">
                  <c:v>9.0012920374170502</c:v>
                </c:pt>
                <c:pt idx="6">
                  <c:v>12.55148071972963</c:v>
                </c:pt>
                <c:pt idx="7">
                  <c:v>6.4555990606843725</c:v>
                </c:pt>
              </c:numCache>
            </c:numRef>
          </c:yVal>
        </c:ser>
        <c:axId val="110485504"/>
        <c:axId val="110487040"/>
      </c:scatterChart>
      <c:valAx>
        <c:axId val="110485504"/>
        <c:scaling>
          <c:orientation val="minMax"/>
          <c:max val="35"/>
          <c:min val="0"/>
        </c:scaling>
        <c:axPos val="b"/>
        <c:title>
          <c:tx>
            <c:rich>
              <a:bodyPr/>
              <a:lstStyle/>
              <a:p>
                <a:pPr>
                  <a:defRPr lang="en-GB"/>
                </a:pPr>
                <a:r>
                  <a:rPr lang="en-GB"/>
                  <a:t>Intimidation or verbal abuse of teachers or staff (%)</a:t>
                </a:r>
              </a:p>
            </c:rich>
          </c:tx>
          <c:layout>
            <c:manualLayout>
              <c:xMode val="edge"/>
              <c:yMode val="edge"/>
              <c:x val="0.24516342508468492"/>
              <c:y val="0.92229532952216586"/>
            </c:manualLayout>
          </c:layout>
        </c:title>
        <c:numFmt formatCode="0" sourceLinked="1"/>
        <c:tickLblPos val="nextTo"/>
        <c:txPr>
          <a:bodyPr/>
          <a:lstStyle/>
          <a:p>
            <a:pPr>
              <a:defRPr lang="en-GB"/>
            </a:pPr>
            <a:endParaRPr lang="en-US"/>
          </a:p>
        </c:txPr>
        <c:crossAx val="110487040"/>
        <c:crosses val="autoZero"/>
        <c:crossBetween val="midCat"/>
      </c:valAx>
      <c:valAx>
        <c:axId val="110487040"/>
        <c:scaling>
          <c:orientation val="minMax"/>
          <c:max val="35"/>
        </c:scaling>
        <c:axPos val="l"/>
        <c:majorGridlines>
          <c:spPr>
            <a:ln>
              <a:solidFill>
                <a:srgbClr val="868686"/>
              </a:solidFill>
              <a:prstDash val="dash"/>
            </a:ln>
          </c:spPr>
        </c:majorGridlines>
        <c:title>
          <c:tx>
            <c:rich>
              <a:bodyPr rot="-5400000" vert="horz"/>
              <a:lstStyle/>
              <a:p>
                <a:pPr>
                  <a:defRPr lang="en-GB"/>
                </a:pPr>
                <a:r>
                  <a:rPr lang="en-GB"/>
                  <a:t>Intimidation/ verbal abuse among students (%)</a:t>
                </a:r>
              </a:p>
            </c:rich>
          </c:tx>
          <c:layout>
            <c:manualLayout>
              <c:xMode val="edge"/>
              <c:yMode val="edge"/>
              <c:x val="2.1269713080736767E-2"/>
              <c:y val="6.5699636860460944E-2"/>
            </c:manualLayout>
          </c:layout>
        </c:title>
        <c:numFmt formatCode="0" sourceLinked="1"/>
        <c:tickLblPos val="nextTo"/>
        <c:txPr>
          <a:bodyPr/>
          <a:lstStyle/>
          <a:p>
            <a:pPr>
              <a:defRPr lang="en-GB"/>
            </a:pPr>
            <a:endParaRPr lang="en-US"/>
          </a:p>
        </c:txPr>
        <c:crossAx val="110485504"/>
        <c:crosses val="autoZero"/>
        <c:crossBetween val="midCat"/>
      </c:valAx>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High</c:v>
          </c:tx>
          <c:spPr>
            <a:ln w="28575">
              <a:noFill/>
            </a:ln>
          </c:spPr>
          <c:marker>
            <c:spPr>
              <a:solidFill>
                <a:srgbClr val="7095AC"/>
              </a:solidFill>
              <a:ln>
                <a:noFill/>
              </a:ln>
            </c:spPr>
          </c:marker>
          <c:xVal>
            <c:numRef>
              <c:f>F8.3!$C$4:$C$12</c:f>
              <c:numCache>
                <c:formatCode>0</c:formatCode>
                <c:ptCount val="9"/>
                <c:pt idx="0">
                  <c:v>15.647774987025521</c:v>
                </c:pt>
                <c:pt idx="1">
                  <c:v>0</c:v>
                </c:pt>
                <c:pt idx="2">
                  <c:v>0.71119813540531762</c:v>
                </c:pt>
                <c:pt idx="3">
                  <c:v>0</c:v>
                </c:pt>
                <c:pt idx="4">
                  <c:v>0</c:v>
                </c:pt>
                <c:pt idx="5">
                  <c:v>1.7389215495029318</c:v>
                </c:pt>
                <c:pt idx="6">
                  <c:v>1.3822399104246774</c:v>
                </c:pt>
                <c:pt idx="7">
                  <c:v>5.1801279007711463</c:v>
                </c:pt>
                <c:pt idx="8">
                  <c:v>2.0777700565431889</c:v>
                </c:pt>
              </c:numCache>
            </c:numRef>
          </c:xVal>
          <c:yVal>
            <c:numRef>
              <c:f>F8.3!$B$4:$B$12</c:f>
              <c:numCache>
                <c:formatCode>0</c:formatCode>
                <c:ptCount val="9"/>
                <c:pt idx="0">
                  <c:v>15.621302508727622</c:v>
                </c:pt>
                <c:pt idx="1">
                  <c:v>3.4914191180949667</c:v>
                </c:pt>
                <c:pt idx="2">
                  <c:v>11.393654736586626</c:v>
                </c:pt>
                <c:pt idx="3">
                  <c:v>1.8604339950602726</c:v>
                </c:pt>
                <c:pt idx="4">
                  <c:v>1.0443325341868703</c:v>
                </c:pt>
                <c:pt idx="5">
                  <c:v>12.930367625400118</c:v>
                </c:pt>
                <c:pt idx="6">
                  <c:v>9.0408982044030317</c:v>
                </c:pt>
                <c:pt idx="7">
                  <c:v>5.4144156881181376</c:v>
                </c:pt>
                <c:pt idx="8">
                  <c:v>25.222678230257074</c:v>
                </c:pt>
              </c:numCache>
            </c:numRef>
          </c:yVal>
        </c:ser>
        <c:ser>
          <c:idx val="1"/>
          <c:order val="1"/>
          <c:tx>
            <c:v>Other</c:v>
          </c:tx>
          <c:spPr>
            <a:ln w="28575">
              <a:noFill/>
            </a:ln>
          </c:spPr>
          <c:marker>
            <c:symbol val="circle"/>
            <c:size val="7"/>
            <c:spPr>
              <a:noFill/>
              <a:ln w="15875">
                <a:solidFill>
                  <a:srgbClr val="7095AC"/>
                </a:solidFill>
              </a:ln>
            </c:spPr>
          </c:marker>
          <c:xVal>
            <c:numRef>
              <c:f>F8.3!$C$13:$C$28</c:f>
              <c:numCache>
                <c:formatCode>0</c:formatCode>
                <c:ptCount val="16"/>
                <c:pt idx="0">
                  <c:v>0</c:v>
                </c:pt>
                <c:pt idx="1">
                  <c:v>0</c:v>
                </c:pt>
                <c:pt idx="2">
                  <c:v>0.74543414332284952</c:v>
                </c:pt>
                <c:pt idx="3">
                  <c:v>7.0172656428512274</c:v>
                </c:pt>
                <c:pt idx="4">
                  <c:v>0</c:v>
                </c:pt>
                <c:pt idx="5">
                  <c:v>13.221017052617968</c:v>
                </c:pt>
                <c:pt idx="6">
                  <c:v>1.6943177887602212</c:v>
                </c:pt>
                <c:pt idx="7">
                  <c:v>0.7327841514249317</c:v>
                </c:pt>
                <c:pt idx="8">
                  <c:v>0</c:v>
                </c:pt>
                <c:pt idx="9">
                  <c:v>1.1319061728125162</c:v>
                </c:pt>
                <c:pt idx="10">
                  <c:v>4.3371311393340077</c:v>
                </c:pt>
                <c:pt idx="11">
                  <c:v>0</c:v>
                </c:pt>
                <c:pt idx="12">
                  <c:v>0.93077180804423265</c:v>
                </c:pt>
                <c:pt idx="13">
                  <c:v>0.42564776285148082</c:v>
                </c:pt>
                <c:pt idx="14">
                  <c:v>10.694539964459302</c:v>
                </c:pt>
                <c:pt idx="15">
                  <c:v>12.640755957349487</c:v>
                </c:pt>
              </c:numCache>
            </c:numRef>
          </c:xVal>
          <c:yVal>
            <c:numRef>
              <c:f>F8.3!$B$13:$B$28</c:f>
              <c:numCache>
                <c:formatCode>0</c:formatCode>
                <c:ptCount val="16"/>
                <c:pt idx="0">
                  <c:v>2.9460284636056766</c:v>
                </c:pt>
                <c:pt idx="1">
                  <c:v>0.47068463166406954</c:v>
                </c:pt>
                <c:pt idx="2">
                  <c:v>1.5894612331685578</c:v>
                </c:pt>
                <c:pt idx="3">
                  <c:v>13.068883940822975</c:v>
                </c:pt>
                <c:pt idx="4">
                  <c:v>4.0916167109907393</c:v>
                </c:pt>
                <c:pt idx="5">
                  <c:v>21.999361861540578</c:v>
                </c:pt>
                <c:pt idx="6">
                  <c:v>5.3486860009559445</c:v>
                </c:pt>
                <c:pt idx="7">
                  <c:v>0.88230447538679568</c:v>
                </c:pt>
                <c:pt idx="8">
                  <c:v>21.405762907012626</c:v>
                </c:pt>
                <c:pt idx="9">
                  <c:v>2.7049857647324629</c:v>
                </c:pt>
                <c:pt idx="10">
                  <c:v>18.192708647235236</c:v>
                </c:pt>
                <c:pt idx="11">
                  <c:v>1.536918446290376</c:v>
                </c:pt>
                <c:pt idx="12">
                  <c:v>8.9253968776208144</c:v>
                </c:pt>
                <c:pt idx="13">
                  <c:v>12.191133057464222</c:v>
                </c:pt>
                <c:pt idx="14">
                  <c:v>5.1149686900608975</c:v>
                </c:pt>
                <c:pt idx="15">
                  <c:v>21.831441382975552</c:v>
                </c:pt>
              </c:numCache>
            </c:numRef>
          </c:yVal>
        </c:ser>
        <c:ser>
          <c:idx val="2"/>
          <c:order val="2"/>
          <c:tx>
            <c:v>Low</c:v>
          </c:tx>
          <c:spPr>
            <a:ln w="28575">
              <a:noFill/>
            </a:ln>
          </c:spPr>
          <c:marker>
            <c:spPr>
              <a:noFill/>
              <a:ln>
                <a:solidFill>
                  <a:srgbClr val="7095AC"/>
                </a:solidFill>
              </a:ln>
            </c:spPr>
          </c:marker>
          <c:xVal>
            <c:numRef>
              <c:f>F8.3!$C$29:$C$36</c:f>
              <c:numCache>
                <c:formatCode>0</c:formatCode>
                <c:ptCount val="8"/>
                <c:pt idx="0">
                  <c:v>17.593898759462281</c:v>
                </c:pt>
                <c:pt idx="1">
                  <c:v>0</c:v>
                </c:pt>
                <c:pt idx="2">
                  <c:v>17.860891303998848</c:v>
                </c:pt>
                <c:pt idx="3">
                  <c:v>1.5020285365817185</c:v>
                </c:pt>
                <c:pt idx="4">
                  <c:v>20.582836541374618</c:v>
                </c:pt>
                <c:pt idx="5">
                  <c:v>0</c:v>
                </c:pt>
                <c:pt idx="6">
                  <c:v>0.64166146794409118</c:v>
                </c:pt>
                <c:pt idx="7">
                  <c:v>11.341247747993455</c:v>
                </c:pt>
              </c:numCache>
            </c:numRef>
          </c:xVal>
          <c:yVal>
            <c:numRef>
              <c:f>F8.3!$B$29:$B$36</c:f>
              <c:numCache>
                <c:formatCode>0</c:formatCode>
                <c:ptCount val="8"/>
                <c:pt idx="0">
                  <c:v>29.548827868605329</c:v>
                </c:pt>
                <c:pt idx="1">
                  <c:v>1.0991984178436978</c:v>
                </c:pt>
                <c:pt idx="2">
                  <c:v>34.529944310479117</c:v>
                </c:pt>
                <c:pt idx="3">
                  <c:v>14.379185255903245</c:v>
                </c:pt>
                <c:pt idx="4">
                  <c:v>27.512985572280833</c:v>
                </c:pt>
                <c:pt idx="5">
                  <c:v>1.5311527815545003</c:v>
                </c:pt>
                <c:pt idx="6">
                  <c:v>5.6092984103131514</c:v>
                </c:pt>
                <c:pt idx="7">
                  <c:v>19.953883147601914</c:v>
                </c:pt>
              </c:numCache>
            </c:numRef>
          </c:yVal>
        </c:ser>
        <c:axId val="118816128"/>
        <c:axId val="118812672"/>
      </c:scatterChart>
      <c:valAx>
        <c:axId val="118816128"/>
        <c:scaling>
          <c:orientation val="minMax"/>
          <c:max val="35"/>
          <c:min val="0"/>
        </c:scaling>
        <c:axPos val="b"/>
        <c:title>
          <c:tx>
            <c:rich>
              <a:bodyPr/>
              <a:lstStyle/>
              <a:p>
                <a:pPr>
                  <a:defRPr lang="en-GB" b="0"/>
                </a:pPr>
                <a:r>
                  <a:rPr lang="en-GB" b="0"/>
                  <a:t>Teacher absenteeism (%)</a:t>
                </a:r>
              </a:p>
            </c:rich>
          </c:tx>
        </c:title>
        <c:numFmt formatCode="0" sourceLinked="1"/>
        <c:tickLblPos val="nextTo"/>
        <c:txPr>
          <a:bodyPr/>
          <a:lstStyle/>
          <a:p>
            <a:pPr>
              <a:defRPr lang="en-GB"/>
            </a:pPr>
            <a:endParaRPr lang="en-US"/>
          </a:p>
        </c:txPr>
        <c:crossAx val="118812672"/>
        <c:crosses val="autoZero"/>
        <c:crossBetween val="midCat"/>
        <c:majorUnit val="5"/>
      </c:valAx>
      <c:valAx>
        <c:axId val="118812672"/>
        <c:scaling>
          <c:orientation val="minMax"/>
          <c:max val="35"/>
          <c:min val="0"/>
        </c:scaling>
        <c:axPos val="l"/>
        <c:majorGridlines>
          <c:spPr>
            <a:ln w="9525">
              <a:solidFill>
                <a:schemeClr val="bg1">
                  <a:lumMod val="75000"/>
                </a:schemeClr>
              </a:solidFill>
              <a:prstDash val="dash"/>
            </a:ln>
          </c:spPr>
        </c:majorGridlines>
        <c:title>
          <c:tx>
            <c:rich>
              <a:bodyPr rot="-5400000" vert="horz"/>
              <a:lstStyle/>
              <a:p>
                <a:pPr>
                  <a:defRPr lang="en-GB" b="0"/>
                </a:pPr>
                <a:r>
                  <a:rPr lang="en-US" b="0"/>
                  <a:t>Teachers arriving late at school (%)</a:t>
                </a:r>
              </a:p>
            </c:rich>
          </c:tx>
          <c:layout>
            <c:manualLayout>
              <c:xMode val="edge"/>
              <c:yMode val="edge"/>
              <c:x val="1.9690576652602029E-2"/>
              <c:y val="0.19800897984198676"/>
            </c:manualLayout>
          </c:layout>
        </c:title>
        <c:numFmt formatCode="0" sourceLinked="1"/>
        <c:tickLblPos val="nextTo"/>
        <c:txPr>
          <a:bodyPr/>
          <a:lstStyle/>
          <a:p>
            <a:pPr>
              <a:defRPr lang="en-GB"/>
            </a:pPr>
            <a:endParaRPr lang="en-US"/>
          </a:p>
        </c:txPr>
        <c:crossAx val="118816128"/>
        <c:crosses val="autoZero"/>
        <c:crossBetween val="midCat"/>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lang val="en-GB"/>
  <c:style val="1"/>
  <c:chart>
    <c:plotArea>
      <c:layout>
        <c:manualLayout>
          <c:layoutTarget val="inner"/>
          <c:xMode val="edge"/>
          <c:yMode val="edge"/>
          <c:x val="0.14071566355410456"/>
          <c:y val="1.9538903413104797E-2"/>
          <c:w val="0.80056450774978427"/>
          <c:h val="0.86763061619486093"/>
        </c:manualLayout>
      </c:layout>
      <c:scatterChart>
        <c:scatterStyle val="lineMarker"/>
        <c:ser>
          <c:idx val="1"/>
          <c:order val="0"/>
          <c:tx>
            <c:v>High</c:v>
          </c:tx>
          <c:spPr>
            <a:ln w="28575">
              <a:noFill/>
            </a:ln>
          </c:spPr>
          <c:marker>
            <c:symbol val="diamond"/>
            <c:size val="7"/>
            <c:spPr>
              <a:solidFill>
                <a:srgbClr val="7095AC"/>
              </a:solidFill>
              <a:ln w="15875">
                <a:noFill/>
              </a:ln>
            </c:spPr>
          </c:marker>
          <c:xVal>
            <c:numRef>
              <c:f>F8.4!$B$4:$B$12</c:f>
              <c:numCache>
                <c:formatCode>0</c:formatCode>
                <c:ptCount val="9"/>
                <c:pt idx="0">
                  <c:v>31.53023069555864</c:v>
                </c:pt>
                <c:pt idx="1">
                  <c:v>21.527101054597491</c:v>
                </c:pt>
                <c:pt idx="2">
                  <c:v>31.587969180788736</c:v>
                </c:pt>
                <c:pt idx="3">
                  <c:v>9.3008866248279851</c:v>
                </c:pt>
                <c:pt idx="4">
                  <c:v>34.908660428384145</c:v>
                </c:pt>
                <c:pt idx="5">
                  <c:v>34.917939582248884</c:v>
                </c:pt>
                <c:pt idx="6">
                  <c:v>37.561497590248258</c:v>
                </c:pt>
                <c:pt idx="7">
                  <c:v>29.463352065986026</c:v>
                </c:pt>
                <c:pt idx="8">
                  <c:v>35.849115666442586</c:v>
                </c:pt>
              </c:numCache>
            </c:numRef>
          </c:xVal>
          <c:yVal>
            <c:numRef>
              <c:f>F8.4!$C$4:$C$12</c:f>
              <c:numCache>
                <c:formatCode>0</c:formatCode>
                <c:ptCount val="9"/>
                <c:pt idx="0">
                  <c:v>25.316209071342922</c:v>
                </c:pt>
                <c:pt idx="1">
                  <c:v>22.412378206354827</c:v>
                </c:pt>
                <c:pt idx="2">
                  <c:v>32.097141298683454</c:v>
                </c:pt>
                <c:pt idx="3">
                  <c:v>13.26215026171695</c:v>
                </c:pt>
                <c:pt idx="4">
                  <c:v>25.158666955148242</c:v>
                </c:pt>
                <c:pt idx="5">
                  <c:v>26.253152010103896</c:v>
                </c:pt>
                <c:pt idx="6">
                  <c:v>35.900983355488307</c:v>
                </c:pt>
                <c:pt idx="7">
                  <c:v>27.728746376950141</c:v>
                </c:pt>
                <c:pt idx="8">
                  <c:v>27.7635651961889</c:v>
                </c:pt>
              </c:numCache>
            </c:numRef>
          </c:yVal>
        </c:ser>
        <c:ser>
          <c:idx val="0"/>
          <c:order val="1"/>
          <c:tx>
            <c:v>Low</c:v>
          </c:tx>
          <c:spPr>
            <a:ln w="28575">
              <a:noFill/>
            </a:ln>
          </c:spPr>
          <c:marker>
            <c:symbol val="triangle"/>
            <c:size val="7"/>
            <c:spPr>
              <a:noFill/>
              <a:ln w="12700">
                <a:solidFill>
                  <a:srgbClr val="7095AC"/>
                </a:solidFill>
              </a:ln>
            </c:spPr>
          </c:marker>
          <c:xVal>
            <c:numRef>
              <c:f>F8.4!$B$29:$B$36</c:f>
              <c:numCache>
                <c:formatCode>0</c:formatCode>
                <c:ptCount val="8"/>
                <c:pt idx="0">
                  <c:v>49.992891279074016</c:v>
                </c:pt>
                <c:pt idx="1">
                  <c:v>26.381551556071056</c:v>
                </c:pt>
                <c:pt idx="2">
                  <c:v>42.223694442675011</c:v>
                </c:pt>
                <c:pt idx="3">
                  <c:v>30.351094473580581</c:v>
                </c:pt>
                <c:pt idx="4">
                  <c:v>21.090941968098523</c:v>
                </c:pt>
                <c:pt idx="5">
                  <c:v>15.230682189482259</c:v>
                </c:pt>
                <c:pt idx="6">
                  <c:v>20.669984947179099</c:v>
                </c:pt>
                <c:pt idx="7">
                  <c:v>18.520482801413429</c:v>
                </c:pt>
              </c:numCache>
            </c:numRef>
          </c:xVal>
          <c:yVal>
            <c:numRef>
              <c:f>F8.4!$C$29:$C$36</c:f>
              <c:numCache>
                <c:formatCode>0</c:formatCode>
                <c:ptCount val="8"/>
                <c:pt idx="0">
                  <c:v>54.537879817667559</c:v>
                </c:pt>
                <c:pt idx="1">
                  <c:v>18.391718144307603</c:v>
                </c:pt>
                <c:pt idx="2">
                  <c:v>43.20028754897811</c:v>
                </c:pt>
                <c:pt idx="3">
                  <c:v>22.81602847857005</c:v>
                </c:pt>
                <c:pt idx="4">
                  <c:v>20.786171608437467</c:v>
                </c:pt>
                <c:pt idx="5">
                  <c:v>13.618280274116161</c:v>
                </c:pt>
                <c:pt idx="6">
                  <c:v>18.201203008359609</c:v>
                </c:pt>
                <c:pt idx="7">
                  <c:v>13.503566397972454</c:v>
                </c:pt>
              </c:numCache>
            </c:numRef>
          </c:yVal>
        </c:ser>
        <c:ser>
          <c:idx val="2"/>
          <c:order val="2"/>
          <c:tx>
            <c:v>Other</c:v>
          </c:tx>
          <c:spPr>
            <a:ln w="28575">
              <a:noFill/>
            </a:ln>
          </c:spPr>
          <c:marker>
            <c:symbol val="circle"/>
            <c:size val="7"/>
            <c:spPr>
              <a:noFill/>
              <a:ln w="15875">
                <a:solidFill>
                  <a:srgbClr val="7095AC"/>
                </a:solidFill>
              </a:ln>
            </c:spPr>
          </c:marker>
          <c:xVal>
            <c:numRef>
              <c:f>F8.4!$B$13:$B$28</c:f>
              <c:numCache>
                <c:formatCode>0</c:formatCode>
                <c:ptCount val="16"/>
                <c:pt idx="0">
                  <c:v>18.631726410741077</c:v>
                </c:pt>
                <c:pt idx="1">
                  <c:v>21.34720011130349</c:v>
                </c:pt>
                <c:pt idx="2">
                  <c:v>23.03729360955673</c:v>
                </c:pt>
                <c:pt idx="3">
                  <c:v>39.728543954765186</c:v>
                </c:pt>
                <c:pt idx="4">
                  <c:v>42.239517557598475</c:v>
                </c:pt>
                <c:pt idx="5">
                  <c:v>29.736548531784358</c:v>
                </c:pt>
                <c:pt idx="6">
                  <c:v>24.503100451257325</c:v>
                </c:pt>
                <c:pt idx="7">
                  <c:v>24.89787441112815</c:v>
                </c:pt>
                <c:pt idx="8">
                  <c:v>27.262792433777516</c:v>
                </c:pt>
                <c:pt idx="9">
                  <c:v>22.655373870708203</c:v>
                </c:pt>
                <c:pt idx="10">
                  <c:v>40.080395361744856</c:v>
                </c:pt>
                <c:pt idx="11">
                  <c:v>35.16261584988036</c:v>
                </c:pt>
                <c:pt idx="12">
                  <c:v>43.569350475023555</c:v>
                </c:pt>
                <c:pt idx="13">
                  <c:v>29.763129956579004</c:v>
                </c:pt>
                <c:pt idx="14">
                  <c:v>28.421944331337574</c:v>
                </c:pt>
                <c:pt idx="15">
                  <c:v>27.963144204573045</c:v>
                </c:pt>
              </c:numCache>
            </c:numRef>
          </c:xVal>
          <c:yVal>
            <c:numRef>
              <c:f>F8.4!$C$13:$C$28</c:f>
              <c:numCache>
                <c:formatCode>0</c:formatCode>
                <c:ptCount val="16"/>
                <c:pt idx="0">
                  <c:v>18.072340618036574</c:v>
                </c:pt>
                <c:pt idx="1">
                  <c:v>21.949753994787383</c:v>
                </c:pt>
                <c:pt idx="2">
                  <c:v>19.256598678209603</c:v>
                </c:pt>
                <c:pt idx="3">
                  <c:v>29.883181756297915</c:v>
                </c:pt>
                <c:pt idx="4">
                  <c:v>27.841122291360197</c:v>
                </c:pt>
                <c:pt idx="5">
                  <c:v>22.720330726887664</c:v>
                </c:pt>
                <c:pt idx="6">
                  <c:v>13.205677093405727</c:v>
                </c:pt>
                <c:pt idx="7">
                  <c:v>28.571306614453388</c:v>
                </c:pt>
                <c:pt idx="8">
                  <c:v>22.02208434154419</c:v>
                </c:pt>
                <c:pt idx="9">
                  <c:v>17.412454726559933</c:v>
                </c:pt>
                <c:pt idx="10">
                  <c:v>30.662376255353589</c:v>
                </c:pt>
                <c:pt idx="11">
                  <c:v>32.109187972122761</c:v>
                </c:pt>
                <c:pt idx="12">
                  <c:v>39.319200009864794</c:v>
                </c:pt>
                <c:pt idx="13">
                  <c:v>34.014293636714044</c:v>
                </c:pt>
                <c:pt idx="14">
                  <c:v>24.177243976910162</c:v>
                </c:pt>
                <c:pt idx="15">
                  <c:v>21.621336792322239</c:v>
                </c:pt>
              </c:numCache>
            </c:numRef>
          </c:yVal>
        </c:ser>
        <c:axId val="119112832"/>
        <c:axId val="119157120"/>
      </c:scatterChart>
      <c:valAx>
        <c:axId val="119112832"/>
        <c:scaling>
          <c:orientation val="minMax"/>
          <c:max val="100"/>
          <c:min val="0"/>
        </c:scaling>
        <c:axPos val="b"/>
        <c:title>
          <c:tx>
            <c:rich>
              <a:bodyPr/>
              <a:lstStyle/>
              <a:p>
                <a:pPr>
                  <a:defRPr lang="en-GB" b="0"/>
                </a:pPr>
                <a:r>
                  <a:rPr lang="en-GB" b="0"/>
                  <a:t>Interrupting the lessons (%)</a:t>
                </a:r>
              </a:p>
            </c:rich>
          </c:tx>
          <c:layout>
            <c:manualLayout>
              <c:xMode val="edge"/>
              <c:yMode val="edge"/>
              <c:x val="0.38293701239152333"/>
              <c:y val="0.9451058770826517"/>
            </c:manualLayout>
          </c:layout>
        </c:title>
        <c:numFmt formatCode="0" sourceLinked="1"/>
        <c:tickLblPos val="nextTo"/>
        <c:txPr>
          <a:bodyPr rot="0" vert="horz"/>
          <a:lstStyle/>
          <a:p>
            <a:pPr>
              <a:defRPr lang="en-GB"/>
            </a:pPr>
            <a:endParaRPr lang="en-US"/>
          </a:p>
        </c:txPr>
        <c:crossAx val="119157120"/>
        <c:crosses val="autoZero"/>
        <c:crossBetween val="midCat"/>
      </c:valAx>
      <c:valAx>
        <c:axId val="119157120"/>
        <c:scaling>
          <c:orientation val="minMax"/>
          <c:max val="100"/>
          <c:min val="0"/>
        </c:scaling>
        <c:axPos val="l"/>
        <c:majorGridlines>
          <c:spPr>
            <a:ln>
              <a:solidFill>
                <a:schemeClr val="bg1">
                  <a:lumMod val="65000"/>
                </a:schemeClr>
              </a:solidFill>
              <a:prstDash val="dash"/>
            </a:ln>
          </c:spPr>
        </c:majorGridlines>
        <c:title>
          <c:tx>
            <c:rich>
              <a:bodyPr rot="-5400000" vert="horz"/>
              <a:lstStyle/>
              <a:p>
                <a:pPr>
                  <a:defRPr lang="en-GB" b="0"/>
                </a:pPr>
                <a:r>
                  <a:rPr lang="en-GB" b="0"/>
                  <a:t>Disruptive noise in the classroom (%)</a:t>
                </a:r>
              </a:p>
            </c:rich>
          </c:tx>
          <c:layout>
            <c:manualLayout>
              <c:xMode val="edge"/>
              <c:yMode val="edge"/>
              <c:x val="2.3717999105533488E-2"/>
              <c:y val="0.16101265241188395"/>
            </c:manualLayout>
          </c:layout>
        </c:title>
        <c:numFmt formatCode="0" sourceLinked="1"/>
        <c:tickLblPos val="nextTo"/>
        <c:txPr>
          <a:bodyPr/>
          <a:lstStyle/>
          <a:p>
            <a:pPr>
              <a:defRPr lang="en-GB"/>
            </a:pPr>
            <a:endParaRPr lang="en-US"/>
          </a:p>
        </c:txPr>
        <c:crossAx val="119112832"/>
        <c:crosses val="autoZero"/>
        <c:crossBetween val="midCat"/>
        <c:majorUnit val="20"/>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lang val="en-GB"/>
  <c:style val="1"/>
  <c:chart>
    <c:plotArea>
      <c:layout>
        <c:manualLayout>
          <c:layoutTarget val="inner"/>
          <c:xMode val="edge"/>
          <c:yMode val="edge"/>
          <c:x val="0.14542644629485221"/>
          <c:y val="1.4918466139854158E-2"/>
          <c:w val="0.80287846323049539"/>
          <c:h val="0.85071911259961552"/>
        </c:manualLayout>
      </c:layout>
      <c:scatterChart>
        <c:scatterStyle val="lineMarker"/>
        <c:ser>
          <c:idx val="1"/>
          <c:order val="0"/>
          <c:tx>
            <c:v>High</c:v>
          </c:tx>
          <c:spPr>
            <a:ln w="28575">
              <a:noFill/>
            </a:ln>
          </c:spPr>
          <c:marker>
            <c:symbol val="diamond"/>
            <c:size val="7"/>
            <c:spPr>
              <a:solidFill>
                <a:srgbClr val="7095AC"/>
              </a:solidFill>
              <a:ln w="15875">
                <a:noFill/>
              </a:ln>
            </c:spPr>
          </c:marker>
          <c:xVal>
            <c:numRef>
              <c:f>F8.5!$B$4:$B$12</c:f>
              <c:numCache>
                <c:formatCode>0</c:formatCode>
                <c:ptCount val="9"/>
                <c:pt idx="0">
                  <c:v>26.765667760226442</c:v>
                </c:pt>
                <c:pt idx="1">
                  <c:v>23.882097857786256</c:v>
                </c:pt>
                <c:pt idx="2">
                  <c:v>30.680702393611224</c:v>
                </c:pt>
                <c:pt idx="3">
                  <c:v>14.672549310370281</c:v>
                </c:pt>
                <c:pt idx="4">
                  <c:v>30.464229241289182</c:v>
                </c:pt>
                <c:pt idx="5">
                  <c:v>64.178350535192536</c:v>
                </c:pt>
                <c:pt idx="6">
                  <c:v>36.313550080481356</c:v>
                </c:pt>
                <c:pt idx="7">
                  <c:v>25.06608541211493</c:v>
                </c:pt>
                <c:pt idx="8">
                  <c:v>30.046138103274117</c:v>
                </c:pt>
              </c:numCache>
            </c:numRef>
          </c:xVal>
          <c:yVal>
            <c:numRef>
              <c:f>F8.5!$C$4:$C$12</c:f>
              <c:numCache>
                <c:formatCode>0</c:formatCode>
                <c:ptCount val="9"/>
                <c:pt idx="0">
                  <c:v>25.316209071342872</c:v>
                </c:pt>
                <c:pt idx="1">
                  <c:v>22.412378206354923</c:v>
                </c:pt>
                <c:pt idx="2">
                  <c:v>32.097141298683205</c:v>
                </c:pt>
                <c:pt idx="3">
                  <c:v>13.26215026171692</c:v>
                </c:pt>
                <c:pt idx="4">
                  <c:v>25.158666955148242</c:v>
                </c:pt>
                <c:pt idx="5">
                  <c:v>26.297923508717503</c:v>
                </c:pt>
                <c:pt idx="6">
                  <c:v>36.197485223224405</c:v>
                </c:pt>
                <c:pt idx="7">
                  <c:v>27.728746376950209</c:v>
                </c:pt>
                <c:pt idx="8">
                  <c:v>27.763565196188999</c:v>
                </c:pt>
              </c:numCache>
            </c:numRef>
          </c:yVal>
        </c:ser>
        <c:ser>
          <c:idx val="0"/>
          <c:order val="1"/>
          <c:tx>
            <c:v>Low</c:v>
          </c:tx>
          <c:spPr>
            <a:ln w="28575">
              <a:noFill/>
            </a:ln>
          </c:spPr>
          <c:marker>
            <c:symbol val="triangle"/>
            <c:size val="7"/>
            <c:spPr>
              <a:noFill/>
              <a:ln w="12700">
                <a:solidFill>
                  <a:srgbClr val="7095AC"/>
                </a:solidFill>
              </a:ln>
            </c:spPr>
          </c:marker>
          <c:xVal>
            <c:numRef>
              <c:f>F8.5!$B$29:$B$36</c:f>
              <c:numCache>
                <c:formatCode>0</c:formatCode>
                <c:ptCount val="8"/>
                <c:pt idx="0">
                  <c:v>53.324397015077054</c:v>
                </c:pt>
                <c:pt idx="1">
                  <c:v>17.253046756578172</c:v>
                </c:pt>
                <c:pt idx="2">
                  <c:v>48.971730871039007</c:v>
                </c:pt>
                <c:pt idx="3">
                  <c:v>24.974966890496837</c:v>
                </c:pt>
                <c:pt idx="4">
                  <c:v>19.665062401663782</c:v>
                </c:pt>
                <c:pt idx="5">
                  <c:v>11.554495207266942</c:v>
                </c:pt>
                <c:pt idx="6">
                  <c:v>17.145379590944586</c:v>
                </c:pt>
                <c:pt idx="7">
                  <c:v>16.206585240099621</c:v>
                </c:pt>
              </c:numCache>
            </c:numRef>
          </c:xVal>
          <c:yVal>
            <c:numRef>
              <c:f>F8.5!$C$29:$C$36</c:f>
              <c:numCache>
                <c:formatCode>0</c:formatCode>
                <c:ptCount val="8"/>
                <c:pt idx="0">
                  <c:v>54.537879817667779</c:v>
                </c:pt>
                <c:pt idx="1">
                  <c:v>18.36507105276565</c:v>
                </c:pt>
                <c:pt idx="2">
                  <c:v>43.200287548978118</c:v>
                </c:pt>
                <c:pt idx="3">
                  <c:v>22.816028478569926</c:v>
                </c:pt>
                <c:pt idx="4">
                  <c:v>20.786171608437296</c:v>
                </c:pt>
                <c:pt idx="5">
                  <c:v>13.618280274116151</c:v>
                </c:pt>
                <c:pt idx="6">
                  <c:v>18.201203008359712</c:v>
                </c:pt>
                <c:pt idx="7">
                  <c:v>13.5035663979725</c:v>
                </c:pt>
              </c:numCache>
            </c:numRef>
          </c:yVal>
        </c:ser>
        <c:ser>
          <c:idx val="2"/>
          <c:order val="2"/>
          <c:tx>
            <c:v>Other</c:v>
          </c:tx>
          <c:spPr>
            <a:ln w="28575">
              <a:noFill/>
            </a:ln>
          </c:spPr>
          <c:marker>
            <c:symbol val="circle"/>
            <c:size val="7"/>
            <c:spPr>
              <a:noFill/>
              <a:ln w="15875">
                <a:solidFill>
                  <a:srgbClr val="7095AC"/>
                </a:solidFill>
              </a:ln>
            </c:spPr>
          </c:marker>
          <c:xVal>
            <c:numRef>
              <c:f>F8.5!$B$13:$B$28</c:f>
              <c:numCache>
                <c:formatCode>0</c:formatCode>
                <c:ptCount val="16"/>
                <c:pt idx="0">
                  <c:v>14.330062834022998</c:v>
                </c:pt>
                <c:pt idx="1">
                  <c:v>20.209427965437282</c:v>
                </c:pt>
                <c:pt idx="2">
                  <c:v>21.275918242934626</c:v>
                </c:pt>
                <c:pt idx="3">
                  <c:v>37.593759039674062</c:v>
                </c:pt>
                <c:pt idx="4">
                  <c:v>46.86306355608685</c:v>
                </c:pt>
                <c:pt idx="5">
                  <c:v>35.733016686658672</c:v>
                </c:pt>
                <c:pt idx="6">
                  <c:v>21.777550689851736</c:v>
                </c:pt>
                <c:pt idx="7">
                  <c:v>26.783272085126022</c:v>
                </c:pt>
                <c:pt idx="8">
                  <c:v>37.401132863435919</c:v>
                </c:pt>
                <c:pt idx="9">
                  <c:v>15.760300481272436</c:v>
                </c:pt>
                <c:pt idx="10">
                  <c:v>39.937751444264826</c:v>
                </c:pt>
                <c:pt idx="11">
                  <c:v>26.901817585090836</c:v>
                </c:pt>
                <c:pt idx="12">
                  <c:v>43.018314204560056</c:v>
                </c:pt>
                <c:pt idx="13">
                  <c:v>28.165818905071649</c:v>
                </c:pt>
                <c:pt idx="14">
                  <c:v>23.439471522435287</c:v>
                </c:pt>
                <c:pt idx="15">
                  <c:v>21.15512205259936</c:v>
                </c:pt>
              </c:numCache>
            </c:numRef>
          </c:xVal>
          <c:yVal>
            <c:numRef>
              <c:f>F8.5!$C$13:$C$28</c:f>
              <c:numCache>
                <c:formatCode>0</c:formatCode>
                <c:ptCount val="16"/>
                <c:pt idx="0">
                  <c:v>18.072340618036542</c:v>
                </c:pt>
                <c:pt idx="1">
                  <c:v>21.949753994787354</c:v>
                </c:pt>
                <c:pt idx="2">
                  <c:v>19.256598678209553</c:v>
                </c:pt>
                <c:pt idx="3">
                  <c:v>29.883181756297915</c:v>
                </c:pt>
                <c:pt idx="4">
                  <c:v>27.841122291360179</c:v>
                </c:pt>
                <c:pt idx="5">
                  <c:v>22.720330726887646</c:v>
                </c:pt>
                <c:pt idx="6">
                  <c:v>13.205677093405759</c:v>
                </c:pt>
                <c:pt idx="7">
                  <c:v>28.571306614453491</c:v>
                </c:pt>
                <c:pt idx="8">
                  <c:v>22.022084341544289</c:v>
                </c:pt>
                <c:pt idx="9">
                  <c:v>17.41245472655983</c:v>
                </c:pt>
                <c:pt idx="10">
                  <c:v>31.056751279115726</c:v>
                </c:pt>
                <c:pt idx="11">
                  <c:v>32.464039989520209</c:v>
                </c:pt>
                <c:pt idx="12">
                  <c:v>39.359780317398794</c:v>
                </c:pt>
                <c:pt idx="13">
                  <c:v>34.01429363671415</c:v>
                </c:pt>
                <c:pt idx="14">
                  <c:v>24.177243976910127</c:v>
                </c:pt>
                <c:pt idx="15">
                  <c:v>21.621336792322172</c:v>
                </c:pt>
              </c:numCache>
            </c:numRef>
          </c:yVal>
        </c:ser>
        <c:axId val="119198848"/>
        <c:axId val="119201152"/>
      </c:scatterChart>
      <c:valAx>
        <c:axId val="119198848"/>
        <c:scaling>
          <c:orientation val="minMax"/>
          <c:max val="100"/>
          <c:min val="0"/>
        </c:scaling>
        <c:axPos val="b"/>
        <c:title>
          <c:tx>
            <c:rich>
              <a:bodyPr/>
              <a:lstStyle/>
              <a:p>
                <a:pPr>
                  <a:defRPr lang="en-GB" b="0"/>
                </a:pPr>
                <a:r>
                  <a:rPr lang="en-GB" b="0"/>
                  <a:t>Wait to begin the lesson (%)</a:t>
                </a:r>
              </a:p>
            </c:rich>
          </c:tx>
          <c:layout>
            <c:manualLayout>
              <c:xMode val="edge"/>
              <c:yMode val="edge"/>
              <c:x val="0.3850960700029365"/>
              <c:y val="0.93454020736095755"/>
            </c:manualLayout>
          </c:layout>
        </c:title>
        <c:numFmt formatCode="0" sourceLinked="0"/>
        <c:tickLblPos val="nextTo"/>
        <c:txPr>
          <a:bodyPr rot="0" vert="horz"/>
          <a:lstStyle/>
          <a:p>
            <a:pPr>
              <a:defRPr lang="en-GB"/>
            </a:pPr>
            <a:endParaRPr lang="en-US"/>
          </a:p>
        </c:txPr>
        <c:crossAx val="119201152"/>
        <c:crosses val="autoZero"/>
        <c:crossBetween val="midCat"/>
        <c:majorUnit val="20"/>
      </c:valAx>
      <c:valAx>
        <c:axId val="119201152"/>
        <c:scaling>
          <c:orientation val="minMax"/>
          <c:max val="100"/>
          <c:min val="0"/>
        </c:scaling>
        <c:axPos val="l"/>
        <c:majorGridlines>
          <c:spPr>
            <a:ln>
              <a:solidFill>
                <a:schemeClr val="bg1">
                  <a:lumMod val="65000"/>
                </a:schemeClr>
              </a:solidFill>
              <a:prstDash val="dash"/>
            </a:ln>
          </c:spPr>
        </c:majorGridlines>
        <c:title>
          <c:tx>
            <c:rich>
              <a:bodyPr rot="-5400000" vert="horz"/>
              <a:lstStyle/>
              <a:p>
                <a:pPr>
                  <a:defRPr lang="en-GB" b="0"/>
                </a:pPr>
                <a:r>
                  <a:rPr lang="en-GB" b="0"/>
                  <a:t>Disruptive noise in the classroom (%)</a:t>
                </a:r>
              </a:p>
            </c:rich>
          </c:tx>
          <c:layout>
            <c:manualLayout>
              <c:xMode val="edge"/>
              <c:yMode val="edge"/>
              <c:x val="3.7904644223311822E-2"/>
              <c:y val="0.20679255590788714"/>
            </c:manualLayout>
          </c:layout>
        </c:title>
        <c:numFmt formatCode="0" sourceLinked="0"/>
        <c:tickLblPos val="nextTo"/>
        <c:txPr>
          <a:bodyPr/>
          <a:lstStyle/>
          <a:p>
            <a:pPr>
              <a:defRPr lang="en-GB"/>
            </a:pPr>
            <a:endParaRPr lang="en-US"/>
          </a:p>
        </c:txPr>
        <c:crossAx val="119198848"/>
        <c:crosses val="autoZero"/>
        <c:crossBetween val="midCat"/>
        <c:majorUnit val="20"/>
      </c:valAx>
    </c:plotArea>
    <c:plotVisOnly val="1"/>
    <c:dispBlanksAs val="gap"/>
  </c:chart>
  <c:spPr>
    <a:ln>
      <a:noFill/>
    </a:ln>
  </c:spPr>
  <c:txPr>
    <a:bodyPr/>
    <a:lstStyle/>
    <a:p>
      <a:pPr>
        <a:defRPr sz="10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spPr>
            <a:solidFill>
              <a:srgbClr val="7095AC"/>
            </a:solidFill>
            <a:ln>
              <a:noFill/>
            </a:ln>
          </c:spPr>
          <c:errBars>
            <c:errBarType val="both"/>
            <c:errValType val="cust"/>
            <c:plus>
              <c:numRef>
                <c:f>F8.6!$E$4:$E$7</c:f>
                <c:numCache>
                  <c:formatCode>General</c:formatCode>
                  <c:ptCount val="4"/>
                  <c:pt idx="0">
                    <c:v>4.1396313091849803</c:v>
                  </c:pt>
                  <c:pt idx="1">
                    <c:v>2.9295980128880217</c:v>
                  </c:pt>
                  <c:pt idx="2">
                    <c:v>3.5654537537076436</c:v>
                  </c:pt>
                  <c:pt idx="3">
                    <c:v>2.6791832920530552</c:v>
                  </c:pt>
                </c:numCache>
              </c:numRef>
            </c:plus>
            <c:minus>
              <c:numRef>
                <c:f>F8.6!$E$4:$E$7</c:f>
                <c:numCache>
                  <c:formatCode>General</c:formatCode>
                  <c:ptCount val="4"/>
                  <c:pt idx="0">
                    <c:v>4.1396313091849803</c:v>
                  </c:pt>
                  <c:pt idx="1">
                    <c:v>2.9295980128880217</c:v>
                  </c:pt>
                  <c:pt idx="2">
                    <c:v>3.5654537537076436</c:v>
                  </c:pt>
                  <c:pt idx="3">
                    <c:v>2.6791832920530552</c:v>
                  </c:pt>
                </c:numCache>
              </c:numRef>
            </c:minus>
          </c:errBars>
          <c:cat>
            <c:strRef>
              <c:f>F8.6!$A$4:$A$7</c:f>
              <c:strCache>
                <c:ptCount val="4"/>
                <c:pt idx="0">
                  <c:v>Q1 (lowest)</c:v>
                </c:pt>
                <c:pt idx="1">
                  <c:v>Q2</c:v>
                </c:pt>
                <c:pt idx="2">
                  <c:v>Q3</c:v>
                </c:pt>
                <c:pt idx="3">
                  <c:v>Q4 (highest)</c:v>
                </c:pt>
              </c:strCache>
            </c:strRef>
          </c:cat>
          <c:val>
            <c:numRef>
              <c:f>F8.6!$B$4:$B$7</c:f>
              <c:numCache>
                <c:formatCode>0.00</c:formatCode>
                <c:ptCount val="4"/>
                <c:pt idx="0">
                  <c:v>68.465660000000113</c:v>
                </c:pt>
                <c:pt idx="1">
                  <c:v>82.985519999999994</c:v>
                </c:pt>
                <c:pt idx="2">
                  <c:v>86.945350000000005</c:v>
                </c:pt>
                <c:pt idx="3">
                  <c:v>90.271649999999994</c:v>
                </c:pt>
              </c:numCache>
            </c:numRef>
          </c:val>
        </c:ser>
        <c:gapWidth val="85"/>
        <c:axId val="119233920"/>
        <c:axId val="119236096"/>
      </c:barChart>
      <c:catAx>
        <c:axId val="119233920"/>
        <c:scaling>
          <c:orientation val="minMax"/>
        </c:scaling>
        <c:axPos val="b"/>
        <c:title>
          <c:tx>
            <c:rich>
              <a:bodyPr/>
              <a:lstStyle/>
              <a:p>
                <a:pPr>
                  <a:defRPr lang="en-GB"/>
                </a:pPr>
                <a:r>
                  <a:rPr lang="en-GB" b="0"/>
                  <a:t>quartile</a:t>
                </a:r>
                <a:r>
                  <a:rPr lang="en-GB" b="0" baseline="0"/>
                  <a:t> of classroom climate score</a:t>
                </a:r>
                <a:endParaRPr lang="en-GB" b="0"/>
              </a:p>
            </c:rich>
          </c:tx>
        </c:title>
        <c:numFmt formatCode="General" sourceLinked="1"/>
        <c:tickLblPos val="nextTo"/>
        <c:txPr>
          <a:bodyPr/>
          <a:lstStyle/>
          <a:p>
            <a:pPr>
              <a:defRPr lang="en-GB"/>
            </a:pPr>
            <a:endParaRPr lang="en-US"/>
          </a:p>
        </c:txPr>
        <c:crossAx val="119236096"/>
        <c:crosses val="autoZero"/>
        <c:auto val="1"/>
        <c:lblAlgn val="ctr"/>
        <c:lblOffset val="100"/>
      </c:catAx>
      <c:valAx>
        <c:axId val="119236096"/>
        <c:scaling>
          <c:orientation val="minMax"/>
          <c:max val="100"/>
          <c:min val="0"/>
        </c:scaling>
        <c:axPos val="l"/>
        <c:majorGridlines>
          <c:spPr>
            <a:ln>
              <a:solidFill>
                <a:schemeClr val="bg1">
                  <a:lumMod val="65000"/>
                </a:schemeClr>
              </a:solidFill>
              <a:prstDash val="dash"/>
            </a:ln>
          </c:spPr>
        </c:majorGridlines>
        <c:title>
          <c:tx>
            <c:rich>
              <a:bodyPr rot="-5400000" vert="horz"/>
              <a:lstStyle/>
              <a:p>
                <a:pPr>
                  <a:defRPr lang="en-GB"/>
                </a:pPr>
                <a:r>
                  <a:rPr lang="en-GB" b="0"/>
                  <a:t>time</a:t>
                </a:r>
                <a:r>
                  <a:rPr lang="en-GB" b="0" baseline="0"/>
                  <a:t> spent teaching (%)</a:t>
                </a:r>
                <a:endParaRPr lang="en-GB" b="0"/>
              </a:p>
            </c:rich>
          </c:tx>
        </c:title>
        <c:numFmt formatCode="0" sourceLinked="0"/>
        <c:tickLblPos val="nextTo"/>
        <c:txPr>
          <a:bodyPr/>
          <a:lstStyle/>
          <a:p>
            <a:pPr>
              <a:defRPr lang="en-GB"/>
            </a:pPr>
            <a:endParaRPr lang="en-US"/>
          </a:p>
        </c:txPr>
        <c:crossAx val="119233920"/>
        <c:crosses val="autoZero"/>
        <c:crossBetween val="between"/>
        <c:majorUnit val="20"/>
      </c:valAx>
    </c:plotArea>
    <c:plotVisOnly val="1"/>
  </c:chart>
  <c:spPr>
    <a:ln>
      <a:noFill/>
    </a:ln>
  </c:spPr>
  <c:txPr>
    <a:bodyPr/>
    <a:lstStyle/>
    <a:p>
      <a:pPr>
        <a:defRPr sz="1000">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F8.7!$C$4</c:f>
              <c:strCache>
                <c:ptCount val="1"/>
                <c:pt idx="0">
                  <c:v>Mean</c:v>
                </c:pt>
              </c:strCache>
            </c:strRef>
          </c:tx>
          <c:spPr>
            <a:solidFill>
              <a:srgbClr val="7095AC"/>
            </a:solidFill>
            <a:ln>
              <a:noFill/>
            </a:ln>
          </c:spPr>
          <c:errBars>
            <c:errBarType val="both"/>
            <c:errValType val="cust"/>
            <c:plus>
              <c:numRef>
                <c:f>F8.7!$F$5:$F$22</c:f>
                <c:numCache>
                  <c:formatCode>General</c:formatCode>
                  <c:ptCount val="18"/>
                  <c:pt idx="0">
                    <c:v>8.287410000000002E-2</c:v>
                  </c:pt>
                  <c:pt idx="1">
                    <c:v>7.41449E-2</c:v>
                  </c:pt>
                  <c:pt idx="2">
                    <c:v>9.9488900000000033E-2</c:v>
                  </c:pt>
                  <c:pt idx="3">
                    <c:v>9.8977800000000185E-2</c:v>
                  </c:pt>
                  <c:pt idx="5">
                    <c:v>0.10167050000000002</c:v>
                  </c:pt>
                  <c:pt idx="6">
                    <c:v>8.8154000000000274E-2</c:v>
                  </c:pt>
                  <c:pt idx="7">
                    <c:v>8.3726900000000284E-2</c:v>
                  </c:pt>
                  <c:pt idx="8">
                    <c:v>8.9381800000000025E-2</c:v>
                  </c:pt>
                  <c:pt idx="10">
                    <c:v>0.18109420000000032</c:v>
                  </c:pt>
                  <c:pt idx="11">
                    <c:v>0.10434260000000002</c:v>
                  </c:pt>
                  <c:pt idx="12">
                    <c:v>6.8604699999999991E-2</c:v>
                  </c:pt>
                  <c:pt idx="13">
                    <c:v>0.10519989999999999</c:v>
                  </c:pt>
                  <c:pt idx="15">
                    <c:v>0.10376720000000013</c:v>
                  </c:pt>
                  <c:pt idx="16">
                    <c:v>6.3396900000000145E-2</c:v>
                  </c:pt>
                  <c:pt idx="17">
                    <c:v>7.0614600000000013E-2</c:v>
                  </c:pt>
                </c:numCache>
              </c:numRef>
            </c:plus>
            <c:minus>
              <c:numRef>
                <c:f>F8.7!$F$5:$F$22</c:f>
                <c:numCache>
                  <c:formatCode>General</c:formatCode>
                  <c:ptCount val="18"/>
                  <c:pt idx="0">
                    <c:v>8.287410000000002E-2</c:v>
                  </c:pt>
                  <c:pt idx="1">
                    <c:v>7.41449E-2</c:v>
                  </c:pt>
                  <c:pt idx="2">
                    <c:v>9.9488900000000033E-2</c:v>
                  </c:pt>
                  <c:pt idx="3">
                    <c:v>9.8977800000000185E-2</c:v>
                  </c:pt>
                  <c:pt idx="5">
                    <c:v>0.10167050000000002</c:v>
                  </c:pt>
                  <c:pt idx="6">
                    <c:v>8.8154000000000274E-2</c:v>
                  </c:pt>
                  <c:pt idx="7">
                    <c:v>8.3726900000000284E-2</c:v>
                  </c:pt>
                  <c:pt idx="8">
                    <c:v>8.9381800000000025E-2</c:v>
                  </c:pt>
                  <c:pt idx="10">
                    <c:v>0.18109420000000032</c:v>
                  </c:pt>
                  <c:pt idx="11">
                    <c:v>0.10434260000000002</c:v>
                  </c:pt>
                  <c:pt idx="12">
                    <c:v>6.8604699999999991E-2</c:v>
                  </c:pt>
                  <c:pt idx="13">
                    <c:v>0.10519989999999999</c:v>
                  </c:pt>
                  <c:pt idx="15">
                    <c:v>0.10376720000000013</c:v>
                  </c:pt>
                  <c:pt idx="16">
                    <c:v>6.3396900000000145E-2</c:v>
                  </c:pt>
                  <c:pt idx="17">
                    <c:v>7.0614600000000013E-2</c:v>
                  </c:pt>
                </c:numCache>
              </c:numRef>
            </c:minus>
          </c:errBars>
          <c:cat>
            <c:multiLvlStrRef>
              <c:f>F8.7!$A$5:$B$22</c:f>
              <c:multiLvlStrCache>
                <c:ptCount val="18"/>
                <c:lvl>
                  <c:pt idx="0">
                    <c:v>Q4</c:v>
                  </c:pt>
                  <c:pt idx="1">
                    <c:v>Q3</c:v>
                  </c:pt>
                  <c:pt idx="2">
                    <c:v>Q2</c:v>
                  </c:pt>
                  <c:pt idx="3">
                    <c:v>Q1 (lowest)</c:v>
                  </c:pt>
                  <c:pt idx="5">
                    <c:v>Q4</c:v>
                  </c:pt>
                  <c:pt idx="6">
                    <c:v>Q3</c:v>
                  </c:pt>
                  <c:pt idx="7">
                    <c:v>Q2</c:v>
                  </c:pt>
                  <c:pt idx="8">
                    <c:v>Q1 (lowest)</c:v>
                  </c:pt>
                  <c:pt idx="10">
                    <c:v>inadequate</c:v>
                  </c:pt>
                  <c:pt idx="11">
                    <c:v>satisfactory</c:v>
                  </c:pt>
                  <c:pt idx="12">
                    <c:v>good</c:v>
                  </c:pt>
                  <c:pt idx="13">
                    <c:v>outstanding</c:v>
                  </c:pt>
                  <c:pt idx="15">
                    <c:v>independent</c:v>
                  </c:pt>
                  <c:pt idx="16">
                    <c:v>academies</c:v>
                  </c:pt>
                  <c:pt idx="17">
                    <c:v>maintained</c:v>
                  </c:pt>
                </c:lvl>
                <c:lvl>
                  <c:pt idx="0">
                    <c:v>KS2        quartile</c:v>
                  </c:pt>
                  <c:pt idx="5">
                    <c:v>FSM         quartile</c:v>
                  </c:pt>
                  <c:pt idx="10">
                    <c:v>Ofsted        rating</c:v>
                  </c:pt>
                  <c:pt idx="15">
                    <c:v>School type</c:v>
                  </c:pt>
                </c:lvl>
              </c:multiLvlStrCache>
            </c:multiLvlStrRef>
          </c:cat>
          <c:val>
            <c:numRef>
              <c:f>F8.7!$C$5:$C$22</c:f>
              <c:numCache>
                <c:formatCode>0.000</c:formatCode>
                <c:ptCount val="18"/>
                <c:pt idx="0">
                  <c:v>9.2035400000000045E-2</c:v>
                </c:pt>
                <c:pt idx="1">
                  <c:v>-1.22693E-2</c:v>
                </c:pt>
                <c:pt idx="2">
                  <c:v>-0.13959940000000032</c:v>
                </c:pt>
                <c:pt idx="3">
                  <c:v>-0.22954550000000001</c:v>
                </c:pt>
                <c:pt idx="5">
                  <c:v>-9.1641600000000004E-2</c:v>
                </c:pt>
                <c:pt idx="6">
                  <c:v>-0.19410230000000001</c:v>
                </c:pt>
                <c:pt idx="7">
                  <c:v>-2.35047E-2</c:v>
                </c:pt>
                <c:pt idx="8">
                  <c:v>9.4686200000000026E-2</c:v>
                </c:pt>
                <c:pt idx="10">
                  <c:v>-0.21030660000000001</c:v>
                </c:pt>
                <c:pt idx="11">
                  <c:v>-0.21970490000000029</c:v>
                </c:pt>
                <c:pt idx="12">
                  <c:v>1.4081800000000005E-2</c:v>
                </c:pt>
                <c:pt idx="13">
                  <c:v>0.136853</c:v>
                </c:pt>
                <c:pt idx="15">
                  <c:v>0.34345100000000001</c:v>
                </c:pt>
                <c:pt idx="16">
                  <c:v>-2.8392799999999978E-2</c:v>
                </c:pt>
                <c:pt idx="17">
                  <c:v>-9.4361800000000065E-2</c:v>
                </c:pt>
              </c:numCache>
            </c:numRef>
          </c:val>
        </c:ser>
        <c:gapWidth val="30"/>
        <c:overlap val="-80"/>
        <c:axId val="119268864"/>
        <c:axId val="119270400"/>
      </c:barChart>
      <c:catAx>
        <c:axId val="119268864"/>
        <c:scaling>
          <c:orientation val="minMax"/>
        </c:scaling>
        <c:axPos val="l"/>
        <c:tickLblPos val="low"/>
        <c:txPr>
          <a:bodyPr/>
          <a:lstStyle/>
          <a:p>
            <a:pPr>
              <a:defRPr lang="en-GB"/>
            </a:pPr>
            <a:endParaRPr lang="en-US"/>
          </a:p>
        </c:txPr>
        <c:crossAx val="119270400"/>
        <c:crosses val="autoZero"/>
        <c:auto val="1"/>
        <c:lblAlgn val="ctr"/>
        <c:lblOffset val="100"/>
      </c:catAx>
      <c:valAx>
        <c:axId val="119270400"/>
        <c:scaling>
          <c:orientation val="minMax"/>
          <c:max val="0.5"/>
          <c:min val="-0.4"/>
        </c:scaling>
        <c:axPos val="b"/>
        <c:majorGridlines>
          <c:spPr>
            <a:ln>
              <a:solidFill>
                <a:schemeClr val="bg1">
                  <a:lumMod val="65000"/>
                </a:schemeClr>
              </a:solidFill>
              <a:prstDash val="dash"/>
            </a:ln>
          </c:spPr>
        </c:majorGridlines>
        <c:title>
          <c:tx>
            <c:rich>
              <a:bodyPr/>
              <a:lstStyle/>
              <a:p>
                <a:pPr>
                  <a:defRPr lang="en-GB"/>
                </a:pPr>
                <a:r>
                  <a:rPr lang="en-GB" b="0"/>
                  <a:t>classroom</a:t>
                </a:r>
                <a:r>
                  <a:rPr lang="en-GB" b="0" baseline="0"/>
                  <a:t> climate score          </a:t>
                </a:r>
                <a:endParaRPr lang="en-GB" b="0"/>
              </a:p>
            </c:rich>
          </c:tx>
        </c:title>
        <c:numFmt formatCode="#,##0.00" sourceLinked="0"/>
        <c:tickLblPos val="nextTo"/>
        <c:txPr>
          <a:bodyPr/>
          <a:lstStyle/>
          <a:p>
            <a:pPr>
              <a:defRPr lang="en-GB"/>
            </a:pPr>
            <a:endParaRPr lang="en-US"/>
          </a:p>
        </c:txPr>
        <c:crossAx val="119268864"/>
        <c:crosses val="autoZero"/>
        <c:crossBetween val="between"/>
        <c:majorUnit val="0.2"/>
      </c:valAx>
    </c:plotArea>
    <c:plotVisOnly val="1"/>
  </c:chart>
  <c:spPr>
    <a:ln>
      <a:noFill/>
    </a:ln>
  </c:spPr>
  <c:txPr>
    <a:bodyPr/>
    <a:lstStyle/>
    <a:p>
      <a:pPr>
        <a:defRPr sz="1000">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spPr>
            <a:solidFill>
              <a:srgbClr val="7095AC"/>
            </a:solidFill>
            <a:ln>
              <a:solidFill>
                <a:srgbClr val="7095AC"/>
              </a:solidFill>
            </a:ln>
          </c:spPr>
          <c:errBars>
            <c:errBarType val="both"/>
            <c:errValType val="cust"/>
            <c:plus>
              <c:numRef>
                <c:f>F8.8!$E$4:$E$8</c:f>
                <c:numCache>
                  <c:formatCode>General</c:formatCode>
                  <c:ptCount val="5"/>
                  <c:pt idx="0">
                    <c:v>0.10113889999999998</c:v>
                  </c:pt>
                  <c:pt idx="1">
                    <c:v>6.0282599999999999E-2</c:v>
                  </c:pt>
                  <c:pt idx="2">
                    <c:v>6.9280099999999997E-2</c:v>
                  </c:pt>
                  <c:pt idx="3">
                    <c:v>0.11368730000000001</c:v>
                  </c:pt>
                  <c:pt idx="4">
                    <c:v>0.15694240000000051</c:v>
                  </c:pt>
                </c:numCache>
              </c:numRef>
            </c:plus>
            <c:minus>
              <c:numRef>
                <c:f>F8.8!$E$4:$E$8</c:f>
                <c:numCache>
                  <c:formatCode>General</c:formatCode>
                  <c:ptCount val="5"/>
                  <c:pt idx="0">
                    <c:v>0.10113889999999998</c:v>
                  </c:pt>
                  <c:pt idx="1">
                    <c:v>6.0282599999999999E-2</c:v>
                  </c:pt>
                  <c:pt idx="2">
                    <c:v>6.9280099999999997E-2</c:v>
                  </c:pt>
                  <c:pt idx="3">
                    <c:v>0.11368730000000001</c:v>
                  </c:pt>
                  <c:pt idx="4">
                    <c:v>0.15694240000000051</c:v>
                  </c:pt>
                </c:numCache>
              </c:numRef>
            </c:minus>
          </c:errBars>
          <c:cat>
            <c:strRef>
              <c:f>F8.8!$A$4:$A$8</c:f>
              <c:strCache>
                <c:ptCount val="5"/>
                <c:pt idx="0">
                  <c:v>None</c:v>
                </c:pt>
                <c:pt idx="1">
                  <c:v> 1-10</c:v>
                </c:pt>
                <c:pt idx="2">
                  <c:v> 11-30</c:v>
                </c:pt>
                <c:pt idx="3">
                  <c:v> 31-60</c:v>
                </c:pt>
                <c:pt idx="4">
                  <c:v>over 60</c:v>
                </c:pt>
              </c:strCache>
            </c:strRef>
          </c:cat>
          <c:val>
            <c:numRef>
              <c:f>F8.8!$B$4:$B$8</c:f>
              <c:numCache>
                <c:formatCode>0.00</c:formatCode>
                <c:ptCount val="5"/>
                <c:pt idx="0">
                  <c:v>-0.29408190000000051</c:v>
                </c:pt>
                <c:pt idx="1">
                  <c:v>8.0576000000000068E-3</c:v>
                </c:pt>
                <c:pt idx="2">
                  <c:v>5.6345199999999956E-2</c:v>
                </c:pt>
                <c:pt idx="3">
                  <c:v>0.24506700000000028</c:v>
                </c:pt>
                <c:pt idx="4">
                  <c:v>0.45724329999999996</c:v>
                </c:pt>
              </c:numCache>
            </c:numRef>
          </c:val>
        </c:ser>
        <c:axId val="118496256"/>
        <c:axId val="118506624"/>
      </c:barChart>
      <c:catAx>
        <c:axId val="118496256"/>
        <c:scaling>
          <c:orientation val="minMax"/>
        </c:scaling>
        <c:axPos val="b"/>
        <c:title>
          <c:tx>
            <c:rich>
              <a:bodyPr/>
              <a:lstStyle/>
              <a:p>
                <a:pPr>
                  <a:defRPr lang="en-GB"/>
                </a:pPr>
                <a:r>
                  <a:rPr lang="en-GB"/>
                  <a:t>Percentage of</a:t>
                </a:r>
                <a:r>
                  <a:rPr lang="en-GB" baseline="0"/>
                  <a:t> pupils estimated by teacher as </a:t>
                </a:r>
                <a:r>
                  <a:rPr lang="en-GB"/>
                  <a:t>academically-gifted</a:t>
                </a:r>
              </a:p>
            </c:rich>
          </c:tx>
          <c:layout>
            <c:manualLayout>
              <c:xMode val="edge"/>
              <c:yMode val="edge"/>
              <c:x val="0.16494713464460706"/>
              <c:y val="0.90949227373068431"/>
            </c:manualLayout>
          </c:layout>
        </c:title>
        <c:numFmt formatCode="General" sourceLinked="1"/>
        <c:tickLblPos val="low"/>
        <c:txPr>
          <a:bodyPr/>
          <a:lstStyle/>
          <a:p>
            <a:pPr>
              <a:defRPr lang="en-GB"/>
            </a:pPr>
            <a:endParaRPr lang="en-US"/>
          </a:p>
        </c:txPr>
        <c:crossAx val="118506624"/>
        <c:crosses val="autoZero"/>
        <c:auto val="1"/>
        <c:lblAlgn val="ctr"/>
        <c:lblOffset val="100"/>
      </c:catAx>
      <c:valAx>
        <c:axId val="118506624"/>
        <c:scaling>
          <c:orientation val="minMax"/>
          <c:max val="0.70000000000000062"/>
          <c:min val="-0.60000000000000064"/>
        </c:scaling>
        <c:axPos val="l"/>
        <c:majorGridlines>
          <c:spPr>
            <a:ln>
              <a:solidFill>
                <a:schemeClr val="bg1">
                  <a:lumMod val="65000"/>
                </a:schemeClr>
              </a:solidFill>
              <a:prstDash val="dash"/>
            </a:ln>
          </c:spPr>
        </c:majorGridlines>
        <c:title>
          <c:tx>
            <c:rich>
              <a:bodyPr rot="-5400000" vert="horz"/>
              <a:lstStyle/>
              <a:p>
                <a:pPr>
                  <a:defRPr lang="en-GB"/>
                </a:pPr>
                <a:r>
                  <a:rPr lang="en-GB"/>
                  <a:t>Classroom climate score</a:t>
                </a:r>
                <a:r>
                  <a:rPr lang="en-GB" baseline="0"/>
                  <a:t> (average)</a:t>
                </a:r>
                <a:endParaRPr lang="en-GB"/>
              </a:p>
            </c:rich>
          </c:tx>
        </c:title>
        <c:numFmt formatCode="0.00" sourceLinked="1"/>
        <c:tickLblPos val="nextTo"/>
        <c:txPr>
          <a:bodyPr/>
          <a:lstStyle/>
          <a:p>
            <a:pPr>
              <a:defRPr lang="en-GB"/>
            </a:pPr>
            <a:endParaRPr lang="en-US"/>
          </a:p>
        </c:txPr>
        <c:crossAx val="118496256"/>
        <c:crosses val="autoZero"/>
        <c:crossBetween val="between"/>
        <c:majorUnit val="0.2"/>
      </c:valAx>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9137729658792718"/>
          <c:y val="3.8507821901323715E-2"/>
          <c:w val="0.77528937007874177"/>
          <c:h val="0.7729177437725947"/>
        </c:manualLayout>
      </c:layout>
      <c:barChart>
        <c:barDir val="col"/>
        <c:grouping val="clustered"/>
        <c:ser>
          <c:idx val="0"/>
          <c:order val="0"/>
          <c:spPr>
            <a:solidFill>
              <a:srgbClr val="7095AC"/>
            </a:solidFill>
          </c:spPr>
          <c:errBars>
            <c:errBarType val="both"/>
            <c:errValType val="cust"/>
            <c:plus>
              <c:numRef>
                <c:f>F8.9!$E$4:$E$8</c:f>
                <c:numCache>
                  <c:formatCode>General</c:formatCode>
                  <c:ptCount val="5"/>
                  <c:pt idx="0">
                    <c:v>9.9352900000000063E-2</c:v>
                  </c:pt>
                  <c:pt idx="1">
                    <c:v>5.6068399999999997E-2</c:v>
                  </c:pt>
                  <c:pt idx="2">
                    <c:v>6.6997500000000029E-2</c:v>
                  </c:pt>
                  <c:pt idx="3">
                    <c:v>0.10458860000000003</c:v>
                  </c:pt>
                  <c:pt idx="4">
                    <c:v>0.20098469999999996</c:v>
                  </c:pt>
                </c:numCache>
              </c:numRef>
            </c:plus>
            <c:minus>
              <c:numRef>
                <c:f>F8.9!$E$4:$E$8</c:f>
                <c:numCache>
                  <c:formatCode>General</c:formatCode>
                  <c:ptCount val="5"/>
                  <c:pt idx="0">
                    <c:v>9.9352900000000063E-2</c:v>
                  </c:pt>
                  <c:pt idx="1">
                    <c:v>5.6068399999999997E-2</c:v>
                  </c:pt>
                  <c:pt idx="2">
                    <c:v>6.6997500000000029E-2</c:v>
                  </c:pt>
                  <c:pt idx="3">
                    <c:v>0.10458860000000003</c:v>
                  </c:pt>
                  <c:pt idx="4">
                    <c:v>0.20098469999999996</c:v>
                  </c:pt>
                </c:numCache>
              </c:numRef>
            </c:minus>
          </c:errBars>
          <c:cat>
            <c:strRef>
              <c:f>F8.9!$A$4:$A$8</c:f>
              <c:strCache>
                <c:ptCount val="5"/>
                <c:pt idx="0">
                  <c:v>None</c:v>
                </c:pt>
                <c:pt idx="1">
                  <c:v> 1-10</c:v>
                </c:pt>
                <c:pt idx="2">
                  <c:v> 11-30</c:v>
                </c:pt>
                <c:pt idx="3">
                  <c:v> 31-60</c:v>
                </c:pt>
                <c:pt idx="4">
                  <c:v>over 60</c:v>
                </c:pt>
              </c:strCache>
            </c:strRef>
          </c:cat>
          <c:val>
            <c:numRef>
              <c:f>F8.9!$B$4:$B$8</c:f>
              <c:numCache>
                <c:formatCode>0.00</c:formatCode>
                <c:ptCount val="5"/>
                <c:pt idx="0">
                  <c:v>0.32377170000000038</c:v>
                </c:pt>
                <c:pt idx="1">
                  <c:v>5.7368800000000032E-2</c:v>
                </c:pt>
                <c:pt idx="2">
                  <c:v>-0.14450389999999999</c:v>
                </c:pt>
                <c:pt idx="3">
                  <c:v>-0.27227310000000005</c:v>
                </c:pt>
                <c:pt idx="4">
                  <c:v>-0.20147490000000001</c:v>
                </c:pt>
              </c:numCache>
            </c:numRef>
          </c:val>
        </c:ser>
        <c:axId val="119297152"/>
        <c:axId val="119299072"/>
      </c:barChart>
      <c:catAx>
        <c:axId val="119297152"/>
        <c:scaling>
          <c:orientation val="minMax"/>
        </c:scaling>
        <c:axPos val="b"/>
        <c:title>
          <c:tx>
            <c:rich>
              <a:bodyPr/>
              <a:lstStyle/>
              <a:p>
                <a:pPr>
                  <a:defRPr lang="en-GB"/>
                </a:pPr>
                <a:r>
                  <a:rPr lang="en-GB" sz="1000" b="0" i="0" u="none" strike="noStrike" baseline="0"/>
                  <a:t>Percentage of pupils estimated by teacher as </a:t>
                </a:r>
                <a:r>
                  <a:rPr lang="en-GB"/>
                  <a:t>eligible for FSM</a:t>
                </a:r>
              </a:p>
            </c:rich>
          </c:tx>
          <c:layout>
            <c:manualLayout>
              <c:xMode val="edge"/>
              <c:yMode val="edge"/>
              <c:x val="0.22049483814523244"/>
              <c:y val="0.90720784430248103"/>
            </c:manualLayout>
          </c:layout>
        </c:title>
        <c:numFmt formatCode="General" sourceLinked="1"/>
        <c:tickLblPos val="low"/>
        <c:txPr>
          <a:bodyPr/>
          <a:lstStyle/>
          <a:p>
            <a:pPr>
              <a:defRPr lang="en-GB"/>
            </a:pPr>
            <a:endParaRPr lang="en-US"/>
          </a:p>
        </c:txPr>
        <c:crossAx val="119299072"/>
        <c:crosses val="autoZero"/>
        <c:auto val="1"/>
        <c:lblAlgn val="ctr"/>
        <c:lblOffset val="100"/>
      </c:catAx>
      <c:valAx>
        <c:axId val="119299072"/>
        <c:scaling>
          <c:orientation val="minMax"/>
          <c:max val="0.70000000000000062"/>
          <c:min val="-0.60000000000000064"/>
        </c:scaling>
        <c:axPos val="l"/>
        <c:majorGridlines>
          <c:spPr>
            <a:ln>
              <a:solidFill>
                <a:schemeClr val="bg1">
                  <a:lumMod val="65000"/>
                </a:schemeClr>
              </a:solidFill>
              <a:prstDash val="dash"/>
            </a:ln>
          </c:spPr>
        </c:majorGridlines>
        <c:title>
          <c:tx>
            <c:rich>
              <a:bodyPr rot="-5400000" vert="horz"/>
              <a:lstStyle/>
              <a:p>
                <a:pPr>
                  <a:defRPr lang="en-GB"/>
                </a:pPr>
                <a:r>
                  <a:rPr lang="en-GB"/>
                  <a:t>Classroom climate score (average)</a:t>
                </a:r>
              </a:p>
            </c:rich>
          </c:tx>
        </c:title>
        <c:numFmt formatCode="0.00" sourceLinked="1"/>
        <c:tickLblPos val="nextTo"/>
        <c:txPr>
          <a:bodyPr/>
          <a:lstStyle/>
          <a:p>
            <a:pPr>
              <a:defRPr lang="en-GB"/>
            </a:pPr>
            <a:endParaRPr lang="en-US"/>
          </a:p>
        </c:txPr>
        <c:crossAx val="119297152"/>
        <c:crosses val="autoZero"/>
        <c:crossBetween val="between"/>
        <c:majorUnit val="0.2"/>
      </c:valAx>
      <c:spPr>
        <a:ln>
          <a:noFill/>
        </a:ln>
      </c:spPr>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7911736617207195"/>
          <c:y val="7.3310397376988856E-2"/>
          <c:w val="0.68769166954190064"/>
          <c:h val="0.76225069755678265"/>
        </c:manualLayout>
      </c:layout>
      <c:barChart>
        <c:barDir val="bar"/>
        <c:grouping val="clustered"/>
        <c:ser>
          <c:idx val="0"/>
          <c:order val="0"/>
          <c:spPr>
            <a:solidFill>
              <a:srgbClr val="7095AC"/>
            </a:solidFill>
          </c:spPr>
          <c:errBars>
            <c:errBarType val="both"/>
            <c:errValType val="cust"/>
            <c:plus>
              <c:numRef>
                <c:f>F8.10!$F$4:$F$13</c:f>
                <c:numCache>
                  <c:formatCode>General</c:formatCode>
                  <c:ptCount val="10"/>
                  <c:pt idx="0">
                    <c:v>8.0360000000000001E-2</c:v>
                  </c:pt>
                  <c:pt idx="1">
                    <c:v>4.9000000000000071E-2</c:v>
                  </c:pt>
                  <c:pt idx="3">
                    <c:v>7.2520000000000001E-2</c:v>
                  </c:pt>
                  <c:pt idx="4">
                    <c:v>0.10779999999999999</c:v>
                  </c:pt>
                  <c:pt idx="5">
                    <c:v>6.8600000000000008E-2</c:v>
                  </c:pt>
                  <c:pt idx="6">
                    <c:v>8.2320000000000004E-2</c:v>
                  </c:pt>
                  <c:pt idx="8">
                    <c:v>6.4680000000000001E-2</c:v>
                  </c:pt>
                  <c:pt idx="9">
                    <c:v>4.9000000000000071E-2</c:v>
                  </c:pt>
                </c:numCache>
              </c:numRef>
            </c:plus>
            <c:minus>
              <c:numRef>
                <c:f>F8.10!$F$4:$F$13</c:f>
                <c:numCache>
                  <c:formatCode>General</c:formatCode>
                  <c:ptCount val="10"/>
                  <c:pt idx="0">
                    <c:v>8.0360000000000001E-2</c:v>
                  </c:pt>
                  <c:pt idx="1">
                    <c:v>4.9000000000000071E-2</c:v>
                  </c:pt>
                  <c:pt idx="3">
                    <c:v>7.2520000000000001E-2</c:v>
                  </c:pt>
                  <c:pt idx="4">
                    <c:v>0.10779999999999999</c:v>
                  </c:pt>
                  <c:pt idx="5">
                    <c:v>6.8600000000000008E-2</c:v>
                  </c:pt>
                  <c:pt idx="6">
                    <c:v>8.2320000000000004E-2</c:v>
                  </c:pt>
                  <c:pt idx="8">
                    <c:v>6.4680000000000001E-2</c:v>
                  </c:pt>
                  <c:pt idx="9">
                    <c:v>4.9000000000000071E-2</c:v>
                  </c:pt>
                </c:numCache>
              </c:numRef>
            </c:minus>
          </c:errBars>
          <c:cat>
            <c:multiLvlStrRef>
              <c:f>F8.10!$A$4:$B$13</c:f>
              <c:multiLvlStrCache>
                <c:ptCount val="10"/>
                <c:lvl>
                  <c:pt idx="0">
                    <c:v>Master’s degree</c:v>
                  </c:pt>
                  <c:pt idx="1">
                    <c:v>Bachelor’s degree</c:v>
                  </c:pt>
                  <c:pt idx="3">
                    <c:v>16+ years</c:v>
                  </c:pt>
                  <c:pt idx="4">
                    <c:v>11-15 years</c:v>
                  </c:pt>
                  <c:pt idx="5">
                    <c:v>6 -10 years</c:v>
                  </c:pt>
                  <c:pt idx="6">
                    <c:v>1-5 years</c:v>
                  </c:pt>
                  <c:pt idx="8">
                    <c:v>male</c:v>
                  </c:pt>
                  <c:pt idx="9">
                    <c:v>female</c:v>
                  </c:pt>
                </c:lvl>
                <c:lvl>
                  <c:pt idx="0">
                    <c:v>Highest qual.</c:v>
                  </c:pt>
                  <c:pt idx="3">
                    <c:v>Teaching experience</c:v>
                  </c:pt>
                  <c:pt idx="8">
                    <c:v>Gender</c:v>
                  </c:pt>
                </c:lvl>
              </c:multiLvlStrCache>
            </c:multiLvlStrRef>
          </c:cat>
          <c:val>
            <c:numRef>
              <c:f>F8.10!$C$4:$C$13</c:f>
              <c:numCache>
                <c:formatCode>0.00</c:formatCode>
                <c:ptCount val="10"/>
                <c:pt idx="0">
                  <c:v>5.7000000000000023E-2</c:v>
                </c:pt>
                <c:pt idx="1">
                  <c:v>-2.3E-2</c:v>
                </c:pt>
                <c:pt idx="3">
                  <c:v>0.15800000000000025</c:v>
                </c:pt>
                <c:pt idx="4">
                  <c:v>7.5999999999999998E-2</c:v>
                </c:pt>
                <c:pt idx="5">
                  <c:v>1.2999999999999998E-2</c:v>
                </c:pt>
                <c:pt idx="6">
                  <c:v>-0.23500000000000001</c:v>
                </c:pt>
                <c:pt idx="8">
                  <c:v>3.2000000000000042E-2</c:v>
                </c:pt>
                <c:pt idx="9">
                  <c:v>-1.9000000000000027E-2</c:v>
                </c:pt>
              </c:numCache>
            </c:numRef>
          </c:val>
        </c:ser>
        <c:gapWidth val="30"/>
        <c:overlap val="-100"/>
        <c:axId val="118471680"/>
        <c:axId val="118960896"/>
      </c:barChart>
      <c:catAx>
        <c:axId val="118471680"/>
        <c:scaling>
          <c:orientation val="minMax"/>
        </c:scaling>
        <c:axPos val="l"/>
        <c:tickLblPos val="low"/>
        <c:txPr>
          <a:bodyPr/>
          <a:lstStyle/>
          <a:p>
            <a:pPr>
              <a:defRPr lang="en-GB"/>
            </a:pPr>
            <a:endParaRPr lang="en-US"/>
          </a:p>
        </c:txPr>
        <c:crossAx val="118960896"/>
        <c:crossesAt val="0"/>
        <c:auto val="1"/>
        <c:lblAlgn val="ctr"/>
        <c:lblOffset val="100"/>
      </c:catAx>
      <c:valAx>
        <c:axId val="118960896"/>
        <c:scaling>
          <c:orientation val="minMax"/>
          <c:max val="0.4"/>
          <c:min val="-0.4"/>
        </c:scaling>
        <c:axPos val="b"/>
        <c:majorGridlines>
          <c:spPr>
            <a:ln>
              <a:solidFill>
                <a:schemeClr val="bg1">
                  <a:lumMod val="65000"/>
                </a:schemeClr>
              </a:solidFill>
              <a:prstDash val="dash"/>
            </a:ln>
          </c:spPr>
        </c:majorGridlines>
        <c:title>
          <c:tx>
            <c:rich>
              <a:bodyPr/>
              <a:lstStyle/>
              <a:p>
                <a:pPr>
                  <a:defRPr lang="en-GB"/>
                </a:pPr>
                <a:r>
                  <a:rPr lang="en-GB" sz="1000" b="0" i="0" u="none" strike="noStrike" baseline="0"/>
                  <a:t>classroom climate score</a:t>
                </a:r>
                <a:endParaRPr lang="en-GB" b="0"/>
              </a:p>
            </c:rich>
          </c:tx>
          <c:layout>
            <c:manualLayout>
              <c:xMode val="edge"/>
              <c:yMode val="edge"/>
              <c:x val="0.48534323826622339"/>
              <c:y val="0.92458028996561548"/>
            </c:manualLayout>
          </c:layout>
        </c:title>
        <c:numFmt formatCode="#,##0.00" sourceLinked="0"/>
        <c:tickLblPos val="low"/>
        <c:txPr>
          <a:bodyPr/>
          <a:lstStyle/>
          <a:p>
            <a:pPr>
              <a:defRPr lang="en-GB"/>
            </a:pPr>
            <a:endParaRPr lang="en-US"/>
          </a:p>
        </c:txPr>
        <c:crossAx val="118471680"/>
        <c:crosses val="autoZero"/>
        <c:crossBetween val="between"/>
        <c:majorUnit val="0.2"/>
        <c:minorUnit val="2.0000000000000011E-2"/>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GB"/>
  <c:chart>
    <c:plotArea>
      <c:layout/>
      <c:scatterChart>
        <c:scatterStyle val="lineMarker"/>
        <c:ser>
          <c:idx val="0"/>
          <c:order val="0"/>
          <c:tx>
            <c:v>High</c:v>
          </c:tx>
          <c:spPr>
            <a:ln w="28575">
              <a:noFill/>
            </a:ln>
          </c:spPr>
          <c:marker>
            <c:spPr>
              <a:solidFill>
                <a:srgbClr val="7095AC"/>
              </a:solidFill>
              <a:ln>
                <a:solidFill>
                  <a:srgbClr val="7095AC"/>
                </a:solidFill>
              </a:ln>
            </c:spPr>
          </c:marker>
          <c:xVal>
            <c:numRef>
              <c:f>F9.1!$B$4:$B$12</c:f>
              <c:numCache>
                <c:formatCode>0</c:formatCode>
                <c:ptCount val="9"/>
                <c:pt idx="0">
                  <c:v>44.618524565041071</c:v>
                </c:pt>
                <c:pt idx="1">
                  <c:v>32.370294223242176</c:v>
                </c:pt>
                <c:pt idx="2">
                  <c:v>32.259172245875391</c:v>
                </c:pt>
                <c:pt idx="3">
                  <c:v>9.0088216561326959</c:v>
                </c:pt>
                <c:pt idx="4">
                  <c:v>21.725301858960997</c:v>
                </c:pt>
                <c:pt idx="5">
                  <c:v>35.097789466379872</c:v>
                </c:pt>
                <c:pt idx="6">
                  <c:v>36.967595147943676</c:v>
                </c:pt>
                <c:pt idx="7">
                  <c:v>47.527675582533355</c:v>
                </c:pt>
                <c:pt idx="8">
                  <c:v>52.922900101524412</c:v>
                </c:pt>
              </c:numCache>
            </c:numRef>
          </c:xVal>
          <c:yVal>
            <c:numRef>
              <c:f>F9.1!$C$4:$C$12</c:f>
              <c:numCache>
                <c:formatCode>0</c:formatCode>
                <c:ptCount val="9"/>
                <c:pt idx="0">
                  <c:v>34.528994217082555</c:v>
                </c:pt>
                <c:pt idx="1">
                  <c:v>24.575170365007857</c:v>
                </c:pt>
                <c:pt idx="2">
                  <c:v>28.005578258221952</c:v>
                </c:pt>
                <c:pt idx="3">
                  <c:v>10.17507607421042</c:v>
                </c:pt>
                <c:pt idx="4">
                  <c:v>19.373943671228787</c:v>
                </c:pt>
                <c:pt idx="5">
                  <c:v>33.55089555572409</c:v>
                </c:pt>
                <c:pt idx="6">
                  <c:v>30.070860066707091</c:v>
                </c:pt>
                <c:pt idx="7">
                  <c:v>39.582543462317318</c:v>
                </c:pt>
                <c:pt idx="8">
                  <c:v>52.316499593690857</c:v>
                </c:pt>
              </c:numCache>
            </c:numRef>
          </c:yVal>
        </c:ser>
        <c:ser>
          <c:idx val="1"/>
          <c:order val="1"/>
          <c:tx>
            <c:v>Other</c:v>
          </c:tx>
          <c:spPr>
            <a:ln w="28575">
              <a:noFill/>
            </a:ln>
          </c:spPr>
          <c:marker>
            <c:symbol val="circle"/>
            <c:size val="7"/>
            <c:spPr>
              <a:noFill/>
              <a:ln w="15875">
                <a:solidFill>
                  <a:srgbClr val="7095AC"/>
                </a:solidFill>
              </a:ln>
            </c:spPr>
          </c:marker>
          <c:xVal>
            <c:numRef>
              <c:f>F9.1!$B$13:$B$28</c:f>
              <c:numCache>
                <c:formatCode>0</c:formatCode>
                <c:ptCount val="16"/>
                <c:pt idx="0">
                  <c:v>25.128801686509693</c:v>
                </c:pt>
                <c:pt idx="1">
                  <c:v>22.661229473814725</c:v>
                </c:pt>
                <c:pt idx="2">
                  <c:v>43.761999940685271</c:v>
                </c:pt>
                <c:pt idx="3">
                  <c:v>57.71963457272259</c:v>
                </c:pt>
                <c:pt idx="4">
                  <c:v>47.998048888966203</c:v>
                </c:pt>
                <c:pt idx="5">
                  <c:v>36.386326895674522</c:v>
                </c:pt>
                <c:pt idx="6">
                  <c:v>55.124848629911284</c:v>
                </c:pt>
                <c:pt idx="7">
                  <c:v>38.993345178603917</c:v>
                </c:pt>
                <c:pt idx="8">
                  <c:v>25.672264510179982</c:v>
                </c:pt>
                <c:pt idx="9">
                  <c:v>46.135565500852216</c:v>
                </c:pt>
                <c:pt idx="10">
                  <c:v>56.310647918177445</c:v>
                </c:pt>
                <c:pt idx="11">
                  <c:v>47.198176771166636</c:v>
                </c:pt>
                <c:pt idx="12">
                  <c:v>29.408986300841427</c:v>
                </c:pt>
                <c:pt idx="13">
                  <c:v>38.691081406965893</c:v>
                </c:pt>
                <c:pt idx="14">
                  <c:v>56.079906218075976</c:v>
                </c:pt>
                <c:pt idx="15">
                  <c:v>46.518916458149768</c:v>
                </c:pt>
              </c:numCache>
            </c:numRef>
          </c:xVal>
          <c:yVal>
            <c:numRef>
              <c:f>F9.1!$C$13:$C$28</c:f>
              <c:numCache>
                <c:formatCode>0</c:formatCode>
                <c:ptCount val="16"/>
                <c:pt idx="0">
                  <c:v>33.363428301665394</c:v>
                </c:pt>
                <c:pt idx="1">
                  <c:v>29.78984450187442</c:v>
                </c:pt>
                <c:pt idx="2">
                  <c:v>55.369874782981967</c:v>
                </c:pt>
                <c:pt idx="3">
                  <c:v>45.433056553487248</c:v>
                </c:pt>
                <c:pt idx="4">
                  <c:v>41.977537857956094</c:v>
                </c:pt>
                <c:pt idx="5">
                  <c:v>33.780190960605232</c:v>
                </c:pt>
                <c:pt idx="6">
                  <c:v>38.371853294173341</c:v>
                </c:pt>
                <c:pt idx="7">
                  <c:v>27.881531300558436</c:v>
                </c:pt>
                <c:pt idx="8">
                  <c:v>27.570260343080633</c:v>
                </c:pt>
                <c:pt idx="9">
                  <c:v>46.224131315451395</c:v>
                </c:pt>
                <c:pt idx="10">
                  <c:v>45.524167390057251</c:v>
                </c:pt>
                <c:pt idx="11">
                  <c:v>42.937658845743094</c:v>
                </c:pt>
                <c:pt idx="12">
                  <c:v>23.215464599083596</c:v>
                </c:pt>
                <c:pt idx="13">
                  <c:v>37.631864440334745</c:v>
                </c:pt>
                <c:pt idx="14">
                  <c:v>43.401413109337774</c:v>
                </c:pt>
                <c:pt idx="15">
                  <c:v>35.789656691610197</c:v>
                </c:pt>
              </c:numCache>
            </c:numRef>
          </c:yVal>
        </c:ser>
        <c:ser>
          <c:idx val="2"/>
          <c:order val="2"/>
          <c:tx>
            <c:v>Low</c:v>
          </c:tx>
          <c:spPr>
            <a:ln w="28575">
              <a:noFill/>
            </a:ln>
          </c:spPr>
          <c:marker>
            <c:spPr>
              <a:noFill/>
              <a:ln w="12700">
                <a:solidFill>
                  <a:srgbClr val="7095AC"/>
                </a:solidFill>
              </a:ln>
            </c:spPr>
          </c:marker>
          <c:xVal>
            <c:numRef>
              <c:f>F9.1!$B$29:$B$36</c:f>
              <c:numCache>
                <c:formatCode>0</c:formatCode>
                <c:ptCount val="8"/>
                <c:pt idx="0">
                  <c:v>43.434372338468357</c:v>
                </c:pt>
                <c:pt idx="1">
                  <c:v>54.958316038758063</c:v>
                </c:pt>
                <c:pt idx="2">
                  <c:v>50.499511733359093</c:v>
                </c:pt>
                <c:pt idx="3">
                  <c:v>61.727853960159379</c:v>
                </c:pt>
                <c:pt idx="4">
                  <c:v>38.798156681876016</c:v>
                </c:pt>
                <c:pt idx="5">
                  <c:v>64.039779558804099</c:v>
                </c:pt>
                <c:pt idx="6">
                  <c:v>44.959342774420378</c:v>
                </c:pt>
                <c:pt idx="7">
                  <c:v>74.693955127347294</c:v>
                </c:pt>
              </c:numCache>
            </c:numRef>
          </c:xVal>
          <c:yVal>
            <c:numRef>
              <c:f>F9.1!$C$29:$C$36</c:f>
              <c:numCache>
                <c:formatCode>0</c:formatCode>
                <c:ptCount val="8"/>
                <c:pt idx="0">
                  <c:v>39.689186259546894</c:v>
                </c:pt>
                <c:pt idx="1">
                  <c:v>37.349248320345644</c:v>
                </c:pt>
                <c:pt idx="2">
                  <c:v>44.281672543391345</c:v>
                </c:pt>
                <c:pt idx="3">
                  <c:v>61.094256094686727</c:v>
                </c:pt>
                <c:pt idx="4">
                  <c:v>35.935826944901663</c:v>
                </c:pt>
                <c:pt idx="5">
                  <c:v>69.908841727252153</c:v>
                </c:pt>
                <c:pt idx="6">
                  <c:v>39.658595137260477</c:v>
                </c:pt>
                <c:pt idx="7">
                  <c:v>67.846751706118738</c:v>
                </c:pt>
              </c:numCache>
            </c:numRef>
          </c:yVal>
        </c:ser>
        <c:axId val="119612928"/>
        <c:axId val="119619584"/>
      </c:scatterChart>
      <c:valAx>
        <c:axId val="119612928"/>
        <c:scaling>
          <c:orientation val="minMax"/>
          <c:max val="100"/>
          <c:min val="0"/>
        </c:scaling>
        <c:axPos val="b"/>
        <c:title>
          <c:tx>
            <c:rich>
              <a:bodyPr/>
              <a:lstStyle/>
              <a:p>
                <a:pPr>
                  <a:defRPr lang="en-GB"/>
                </a:pPr>
                <a:r>
                  <a:rPr lang="en-GB"/>
                  <a:t>Get students to follow classroom rules (%)</a:t>
                </a:r>
              </a:p>
            </c:rich>
          </c:tx>
        </c:title>
        <c:numFmt formatCode="0" sourceLinked="0"/>
        <c:tickLblPos val="nextTo"/>
        <c:txPr>
          <a:bodyPr/>
          <a:lstStyle/>
          <a:p>
            <a:pPr>
              <a:defRPr lang="en-GB"/>
            </a:pPr>
            <a:endParaRPr lang="en-US"/>
          </a:p>
        </c:txPr>
        <c:crossAx val="119619584"/>
        <c:crosses val="autoZero"/>
        <c:crossBetween val="midCat"/>
        <c:majorUnit val="20"/>
      </c:valAx>
      <c:valAx>
        <c:axId val="119619584"/>
        <c:scaling>
          <c:orientation val="minMax"/>
          <c:max val="100"/>
          <c:min val="0"/>
        </c:scaling>
        <c:axPos val="l"/>
        <c:majorGridlines>
          <c:spPr>
            <a:ln>
              <a:solidFill>
                <a:srgbClr val="868686"/>
              </a:solidFill>
              <a:prstDash val="dash"/>
            </a:ln>
          </c:spPr>
        </c:majorGridlines>
        <c:title>
          <c:tx>
            <c:rich>
              <a:bodyPr rot="-5400000" vert="horz"/>
              <a:lstStyle/>
              <a:p>
                <a:pPr>
                  <a:defRPr lang="en-GB"/>
                </a:pPr>
                <a:r>
                  <a:rPr lang="en-GB"/>
                  <a:t>Calm a student who is disruptive or noisy (%)</a:t>
                </a:r>
              </a:p>
            </c:rich>
          </c:tx>
        </c:title>
        <c:numFmt formatCode="0" sourceLinked="0"/>
        <c:tickLblPos val="nextTo"/>
        <c:txPr>
          <a:bodyPr/>
          <a:lstStyle/>
          <a:p>
            <a:pPr>
              <a:defRPr lang="en-GB"/>
            </a:pPr>
            <a:endParaRPr lang="en-US"/>
          </a:p>
        </c:txPr>
        <c:crossAx val="119612928"/>
        <c:crosses val="autoZero"/>
        <c:crossBetween val="midCat"/>
        <c:majorUnit val="20"/>
      </c:valAx>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F2.7!$B$3</c:f>
              <c:strCache>
                <c:ptCount val="1"/>
                <c:pt idx="0">
                  <c:v>Av. hours</c:v>
                </c:pt>
              </c:strCache>
            </c:strRef>
          </c:tx>
          <c:spPr>
            <a:solidFill>
              <a:srgbClr val="7095AC"/>
            </a:solidFill>
          </c:spPr>
          <c:errBars>
            <c:errBarType val="both"/>
            <c:errValType val="cust"/>
            <c:plus>
              <c:numRef>
                <c:f>F2.7!$D$4:$D$9</c:f>
                <c:numCache>
                  <c:formatCode>General</c:formatCode>
                  <c:ptCount val="6"/>
                  <c:pt idx="0">
                    <c:v>1.4060506879999977</c:v>
                  </c:pt>
                  <c:pt idx="1">
                    <c:v>1.4165557</c:v>
                  </c:pt>
                  <c:pt idx="2">
                    <c:v>2.25007804</c:v>
                  </c:pt>
                  <c:pt idx="3">
                    <c:v>2.7830608400000045</c:v>
                  </c:pt>
                  <c:pt idx="4">
                    <c:v>1.8668500200000022</c:v>
                  </c:pt>
                  <c:pt idx="5">
                    <c:v>1.69100666</c:v>
                  </c:pt>
                </c:numCache>
              </c:numRef>
            </c:plus>
            <c:minus>
              <c:numRef>
                <c:f>F2.7!$C$4:$C$9</c:f>
                <c:numCache>
                  <c:formatCode>General</c:formatCode>
                  <c:ptCount val="6"/>
                  <c:pt idx="0">
                    <c:v>1.4060506879999977</c:v>
                  </c:pt>
                  <c:pt idx="1">
                    <c:v>1.4165557</c:v>
                  </c:pt>
                  <c:pt idx="2">
                    <c:v>2.25007804</c:v>
                  </c:pt>
                  <c:pt idx="3">
                    <c:v>2.7830608400000045</c:v>
                  </c:pt>
                  <c:pt idx="4">
                    <c:v>1.8668500200000022</c:v>
                  </c:pt>
                  <c:pt idx="5">
                    <c:v>1.69100666</c:v>
                  </c:pt>
                </c:numCache>
              </c:numRef>
            </c:minus>
            <c:spPr>
              <a:ln w="12700">
                <a:solidFill>
                  <a:sysClr val="windowText" lastClr="000000">
                    <a:shade val="95000"/>
                    <a:satMod val="105000"/>
                  </a:sysClr>
                </a:solidFill>
              </a:ln>
            </c:spPr>
          </c:errBars>
          <c:cat>
            <c:strRef>
              <c:f>F2.7!$A$4:$A$9</c:f>
              <c:strCache>
                <c:ptCount val="6"/>
                <c:pt idx="0">
                  <c:v>men, no children</c:v>
                </c:pt>
                <c:pt idx="1">
                  <c:v>women, no children</c:v>
                </c:pt>
                <c:pt idx="2">
                  <c:v>men, children aged 5-15</c:v>
                </c:pt>
                <c:pt idx="3">
                  <c:v>men, children aged 0-4</c:v>
                </c:pt>
                <c:pt idx="4">
                  <c:v>women, children aged 5-15</c:v>
                </c:pt>
                <c:pt idx="5">
                  <c:v>women, children aged 0-4</c:v>
                </c:pt>
              </c:strCache>
            </c:strRef>
          </c:cat>
          <c:val>
            <c:numRef>
              <c:f>F2.7!$B$4:$B$9</c:f>
              <c:numCache>
                <c:formatCode>0.00</c:formatCode>
                <c:ptCount val="6"/>
                <c:pt idx="0">
                  <c:v>47.596050000000012</c:v>
                </c:pt>
                <c:pt idx="1">
                  <c:v>46.89302</c:v>
                </c:pt>
                <c:pt idx="2">
                  <c:v>47.327910000000003</c:v>
                </c:pt>
                <c:pt idx="3">
                  <c:v>46.099600000000002</c:v>
                </c:pt>
                <c:pt idx="4">
                  <c:v>42.177200000000006</c:v>
                </c:pt>
                <c:pt idx="5">
                  <c:v>39.135180000000013</c:v>
                </c:pt>
              </c:numCache>
            </c:numRef>
          </c:val>
        </c:ser>
        <c:gapWidth val="70"/>
        <c:axId val="94504064"/>
        <c:axId val="94505600"/>
      </c:barChart>
      <c:catAx>
        <c:axId val="94504064"/>
        <c:scaling>
          <c:orientation val="minMax"/>
        </c:scaling>
        <c:axPos val="l"/>
        <c:tickLblPos val="nextTo"/>
        <c:crossAx val="94505600"/>
        <c:crosses val="autoZero"/>
        <c:auto val="1"/>
        <c:lblAlgn val="ctr"/>
        <c:lblOffset val="100"/>
      </c:catAx>
      <c:valAx>
        <c:axId val="94505600"/>
        <c:scaling>
          <c:orientation val="minMax"/>
        </c:scaling>
        <c:axPos val="b"/>
        <c:majorGridlines>
          <c:spPr>
            <a:ln>
              <a:solidFill>
                <a:schemeClr val="bg1">
                  <a:lumMod val="65000"/>
                </a:schemeClr>
              </a:solidFill>
              <a:prstDash val="dash"/>
            </a:ln>
          </c:spPr>
        </c:majorGridlines>
        <c:title>
          <c:tx>
            <c:rich>
              <a:bodyPr/>
              <a:lstStyle/>
              <a:p>
                <a:pPr>
                  <a:defRPr b="0"/>
                </a:pPr>
                <a:r>
                  <a:rPr lang="en-US" b="0"/>
                  <a:t>average hours of work (mean)</a:t>
                </a:r>
              </a:p>
            </c:rich>
          </c:tx>
          <c:layout/>
        </c:title>
        <c:numFmt formatCode="0" sourceLinked="0"/>
        <c:tickLblPos val="nextTo"/>
        <c:crossAx val="94504064"/>
        <c:crosses val="autoZero"/>
        <c:crossBetween val="between"/>
      </c:valAx>
    </c:plotArea>
    <c:plotVisOnly val="1"/>
    <c:dispBlanksAs val="gap"/>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245686346968362"/>
          <c:y val="4.5833318296155418E-2"/>
          <c:w val="0.84530055393690406"/>
          <c:h val="0.81126383202099761"/>
        </c:manualLayout>
      </c:layout>
      <c:scatterChart>
        <c:scatterStyle val="lineMarker"/>
        <c:ser>
          <c:idx val="0"/>
          <c:order val="0"/>
          <c:tx>
            <c:v>High</c:v>
          </c:tx>
          <c:spPr>
            <a:ln w="28575">
              <a:noFill/>
            </a:ln>
          </c:spPr>
          <c:marker>
            <c:spPr>
              <a:solidFill>
                <a:srgbClr val="7095AC"/>
              </a:solidFill>
              <a:ln>
                <a:solidFill>
                  <a:srgbClr val="7095AC"/>
                </a:solidFill>
              </a:ln>
            </c:spPr>
          </c:marker>
          <c:xVal>
            <c:numRef>
              <c:f>F9.2!$B$4:$B$12</c:f>
              <c:numCache>
                <c:formatCode>0</c:formatCode>
                <c:ptCount val="9"/>
                <c:pt idx="0">
                  <c:v>36.145127034898557</c:v>
                </c:pt>
                <c:pt idx="1">
                  <c:v>22.226828726993741</c:v>
                </c:pt>
                <c:pt idx="2">
                  <c:v>45.924279829919001</c:v>
                </c:pt>
                <c:pt idx="3">
                  <c:v>5.4479747866125052</c:v>
                </c:pt>
                <c:pt idx="4">
                  <c:v>18.329226176914826</c:v>
                </c:pt>
                <c:pt idx="5">
                  <c:v>26.262474733642687</c:v>
                </c:pt>
                <c:pt idx="6">
                  <c:v>30.7980124356537</c:v>
                </c:pt>
                <c:pt idx="7">
                  <c:v>33.175962327304212</c:v>
                </c:pt>
                <c:pt idx="8">
                  <c:v>47.883307591416362</c:v>
                </c:pt>
              </c:numCache>
            </c:numRef>
          </c:xVal>
          <c:yVal>
            <c:numRef>
              <c:f>F9.2!$C$4:$C$12</c:f>
              <c:numCache>
                <c:formatCode>0</c:formatCode>
                <c:ptCount val="9"/>
                <c:pt idx="0">
                  <c:v>39.372410564051435</c:v>
                </c:pt>
                <c:pt idx="1">
                  <c:v>21.665902275849042</c:v>
                </c:pt>
                <c:pt idx="2">
                  <c:v>19.653672853841567</c:v>
                </c:pt>
                <c:pt idx="3">
                  <c:v>3.3594852777056787</c:v>
                </c:pt>
                <c:pt idx="4">
                  <c:v>13.079178173267797</c:v>
                </c:pt>
                <c:pt idx="5">
                  <c:v>13.654347160201993</c:v>
                </c:pt>
                <c:pt idx="6">
                  <c:v>23.433947458720628</c:v>
                </c:pt>
                <c:pt idx="7">
                  <c:v>39.600236256103571</c:v>
                </c:pt>
                <c:pt idx="8">
                  <c:v>24.952800041844021</c:v>
                </c:pt>
              </c:numCache>
            </c:numRef>
          </c:yVal>
        </c:ser>
        <c:ser>
          <c:idx val="1"/>
          <c:order val="1"/>
          <c:tx>
            <c:v>Other</c:v>
          </c:tx>
          <c:spPr>
            <a:ln w="28575">
              <a:noFill/>
            </a:ln>
          </c:spPr>
          <c:marker>
            <c:symbol val="circle"/>
            <c:size val="7"/>
            <c:spPr>
              <a:noFill/>
              <a:ln w="15875">
                <a:solidFill>
                  <a:srgbClr val="7095AC"/>
                </a:solidFill>
              </a:ln>
            </c:spPr>
          </c:marker>
          <c:xVal>
            <c:numRef>
              <c:f>F9.2!$B$13:$B$28</c:f>
              <c:numCache>
                <c:formatCode>0</c:formatCode>
                <c:ptCount val="16"/>
                <c:pt idx="0">
                  <c:v>25.47685825354473</c:v>
                </c:pt>
                <c:pt idx="1">
                  <c:v>14.69790107071176</c:v>
                </c:pt>
                <c:pt idx="2">
                  <c:v>57.046987245982351</c:v>
                </c:pt>
                <c:pt idx="3">
                  <c:v>35.46225651018721</c:v>
                </c:pt>
                <c:pt idx="4">
                  <c:v>57.232312799087914</c:v>
                </c:pt>
                <c:pt idx="5">
                  <c:v>42.405757075016844</c:v>
                </c:pt>
                <c:pt idx="6">
                  <c:v>30.78282643608048</c:v>
                </c:pt>
                <c:pt idx="7">
                  <c:v>33.538766347560561</c:v>
                </c:pt>
                <c:pt idx="8">
                  <c:v>12.063466609985586</c:v>
                </c:pt>
                <c:pt idx="9">
                  <c:v>22.408855988494388</c:v>
                </c:pt>
                <c:pt idx="10">
                  <c:v>59.103195936098537</c:v>
                </c:pt>
                <c:pt idx="11">
                  <c:v>40.999405390700566</c:v>
                </c:pt>
                <c:pt idx="12">
                  <c:v>25.950955419047641</c:v>
                </c:pt>
                <c:pt idx="13">
                  <c:v>26.316118825477325</c:v>
                </c:pt>
                <c:pt idx="14">
                  <c:v>48.757818671629394</c:v>
                </c:pt>
                <c:pt idx="15">
                  <c:v>40.626939067317004</c:v>
                </c:pt>
              </c:numCache>
            </c:numRef>
          </c:xVal>
          <c:yVal>
            <c:numRef>
              <c:f>F9.2!$C$13:$C$28</c:f>
              <c:numCache>
                <c:formatCode>0</c:formatCode>
                <c:ptCount val="16"/>
                <c:pt idx="0">
                  <c:v>24.483427180747217</c:v>
                </c:pt>
                <c:pt idx="1">
                  <c:v>17.98393687351604</c:v>
                </c:pt>
                <c:pt idx="2">
                  <c:v>27.242937299533718</c:v>
                </c:pt>
                <c:pt idx="3">
                  <c:v>36.117785991587425</c:v>
                </c:pt>
                <c:pt idx="4">
                  <c:v>43.096012932754128</c:v>
                </c:pt>
                <c:pt idx="5">
                  <c:v>29.069426916300369</c:v>
                </c:pt>
                <c:pt idx="6">
                  <c:v>35.501946814061647</c:v>
                </c:pt>
                <c:pt idx="7">
                  <c:v>30.219378699955591</c:v>
                </c:pt>
                <c:pt idx="8">
                  <c:v>20.066152730477338</c:v>
                </c:pt>
                <c:pt idx="9">
                  <c:v>36.934987864185999</c:v>
                </c:pt>
                <c:pt idx="10">
                  <c:v>61.266721749331765</c:v>
                </c:pt>
                <c:pt idx="11">
                  <c:v>33.382461139589736</c:v>
                </c:pt>
                <c:pt idx="12">
                  <c:v>30.262452851785884</c:v>
                </c:pt>
                <c:pt idx="13">
                  <c:v>32.589747045529556</c:v>
                </c:pt>
                <c:pt idx="14">
                  <c:v>44.592919517722912</c:v>
                </c:pt>
                <c:pt idx="15">
                  <c:v>39.509145408195813</c:v>
                </c:pt>
              </c:numCache>
            </c:numRef>
          </c:yVal>
        </c:ser>
        <c:ser>
          <c:idx val="2"/>
          <c:order val="2"/>
          <c:tx>
            <c:v>Low</c:v>
          </c:tx>
          <c:spPr>
            <a:ln w="28575">
              <a:noFill/>
            </a:ln>
          </c:spPr>
          <c:marker>
            <c:spPr>
              <a:noFill/>
              <a:ln w="12700">
                <a:solidFill>
                  <a:srgbClr val="7095AC"/>
                </a:solidFill>
              </a:ln>
            </c:spPr>
          </c:marker>
          <c:xVal>
            <c:numRef>
              <c:f>F9.2!$B$29:$B$36</c:f>
              <c:numCache>
                <c:formatCode>0</c:formatCode>
                <c:ptCount val="8"/>
                <c:pt idx="0">
                  <c:v>46.226125220551396</c:v>
                </c:pt>
                <c:pt idx="1">
                  <c:v>26.279191171964349</c:v>
                </c:pt>
                <c:pt idx="2">
                  <c:v>40.917141660164063</c:v>
                </c:pt>
                <c:pt idx="3">
                  <c:v>43.415891708279595</c:v>
                </c:pt>
                <c:pt idx="4">
                  <c:v>34.419968319461205</c:v>
                </c:pt>
                <c:pt idx="5">
                  <c:v>71.812745537399707</c:v>
                </c:pt>
                <c:pt idx="6">
                  <c:v>32.793808858960318</c:v>
                </c:pt>
                <c:pt idx="7">
                  <c:v>66.632327542843569</c:v>
                </c:pt>
              </c:numCache>
            </c:numRef>
          </c:xVal>
          <c:yVal>
            <c:numRef>
              <c:f>F9.2!$C$29:$C$36</c:f>
              <c:numCache>
                <c:formatCode>0</c:formatCode>
                <c:ptCount val="8"/>
                <c:pt idx="0">
                  <c:v>38.426896714771665</c:v>
                </c:pt>
                <c:pt idx="1">
                  <c:v>36.235532236919148</c:v>
                </c:pt>
                <c:pt idx="2">
                  <c:v>40.277996363084718</c:v>
                </c:pt>
                <c:pt idx="3">
                  <c:v>34.499223333080963</c:v>
                </c:pt>
                <c:pt idx="4">
                  <c:v>33.941974197930804</c:v>
                </c:pt>
                <c:pt idx="5">
                  <c:v>66.467234400979109</c:v>
                </c:pt>
                <c:pt idx="6">
                  <c:v>29.302321148946227</c:v>
                </c:pt>
                <c:pt idx="7">
                  <c:v>63.755763784347536</c:v>
                </c:pt>
              </c:numCache>
            </c:numRef>
          </c:yVal>
        </c:ser>
        <c:axId val="119022720"/>
        <c:axId val="119024640"/>
      </c:scatterChart>
      <c:valAx>
        <c:axId val="119022720"/>
        <c:scaling>
          <c:orientation val="minMax"/>
          <c:max val="100"/>
          <c:min val="0"/>
        </c:scaling>
        <c:axPos val="b"/>
        <c:title>
          <c:tx>
            <c:rich>
              <a:bodyPr/>
              <a:lstStyle/>
              <a:p>
                <a:pPr>
                  <a:defRPr lang="en-GB" b="0"/>
                </a:pPr>
                <a:r>
                  <a:rPr lang="en-GB" b="0"/>
                  <a:t>Craft good questions for my students (%)</a:t>
                </a:r>
              </a:p>
            </c:rich>
          </c:tx>
          <c:layout>
            <c:manualLayout>
              <c:xMode val="edge"/>
              <c:yMode val="edge"/>
              <c:x val="0.25197575022970436"/>
              <c:y val="0.9331762729658809"/>
            </c:manualLayout>
          </c:layout>
        </c:title>
        <c:numFmt formatCode="0" sourceLinked="0"/>
        <c:tickLblPos val="nextTo"/>
        <c:txPr>
          <a:bodyPr/>
          <a:lstStyle/>
          <a:p>
            <a:pPr>
              <a:defRPr lang="en-GB"/>
            </a:pPr>
            <a:endParaRPr lang="en-US"/>
          </a:p>
        </c:txPr>
        <c:crossAx val="119024640"/>
        <c:crosses val="autoZero"/>
        <c:crossBetween val="midCat"/>
        <c:majorUnit val="20"/>
      </c:valAx>
      <c:valAx>
        <c:axId val="119024640"/>
        <c:scaling>
          <c:orientation val="minMax"/>
          <c:max val="100"/>
          <c:min val="0"/>
        </c:scaling>
        <c:axPos val="l"/>
        <c:majorGridlines>
          <c:spPr>
            <a:ln>
              <a:solidFill>
                <a:srgbClr val="868686"/>
              </a:solidFill>
              <a:prstDash val="dash"/>
            </a:ln>
          </c:spPr>
        </c:majorGridlines>
        <c:title>
          <c:tx>
            <c:rich>
              <a:bodyPr rot="-5400000" vert="horz"/>
              <a:lstStyle/>
              <a:p>
                <a:pPr>
                  <a:defRPr lang="en-GB" b="0"/>
                </a:pPr>
                <a:r>
                  <a:rPr lang="en-GB" b="0"/>
                  <a:t>Use a variety of assessment strategies (%)</a:t>
                </a:r>
              </a:p>
            </c:rich>
          </c:tx>
        </c:title>
        <c:numFmt formatCode="0" sourceLinked="0"/>
        <c:tickLblPos val="nextTo"/>
        <c:txPr>
          <a:bodyPr/>
          <a:lstStyle/>
          <a:p>
            <a:pPr>
              <a:defRPr lang="en-GB"/>
            </a:pPr>
            <a:endParaRPr lang="en-US"/>
          </a:p>
        </c:txPr>
        <c:crossAx val="119022720"/>
        <c:crosses val="autoZero"/>
        <c:crossBetween val="midCat"/>
        <c:majorUnit val="20"/>
      </c:valAx>
    </c:plotArea>
    <c:plotVisOnly val="1"/>
  </c:chart>
  <c:spPr>
    <a:ln>
      <a:noFill/>
    </a:ln>
  </c:spPr>
  <c:txPr>
    <a:bodyPr/>
    <a:lstStyle/>
    <a:p>
      <a:pPr>
        <a:defRPr sz="1000">
          <a:latin typeface="Arial" pitchFamily="34" charset="0"/>
          <a:cs typeface="Arial" pitchFamily="34" charset="0"/>
        </a:defRPr>
      </a:pPr>
      <a:endParaRPr lang="en-US"/>
    </a:p>
  </c:txPr>
  <c:printSettings>
    <c:headerFooter/>
    <c:pageMargins b="0.75000000000000289" l="0.70000000000000062" r="0.70000000000000062" t="0.75000000000000289" header="0.30000000000000032" footer="0.30000000000000032"/>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753197222028686"/>
          <c:y val="5.0925823329573378E-2"/>
          <c:w val="0.83446208162032698"/>
          <c:h val="0.81350319226499013"/>
        </c:manualLayout>
      </c:layout>
      <c:scatterChart>
        <c:scatterStyle val="lineMarker"/>
        <c:ser>
          <c:idx val="1"/>
          <c:order val="0"/>
          <c:tx>
            <c:v>High</c:v>
          </c:tx>
          <c:spPr>
            <a:ln w="28575">
              <a:noFill/>
            </a:ln>
          </c:spPr>
          <c:marker>
            <c:symbol val="diamond"/>
            <c:size val="7"/>
            <c:spPr>
              <a:solidFill>
                <a:srgbClr val="7095AC"/>
              </a:solidFill>
              <a:ln>
                <a:solidFill>
                  <a:srgbClr val="7095AC"/>
                </a:solidFill>
              </a:ln>
            </c:spPr>
          </c:marker>
          <c:xVal>
            <c:numRef>
              <c:f>F9.3!$B$4:$B$12</c:f>
              <c:numCache>
                <c:formatCode>0</c:formatCode>
                <c:ptCount val="9"/>
                <c:pt idx="0">
                  <c:v>38.178891374914684</c:v>
                </c:pt>
                <c:pt idx="1">
                  <c:v>30.214540377356322</c:v>
                </c:pt>
                <c:pt idx="2">
                  <c:v>31.21687743994589</c:v>
                </c:pt>
                <c:pt idx="3">
                  <c:v>2.1050163149556917</c:v>
                </c:pt>
                <c:pt idx="4">
                  <c:v>21.21470662225763</c:v>
                </c:pt>
                <c:pt idx="5">
                  <c:v>14.223812217227756</c:v>
                </c:pt>
                <c:pt idx="6">
                  <c:v>37.616563632177062</c:v>
                </c:pt>
                <c:pt idx="7">
                  <c:v>35.787313169853071</c:v>
                </c:pt>
                <c:pt idx="8">
                  <c:v>25.473429373391447</c:v>
                </c:pt>
              </c:numCache>
            </c:numRef>
          </c:xVal>
          <c:yVal>
            <c:numRef>
              <c:f>F9.3!$C$4:$C$12</c:f>
              <c:numCache>
                <c:formatCode>0</c:formatCode>
                <c:ptCount val="9"/>
                <c:pt idx="0">
                  <c:v>21.579936973101166</c:v>
                </c:pt>
                <c:pt idx="1">
                  <c:v>22.205081732626322</c:v>
                </c:pt>
                <c:pt idx="2">
                  <c:v>21.715368515102696</c:v>
                </c:pt>
                <c:pt idx="3">
                  <c:v>2.0093234121688477</c:v>
                </c:pt>
                <c:pt idx="4">
                  <c:v>12.693095938160814</c:v>
                </c:pt>
                <c:pt idx="5">
                  <c:v>14.885813779672324</c:v>
                </c:pt>
                <c:pt idx="6">
                  <c:v>27.495037999840182</c:v>
                </c:pt>
                <c:pt idx="7">
                  <c:v>21.152043262550677</c:v>
                </c:pt>
                <c:pt idx="8">
                  <c:v>20.316280642817937</c:v>
                </c:pt>
              </c:numCache>
            </c:numRef>
          </c:yVal>
        </c:ser>
        <c:ser>
          <c:idx val="2"/>
          <c:order val="1"/>
          <c:tx>
            <c:v>Other</c:v>
          </c:tx>
          <c:spPr>
            <a:ln w="28575">
              <a:noFill/>
            </a:ln>
          </c:spPr>
          <c:marker>
            <c:symbol val="circle"/>
            <c:size val="7"/>
            <c:spPr>
              <a:noFill/>
              <a:ln w="15875">
                <a:solidFill>
                  <a:srgbClr val="7095AC"/>
                </a:solidFill>
              </a:ln>
            </c:spPr>
          </c:marker>
          <c:xVal>
            <c:numRef>
              <c:f>F9.3!$B$13:$B$28</c:f>
              <c:numCache>
                <c:formatCode>0</c:formatCode>
                <c:ptCount val="16"/>
                <c:pt idx="0">
                  <c:v>6.8046440027674109</c:v>
                </c:pt>
                <c:pt idx="1">
                  <c:v>7.1268600033855876</c:v>
                </c:pt>
                <c:pt idx="2">
                  <c:v>53.460160280811763</c:v>
                </c:pt>
                <c:pt idx="3">
                  <c:v>29.680109821877828</c:v>
                </c:pt>
                <c:pt idx="4">
                  <c:v>37.619873397125012</c:v>
                </c:pt>
                <c:pt idx="5">
                  <c:v>39.218989207048395</c:v>
                </c:pt>
                <c:pt idx="6">
                  <c:v>41.338165330950879</c:v>
                </c:pt>
                <c:pt idx="7">
                  <c:v>21.421232357804886</c:v>
                </c:pt>
                <c:pt idx="8">
                  <c:v>9.3264780704986396</c:v>
                </c:pt>
                <c:pt idx="9">
                  <c:v>19.695626367590219</c:v>
                </c:pt>
                <c:pt idx="10">
                  <c:v>63.674367828348807</c:v>
                </c:pt>
                <c:pt idx="11">
                  <c:v>36.831670401019224</c:v>
                </c:pt>
                <c:pt idx="12">
                  <c:v>24.87171475459839</c:v>
                </c:pt>
                <c:pt idx="13">
                  <c:v>22.417499306313029</c:v>
                </c:pt>
                <c:pt idx="14">
                  <c:v>47.105765789433114</c:v>
                </c:pt>
                <c:pt idx="15">
                  <c:v>37.266117272594613</c:v>
                </c:pt>
              </c:numCache>
            </c:numRef>
          </c:xVal>
          <c:yVal>
            <c:numRef>
              <c:f>F9.3!$C$13:$C$28</c:f>
              <c:numCache>
                <c:formatCode>0</c:formatCode>
                <c:ptCount val="16"/>
                <c:pt idx="0">
                  <c:v>9.1246301521814157</c:v>
                </c:pt>
                <c:pt idx="1">
                  <c:v>5.6813151319353885</c:v>
                </c:pt>
                <c:pt idx="2">
                  <c:v>23.468803206845283</c:v>
                </c:pt>
                <c:pt idx="3">
                  <c:v>19.712150131074775</c:v>
                </c:pt>
                <c:pt idx="4">
                  <c:v>25.65186387414931</c:v>
                </c:pt>
                <c:pt idx="5">
                  <c:v>29.080976108965743</c:v>
                </c:pt>
                <c:pt idx="6">
                  <c:v>35.31188528680692</c:v>
                </c:pt>
                <c:pt idx="7">
                  <c:v>16.391519888642062</c:v>
                </c:pt>
                <c:pt idx="8">
                  <c:v>6.0414642615120915</c:v>
                </c:pt>
                <c:pt idx="9">
                  <c:v>17.577039462947592</c:v>
                </c:pt>
                <c:pt idx="10">
                  <c:v>40.790540289368053</c:v>
                </c:pt>
                <c:pt idx="11">
                  <c:v>31.721885643343185</c:v>
                </c:pt>
                <c:pt idx="12">
                  <c:v>15.848883283179898</c:v>
                </c:pt>
                <c:pt idx="13">
                  <c:v>19.488451234085336</c:v>
                </c:pt>
                <c:pt idx="14">
                  <c:v>29.295077776256299</c:v>
                </c:pt>
                <c:pt idx="15">
                  <c:v>24.253233657139656</c:v>
                </c:pt>
              </c:numCache>
            </c:numRef>
          </c:yVal>
        </c:ser>
        <c:ser>
          <c:idx val="0"/>
          <c:order val="2"/>
          <c:tx>
            <c:v>Low</c:v>
          </c:tx>
          <c:spPr>
            <a:ln w="28575">
              <a:noFill/>
            </a:ln>
          </c:spPr>
          <c:marker>
            <c:symbol val="triangle"/>
            <c:size val="7"/>
            <c:spPr>
              <a:noFill/>
              <a:ln w="12700">
                <a:solidFill>
                  <a:srgbClr val="7095AC"/>
                </a:solidFill>
              </a:ln>
            </c:spPr>
          </c:marker>
          <c:xVal>
            <c:numRef>
              <c:f>F9.3!$B$29:$B$36</c:f>
              <c:numCache>
                <c:formatCode>0</c:formatCode>
                <c:ptCount val="8"/>
                <c:pt idx="0">
                  <c:v>53.658553169979228</c:v>
                </c:pt>
                <c:pt idx="1">
                  <c:v>42.461663196760142</c:v>
                </c:pt>
                <c:pt idx="2">
                  <c:v>46.454627905416515</c:v>
                </c:pt>
                <c:pt idx="3">
                  <c:v>54.916851003298547</c:v>
                </c:pt>
                <c:pt idx="4">
                  <c:v>47.453208433438483</c:v>
                </c:pt>
                <c:pt idx="5">
                  <c:v>46.420375799410039</c:v>
                </c:pt>
                <c:pt idx="6">
                  <c:v>22.94433731117017</c:v>
                </c:pt>
                <c:pt idx="7">
                  <c:v>71.062824605329695</c:v>
                </c:pt>
              </c:numCache>
            </c:numRef>
          </c:xVal>
          <c:yVal>
            <c:numRef>
              <c:f>F9.3!$C$29:$C$36</c:f>
              <c:numCache>
                <c:formatCode>0</c:formatCode>
                <c:ptCount val="8"/>
                <c:pt idx="0">
                  <c:v>39.516911225136496</c:v>
                </c:pt>
                <c:pt idx="1">
                  <c:v>18.446298921177689</c:v>
                </c:pt>
                <c:pt idx="2">
                  <c:v>37.279024340075573</c:v>
                </c:pt>
                <c:pt idx="3">
                  <c:v>52.388040002003613</c:v>
                </c:pt>
                <c:pt idx="4">
                  <c:v>38.380956471251523</c:v>
                </c:pt>
                <c:pt idx="5">
                  <c:v>38.3800754542264</c:v>
                </c:pt>
                <c:pt idx="6">
                  <c:v>17.371495115756922</c:v>
                </c:pt>
                <c:pt idx="7">
                  <c:v>66.491482613843402</c:v>
                </c:pt>
              </c:numCache>
            </c:numRef>
          </c:yVal>
        </c:ser>
        <c:axId val="119865344"/>
        <c:axId val="119867648"/>
      </c:scatterChart>
      <c:valAx>
        <c:axId val="119865344"/>
        <c:scaling>
          <c:orientation val="minMax"/>
          <c:max val="100"/>
          <c:min val="0"/>
        </c:scaling>
        <c:axPos val="b"/>
        <c:title>
          <c:tx>
            <c:rich>
              <a:bodyPr/>
              <a:lstStyle/>
              <a:p>
                <a:pPr>
                  <a:defRPr lang="en-GB"/>
                </a:pPr>
                <a:r>
                  <a:rPr lang="en-GB"/>
                  <a:t>Help my students value learning (%)</a:t>
                </a:r>
              </a:p>
            </c:rich>
          </c:tx>
          <c:layout>
            <c:manualLayout>
              <c:xMode val="edge"/>
              <c:yMode val="edge"/>
              <c:x val="0.37316015144124681"/>
              <c:y val="0.93274858337008515"/>
            </c:manualLayout>
          </c:layout>
        </c:title>
        <c:numFmt formatCode="0" sourceLinked="0"/>
        <c:tickLblPos val="nextTo"/>
        <c:txPr>
          <a:bodyPr/>
          <a:lstStyle/>
          <a:p>
            <a:pPr>
              <a:defRPr lang="en-GB"/>
            </a:pPr>
            <a:endParaRPr lang="en-US"/>
          </a:p>
        </c:txPr>
        <c:crossAx val="119867648"/>
        <c:crosses val="autoZero"/>
        <c:crossBetween val="midCat"/>
        <c:majorUnit val="20"/>
      </c:valAx>
      <c:valAx>
        <c:axId val="119867648"/>
        <c:scaling>
          <c:orientation val="minMax"/>
          <c:max val="100"/>
        </c:scaling>
        <c:axPos val="l"/>
        <c:majorGridlines>
          <c:spPr>
            <a:ln>
              <a:solidFill>
                <a:srgbClr val="868686"/>
              </a:solidFill>
              <a:prstDash val="dash"/>
            </a:ln>
          </c:spPr>
        </c:majorGridlines>
        <c:title>
          <c:tx>
            <c:rich>
              <a:bodyPr rot="-5400000" vert="horz"/>
              <a:lstStyle/>
              <a:p>
                <a:pPr>
                  <a:defRPr lang="en-GB"/>
                </a:pPr>
                <a:r>
                  <a:rPr lang="en-GB"/>
                  <a:t>Motivate students who show low interest (%)</a:t>
                </a:r>
              </a:p>
            </c:rich>
          </c:tx>
          <c:layout>
            <c:manualLayout>
              <c:xMode val="edge"/>
              <c:yMode val="edge"/>
              <c:x val="6.9249045723535525E-3"/>
              <c:y val="0.11776837297533284"/>
            </c:manualLayout>
          </c:layout>
        </c:title>
        <c:numFmt formatCode="0" sourceLinked="0"/>
        <c:tickLblPos val="nextTo"/>
        <c:txPr>
          <a:bodyPr/>
          <a:lstStyle/>
          <a:p>
            <a:pPr>
              <a:defRPr lang="en-GB"/>
            </a:pPr>
            <a:endParaRPr lang="en-US"/>
          </a:p>
        </c:txPr>
        <c:crossAx val="119865344"/>
        <c:crosses val="autoZero"/>
        <c:crossBetween val="midCat"/>
        <c:majorUnit val="20"/>
      </c:valAx>
    </c:plotArea>
    <c:plotVisOnly val="1"/>
  </c:chart>
  <c:spPr>
    <a:ln>
      <a:noFill/>
    </a:ln>
  </c:spPr>
  <c:txPr>
    <a:bodyPr/>
    <a:lstStyle/>
    <a:p>
      <a:pPr>
        <a:defRPr sz="1000" b="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34465122516619723"/>
          <c:y val="4.8929663608562685E-2"/>
          <c:w val="0.59247755952213865"/>
          <c:h val="0.848697201974423"/>
        </c:manualLayout>
      </c:layout>
      <c:barChart>
        <c:barDir val="bar"/>
        <c:grouping val="clustered"/>
        <c:ser>
          <c:idx val="0"/>
          <c:order val="0"/>
          <c:spPr>
            <a:solidFill>
              <a:srgbClr val="7095AC"/>
            </a:solidFill>
            <a:ln>
              <a:noFill/>
            </a:ln>
          </c:spPr>
          <c:errBars>
            <c:errBarType val="both"/>
            <c:errValType val="cust"/>
            <c:plus>
              <c:numRef>
                <c:f>F9.4!$G$4:$G$19</c:f>
                <c:numCache>
                  <c:formatCode>General</c:formatCode>
                  <c:ptCount val="16"/>
                  <c:pt idx="0">
                    <c:v>0.15500000000000025</c:v>
                  </c:pt>
                  <c:pt idx="1">
                    <c:v>4.1999999999999996E-2</c:v>
                  </c:pt>
                  <c:pt idx="3">
                    <c:v>0.11700000000000002</c:v>
                  </c:pt>
                  <c:pt idx="4">
                    <c:v>4.1000000000000002E-2</c:v>
                  </c:pt>
                  <c:pt idx="6">
                    <c:v>6.5000000000000002E-2</c:v>
                  </c:pt>
                  <c:pt idx="7">
                    <c:v>8.5000000000000048E-2</c:v>
                  </c:pt>
                  <c:pt idx="8">
                    <c:v>8.5000000000000006E-2</c:v>
                  </c:pt>
                  <c:pt idx="9">
                    <c:v>6.7000000000000004E-2</c:v>
                  </c:pt>
                  <c:pt idx="11">
                    <c:v>6.8999999999999992E-2</c:v>
                  </c:pt>
                  <c:pt idx="12">
                    <c:v>4.3999999999999997E-2</c:v>
                  </c:pt>
                  <c:pt idx="14">
                    <c:v>5.1999999999999998E-2</c:v>
                  </c:pt>
                  <c:pt idx="15">
                    <c:v>0.05</c:v>
                  </c:pt>
                </c:numCache>
              </c:numRef>
            </c:plus>
            <c:minus>
              <c:numRef>
                <c:f>F9.4!$G$4:$G$19</c:f>
                <c:numCache>
                  <c:formatCode>General</c:formatCode>
                  <c:ptCount val="16"/>
                  <c:pt idx="0">
                    <c:v>0.15500000000000025</c:v>
                  </c:pt>
                  <c:pt idx="1">
                    <c:v>4.1999999999999996E-2</c:v>
                  </c:pt>
                  <c:pt idx="3">
                    <c:v>0.11700000000000002</c:v>
                  </c:pt>
                  <c:pt idx="4">
                    <c:v>4.1000000000000002E-2</c:v>
                  </c:pt>
                  <c:pt idx="6">
                    <c:v>6.5000000000000002E-2</c:v>
                  </c:pt>
                  <c:pt idx="7">
                    <c:v>8.5000000000000048E-2</c:v>
                  </c:pt>
                  <c:pt idx="8">
                    <c:v>8.5000000000000006E-2</c:v>
                  </c:pt>
                  <c:pt idx="9">
                    <c:v>6.7000000000000004E-2</c:v>
                  </c:pt>
                  <c:pt idx="11">
                    <c:v>6.8999999999999992E-2</c:v>
                  </c:pt>
                  <c:pt idx="12">
                    <c:v>4.3999999999999997E-2</c:v>
                  </c:pt>
                  <c:pt idx="14">
                    <c:v>5.1999999999999998E-2</c:v>
                  </c:pt>
                  <c:pt idx="15">
                    <c:v>0.05</c:v>
                  </c:pt>
                </c:numCache>
              </c:numRef>
            </c:minus>
          </c:errBars>
          <c:cat>
            <c:multiLvlStrRef>
              <c:f>F9.4!$A$4:$B$19</c:f>
              <c:multiLvlStrCache>
                <c:ptCount val="16"/>
                <c:lvl>
                  <c:pt idx="0">
                    <c:v>fixed term</c:v>
                  </c:pt>
                  <c:pt idx="1">
                    <c:v>permanent</c:v>
                  </c:pt>
                  <c:pt idx="3">
                    <c:v>part-time</c:v>
                  </c:pt>
                  <c:pt idx="4">
                    <c:v>full-time</c:v>
                  </c:pt>
                  <c:pt idx="6">
                    <c:v>16+ years</c:v>
                  </c:pt>
                  <c:pt idx="7">
                    <c:v>11-15 years</c:v>
                  </c:pt>
                  <c:pt idx="8">
                    <c:v>6-10 years</c:v>
                  </c:pt>
                  <c:pt idx="9">
                    <c:v>up to 5 years</c:v>
                  </c:pt>
                  <c:pt idx="11">
                    <c:v>Master’s degree</c:v>
                  </c:pt>
                  <c:pt idx="12">
                    <c:v>Bachelor’s degree</c:v>
                  </c:pt>
                  <c:pt idx="14">
                    <c:v>male</c:v>
                  </c:pt>
                  <c:pt idx="15">
                    <c:v>female </c:v>
                  </c:pt>
                </c:lvl>
                <c:lvl>
                  <c:pt idx="0">
                    <c:v>Contract</c:v>
                  </c:pt>
                  <c:pt idx="6">
                    <c:v>Teaching experience</c:v>
                  </c:pt>
                  <c:pt idx="11">
                    <c:v>Highest qual.</c:v>
                  </c:pt>
                  <c:pt idx="14">
                    <c:v>Gender</c:v>
                  </c:pt>
                </c:lvl>
              </c:multiLvlStrCache>
            </c:multiLvlStrRef>
          </c:cat>
          <c:val>
            <c:numRef>
              <c:f>F9.4!$C$4:$C$19</c:f>
              <c:numCache>
                <c:formatCode>0.00</c:formatCode>
                <c:ptCount val="16"/>
                <c:pt idx="0">
                  <c:v>-0.21700000000000022</c:v>
                </c:pt>
                <c:pt idx="1">
                  <c:v>1.6000000000000021E-2</c:v>
                </c:pt>
                <c:pt idx="3">
                  <c:v>-0.16300000000000001</c:v>
                </c:pt>
                <c:pt idx="4">
                  <c:v>2.7000000000000041E-2</c:v>
                </c:pt>
                <c:pt idx="6">
                  <c:v>2.9000000000000001E-2</c:v>
                </c:pt>
                <c:pt idx="7">
                  <c:v>0.10800000000000011</c:v>
                </c:pt>
                <c:pt idx="8">
                  <c:v>2.1000000000000012E-2</c:v>
                </c:pt>
                <c:pt idx="9">
                  <c:v>-0.13100000000000001</c:v>
                </c:pt>
                <c:pt idx="11">
                  <c:v>7.3000000000000009E-2</c:v>
                </c:pt>
                <c:pt idx="12">
                  <c:v>-1.7000000000000001E-2</c:v>
                </c:pt>
                <c:pt idx="14">
                  <c:v>-3.6999999999999998E-2</c:v>
                </c:pt>
                <c:pt idx="15">
                  <c:v>2.1000000000000012E-2</c:v>
                </c:pt>
              </c:numCache>
            </c:numRef>
          </c:val>
        </c:ser>
        <c:gapWidth val="62"/>
        <c:overlap val="-100"/>
        <c:axId val="119818496"/>
        <c:axId val="119943168"/>
      </c:barChart>
      <c:catAx>
        <c:axId val="119818496"/>
        <c:scaling>
          <c:orientation val="minMax"/>
        </c:scaling>
        <c:axPos val="l"/>
        <c:tickLblPos val="low"/>
        <c:txPr>
          <a:bodyPr/>
          <a:lstStyle/>
          <a:p>
            <a:pPr>
              <a:defRPr lang="en-GB"/>
            </a:pPr>
            <a:endParaRPr lang="en-US"/>
          </a:p>
        </c:txPr>
        <c:crossAx val="119943168"/>
        <c:crosses val="autoZero"/>
        <c:auto val="1"/>
        <c:lblAlgn val="ctr"/>
        <c:lblOffset val="200"/>
      </c:catAx>
      <c:valAx>
        <c:axId val="119943168"/>
        <c:scaling>
          <c:orientation val="minMax"/>
          <c:max val="0.4"/>
          <c:min val="-0.4"/>
        </c:scaling>
        <c:axPos val="b"/>
        <c:majorGridlines>
          <c:spPr>
            <a:ln>
              <a:solidFill>
                <a:schemeClr val="bg1">
                  <a:lumMod val="65000"/>
                </a:schemeClr>
              </a:solidFill>
              <a:prstDash val="dash"/>
            </a:ln>
          </c:spPr>
        </c:majorGridlines>
        <c:title>
          <c:tx>
            <c:rich>
              <a:bodyPr/>
              <a:lstStyle/>
              <a:p>
                <a:pPr>
                  <a:defRPr lang="en-GB" b="0"/>
                </a:pPr>
                <a:r>
                  <a:rPr lang="en-US" b="0"/>
                  <a:t>Self-efficacy score</a:t>
                </a:r>
              </a:p>
            </c:rich>
          </c:tx>
          <c:layout>
            <c:manualLayout>
              <c:xMode val="edge"/>
              <c:yMode val="edge"/>
              <c:x val="0.53583206691486907"/>
              <c:y val="0.95375730005907178"/>
            </c:manualLayout>
          </c:layout>
        </c:title>
        <c:numFmt formatCode="0.00" sourceLinked="1"/>
        <c:tickLblPos val="low"/>
        <c:txPr>
          <a:bodyPr/>
          <a:lstStyle/>
          <a:p>
            <a:pPr>
              <a:defRPr lang="en-GB"/>
            </a:pPr>
            <a:endParaRPr lang="en-US"/>
          </a:p>
        </c:txPr>
        <c:crossAx val="119818496"/>
        <c:crosses val="autoZero"/>
        <c:crossBetween val="between"/>
        <c:majorUnit val="0.1"/>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6812029919185126"/>
          <c:y val="4.0740740740740772E-2"/>
          <c:w val="0.68458062307428968"/>
          <c:h val="0.80912335958005255"/>
        </c:manualLayout>
      </c:layout>
      <c:barChart>
        <c:barDir val="bar"/>
        <c:grouping val="clustered"/>
        <c:ser>
          <c:idx val="0"/>
          <c:order val="0"/>
          <c:spPr>
            <a:solidFill>
              <a:srgbClr val="7095AC"/>
            </a:solidFill>
            <a:ln>
              <a:noFill/>
            </a:ln>
          </c:spPr>
          <c:errBars>
            <c:errBarType val="both"/>
            <c:errValType val="cust"/>
            <c:plus>
              <c:numRef>
                <c:f>F9.5!$G$4:$G$18</c:f>
                <c:numCache>
                  <c:formatCode>General</c:formatCode>
                  <c:ptCount val="15"/>
                  <c:pt idx="0">
                    <c:v>9.7000000000000045E-2</c:v>
                  </c:pt>
                  <c:pt idx="1">
                    <c:v>8.6000000000000021E-2</c:v>
                  </c:pt>
                  <c:pt idx="2">
                    <c:v>8.7000000000000022E-2</c:v>
                  </c:pt>
                  <c:pt idx="3">
                    <c:v>6.8000000000000019E-2</c:v>
                  </c:pt>
                  <c:pt idx="4">
                    <c:v>8.9000000000000065E-2</c:v>
                  </c:pt>
                  <c:pt idx="5">
                    <c:v>6.7000000000000004E-2</c:v>
                  </c:pt>
                  <c:pt idx="6">
                    <c:v>7.6000000000000012E-2</c:v>
                  </c:pt>
                  <c:pt idx="7">
                    <c:v>0.10900000000000011</c:v>
                  </c:pt>
                  <c:pt idx="8">
                    <c:v>0.24700000000000022</c:v>
                  </c:pt>
                  <c:pt idx="9">
                    <c:v>8.7000000000000022E-2</c:v>
                  </c:pt>
                  <c:pt idx="10">
                    <c:v>4.2000000000000023E-2</c:v>
                  </c:pt>
                  <c:pt idx="11">
                    <c:v>9.5000000000000043E-2</c:v>
                  </c:pt>
                  <c:pt idx="12">
                    <c:v>0.11699999999999998</c:v>
                  </c:pt>
                  <c:pt idx="13">
                    <c:v>5.3000000000000012E-2</c:v>
                  </c:pt>
                  <c:pt idx="14">
                    <c:v>6.4000000000000112E-2</c:v>
                  </c:pt>
                </c:numCache>
              </c:numRef>
            </c:plus>
            <c:minus>
              <c:numRef>
                <c:f>F9.5!$G$4:$G$18</c:f>
                <c:numCache>
                  <c:formatCode>General</c:formatCode>
                  <c:ptCount val="15"/>
                  <c:pt idx="0">
                    <c:v>9.7000000000000045E-2</c:v>
                  </c:pt>
                  <c:pt idx="1">
                    <c:v>8.6000000000000021E-2</c:v>
                  </c:pt>
                  <c:pt idx="2">
                    <c:v>8.7000000000000022E-2</c:v>
                  </c:pt>
                  <c:pt idx="3">
                    <c:v>6.8000000000000019E-2</c:v>
                  </c:pt>
                  <c:pt idx="4">
                    <c:v>8.9000000000000065E-2</c:v>
                  </c:pt>
                  <c:pt idx="5">
                    <c:v>6.7000000000000004E-2</c:v>
                  </c:pt>
                  <c:pt idx="6">
                    <c:v>7.6000000000000012E-2</c:v>
                  </c:pt>
                  <c:pt idx="7">
                    <c:v>0.10900000000000011</c:v>
                  </c:pt>
                  <c:pt idx="8">
                    <c:v>0.24700000000000022</c:v>
                  </c:pt>
                  <c:pt idx="9">
                    <c:v>8.7000000000000022E-2</c:v>
                  </c:pt>
                  <c:pt idx="10">
                    <c:v>4.2000000000000023E-2</c:v>
                  </c:pt>
                  <c:pt idx="11">
                    <c:v>9.5000000000000043E-2</c:v>
                  </c:pt>
                  <c:pt idx="12">
                    <c:v>0.11699999999999998</c:v>
                  </c:pt>
                  <c:pt idx="13">
                    <c:v>5.3000000000000012E-2</c:v>
                  </c:pt>
                  <c:pt idx="14">
                    <c:v>6.4000000000000112E-2</c:v>
                  </c:pt>
                </c:numCache>
              </c:numRef>
            </c:minus>
          </c:errBars>
          <c:cat>
            <c:multiLvlStrRef>
              <c:f>F9.5!$A$4:$B$18</c:f>
              <c:multiLvlStrCache>
                <c:ptCount val="15"/>
                <c:lvl>
                  <c:pt idx="0">
                    <c:v>Q4</c:v>
                  </c:pt>
                  <c:pt idx="1">
                    <c:v>Q3</c:v>
                  </c:pt>
                  <c:pt idx="2">
                    <c:v>Q2</c:v>
                  </c:pt>
                  <c:pt idx="3">
                    <c:v>(lowest) Q1</c:v>
                  </c:pt>
                  <c:pt idx="4">
                    <c:v>Q4</c:v>
                  </c:pt>
                  <c:pt idx="5">
                    <c:v>Q3</c:v>
                  </c:pt>
                  <c:pt idx="6">
                    <c:v>Q2</c:v>
                  </c:pt>
                  <c:pt idx="7">
                    <c:v>(lowest) Q1</c:v>
                  </c:pt>
                  <c:pt idx="8">
                    <c:v>inadequate</c:v>
                  </c:pt>
                  <c:pt idx="9">
                    <c:v>satisfactory</c:v>
                  </c:pt>
                  <c:pt idx="10">
                    <c:v>good</c:v>
                  </c:pt>
                  <c:pt idx="11">
                    <c:v>outstanding</c:v>
                  </c:pt>
                  <c:pt idx="12">
                    <c:v>independent</c:v>
                  </c:pt>
                  <c:pt idx="13">
                    <c:v>academy</c:v>
                  </c:pt>
                  <c:pt idx="14">
                    <c:v>maintained</c:v>
                  </c:pt>
                </c:lvl>
                <c:lvl>
                  <c:pt idx="0">
                    <c:v>KS2     quartiles</c:v>
                  </c:pt>
                  <c:pt idx="4">
                    <c:v>FSM quartiles</c:v>
                  </c:pt>
                  <c:pt idx="8">
                    <c:v>Ofsted     rating</c:v>
                  </c:pt>
                  <c:pt idx="12">
                    <c:v>School type</c:v>
                  </c:pt>
                </c:lvl>
              </c:multiLvlStrCache>
            </c:multiLvlStrRef>
          </c:cat>
          <c:val>
            <c:numRef>
              <c:f>F9.5!$C$4:$C$18</c:f>
              <c:numCache>
                <c:formatCode>0.00</c:formatCode>
                <c:ptCount val="15"/>
                <c:pt idx="0">
                  <c:v>-5.000000000000007E-3</c:v>
                </c:pt>
                <c:pt idx="1">
                  <c:v>-4.0000000000000022E-2</c:v>
                </c:pt>
                <c:pt idx="2">
                  <c:v>7.5999999999999998E-2</c:v>
                </c:pt>
                <c:pt idx="3">
                  <c:v>1.9000000000000027E-2</c:v>
                </c:pt>
                <c:pt idx="4">
                  <c:v>5.5000000000000014E-2</c:v>
                </c:pt>
                <c:pt idx="5">
                  <c:v>-2.4E-2</c:v>
                </c:pt>
                <c:pt idx="6">
                  <c:v>6.0000000000000079E-3</c:v>
                </c:pt>
                <c:pt idx="7">
                  <c:v>-1.0000000000000005E-2</c:v>
                </c:pt>
                <c:pt idx="8">
                  <c:v>-0.16600000000000001</c:v>
                </c:pt>
                <c:pt idx="9">
                  <c:v>-6.5000000000000002E-2</c:v>
                </c:pt>
                <c:pt idx="10">
                  <c:v>1.0000000000000005E-2</c:v>
                </c:pt>
                <c:pt idx="11">
                  <c:v>4.3000000000000003E-2</c:v>
                </c:pt>
                <c:pt idx="12">
                  <c:v>-4.2000000000000023E-2</c:v>
                </c:pt>
                <c:pt idx="13">
                  <c:v>2.8000000000000001E-2</c:v>
                </c:pt>
                <c:pt idx="14">
                  <c:v>-1.0000000000000005E-2</c:v>
                </c:pt>
              </c:numCache>
            </c:numRef>
          </c:val>
        </c:ser>
        <c:gapWidth val="22"/>
        <c:overlap val="-100"/>
        <c:axId val="119984512"/>
        <c:axId val="119986048"/>
      </c:barChart>
      <c:catAx>
        <c:axId val="119984512"/>
        <c:scaling>
          <c:orientation val="minMax"/>
        </c:scaling>
        <c:axPos val="l"/>
        <c:tickLblPos val="low"/>
        <c:txPr>
          <a:bodyPr/>
          <a:lstStyle/>
          <a:p>
            <a:pPr>
              <a:defRPr lang="en-GB"/>
            </a:pPr>
            <a:endParaRPr lang="en-US"/>
          </a:p>
        </c:txPr>
        <c:crossAx val="119986048"/>
        <c:crossesAt val="0"/>
        <c:auto val="1"/>
        <c:lblAlgn val="ctr"/>
        <c:lblOffset val="100"/>
      </c:catAx>
      <c:valAx>
        <c:axId val="119986048"/>
        <c:scaling>
          <c:orientation val="minMax"/>
          <c:max val="0.4"/>
          <c:min val="-0.4"/>
        </c:scaling>
        <c:axPos val="b"/>
        <c:majorGridlines>
          <c:spPr>
            <a:ln>
              <a:solidFill>
                <a:schemeClr val="bg1">
                  <a:lumMod val="65000"/>
                </a:schemeClr>
              </a:solidFill>
              <a:prstDash val="dash"/>
            </a:ln>
          </c:spPr>
        </c:majorGridlines>
        <c:title>
          <c:tx>
            <c:rich>
              <a:bodyPr/>
              <a:lstStyle/>
              <a:p>
                <a:pPr>
                  <a:defRPr lang="en-GB" b="0"/>
                </a:pPr>
                <a:r>
                  <a:rPr lang="en-GB" b="0"/>
                  <a:t>Self-efficacy score</a:t>
                </a:r>
              </a:p>
            </c:rich>
          </c:tx>
          <c:layout>
            <c:manualLayout>
              <c:xMode val="edge"/>
              <c:yMode val="edge"/>
              <c:x val="0.49224196777774437"/>
              <c:y val="0.92037037037037062"/>
            </c:manualLayout>
          </c:layout>
        </c:title>
        <c:numFmt formatCode="0.00" sourceLinked="1"/>
        <c:tickLblPos val="nextTo"/>
        <c:txPr>
          <a:bodyPr/>
          <a:lstStyle/>
          <a:p>
            <a:pPr>
              <a:defRPr lang="en-GB"/>
            </a:pPr>
            <a:endParaRPr lang="en-US"/>
          </a:p>
        </c:txPr>
        <c:crossAx val="119984512"/>
        <c:crosses val="autoZero"/>
        <c:crossBetween val="between"/>
        <c:majorUnit val="0.1"/>
        <c:minorUnit val="0.05"/>
      </c:valAx>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GB"/>
  <c:style val="3"/>
  <c:chart>
    <c:plotArea>
      <c:layout>
        <c:manualLayout>
          <c:layoutTarget val="inner"/>
          <c:xMode val="edge"/>
          <c:yMode val="edge"/>
          <c:x val="0.1280897917663554"/>
          <c:y val="3.2025066374878002E-2"/>
          <c:w val="0.85946192105414554"/>
          <c:h val="0.80804352163608262"/>
        </c:manualLayout>
      </c:layout>
      <c:barChart>
        <c:barDir val="col"/>
        <c:grouping val="clustered"/>
        <c:ser>
          <c:idx val="0"/>
          <c:order val="0"/>
          <c:tx>
            <c:strRef>
              <c:f>F9.6!$B$3</c:f>
              <c:strCache>
                <c:ptCount val="1"/>
                <c:pt idx="0">
                  <c:v>Career advancement</c:v>
                </c:pt>
              </c:strCache>
            </c:strRef>
          </c:tx>
          <c:spPr>
            <a:solidFill>
              <a:srgbClr val="9FB9C8"/>
            </a:solidFill>
            <a:ln>
              <a:noFill/>
            </a:ln>
          </c:spPr>
          <c:errBars>
            <c:errBarType val="both"/>
            <c:errValType val="cust"/>
            <c:plus>
              <c:numRef>
                <c:f>F9.6!$C$5:$C$8</c:f>
                <c:numCache>
                  <c:formatCode>General</c:formatCode>
                  <c:ptCount val="4"/>
                  <c:pt idx="0">
                    <c:v>6.7626999999999993E-2</c:v>
                  </c:pt>
                  <c:pt idx="1">
                    <c:v>8.7207700000000013E-2</c:v>
                  </c:pt>
                  <c:pt idx="2">
                    <c:v>7.6387500000000011E-2</c:v>
                  </c:pt>
                  <c:pt idx="3">
                    <c:v>0.10282230000000003</c:v>
                  </c:pt>
                </c:numCache>
              </c:numRef>
            </c:plus>
            <c:minus>
              <c:numRef>
                <c:f>F9.6!$C$5:$C$8</c:f>
                <c:numCache>
                  <c:formatCode>General</c:formatCode>
                  <c:ptCount val="4"/>
                  <c:pt idx="0">
                    <c:v>6.7626999999999993E-2</c:v>
                  </c:pt>
                  <c:pt idx="1">
                    <c:v>8.7207700000000013E-2</c:v>
                  </c:pt>
                  <c:pt idx="2">
                    <c:v>7.6387500000000011E-2</c:v>
                  </c:pt>
                  <c:pt idx="3">
                    <c:v>0.10282230000000003</c:v>
                  </c:pt>
                </c:numCache>
              </c:numRef>
            </c:minus>
          </c:errBars>
          <c:cat>
            <c:strRef>
              <c:f>F9.6!$A$5:$A$8</c:f>
              <c:strCache>
                <c:ptCount val="4"/>
                <c:pt idx="0">
                  <c:v>no change</c:v>
                </c:pt>
                <c:pt idx="1">
                  <c:v>small change</c:v>
                </c:pt>
                <c:pt idx="2">
                  <c:v>moderate change</c:v>
                </c:pt>
                <c:pt idx="3">
                  <c:v>large change</c:v>
                </c:pt>
              </c:strCache>
            </c:strRef>
          </c:cat>
          <c:val>
            <c:numRef>
              <c:f>F9.6!$B$5:$B$8</c:f>
              <c:numCache>
                <c:formatCode>0.00</c:formatCode>
                <c:ptCount val="4"/>
                <c:pt idx="0">
                  <c:v>-0.10414160000000011</c:v>
                </c:pt>
                <c:pt idx="1">
                  <c:v>-1.3382000000000021E-2</c:v>
                </c:pt>
                <c:pt idx="2">
                  <c:v>5.0051700000000011E-2</c:v>
                </c:pt>
                <c:pt idx="3">
                  <c:v>0.35618430000000051</c:v>
                </c:pt>
              </c:numCache>
            </c:numRef>
          </c:val>
        </c:ser>
        <c:ser>
          <c:idx val="1"/>
          <c:order val="1"/>
          <c:tx>
            <c:strRef>
              <c:f>F9.6!$D$3</c:f>
              <c:strCache>
                <c:ptCount val="1"/>
                <c:pt idx="0">
                  <c:v>Job responsibilities</c:v>
                </c:pt>
              </c:strCache>
            </c:strRef>
          </c:tx>
          <c:spPr>
            <a:solidFill>
              <a:srgbClr val="7095AC"/>
            </a:solidFill>
            <a:ln>
              <a:noFill/>
            </a:ln>
          </c:spPr>
          <c:errBars>
            <c:errBarType val="both"/>
            <c:errValType val="cust"/>
            <c:plus>
              <c:numRef>
                <c:f>F9.6!$E$5:$E$8</c:f>
                <c:numCache>
                  <c:formatCode>General</c:formatCode>
                  <c:ptCount val="4"/>
                  <c:pt idx="0">
                    <c:v>6.6241499999999995E-2</c:v>
                  </c:pt>
                  <c:pt idx="1">
                    <c:v>7.4324399999999999E-2</c:v>
                  </c:pt>
                  <c:pt idx="2">
                    <c:v>5.7490900000000088E-2</c:v>
                  </c:pt>
                  <c:pt idx="3">
                    <c:v>7.6141600000000004E-2</c:v>
                  </c:pt>
                </c:numCache>
              </c:numRef>
            </c:plus>
            <c:minus>
              <c:numRef>
                <c:f>F9.6!$E$5:$E$8</c:f>
                <c:numCache>
                  <c:formatCode>General</c:formatCode>
                  <c:ptCount val="4"/>
                  <c:pt idx="0">
                    <c:v>6.6241499999999995E-2</c:v>
                  </c:pt>
                  <c:pt idx="1">
                    <c:v>7.4324399999999999E-2</c:v>
                  </c:pt>
                  <c:pt idx="2">
                    <c:v>5.7490900000000088E-2</c:v>
                  </c:pt>
                  <c:pt idx="3">
                    <c:v>7.6141600000000004E-2</c:v>
                  </c:pt>
                </c:numCache>
              </c:numRef>
            </c:minus>
          </c:errBars>
          <c:cat>
            <c:strRef>
              <c:f>F9.6!$A$5:$A$8</c:f>
              <c:strCache>
                <c:ptCount val="4"/>
                <c:pt idx="0">
                  <c:v>no change</c:v>
                </c:pt>
                <c:pt idx="1">
                  <c:v>small change</c:v>
                </c:pt>
                <c:pt idx="2">
                  <c:v>moderate change</c:v>
                </c:pt>
                <c:pt idx="3">
                  <c:v>large change</c:v>
                </c:pt>
              </c:strCache>
            </c:strRef>
          </c:cat>
          <c:val>
            <c:numRef>
              <c:f>F9.6!$D$5:$D$8</c:f>
              <c:numCache>
                <c:formatCode>0.00</c:formatCode>
                <c:ptCount val="4"/>
                <c:pt idx="0">
                  <c:v>-0.11249430000000002</c:v>
                </c:pt>
                <c:pt idx="1">
                  <c:v>-4.2079400000000003E-2</c:v>
                </c:pt>
                <c:pt idx="2">
                  <c:v>0.11558019999999998</c:v>
                </c:pt>
                <c:pt idx="3">
                  <c:v>0.29298380000000057</c:v>
                </c:pt>
              </c:numCache>
            </c:numRef>
          </c:val>
        </c:ser>
        <c:axId val="118856320"/>
        <c:axId val="118882688"/>
      </c:barChart>
      <c:catAx>
        <c:axId val="118856320"/>
        <c:scaling>
          <c:orientation val="minMax"/>
        </c:scaling>
        <c:axPos val="b"/>
        <c:numFmt formatCode="General" sourceLinked="1"/>
        <c:tickLblPos val="low"/>
        <c:txPr>
          <a:bodyPr/>
          <a:lstStyle/>
          <a:p>
            <a:pPr>
              <a:defRPr lang="en-GB"/>
            </a:pPr>
            <a:endParaRPr lang="en-US"/>
          </a:p>
        </c:txPr>
        <c:crossAx val="118882688"/>
        <c:crosses val="autoZero"/>
        <c:auto val="1"/>
        <c:lblAlgn val="ctr"/>
        <c:lblOffset val="100"/>
      </c:catAx>
      <c:valAx>
        <c:axId val="118882688"/>
        <c:scaling>
          <c:orientation val="minMax"/>
          <c:max val="0.60000000000000064"/>
          <c:min val="-0.30000000000000032"/>
        </c:scaling>
        <c:axPos val="l"/>
        <c:majorGridlines>
          <c:spPr>
            <a:ln>
              <a:solidFill>
                <a:schemeClr val="bg1">
                  <a:lumMod val="65000"/>
                </a:schemeClr>
              </a:solidFill>
              <a:prstDash val="dash"/>
            </a:ln>
          </c:spPr>
        </c:majorGridlines>
        <c:title>
          <c:tx>
            <c:rich>
              <a:bodyPr rot="-5400000" vert="horz"/>
              <a:lstStyle/>
              <a:p>
                <a:pPr>
                  <a:defRPr lang="en-GB" b="0"/>
                </a:pPr>
                <a:r>
                  <a:rPr lang="en-GB" b="0"/>
                  <a:t>Self-efficacy score</a:t>
                </a:r>
              </a:p>
            </c:rich>
          </c:tx>
          <c:layout>
            <c:manualLayout>
              <c:xMode val="edge"/>
              <c:yMode val="edge"/>
              <c:x val="1.56070128895579E-2"/>
              <c:y val="0.16077797773494917"/>
            </c:manualLayout>
          </c:layout>
        </c:title>
        <c:numFmt formatCode="0.0" sourceLinked="0"/>
        <c:tickLblPos val="nextTo"/>
        <c:spPr>
          <a:ln w="0"/>
        </c:spPr>
        <c:txPr>
          <a:bodyPr/>
          <a:lstStyle/>
          <a:p>
            <a:pPr>
              <a:defRPr lang="en-GB"/>
            </a:pPr>
            <a:endParaRPr lang="en-US"/>
          </a:p>
        </c:txPr>
        <c:crossAx val="118856320"/>
        <c:crosses val="autoZero"/>
        <c:crossBetween val="between"/>
        <c:majorUnit val="0.1"/>
      </c:valAx>
      <c:spPr>
        <a:noFill/>
        <a:ln w="25400">
          <a:noFill/>
        </a:ln>
      </c:spPr>
    </c:plotArea>
    <c:legend>
      <c:legendPos val="b"/>
      <c:layout>
        <c:manualLayout>
          <c:xMode val="edge"/>
          <c:yMode val="edge"/>
          <c:x val="0.23234276234996504"/>
          <c:y val="0.92326697172125238"/>
          <c:w val="0.63093175604908502"/>
          <c:h val="6.2161087640470104E-2"/>
        </c:manualLayout>
      </c:layout>
      <c:txPr>
        <a:bodyPr/>
        <a:lstStyle/>
        <a:p>
          <a:pPr>
            <a:defRPr lang="en-GB"/>
          </a:pPr>
          <a:endParaRPr lang="en-US"/>
        </a:p>
      </c:txP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GB"/>
  <c:style val="3"/>
  <c:chart>
    <c:plotArea>
      <c:layout>
        <c:manualLayout>
          <c:layoutTarget val="inner"/>
          <c:xMode val="edge"/>
          <c:yMode val="edge"/>
          <c:x val="0.12398114988506002"/>
          <c:y val="4.0182648401826483E-2"/>
          <c:w val="0.84608687149564843"/>
          <c:h val="0.77435879202744062"/>
        </c:manualLayout>
      </c:layout>
      <c:barChart>
        <c:barDir val="col"/>
        <c:grouping val="clustered"/>
        <c:ser>
          <c:idx val="0"/>
          <c:order val="0"/>
          <c:tx>
            <c:strRef>
              <c:f>F9.7!$B$3</c:f>
              <c:strCache>
                <c:ptCount val="1"/>
                <c:pt idx="0">
                  <c:v>Confidence</c:v>
                </c:pt>
              </c:strCache>
            </c:strRef>
          </c:tx>
          <c:spPr>
            <a:solidFill>
              <a:srgbClr val="9FB9C8"/>
            </a:solidFill>
            <a:ln>
              <a:noFill/>
            </a:ln>
          </c:spPr>
          <c:errBars>
            <c:errBarType val="both"/>
            <c:errValType val="cust"/>
            <c:plus>
              <c:numRef>
                <c:f>F9.7!$C$5:$C$8</c:f>
                <c:numCache>
                  <c:formatCode>General</c:formatCode>
                  <c:ptCount val="4"/>
                  <c:pt idx="0">
                    <c:v>0.10532870000000009</c:v>
                  </c:pt>
                  <c:pt idx="1">
                    <c:v>7.6898599999999984E-2</c:v>
                  </c:pt>
                  <c:pt idx="2">
                    <c:v>6.2840300000000002E-2</c:v>
                  </c:pt>
                  <c:pt idx="3">
                    <c:v>5.5537000000000024E-2</c:v>
                  </c:pt>
                </c:numCache>
              </c:numRef>
            </c:plus>
            <c:minus>
              <c:numRef>
                <c:f>F9.7!$C$5:$C$8</c:f>
                <c:numCache>
                  <c:formatCode>General</c:formatCode>
                  <c:ptCount val="4"/>
                  <c:pt idx="0">
                    <c:v>0.10532870000000009</c:v>
                  </c:pt>
                  <c:pt idx="1">
                    <c:v>7.6898599999999984E-2</c:v>
                  </c:pt>
                  <c:pt idx="2">
                    <c:v>6.2840300000000002E-2</c:v>
                  </c:pt>
                  <c:pt idx="3">
                    <c:v>5.5537000000000024E-2</c:v>
                  </c:pt>
                </c:numCache>
              </c:numRef>
            </c:minus>
          </c:errBars>
          <c:cat>
            <c:strRef>
              <c:f>F9.7!$A$5:$A$8</c:f>
              <c:strCache>
                <c:ptCount val="4"/>
                <c:pt idx="0">
                  <c:v>no change</c:v>
                </c:pt>
                <c:pt idx="1">
                  <c:v>small change</c:v>
                </c:pt>
                <c:pt idx="2">
                  <c:v>moderate change</c:v>
                </c:pt>
                <c:pt idx="3">
                  <c:v>large change</c:v>
                </c:pt>
              </c:strCache>
            </c:strRef>
          </c:cat>
          <c:val>
            <c:numRef>
              <c:f>F9.7!$B$5:$B$8</c:f>
              <c:numCache>
                <c:formatCode>0.00</c:formatCode>
                <c:ptCount val="4"/>
                <c:pt idx="0">
                  <c:v>-9.2087799999999997E-2</c:v>
                </c:pt>
                <c:pt idx="1">
                  <c:v>-0.15435170000000001</c:v>
                </c:pt>
                <c:pt idx="2">
                  <c:v>4.7175000000000002E-2</c:v>
                </c:pt>
                <c:pt idx="3">
                  <c:v>0.26372670000000031</c:v>
                </c:pt>
              </c:numCache>
            </c:numRef>
          </c:val>
        </c:ser>
        <c:ser>
          <c:idx val="1"/>
          <c:order val="1"/>
          <c:tx>
            <c:strRef>
              <c:f>F9.7!$D$3</c:f>
              <c:strCache>
                <c:ptCount val="1"/>
                <c:pt idx="0">
                  <c:v>Motivation</c:v>
                </c:pt>
              </c:strCache>
            </c:strRef>
          </c:tx>
          <c:spPr>
            <a:solidFill>
              <a:srgbClr val="7095AC"/>
            </a:solidFill>
            <a:ln>
              <a:noFill/>
            </a:ln>
          </c:spPr>
          <c:errBars>
            <c:errBarType val="both"/>
            <c:errValType val="cust"/>
            <c:plus>
              <c:numRef>
                <c:f>F9.7!$E$5:$E$8</c:f>
                <c:numCache>
                  <c:formatCode>General</c:formatCode>
                  <c:ptCount val="4"/>
                  <c:pt idx="0">
                    <c:v>6.5761700000000034E-2</c:v>
                  </c:pt>
                  <c:pt idx="1">
                    <c:v>7.2113100000000013E-2</c:v>
                  </c:pt>
                  <c:pt idx="2">
                    <c:v>8.20047E-2</c:v>
                  </c:pt>
                  <c:pt idx="3">
                    <c:v>7.2195799999999991E-2</c:v>
                  </c:pt>
                </c:numCache>
              </c:numRef>
            </c:plus>
            <c:minus>
              <c:numRef>
                <c:f>F9.7!$E$5:$E$8</c:f>
                <c:numCache>
                  <c:formatCode>General</c:formatCode>
                  <c:ptCount val="4"/>
                  <c:pt idx="0">
                    <c:v>6.5761700000000034E-2</c:v>
                  </c:pt>
                  <c:pt idx="1">
                    <c:v>7.2113100000000013E-2</c:v>
                  </c:pt>
                  <c:pt idx="2">
                    <c:v>8.20047E-2</c:v>
                  </c:pt>
                  <c:pt idx="3">
                    <c:v>7.2195799999999991E-2</c:v>
                  </c:pt>
                </c:numCache>
              </c:numRef>
            </c:minus>
          </c:errBars>
          <c:cat>
            <c:strRef>
              <c:f>F9.7!$A$5:$A$8</c:f>
              <c:strCache>
                <c:ptCount val="4"/>
                <c:pt idx="0">
                  <c:v>no change</c:v>
                </c:pt>
                <c:pt idx="1">
                  <c:v>small change</c:v>
                </c:pt>
                <c:pt idx="2">
                  <c:v>moderate change</c:v>
                </c:pt>
                <c:pt idx="3">
                  <c:v>large change</c:v>
                </c:pt>
              </c:strCache>
            </c:strRef>
          </c:cat>
          <c:val>
            <c:numRef>
              <c:f>F9.7!$D$5:$D$8</c:f>
              <c:numCache>
                <c:formatCode>0.00</c:formatCode>
                <c:ptCount val="4"/>
                <c:pt idx="0">
                  <c:v>-7.4141100000000001E-2</c:v>
                </c:pt>
                <c:pt idx="1">
                  <c:v>-9.0793600000000002E-2</c:v>
                </c:pt>
                <c:pt idx="2">
                  <c:v>3.2249100000000065E-2</c:v>
                </c:pt>
                <c:pt idx="3">
                  <c:v>0.32669450000000044</c:v>
                </c:pt>
              </c:numCache>
            </c:numRef>
          </c:val>
        </c:ser>
        <c:axId val="118921088"/>
        <c:axId val="118922624"/>
      </c:barChart>
      <c:catAx>
        <c:axId val="118921088"/>
        <c:scaling>
          <c:orientation val="minMax"/>
        </c:scaling>
        <c:axPos val="b"/>
        <c:numFmt formatCode="General" sourceLinked="1"/>
        <c:tickLblPos val="low"/>
        <c:txPr>
          <a:bodyPr/>
          <a:lstStyle/>
          <a:p>
            <a:pPr>
              <a:defRPr lang="en-GB"/>
            </a:pPr>
            <a:endParaRPr lang="en-US"/>
          </a:p>
        </c:txPr>
        <c:crossAx val="118922624"/>
        <c:crosses val="autoZero"/>
        <c:auto val="1"/>
        <c:lblAlgn val="ctr"/>
        <c:lblOffset val="100"/>
      </c:catAx>
      <c:valAx>
        <c:axId val="118922624"/>
        <c:scaling>
          <c:orientation val="minMax"/>
          <c:max val="0.60000000000000064"/>
          <c:min val="-0.30000000000000032"/>
        </c:scaling>
        <c:axPos val="l"/>
        <c:majorGridlines>
          <c:spPr>
            <a:ln>
              <a:solidFill>
                <a:schemeClr val="bg1">
                  <a:lumMod val="65000"/>
                </a:schemeClr>
              </a:solidFill>
              <a:prstDash val="dash"/>
            </a:ln>
          </c:spPr>
        </c:majorGridlines>
        <c:title>
          <c:tx>
            <c:rich>
              <a:bodyPr rot="-5400000" vert="horz"/>
              <a:lstStyle/>
              <a:p>
                <a:pPr>
                  <a:defRPr lang="en-GB"/>
                </a:pPr>
                <a:r>
                  <a:rPr lang="en-GB"/>
                  <a:t>Self-efficacy score</a:t>
                </a:r>
              </a:p>
            </c:rich>
          </c:tx>
          <c:layout>
            <c:manualLayout>
              <c:xMode val="edge"/>
              <c:yMode val="edge"/>
              <c:x val="1.5543709414967886E-2"/>
              <c:y val="0.22993929546785613"/>
            </c:manualLayout>
          </c:layout>
        </c:title>
        <c:numFmt formatCode="0.0" sourceLinked="0"/>
        <c:tickLblPos val="nextTo"/>
        <c:txPr>
          <a:bodyPr/>
          <a:lstStyle/>
          <a:p>
            <a:pPr>
              <a:defRPr lang="en-GB"/>
            </a:pPr>
            <a:endParaRPr lang="en-US"/>
          </a:p>
        </c:txPr>
        <c:crossAx val="118921088"/>
        <c:crosses val="autoZero"/>
        <c:crossBetween val="between"/>
        <c:majorUnit val="0.1"/>
      </c:valAx>
    </c:plotArea>
    <c:legend>
      <c:legendPos val="b"/>
      <c:layout>
        <c:manualLayout>
          <c:xMode val="edge"/>
          <c:yMode val="edge"/>
          <c:x val="0.37548577856339388"/>
          <c:y val="0.91575076403120848"/>
          <c:w val="0.34512796519811051"/>
          <c:h val="7.2686784336902524E-2"/>
        </c:manualLayout>
      </c:layout>
      <c:txPr>
        <a:bodyPr/>
        <a:lstStyle/>
        <a:p>
          <a:pPr>
            <a:defRPr lang="en-GB"/>
          </a:pPr>
          <a:endParaRPr lang="en-US"/>
        </a:p>
      </c:txPr>
    </c:legend>
    <c:plotVisOnly val="1"/>
  </c:chart>
  <c:spPr>
    <a:ln>
      <a:noFill/>
    </a:ln>
  </c:spPr>
  <c:txPr>
    <a:bodyPr/>
    <a:lstStyle/>
    <a:p>
      <a:pPr>
        <a:defRPr b="0">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GB"/>
  <c:style val="3"/>
  <c:chart>
    <c:plotArea>
      <c:layout/>
      <c:barChart>
        <c:barDir val="col"/>
        <c:grouping val="clustered"/>
        <c:ser>
          <c:idx val="0"/>
          <c:order val="0"/>
          <c:tx>
            <c:strRef>
              <c:f>F9.8!$B$3</c:f>
              <c:strCache>
                <c:ptCount val="1"/>
                <c:pt idx="0">
                  <c:v>Amount of CPD</c:v>
                </c:pt>
              </c:strCache>
            </c:strRef>
          </c:tx>
          <c:spPr>
            <a:solidFill>
              <a:srgbClr val="9FB9C8"/>
            </a:solidFill>
            <a:ln>
              <a:noFill/>
            </a:ln>
          </c:spPr>
          <c:errBars>
            <c:errBarType val="both"/>
            <c:errValType val="cust"/>
            <c:plus>
              <c:numRef>
                <c:f>F9.8!$C$5:$C$8</c:f>
                <c:numCache>
                  <c:formatCode>General</c:formatCode>
                  <c:ptCount val="4"/>
                  <c:pt idx="0">
                    <c:v>6.4363000000000128E-2</c:v>
                  </c:pt>
                  <c:pt idx="1">
                    <c:v>5.5132300000000023E-2</c:v>
                  </c:pt>
                  <c:pt idx="2">
                    <c:v>6.3147999999999996E-2</c:v>
                  </c:pt>
                  <c:pt idx="3">
                    <c:v>7.651680000000001E-2</c:v>
                  </c:pt>
                </c:numCache>
              </c:numRef>
            </c:plus>
            <c:minus>
              <c:numRef>
                <c:f>F9.8!$C$5:$C$8</c:f>
                <c:numCache>
                  <c:formatCode>General</c:formatCode>
                  <c:ptCount val="4"/>
                  <c:pt idx="0">
                    <c:v>6.4363000000000128E-2</c:v>
                  </c:pt>
                  <c:pt idx="1">
                    <c:v>5.5132300000000023E-2</c:v>
                  </c:pt>
                  <c:pt idx="2">
                    <c:v>6.3147999999999996E-2</c:v>
                  </c:pt>
                  <c:pt idx="3">
                    <c:v>7.651680000000001E-2</c:v>
                  </c:pt>
                </c:numCache>
              </c:numRef>
            </c:minus>
          </c:errBars>
          <c:cat>
            <c:strRef>
              <c:f>F9.8!$A$5:$A$8</c:f>
              <c:strCache>
                <c:ptCount val="4"/>
                <c:pt idx="0">
                  <c:v>no change</c:v>
                </c:pt>
                <c:pt idx="1">
                  <c:v>small change</c:v>
                </c:pt>
                <c:pt idx="2">
                  <c:v>moderate change</c:v>
                </c:pt>
                <c:pt idx="3">
                  <c:v>large change</c:v>
                </c:pt>
              </c:strCache>
            </c:strRef>
          </c:cat>
          <c:val>
            <c:numRef>
              <c:f>F9.8!$B$5:$B$8</c:f>
              <c:numCache>
                <c:formatCode>0.00</c:formatCode>
                <c:ptCount val="4"/>
                <c:pt idx="0">
                  <c:v>-0.10076610000000021</c:v>
                </c:pt>
                <c:pt idx="1">
                  <c:v>-7.5031000000000091E-3</c:v>
                </c:pt>
                <c:pt idx="2">
                  <c:v>9.0215800000000027E-2</c:v>
                </c:pt>
                <c:pt idx="3">
                  <c:v>0.48956430000000051</c:v>
                </c:pt>
              </c:numCache>
            </c:numRef>
          </c:val>
        </c:ser>
        <c:ser>
          <c:idx val="1"/>
          <c:order val="1"/>
          <c:tx>
            <c:strRef>
              <c:f>F9.8!$D$3</c:f>
              <c:strCache>
                <c:ptCount val="1"/>
                <c:pt idx="0">
                  <c:v>Type of CPD</c:v>
                </c:pt>
              </c:strCache>
            </c:strRef>
          </c:tx>
          <c:spPr>
            <a:solidFill>
              <a:srgbClr val="7095AC"/>
            </a:solidFill>
            <a:ln>
              <a:noFill/>
            </a:ln>
          </c:spPr>
          <c:errBars>
            <c:errBarType val="both"/>
            <c:errValType val="cust"/>
            <c:plus>
              <c:numRef>
                <c:f>F9.8!$E$5:$E$8</c:f>
                <c:numCache>
                  <c:formatCode>General</c:formatCode>
                  <c:ptCount val="4"/>
                  <c:pt idx="0">
                    <c:v>7.3227700000000007E-2</c:v>
                  </c:pt>
                  <c:pt idx="1">
                    <c:v>5.5009199999999987E-2</c:v>
                  </c:pt>
                  <c:pt idx="2">
                    <c:v>6.9445299999999988E-2</c:v>
                  </c:pt>
                  <c:pt idx="3">
                    <c:v>0.10090150000000003</c:v>
                  </c:pt>
                </c:numCache>
              </c:numRef>
            </c:plus>
            <c:minus>
              <c:numRef>
                <c:f>F9.8!$E$5:$E$8</c:f>
                <c:numCache>
                  <c:formatCode>General</c:formatCode>
                  <c:ptCount val="4"/>
                  <c:pt idx="0">
                    <c:v>7.3227700000000007E-2</c:v>
                  </c:pt>
                  <c:pt idx="1">
                    <c:v>5.5009199999999987E-2</c:v>
                  </c:pt>
                  <c:pt idx="2">
                    <c:v>6.9445299999999988E-2</c:v>
                  </c:pt>
                  <c:pt idx="3">
                    <c:v>0.10090150000000003</c:v>
                  </c:pt>
                </c:numCache>
              </c:numRef>
            </c:minus>
          </c:errBars>
          <c:cat>
            <c:strRef>
              <c:f>F9.8!$A$5:$A$8</c:f>
              <c:strCache>
                <c:ptCount val="4"/>
                <c:pt idx="0">
                  <c:v>no change</c:v>
                </c:pt>
                <c:pt idx="1">
                  <c:v>small change</c:v>
                </c:pt>
                <c:pt idx="2">
                  <c:v>moderate change</c:v>
                </c:pt>
                <c:pt idx="3">
                  <c:v>large change</c:v>
                </c:pt>
              </c:strCache>
            </c:strRef>
          </c:cat>
          <c:val>
            <c:numRef>
              <c:f>F9.8!$D$5:$D$8</c:f>
              <c:numCache>
                <c:formatCode>0.00</c:formatCode>
                <c:ptCount val="4"/>
                <c:pt idx="0">
                  <c:v>-6.6711500000000021E-2</c:v>
                </c:pt>
                <c:pt idx="1">
                  <c:v>-4.80188E-2</c:v>
                </c:pt>
                <c:pt idx="2">
                  <c:v>7.7618999999999994E-2</c:v>
                </c:pt>
                <c:pt idx="3">
                  <c:v>0.43761800000000051</c:v>
                </c:pt>
              </c:numCache>
            </c:numRef>
          </c:val>
        </c:ser>
        <c:axId val="119534720"/>
        <c:axId val="119536256"/>
      </c:barChart>
      <c:catAx>
        <c:axId val="119534720"/>
        <c:scaling>
          <c:orientation val="minMax"/>
        </c:scaling>
        <c:axPos val="b"/>
        <c:numFmt formatCode="General" sourceLinked="1"/>
        <c:tickLblPos val="low"/>
        <c:txPr>
          <a:bodyPr/>
          <a:lstStyle/>
          <a:p>
            <a:pPr>
              <a:defRPr lang="en-GB"/>
            </a:pPr>
            <a:endParaRPr lang="en-US"/>
          </a:p>
        </c:txPr>
        <c:crossAx val="119536256"/>
        <c:crosses val="autoZero"/>
        <c:auto val="1"/>
        <c:lblAlgn val="ctr"/>
        <c:lblOffset val="100"/>
      </c:catAx>
      <c:valAx>
        <c:axId val="119536256"/>
        <c:scaling>
          <c:orientation val="minMax"/>
          <c:max val="0.60000000000000064"/>
          <c:min val="-0.30000000000000032"/>
        </c:scaling>
        <c:axPos val="l"/>
        <c:majorGridlines>
          <c:spPr>
            <a:ln>
              <a:solidFill>
                <a:schemeClr val="bg1">
                  <a:lumMod val="65000"/>
                </a:schemeClr>
              </a:solidFill>
              <a:prstDash val="dash"/>
            </a:ln>
          </c:spPr>
        </c:majorGridlines>
        <c:title>
          <c:tx>
            <c:rich>
              <a:bodyPr rot="-5400000" vert="horz"/>
              <a:lstStyle/>
              <a:p>
                <a:pPr>
                  <a:defRPr lang="en-GB" b="0"/>
                </a:pPr>
                <a:r>
                  <a:rPr lang="en-GB" b="0"/>
                  <a:t>Self-efficacy score</a:t>
                </a:r>
              </a:p>
            </c:rich>
          </c:tx>
        </c:title>
        <c:numFmt formatCode="0.0" sourceLinked="0"/>
        <c:tickLblPos val="nextTo"/>
        <c:txPr>
          <a:bodyPr/>
          <a:lstStyle/>
          <a:p>
            <a:pPr>
              <a:defRPr lang="en-GB"/>
            </a:pPr>
            <a:endParaRPr lang="en-US"/>
          </a:p>
        </c:txPr>
        <c:crossAx val="119534720"/>
        <c:crosses val="autoZero"/>
        <c:crossBetween val="between"/>
        <c:majorUnit val="0.1"/>
      </c:valAx>
    </c:plotArea>
    <c:legend>
      <c:legendPos val="b"/>
      <c:txPr>
        <a:bodyPr/>
        <a:lstStyle/>
        <a:p>
          <a:pPr>
            <a:defRPr lang="en-GB"/>
          </a:pPr>
          <a:endParaRPr lang="en-US"/>
        </a:p>
      </c:txPr>
    </c:legend>
    <c:plotVisOnly val="1"/>
  </c:chart>
  <c:spPr>
    <a:ln>
      <a:noFill/>
    </a:ln>
  </c:spPr>
  <c:txPr>
    <a:bodyPr/>
    <a:lstStyle/>
    <a:p>
      <a:pPr>
        <a:defRPr sz="10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GB"/>
  <c:style val="3"/>
  <c:chart>
    <c:plotArea>
      <c:layout/>
      <c:barChart>
        <c:barDir val="col"/>
        <c:grouping val="clustered"/>
        <c:ser>
          <c:idx val="0"/>
          <c:order val="0"/>
          <c:tx>
            <c:strRef>
              <c:f>F9.9!$B$4</c:f>
              <c:strCache>
                <c:ptCount val="1"/>
                <c:pt idx="0">
                  <c:v>Exchange/Coordination</c:v>
                </c:pt>
              </c:strCache>
            </c:strRef>
          </c:tx>
          <c:spPr>
            <a:solidFill>
              <a:srgbClr val="CFDCE3"/>
            </a:solidFill>
            <a:ln>
              <a:noFill/>
            </a:ln>
          </c:spPr>
          <c:errBars>
            <c:errBarType val="both"/>
            <c:errValType val="cust"/>
            <c:plus>
              <c:numRef>
                <c:f>F9.9!$E$5:$E$8</c:f>
                <c:numCache>
                  <c:formatCode>General</c:formatCode>
                  <c:ptCount val="4"/>
                  <c:pt idx="0">
                    <c:v>8.7289300000000014E-2</c:v>
                  </c:pt>
                  <c:pt idx="1">
                    <c:v>6.8774399999999999E-2</c:v>
                  </c:pt>
                  <c:pt idx="2">
                    <c:v>6.9809700000000002E-2</c:v>
                  </c:pt>
                  <c:pt idx="3">
                    <c:v>6.9467600000000143E-2</c:v>
                  </c:pt>
                </c:numCache>
              </c:numRef>
            </c:plus>
            <c:minus>
              <c:numRef>
                <c:f>F9.9!$E$5:$E$8</c:f>
                <c:numCache>
                  <c:formatCode>General</c:formatCode>
                  <c:ptCount val="4"/>
                  <c:pt idx="0">
                    <c:v>8.7289300000000014E-2</c:v>
                  </c:pt>
                  <c:pt idx="1">
                    <c:v>6.8774399999999999E-2</c:v>
                  </c:pt>
                  <c:pt idx="2">
                    <c:v>6.9809700000000002E-2</c:v>
                  </c:pt>
                  <c:pt idx="3">
                    <c:v>6.9467600000000143E-2</c:v>
                  </c:pt>
                </c:numCache>
              </c:numRef>
            </c:minus>
          </c:errBars>
          <c:cat>
            <c:strRef>
              <c:f>F9.9!$A$5:$A$8</c:f>
              <c:strCache>
                <c:ptCount val="4"/>
                <c:pt idx="0">
                  <c:v>Q1 (low)</c:v>
                </c:pt>
                <c:pt idx="1">
                  <c:v>Q2</c:v>
                </c:pt>
                <c:pt idx="2">
                  <c:v>Q3</c:v>
                </c:pt>
                <c:pt idx="3">
                  <c:v>Q4 (high)</c:v>
                </c:pt>
              </c:strCache>
            </c:strRef>
          </c:cat>
          <c:val>
            <c:numRef>
              <c:f>F9.9!$B$5:$B$8</c:f>
              <c:numCache>
                <c:formatCode>0.000</c:formatCode>
                <c:ptCount val="4"/>
                <c:pt idx="0">
                  <c:v>-0.21497020000000025</c:v>
                </c:pt>
                <c:pt idx="1">
                  <c:v>-0.10473460000000018</c:v>
                </c:pt>
                <c:pt idx="2">
                  <c:v>5.32725E-2</c:v>
                </c:pt>
                <c:pt idx="3">
                  <c:v>0.26528180000000001</c:v>
                </c:pt>
              </c:numCache>
            </c:numRef>
          </c:val>
        </c:ser>
        <c:ser>
          <c:idx val="1"/>
          <c:order val="1"/>
          <c:tx>
            <c:strRef>
              <c:f>F9.9!$C$4</c:f>
              <c:strCache>
                <c:ptCount val="1"/>
                <c:pt idx="0">
                  <c:v>Professional collaboration</c:v>
                </c:pt>
              </c:strCache>
            </c:strRef>
          </c:tx>
          <c:spPr>
            <a:solidFill>
              <a:srgbClr val="9FB9C8"/>
            </a:solidFill>
            <a:ln>
              <a:noFill/>
            </a:ln>
          </c:spPr>
          <c:errBars>
            <c:errBarType val="both"/>
            <c:errValType val="cust"/>
            <c:plus>
              <c:numRef>
                <c:f>F9.9!$F$5:$F$8</c:f>
                <c:numCache>
                  <c:formatCode>General</c:formatCode>
                  <c:ptCount val="4"/>
                  <c:pt idx="0">
                    <c:v>8.7801300000000027E-2</c:v>
                  </c:pt>
                  <c:pt idx="1">
                    <c:v>6.6711600000000024E-2</c:v>
                  </c:pt>
                  <c:pt idx="2">
                    <c:v>5.9059499999999994E-2</c:v>
                  </c:pt>
                  <c:pt idx="3">
                    <c:v>6.5383900000000106E-2</c:v>
                  </c:pt>
                </c:numCache>
              </c:numRef>
            </c:plus>
            <c:minus>
              <c:numRef>
                <c:f>F9.9!$F$5:$F$8</c:f>
                <c:numCache>
                  <c:formatCode>General</c:formatCode>
                  <c:ptCount val="4"/>
                  <c:pt idx="0">
                    <c:v>8.7801300000000027E-2</c:v>
                  </c:pt>
                  <c:pt idx="1">
                    <c:v>6.6711600000000024E-2</c:v>
                  </c:pt>
                  <c:pt idx="2">
                    <c:v>5.9059499999999994E-2</c:v>
                  </c:pt>
                  <c:pt idx="3">
                    <c:v>6.5383900000000106E-2</c:v>
                  </c:pt>
                </c:numCache>
              </c:numRef>
            </c:minus>
          </c:errBars>
          <c:cat>
            <c:strRef>
              <c:f>F9.9!$A$5:$A$8</c:f>
              <c:strCache>
                <c:ptCount val="4"/>
                <c:pt idx="0">
                  <c:v>Q1 (low)</c:v>
                </c:pt>
                <c:pt idx="1">
                  <c:v>Q2</c:v>
                </c:pt>
                <c:pt idx="2">
                  <c:v>Q3</c:v>
                </c:pt>
                <c:pt idx="3">
                  <c:v>Q4 (high)</c:v>
                </c:pt>
              </c:strCache>
            </c:strRef>
          </c:cat>
          <c:val>
            <c:numRef>
              <c:f>F9.9!$C$5:$C$8</c:f>
              <c:numCache>
                <c:formatCode>0.000</c:formatCode>
                <c:ptCount val="4"/>
                <c:pt idx="0">
                  <c:v>-0.23660990000000001</c:v>
                </c:pt>
                <c:pt idx="1">
                  <c:v>-0.1100671</c:v>
                </c:pt>
                <c:pt idx="2">
                  <c:v>9.5443799999999995E-2</c:v>
                </c:pt>
                <c:pt idx="3">
                  <c:v>0.24898390000000029</c:v>
                </c:pt>
              </c:numCache>
            </c:numRef>
          </c:val>
        </c:ser>
        <c:ser>
          <c:idx val="2"/>
          <c:order val="2"/>
          <c:tx>
            <c:strRef>
              <c:f>F9.9!$D$4</c:f>
              <c:strCache>
                <c:ptCount val="1"/>
                <c:pt idx="0">
                  <c:v>Teacher co-operation</c:v>
                </c:pt>
              </c:strCache>
            </c:strRef>
          </c:tx>
          <c:spPr>
            <a:solidFill>
              <a:srgbClr val="7095AC"/>
            </a:solidFill>
            <a:ln>
              <a:noFill/>
            </a:ln>
          </c:spPr>
          <c:errBars>
            <c:errBarType val="both"/>
            <c:errValType val="cust"/>
            <c:plus>
              <c:numRef>
                <c:f>F9.9!$G$5:$G$8</c:f>
                <c:numCache>
                  <c:formatCode>General</c:formatCode>
                  <c:ptCount val="4"/>
                  <c:pt idx="0">
                    <c:v>8.9083400000000007E-2</c:v>
                  </c:pt>
                  <c:pt idx="1">
                    <c:v>6.7481300000000008E-2</c:v>
                  </c:pt>
                  <c:pt idx="2">
                    <c:v>6.6293199999999997E-2</c:v>
                  </c:pt>
                  <c:pt idx="3">
                    <c:v>7.2831500000000021E-2</c:v>
                  </c:pt>
                </c:numCache>
              </c:numRef>
            </c:plus>
            <c:minus>
              <c:numRef>
                <c:f>F9.9!$G$5:$G$8</c:f>
                <c:numCache>
                  <c:formatCode>General</c:formatCode>
                  <c:ptCount val="4"/>
                  <c:pt idx="0">
                    <c:v>8.9083400000000007E-2</c:v>
                  </c:pt>
                  <c:pt idx="1">
                    <c:v>6.7481300000000008E-2</c:v>
                  </c:pt>
                  <c:pt idx="2">
                    <c:v>6.6293199999999997E-2</c:v>
                  </c:pt>
                  <c:pt idx="3">
                    <c:v>7.2831500000000021E-2</c:v>
                  </c:pt>
                </c:numCache>
              </c:numRef>
            </c:minus>
          </c:errBars>
          <c:cat>
            <c:strRef>
              <c:f>F9.9!$A$5:$A$8</c:f>
              <c:strCache>
                <c:ptCount val="4"/>
                <c:pt idx="0">
                  <c:v>Q1 (low)</c:v>
                </c:pt>
                <c:pt idx="1">
                  <c:v>Q2</c:v>
                </c:pt>
                <c:pt idx="2">
                  <c:v>Q3</c:v>
                </c:pt>
                <c:pt idx="3">
                  <c:v>Q4 (high)</c:v>
                </c:pt>
              </c:strCache>
            </c:strRef>
          </c:cat>
          <c:val>
            <c:numRef>
              <c:f>F9.9!$D$5:$D$8</c:f>
              <c:numCache>
                <c:formatCode>0.000</c:formatCode>
                <c:ptCount val="4"/>
                <c:pt idx="0">
                  <c:v>-0.24271000000000029</c:v>
                </c:pt>
                <c:pt idx="1">
                  <c:v>-9.7951100000000041E-2</c:v>
                </c:pt>
                <c:pt idx="2">
                  <c:v>8.6900900000000003E-2</c:v>
                </c:pt>
                <c:pt idx="3">
                  <c:v>0.25207810000000008</c:v>
                </c:pt>
              </c:numCache>
            </c:numRef>
          </c:val>
        </c:ser>
        <c:axId val="119584256"/>
        <c:axId val="119585792"/>
      </c:barChart>
      <c:catAx>
        <c:axId val="119584256"/>
        <c:scaling>
          <c:orientation val="minMax"/>
        </c:scaling>
        <c:axPos val="b"/>
        <c:numFmt formatCode="General" sourceLinked="1"/>
        <c:tickLblPos val="low"/>
        <c:txPr>
          <a:bodyPr/>
          <a:lstStyle/>
          <a:p>
            <a:pPr>
              <a:defRPr lang="en-GB"/>
            </a:pPr>
            <a:endParaRPr lang="en-US"/>
          </a:p>
        </c:txPr>
        <c:crossAx val="119585792"/>
        <c:crosses val="autoZero"/>
        <c:auto val="1"/>
        <c:lblAlgn val="ctr"/>
        <c:lblOffset val="100"/>
      </c:catAx>
      <c:valAx>
        <c:axId val="119585792"/>
        <c:scaling>
          <c:orientation val="minMax"/>
          <c:max val="0.60000000000000064"/>
          <c:min val="-0.4"/>
        </c:scaling>
        <c:axPos val="l"/>
        <c:majorGridlines>
          <c:spPr>
            <a:ln>
              <a:solidFill>
                <a:schemeClr val="bg1">
                  <a:lumMod val="65000"/>
                </a:schemeClr>
              </a:solidFill>
              <a:prstDash val="dash"/>
            </a:ln>
          </c:spPr>
        </c:majorGridlines>
        <c:title>
          <c:tx>
            <c:rich>
              <a:bodyPr rot="-5400000" vert="horz"/>
              <a:lstStyle/>
              <a:p>
                <a:pPr>
                  <a:defRPr lang="en-GB" b="0"/>
                </a:pPr>
                <a:r>
                  <a:rPr lang="en-GB" b="0"/>
                  <a:t>Self-efficacy score</a:t>
                </a:r>
              </a:p>
              <a:p>
                <a:pPr>
                  <a:defRPr lang="en-GB" b="0"/>
                </a:pPr>
                <a:endParaRPr lang="en-GB" b="0"/>
              </a:p>
            </c:rich>
          </c:tx>
        </c:title>
        <c:numFmt formatCode="0.0" sourceLinked="0"/>
        <c:tickLblPos val="nextTo"/>
        <c:txPr>
          <a:bodyPr/>
          <a:lstStyle/>
          <a:p>
            <a:pPr>
              <a:defRPr lang="en-GB"/>
            </a:pPr>
            <a:endParaRPr lang="en-US"/>
          </a:p>
        </c:txPr>
        <c:crossAx val="119584256"/>
        <c:crosses val="autoZero"/>
        <c:crossBetween val="between"/>
        <c:majorUnit val="0.1"/>
      </c:valAx>
    </c:plotArea>
    <c:legend>
      <c:legendPos val="b"/>
      <c:layout>
        <c:manualLayout>
          <c:xMode val="edge"/>
          <c:yMode val="edge"/>
          <c:x val="0.10218292948713364"/>
          <c:y val="0.91416364507570058"/>
          <c:w val="0.89781707051286652"/>
          <c:h val="6.1991746944438604E-2"/>
        </c:manualLayout>
      </c:layout>
      <c:txPr>
        <a:bodyPr/>
        <a:lstStyle/>
        <a:p>
          <a:pPr>
            <a:defRPr lang="en-GB"/>
          </a:pPr>
          <a:endParaRPr lang="en-US"/>
        </a:p>
      </c:txP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3236111111111121"/>
          <c:y val="4.7110869565217386E-2"/>
          <c:w val="0.73908593750000351"/>
          <c:h val="0.72337437201793076"/>
        </c:manualLayout>
      </c:layout>
      <c:barChart>
        <c:barDir val="bar"/>
        <c:grouping val="clustered"/>
        <c:ser>
          <c:idx val="0"/>
          <c:order val="0"/>
          <c:tx>
            <c:strRef>
              <c:f>F3.1!$A$4</c:f>
              <c:strCache>
                <c:ptCount val="1"/>
                <c:pt idx="0">
                  <c:v>Degree of distributed leadership</c:v>
                </c:pt>
              </c:strCache>
            </c:strRef>
          </c:tx>
          <c:spPr>
            <a:solidFill>
              <a:srgbClr val="7095AC"/>
            </a:solidFill>
          </c:spPr>
          <c:dLbls>
            <c:dLbl>
              <c:idx val="0"/>
              <c:layout>
                <c:manualLayout>
                  <c:x val="-2.1030494216614207E-3"/>
                  <c:y val="-2.2176022176022211E-2"/>
                </c:manualLayout>
              </c:layout>
              <c:showVal val="1"/>
            </c:dLbl>
            <c:dLbl>
              <c:idx val="1"/>
              <c:layout>
                <c:manualLayout>
                  <c:x val="-2.1030494216614207E-3"/>
                  <c:y val="-1.6632016632016581E-2"/>
                </c:manualLayout>
              </c:layout>
              <c:showVal val="1"/>
            </c:dLbl>
            <c:dLbl>
              <c:idx val="2"/>
              <c:layout>
                <c:manualLayout>
                  <c:x val="-8.4120320922030662E-3"/>
                  <c:y val="-2.4948024948024949E-2"/>
                </c:manualLayout>
              </c:layout>
              <c:showVal val="1"/>
            </c:dLbl>
            <c:showVal val="1"/>
          </c:dLbls>
          <c:errBars>
            <c:errBarType val="both"/>
            <c:errValType val="cust"/>
            <c:plus>
              <c:numRef>
                <c:f>F3.1!$B$6:$D$6</c:f>
                <c:numCache>
                  <c:formatCode>General</c:formatCode>
                  <c:ptCount val="3"/>
                  <c:pt idx="0">
                    <c:v>1.0125</c:v>
                  </c:pt>
                  <c:pt idx="1">
                    <c:v>0.26300000000000001</c:v>
                  </c:pt>
                  <c:pt idx="2">
                    <c:v>0.192</c:v>
                  </c:pt>
                </c:numCache>
              </c:numRef>
            </c:plus>
            <c:minus>
              <c:numRef>
                <c:f>F3.1!$B$5:$D$5</c:f>
                <c:numCache>
                  <c:formatCode>General</c:formatCode>
                  <c:ptCount val="3"/>
                  <c:pt idx="0">
                    <c:v>1.0125</c:v>
                  </c:pt>
                  <c:pt idx="1">
                    <c:v>0.26300000000000001</c:v>
                  </c:pt>
                  <c:pt idx="2">
                    <c:v>0.192</c:v>
                  </c:pt>
                </c:numCache>
              </c:numRef>
            </c:minus>
            <c:spPr>
              <a:ln w="12700"/>
            </c:spPr>
          </c:errBars>
          <c:cat>
            <c:strRef>
              <c:f>F3.1!$B$3:$D$3</c:f>
              <c:strCache>
                <c:ptCount val="3"/>
                <c:pt idx="0">
                  <c:v>independent school</c:v>
                </c:pt>
                <c:pt idx="1">
                  <c:v>maintained school</c:v>
                </c:pt>
                <c:pt idx="2">
                  <c:v>academy</c:v>
                </c:pt>
              </c:strCache>
            </c:strRef>
          </c:cat>
          <c:val>
            <c:numRef>
              <c:f>F3.1!$B$4:$D$4</c:f>
              <c:numCache>
                <c:formatCode>General</c:formatCode>
                <c:ptCount val="3"/>
                <c:pt idx="0">
                  <c:v>0.18700000000000028</c:v>
                </c:pt>
                <c:pt idx="1">
                  <c:v>6.3E-2</c:v>
                </c:pt>
                <c:pt idx="2">
                  <c:v>-0.19600000000000001</c:v>
                </c:pt>
              </c:numCache>
            </c:numRef>
          </c:val>
        </c:ser>
        <c:gapWidth val="69"/>
        <c:axId val="94788608"/>
        <c:axId val="94802688"/>
      </c:barChart>
      <c:catAx>
        <c:axId val="94788608"/>
        <c:scaling>
          <c:orientation val="minMax"/>
        </c:scaling>
        <c:axPos val="l"/>
        <c:numFmt formatCode="General" sourceLinked="1"/>
        <c:majorTickMark val="none"/>
        <c:tickLblPos val="low"/>
        <c:crossAx val="94802688"/>
        <c:crossesAt val="0"/>
        <c:auto val="1"/>
        <c:lblAlgn val="ctr"/>
        <c:lblOffset val="0"/>
      </c:catAx>
      <c:valAx>
        <c:axId val="94802688"/>
        <c:scaling>
          <c:orientation val="minMax"/>
          <c:max val="1.5"/>
          <c:min val="-1.5"/>
        </c:scaling>
        <c:axPos val="b"/>
        <c:majorGridlines>
          <c:spPr>
            <a:ln>
              <a:solidFill>
                <a:schemeClr val="bg1">
                  <a:lumMod val="65000"/>
                </a:schemeClr>
              </a:solidFill>
              <a:prstDash val="dash"/>
            </a:ln>
          </c:spPr>
        </c:majorGridlines>
        <c:numFmt formatCode="#,##0.0" sourceLinked="0"/>
        <c:tickLblPos val="nextTo"/>
        <c:crossAx val="94788608"/>
        <c:crosses val="autoZero"/>
        <c:crossBetween val="between"/>
      </c:valAx>
    </c:plotArea>
    <c:plotVisOnly val="1"/>
    <c:dispBlanksAs val="gap"/>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2263576388888953"/>
          <c:y val="3.7847377286794645E-2"/>
          <c:w val="0.8337645833333337"/>
          <c:h val="0.72473459474282131"/>
        </c:manualLayout>
      </c:layout>
      <c:barChart>
        <c:barDir val="bar"/>
        <c:grouping val="clustered"/>
        <c:ser>
          <c:idx val="0"/>
          <c:order val="0"/>
          <c:tx>
            <c:strRef>
              <c:f>F3.2!$A$4</c:f>
              <c:strCache>
                <c:ptCount val="1"/>
                <c:pt idx="0">
                  <c:v>Degree of distributed leadership</c:v>
                </c:pt>
              </c:strCache>
            </c:strRef>
          </c:tx>
          <c:spPr>
            <a:solidFill>
              <a:srgbClr val="7095AC"/>
            </a:solidFill>
          </c:spPr>
          <c:dLbls>
            <c:dLbl>
              <c:idx val="0"/>
              <c:layout>
                <c:manualLayout>
                  <c:x val="-6.6145833333333334E-3"/>
                  <c:y val="-3.6811594202898548E-2"/>
                </c:manualLayout>
              </c:layout>
              <c:showVal val="1"/>
            </c:dLbl>
            <c:dLbl>
              <c:idx val="1"/>
              <c:layout>
                <c:manualLayout>
                  <c:x val="-1.3229166666666721E-2"/>
                  <c:y val="-3.6811594202898548E-2"/>
                </c:manualLayout>
              </c:layout>
              <c:showVal val="1"/>
            </c:dLbl>
            <c:showVal val="1"/>
          </c:dLbls>
          <c:errBars>
            <c:errBarType val="both"/>
            <c:errValType val="cust"/>
            <c:plus>
              <c:numRef>
                <c:f>F3.2!$B$6:$C$6</c:f>
                <c:numCache>
                  <c:formatCode>General</c:formatCode>
                  <c:ptCount val="2"/>
                  <c:pt idx="0">
                    <c:v>0.39100000000000062</c:v>
                  </c:pt>
                  <c:pt idx="1">
                    <c:v>0.26100000000000001</c:v>
                  </c:pt>
                </c:numCache>
              </c:numRef>
            </c:plus>
            <c:minus>
              <c:numRef>
                <c:f>F3.2!$B$5:$C$5</c:f>
                <c:numCache>
                  <c:formatCode>General</c:formatCode>
                  <c:ptCount val="2"/>
                  <c:pt idx="0">
                    <c:v>0.39100000000000062</c:v>
                  </c:pt>
                  <c:pt idx="1">
                    <c:v>0.26100000000000001</c:v>
                  </c:pt>
                </c:numCache>
              </c:numRef>
            </c:minus>
          </c:errBars>
          <c:cat>
            <c:strRef>
              <c:f>F3.2!$B$3:$C$3</c:f>
              <c:strCache>
                <c:ptCount val="2"/>
                <c:pt idx="0">
                  <c:v>men</c:v>
                </c:pt>
                <c:pt idx="1">
                  <c:v>women</c:v>
                </c:pt>
              </c:strCache>
            </c:strRef>
          </c:cat>
          <c:val>
            <c:numRef>
              <c:f>F3.2!$B$4:$C$4</c:f>
              <c:numCache>
                <c:formatCode>General</c:formatCode>
                <c:ptCount val="2"/>
                <c:pt idx="0">
                  <c:v>-0.18700000000000028</c:v>
                </c:pt>
                <c:pt idx="1">
                  <c:v>0.28900000000000031</c:v>
                </c:pt>
              </c:numCache>
            </c:numRef>
          </c:val>
        </c:ser>
        <c:gapWidth val="70"/>
        <c:axId val="94872320"/>
        <c:axId val="94873856"/>
      </c:barChart>
      <c:catAx>
        <c:axId val="94872320"/>
        <c:scaling>
          <c:orientation val="minMax"/>
        </c:scaling>
        <c:axPos val="l"/>
        <c:numFmt formatCode="General" sourceLinked="1"/>
        <c:majorTickMark val="none"/>
        <c:tickLblPos val="low"/>
        <c:crossAx val="94873856"/>
        <c:crosses val="autoZero"/>
        <c:auto val="1"/>
        <c:lblAlgn val="ctr"/>
        <c:lblOffset val="100"/>
      </c:catAx>
      <c:valAx>
        <c:axId val="94873856"/>
        <c:scaling>
          <c:orientation val="minMax"/>
        </c:scaling>
        <c:axPos val="b"/>
        <c:majorGridlines>
          <c:spPr>
            <a:ln>
              <a:solidFill>
                <a:schemeClr val="bg1">
                  <a:lumMod val="65000"/>
                </a:schemeClr>
              </a:solidFill>
              <a:prstDash val="dash"/>
            </a:ln>
          </c:spPr>
        </c:majorGridlines>
        <c:numFmt formatCode="General" sourceLinked="1"/>
        <c:tickLblPos val="nextTo"/>
        <c:crossAx val="94872320"/>
        <c:crosses val="autoZero"/>
        <c:crossBetween val="between"/>
      </c:valAx>
    </c:plotArea>
    <c:plotVisOnly val="1"/>
    <c:dispBlanksAs val="gap"/>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44" l="0.70000000000000062" r="0.70000000000000062" t="0.750000000000002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0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1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1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67.xml"/></Relationships>
</file>

<file path=xl/drawings/drawing1.xml><?xml version="1.0" encoding="utf-8"?>
<xdr:wsDr xmlns:xdr="http://schemas.openxmlformats.org/drawingml/2006/spreadsheetDrawing" xmlns:a="http://schemas.openxmlformats.org/drawingml/2006/main">
  <xdr:twoCellAnchor>
    <xdr:from>
      <xdr:col>3</xdr:col>
      <xdr:colOff>476250</xdr:colOff>
      <xdr:row>2</xdr:row>
      <xdr:rowOff>85726</xdr:rowOff>
    </xdr:from>
    <xdr:to>
      <xdr:col>11</xdr:col>
      <xdr:colOff>28575</xdr:colOff>
      <xdr:row>27</xdr:row>
      <xdr:rowOff>9526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542924</xdr:colOff>
      <xdr:row>4</xdr:row>
      <xdr:rowOff>133350</xdr:rowOff>
    </xdr:from>
    <xdr:to>
      <xdr:col>13</xdr:col>
      <xdr:colOff>304800</xdr:colOff>
      <xdr:row>24</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333374</xdr:colOff>
      <xdr:row>14</xdr:row>
      <xdr:rowOff>47625</xdr:rowOff>
    </xdr:from>
    <xdr:to>
      <xdr:col>5</xdr:col>
      <xdr:colOff>352425</xdr:colOff>
      <xdr:row>31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1.xml><?xml version="1.0" encoding="utf-8"?>
<xdr:wsDr xmlns:xdr="http://schemas.openxmlformats.org/drawingml/2006/spreadsheetDrawing" xmlns:a="http://schemas.openxmlformats.org/drawingml/2006/main">
  <xdr:twoCellAnchor>
    <xdr:from>
      <xdr:col>3</xdr:col>
      <xdr:colOff>371475</xdr:colOff>
      <xdr:row>3</xdr:row>
      <xdr:rowOff>1</xdr:rowOff>
    </xdr:from>
    <xdr:to>
      <xdr:col>10</xdr:col>
      <xdr:colOff>323851</xdr:colOff>
      <xdr:row>24</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0.30023</cdr:x>
      <cdr:y>0.04393</cdr:y>
    </cdr:from>
    <cdr:to>
      <cdr:x>0.93679</cdr:x>
      <cdr:y>0.18161</cdr:y>
    </cdr:to>
    <cdr:sp macro="" textlink="">
      <cdr:nvSpPr>
        <cdr:cNvPr id="2" name="TextBox 1"/>
        <cdr:cNvSpPr txBox="1"/>
      </cdr:nvSpPr>
      <cdr:spPr>
        <a:xfrm xmlns:a="http://schemas.openxmlformats.org/drawingml/2006/main">
          <a:off x="1266826" y="161924"/>
          <a:ext cx="2686049" cy="507537"/>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	Median L8 	Median H9</a:t>
          </a:r>
        </a:p>
        <a:p xmlns:a="http://schemas.openxmlformats.org/drawingml/2006/main">
          <a:r>
            <a:rPr lang="en-GB" sz="1000">
              <a:latin typeface="Arial" pitchFamily="34" charset="0"/>
              <a:cs typeface="Arial" pitchFamily="34" charset="0"/>
            </a:rPr>
            <a:t>Follow</a:t>
          </a:r>
          <a:r>
            <a:rPr lang="en-GB" sz="1000" baseline="0">
              <a:latin typeface="Arial" pitchFamily="34" charset="0"/>
              <a:cs typeface="Arial" pitchFamily="34" charset="0"/>
            </a:rPr>
            <a:t> r</a:t>
          </a:r>
          <a:r>
            <a:rPr lang="en-GB" sz="1000">
              <a:latin typeface="Arial" pitchFamily="34" charset="0"/>
              <a:cs typeface="Arial" pitchFamily="34" charset="0"/>
            </a:rPr>
            <a:t>ules	     53	     35</a:t>
          </a:r>
        </a:p>
        <a:p xmlns:a="http://schemas.openxmlformats.org/drawingml/2006/main">
          <a:r>
            <a:rPr lang="en-GB" sz="1000">
              <a:latin typeface="Arial" pitchFamily="34" charset="0"/>
              <a:cs typeface="Arial" pitchFamily="34" charset="0"/>
            </a:rPr>
            <a:t>Calm a student	     42	     30</a:t>
          </a:r>
        </a:p>
      </cdr:txBody>
    </cdr:sp>
  </cdr:relSizeAnchor>
  <cdr:relSizeAnchor xmlns:cdr="http://schemas.openxmlformats.org/drawingml/2006/chartDrawing">
    <cdr:from>
      <cdr:x>0.60829</cdr:x>
      <cdr:y>0.50586</cdr:y>
    </cdr:from>
    <cdr:to>
      <cdr:x>0.65383</cdr:x>
      <cdr:y>0.56819</cdr:y>
    </cdr:to>
    <cdr:sp macro="" textlink="">
      <cdr:nvSpPr>
        <cdr:cNvPr id="4" name="Straight Arrow Connector 3"/>
        <cdr:cNvSpPr/>
      </cdr:nvSpPr>
      <cdr:spPr>
        <a:xfrm xmlns:a="http://schemas.openxmlformats.org/drawingml/2006/main" flipH="1" flipV="1">
          <a:off x="2566745" y="1864704"/>
          <a:ext cx="192160" cy="22975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0.64172</cdr:x>
      <cdr:y>0.55455</cdr:y>
    </cdr:from>
    <cdr:to>
      <cdr:x>0.80135</cdr:x>
      <cdr:y>0.61499</cdr:y>
    </cdr:to>
    <cdr:sp macro="" textlink="">
      <cdr:nvSpPr>
        <cdr:cNvPr id="5" name="TextBox 1"/>
        <cdr:cNvSpPr txBox="1"/>
      </cdr:nvSpPr>
      <cdr:spPr>
        <a:xfrm xmlns:a="http://schemas.openxmlformats.org/drawingml/2006/main">
          <a:off x="2707807" y="2044185"/>
          <a:ext cx="673567" cy="222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England</a:t>
          </a:r>
        </a:p>
      </cdr:txBody>
    </cdr:sp>
  </cdr:relSizeAnchor>
</c:userShapes>
</file>

<file path=xl/drawings/drawing103.xml><?xml version="1.0" encoding="utf-8"?>
<xdr:wsDr xmlns:xdr="http://schemas.openxmlformats.org/drawingml/2006/spreadsheetDrawing" xmlns:a="http://schemas.openxmlformats.org/drawingml/2006/main">
  <xdr:twoCellAnchor>
    <xdr:from>
      <xdr:col>3</xdr:col>
      <xdr:colOff>238125</xdr:colOff>
      <xdr:row>3</xdr:row>
      <xdr:rowOff>38100</xdr:rowOff>
    </xdr:from>
    <xdr:to>
      <xdr:col>10</xdr:col>
      <xdr:colOff>76201</xdr:colOff>
      <xdr:row>24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0.53643</cdr:x>
      <cdr:y>0.50643</cdr:y>
    </cdr:from>
    <cdr:to>
      <cdr:x>0.62181</cdr:x>
      <cdr:y>0.57333</cdr:y>
    </cdr:to>
    <cdr:sp macro="" textlink="">
      <cdr:nvSpPr>
        <cdr:cNvPr id="2" name="Straight Arrow Connector 1"/>
        <cdr:cNvSpPr/>
      </cdr:nvSpPr>
      <cdr:spPr>
        <a:xfrm xmlns:a="http://schemas.openxmlformats.org/drawingml/2006/main" flipH="1" flipV="1">
          <a:off x="2202202" y="1808893"/>
          <a:ext cx="350498" cy="238982"/>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tailEnd type="arrow"/>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0.60723</cdr:x>
      <cdr:y>0.5571</cdr:y>
    </cdr:from>
    <cdr:to>
      <cdr:x>0.78886</cdr:x>
      <cdr:y>0.62655</cdr:y>
    </cdr:to>
    <cdr:sp macro="" textlink="">
      <cdr:nvSpPr>
        <cdr:cNvPr id="3" name="TextBox 1"/>
        <cdr:cNvSpPr txBox="1"/>
      </cdr:nvSpPr>
      <cdr:spPr>
        <a:xfrm xmlns:a="http://schemas.openxmlformats.org/drawingml/2006/main">
          <a:off x="2492834" y="1989880"/>
          <a:ext cx="745666" cy="24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itchFamily="34" charset="0"/>
              <a:cs typeface="Arial" pitchFamily="34" charset="0"/>
            </a:rPr>
            <a:t>England</a:t>
          </a:r>
        </a:p>
      </cdr:txBody>
    </cdr:sp>
  </cdr:relSizeAnchor>
  <cdr:relSizeAnchor xmlns:cdr="http://schemas.openxmlformats.org/drawingml/2006/chartDrawing">
    <cdr:from>
      <cdr:x>0.26218</cdr:x>
      <cdr:y>0.05168</cdr:y>
    </cdr:from>
    <cdr:to>
      <cdr:x>0.93571</cdr:x>
      <cdr:y>0.18919</cdr:y>
    </cdr:to>
    <cdr:sp macro="" textlink="">
      <cdr:nvSpPr>
        <cdr:cNvPr id="4" name="TextBox 1"/>
        <cdr:cNvSpPr txBox="1"/>
      </cdr:nvSpPr>
      <cdr:spPr>
        <a:xfrm xmlns:a="http://schemas.openxmlformats.org/drawingml/2006/main">
          <a:off x="1076326" y="184599"/>
          <a:ext cx="2765040" cy="491161"/>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	        Median L8 	   Median H9</a:t>
          </a:r>
        </a:p>
        <a:p xmlns:a="http://schemas.openxmlformats.org/drawingml/2006/main">
          <a:r>
            <a:rPr lang="en-GB" sz="1000">
              <a:latin typeface="Arial" pitchFamily="34" charset="0"/>
              <a:cs typeface="Arial" pitchFamily="34" charset="0"/>
            </a:rPr>
            <a:t>Craft</a:t>
          </a:r>
          <a:r>
            <a:rPr lang="en-GB" sz="1000" baseline="0">
              <a:latin typeface="Arial" pitchFamily="34" charset="0"/>
              <a:cs typeface="Arial" pitchFamily="34" charset="0"/>
            </a:rPr>
            <a:t> good Qs</a:t>
          </a:r>
          <a:r>
            <a:rPr lang="en-GB" sz="1000">
              <a:latin typeface="Arial" pitchFamily="34" charset="0"/>
              <a:cs typeface="Arial" pitchFamily="34" charset="0"/>
            </a:rPr>
            <a:t>	              42	     31</a:t>
          </a:r>
        </a:p>
        <a:p xmlns:a="http://schemas.openxmlformats.org/drawingml/2006/main">
          <a:r>
            <a:rPr lang="en-GB" sz="1000" baseline="0">
              <a:latin typeface="Arial" pitchFamily="34" charset="0"/>
              <a:cs typeface="Arial" pitchFamily="34" charset="0"/>
            </a:rPr>
            <a:t>Variety assessment        37</a:t>
          </a:r>
          <a:r>
            <a:rPr lang="en-GB" sz="1000">
              <a:latin typeface="Arial" pitchFamily="34" charset="0"/>
              <a:cs typeface="Arial" pitchFamily="34" charset="0"/>
            </a:rPr>
            <a:t>	     22</a:t>
          </a:r>
        </a:p>
      </cdr:txBody>
    </cdr:sp>
  </cdr:relSizeAnchor>
</c:userShapes>
</file>

<file path=xl/drawings/drawing105.xml><?xml version="1.0" encoding="utf-8"?>
<xdr:wsDr xmlns:xdr="http://schemas.openxmlformats.org/drawingml/2006/spreadsheetDrawing" xmlns:a="http://schemas.openxmlformats.org/drawingml/2006/main">
  <xdr:twoCellAnchor>
    <xdr:from>
      <xdr:col>3</xdr:col>
      <xdr:colOff>104775</xdr:colOff>
      <xdr:row>3</xdr:row>
      <xdr:rowOff>28574</xdr:rowOff>
    </xdr:from>
    <xdr:to>
      <xdr:col>10</xdr:col>
      <xdr:colOff>95251</xdr:colOff>
      <xdr:row>24</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0.52554</cdr:x>
      <cdr:y>0.62526</cdr:y>
    </cdr:from>
    <cdr:to>
      <cdr:x>0.64846</cdr:x>
      <cdr:y>0.64192</cdr:y>
    </cdr:to>
    <cdr:sp macro="" textlink="">
      <cdr:nvSpPr>
        <cdr:cNvPr id="3" name="Straight Arrow Connector 2"/>
        <cdr:cNvSpPr/>
      </cdr:nvSpPr>
      <cdr:spPr>
        <a:xfrm xmlns:a="http://schemas.openxmlformats.org/drawingml/2006/main" flipH="1" flipV="1">
          <a:off x="2282652" y="2257162"/>
          <a:ext cx="533891" cy="60142"/>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0.65735</cdr:x>
      <cdr:y>0.60998</cdr:y>
    </cdr:from>
    <cdr:to>
      <cdr:x>0.81151</cdr:x>
      <cdr:y>0.7072</cdr:y>
    </cdr:to>
    <cdr:sp macro="" textlink="">
      <cdr:nvSpPr>
        <cdr:cNvPr id="4" name="TextBox 3"/>
        <cdr:cNvSpPr txBox="1"/>
      </cdr:nvSpPr>
      <cdr:spPr>
        <a:xfrm xmlns:a="http://schemas.openxmlformats.org/drawingml/2006/main">
          <a:off x="2855134" y="2202011"/>
          <a:ext cx="669579" cy="350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dr:relSizeAnchor xmlns:cdr="http://schemas.openxmlformats.org/drawingml/2006/chartDrawing">
    <cdr:from>
      <cdr:x>0.19687</cdr:x>
      <cdr:y>0.05423</cdr:y>
    </cdr:from>
    <cdr:to>
      <cdr:x>0.94309</cdr:x>
      <cdr:y>0.18734</cdr:y>
    </cdr:to>
    <cdr:sp macro="" textlink="">
      <cdr:nvSpPr>
        <cdr:cNvPr id="5" name="TextBox 1"/>
        <cdr:cNvSpPr txBox="1"/>
      </cdr:nvSpPr>
      <cdr:spPr>
        <a:xfrm xmlns:a="http://schemas.openxmlformats.org/drawingml/2006/main">
          <a:off x="838200" y="195782"/>
          <a:ext cx="3177158" cy="48049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	            Median L8         Median H9</a:t>
          </a:r>
        </a:p>
        <a:p xmlns:a="http://schemas.openxmlformats.org/drawingml/2006/main">
          <a:r>
            <a:rPr lang="en-GB" sz="1000">
              <a:latin typeface="Arial" pitchFamily="34" charset="0"/>
              <a:cs typeface="Arial" pitchFamily="34" charset="0"/>
            </a:rPr>
            <a:t>Value</a:t>
          </a:r>
          <a:r>
            <a:rPr lang="en-GB" sz="1000" baseline="0">
              <a:latin typeface="Arial" pitchFamily="34" charset="0"/>
              <a:cs typeface="Arial" pitchFamily="34" charset="0"/>
            </a:rPr>
            <a:t> learning</a:t>
          </a:r>
          <a:r>
            <a:rPr lang="en-GB" sz="1000">
              <a:latin typeface="Arial" pitchFamily="34" charset="0"/>
              <a:cs typeface="Arial" pitchFamily="34" charset="0"/>
            </a:rPr>
            <a:t>	                47	                  30</a:t>
          </a:r>
        </a:p>
        <a:p xmlns:a="http://schemas.openxmlformats.org/drawingml/2006/main">
          <a:r>
            <a:rPr lang="en-GB" sz="1000">
              <a:latin typeface="Arial" pitchFamily="34" charset="0"/>
              <a:cs typeface="Arial" pitchFamily="34" charset="0"/>
            </a:rPr>
            <a:t>Motivate</a:t>
          </a:r>
          <a:r>
            <a:rPr lang="en-GB" sz="1000" baseline="0">
              <a:latin typeface="Arial" pitchFamily="34" charset="0"/>
              <a:cs typeface="Arial" pitchFamily="34" charset="0"/>
            </a:rPr>
            <a:t> if low interest      </a:t>
          </a:r>
          <a:r>
            <a:rPr lang="en-GB" sz="1000">
              <a:latin typeface="Arial" pitchFamily="34" charset="0"/>
              <a:cs typeface="Arial" pitchFamily="34" charset="0"/>
            </a:rPr>
            <a:t>38	                  21</a:t>
          </a: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57149</xdr:colOff>
      <xdr:row>20</xdr:row>
      <xdr:rowOff>0</xdr:rowOff>
    </xdr:from>
    <xdr:to>
      <xdr:col>7</xdr:col>
      <xdr:colOff>295275</xdr:colOff>
      <xdr:row>41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xdr:wsDr xmlns:xdr="http://schemas.openxmlformats.org/drawingml/2006/spreadsheetDrawing" xmlns:a="http://schemas.openxmlformats.org/drawingml/2006/main">
  <xdr:twoCellAnchor>
    <xdr:from>
      <xdr:col>0</xdr:col>
      <xdr:colOff>95250</xdr:colOff>
      <xdr:row>18</xdr:row>
      <xdr:rowOff>66675</xdr:rowOff>
    </xdr:from>
    <xdr:to>
      <xdr:col>7</xdr:col>
      <xdr:colOff>276225</xdr:colOff>
      <xdr:row>39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9.xml><?xml version="1.0" encoding="utf-8"?>
<xdr:wsDr xmlns:xdr="http://schemas.openxmlformats.org/drawingml/2006/spreadsheetDrawing" xmlns:a="http://schemas.openxmlformats.org/drawingml/2006/main">
  <xdr:twoCellAnchor>
    <xdr:from>
      <xdr:col>0</xdr:col>
      <xdr:colOff>285749</xdr:colOff>
      <xdr:row>8</xdr:row>
      <xdr:rowOff>123824</xdr:rowOff>
    </xdr:from>
    <xdr:to>
      <xdr:col>4</xdr:col>
      <xdr:colOff>819151</xdr:colOff>
      <xdr:row>26</xdr:row>
      <xdr:rowOff>180976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0.67636</cdr:x>
      <cdr:y>0.36686</cdr:y>
    </cdr:from>
    <cdr:to>
      <cdr:x>0.78451</cdr:x>
      <cdr:y>0.42515</cdr:y>
    </cdr:to>
    <cdr:sp macro="" textlink="">
      <cdr:nvSpPr>
        <cdr:cNvPr id="3" name="Straight Arrow Connector 2"/>
        <cdr:cNvSpPr/>
      </cdr:nvSpPr>
      <cdr:spPr>
        <a:xfrm xmlns:a="http://schemas.openxmlformats.org/drawingml/2006/main" flipH="1">
          <a:off x="3826768" y="1181101"/>
          <a:ext cx="611881" cy="187662"/>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0.79363</cdr:x>
      <cdr:y>0.30794</cdr:y>
    </cdr:from>
    <cdr:to>
      <cdr:x>0.92929</cdr:x>
      <cdr:y>0.40863</cdr:y>
    </cdr:to>
    <cdr:sp macro="" textlink="">
      <cdr:nvSpPr>
        <cdr:cNvPr id="4" name="TextBox 3"/>
        <cdr:cNvSpPr txBox="1"/>
      </cdr:nvSpPr>
      <cdr:spPr>
        <a:xfrm xmlns:a="http://schemas.openxmlformats.org/drawingml/2006/main">
          <a:off x="4490223" y="991405"/>
          <a:ext cx="767577" cy="324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110.xml><?xml version="1.0" encoding="utf-8"?>
<xdr:wsDr xmlns:xdr="http://schemas.openxmlformats.org/drawingml/2006/spreadsheetDrawing" xmlns:a="http://schemas.openxmlformats.org/drawingml/2006/main">
  <xdr:twoCellAnchor>
    <xdr:from>
      <xdr:col>0</xdr:col>
      <xdr:colOff>180976</xdr:colOff>
      <xdr:row>8</xdr:row>
      <xdr:rowOff>66675</xdr:rowOff>
    </xdr:from>
    <xdr:to>
      <xdr:col>5</xdr:col>
      <xdr:colOff>19050</xdr:colOff>
      <xdr:row>26</xdr:row>
      <xdr:rowOff>133351</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1.xml><?xml version="1.0" encoding="utf-8"?>
<xdr:wsDr xmlns:xdr="http://schemas.openxmlformats.org/drawingml/2006/spreadsheetDrawing" xmlns:a="http://schemas.openxmlformats.org/drawingml/2006/main">
  <xdr:twoCellAnchor>
    <xdr:from>
      <xdr:col>0</xdr:col>
      <xdr:colOff>361950</xdr:colOff>
      <xdr:row>8</xdr:row>
      <xdr:rowOff>133349</xdr:rowOff>
    </xdr:from>
    <xdr:to>
      <xdr:col>4</xdr:col>
      <xdr:colOff>352425</xdr:colOff>
      <xdr:row>26</xdr:row>
      <xdr:rowOff>85724</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xdr:wsDr xmlns:xdr="http://schemas.openxmlformats.org/drawingml/2006/spreadsheetDrawing" xmlns:a="http://schemas.openxmlformats.org/drawingml/2006/main">
  <xdr:twoCellAnchor>
    <xdr:from>
      <xdr:col>0</xdr:col>
      <xdr:colOff>590549</xdr:colOff>
      <xdr:row>9</xdr:row>
      <xdr:rowOff>95249</xdr:rowOff>
    </xdr:from>
    <xdr:to>
      <xdr:col>4</xdr:col>
      <xdr:colOff>609600</xdr:colOff>
      <xdr:row>31</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114299</xdr:colOff>
      <xdr:row>10</xdr:row>
      <xdr:rowOff>19049</xdr:rowOff>
    </xdr:from>
    <xdr:to>
      <xdr:col>5</xdr:col>
      <xdr:colOff>66674</xdr:colOff>
      <xdr:row>24</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9524</xdr:colOff>
      <xdr:row>10</xdr:row>
      <xdr:rowOff>66675</xdr:rowOff>
    </xdr:from>
    <xdr:to>
      <xdr:col>5</xdr:col>
      <xdr:colOff>168824</xdr:colOff>
      <xdr:row>24</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0.22197</cdr:x>
      <cdr:y>0.86942</cdr:y>
    </cdr:from>
    <cdr:to>
      <cdr:x>0.96188</cdr:x>
      <cdr:y>0.9702</cdr:y>
    </cdr:to>
    <cdr:sp macro="" textlink="">
      <cdr:nvSpPr>
        <cdr:cNvPr id="2" name="TextBox 1"/>
        <cdr:cNvSpPr txBox="1"/>
      </cdr:nvSpPr>
      <cdr:spPr>
        <a:xfrm xmlns:a="http://schemas.openxmlformats.org/drawingml/2006/main">
          <a:off x="1278537" y="2409825"/>
          <a:ext cx="4261868" cy="279346"/>
        </a:xfrm>
        <a:prstGeom xmlns:a="http://schemas.openxmlformats.org/drawingml/2006/main" prst="rect">
          <a:avLst/>
        </a:prstGeom>
      </cdr:spPr>
      <cdr:txBody>
        <a:bodyPr xmlns:a="http://schemas.openxmlformats.org/drawingml/2006/main" vertOverflow="clip" wrap="square" lIns="0" tIns="0" rIns="0" bIns="0" rtlCol="0">
          <a:noAutofit/>
        </a:bodyPr>
        <a:lstStyle xmlns:a="http://schemas.openxmlformats.org/drawingml/2006/main"/>
        <a:p xmlns:a="http://schemas.openxmlformats.org/drawingml/2006/main">
          <a:pPr algn="r"/>
          <a:r>
            <a:rPr lang="en-GB" sz="1000" b="0">
              <a:latin typeface="Arial" pitchFamily="34" charset="0"/>
              <a:ea typeface="+mn-ea"/>
              <a:cs typeface="Arial" pitchFamily="34" charset="0"/>
            </a:rPr>
            <a:t>Lower </a:t>
          </a:r>
          <a:r>
            <a:rPr lang="en-GB" sz="1000" b="0" baseline="0">
              <a:latin typeface="Arial" pitchFamily="34" charset="0"/>
              <a:ea typeface="+mn-ea"/>
              <a:cs typeface="Arial" pitchFamily="34" charset="0"/>
            </a:rPr>
            <a:t>values</a:t>
          </a:r>
          <a:r>
            <a:rPr lang="en-GB" sz="1100" b="0" baseline="0">
              <a:latin typeface="+mn-lt"/>
              <a:ea typeface="+mn-ea"/>
              <a:cs typeface="+mn-cs"/>
            </a:rPr>
            <a:t>                                                                                    </a:t>
          </a:r>
          <a:r>
            <a:rPr lang="en-GB" sz="1000" b="0">
              <a:latin typeface="Arial" panose="020B0604020202020204" pitchFamily="34" charset="0"/>
              <a:cs typeface="Arial" panose="020B0604020202020204" pitchFamily="34" charset="0"/>
            </a:rPr>
            <a:t>Higher </a:t>
          </a:r>
          <a:r>
            <a:rPr lang="en-GB" sz="1000" b="0" baseline="0">
              <a:latin typeface="Arial" panose="020B0604020202020204" pitchFamily="34" charset="0"/>
              <a:cs typeface="Arial" panose="020B0604020202020204" pitchFamily="34" charset="0"/>
            </a:rPr>
            <a:t>values </a:t>
          </a:r>
          <a:endParaRPr lang="en-GB" sz="1000" b="0">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19049</xdr:colOff>
      <xdr:row>9</xdr:row>
      <xdr:rowOff>0</xdr:rowOff>
    </xdr:from>
    <xdr:to>
      <xdr:col>5</xdr:col>
      <xdr:colOff>361950</xdr:colOff>
      <xdr:row>21</xdr:row>
      <xdr:rowOff>152400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0.11684</cdr:x>
      <cdr:y>0.87116</cdr:y>
    </cdr:from>
    <cdr:to>
      <cdr:x>0.94794</cdr:x>
      <cdr:y>0.94403</cdr:y>
    </cdr:to>
    <cdr:sp macro="" textlink="">
      <cdr:nvSpPr>
        <cdr:cNvPr id="3" name="TextBox 1"/>
        <cdr:cNvSpPr txBox="1"/>
      </cdr:nvSpPr>
      <cdr:spPr>
        <a:xfrm xmlns:a="http://schemas.openxmlformats.org/drawingml/2006/main">
          <a:off x="619907" y="2223818"/>
          <a:ext cx="4409294" cy="186007"/>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GB" sz="1000" b="0">
              <a:latin typeface="Arial" pitchFamily="34" charset="0"/>
              <a:cs typeface="Arial" pitchFamily="34" charset="0"/>
            </a:rPr>
            <a:t>Lower </a:t>
          </a:r>
          <a:r>
            <a:rPr lang="en-GB" sz="1000" b="0" baseline="0">
              <a:latin typeface="Arial" pitchFamily="34" charset="0"/>
              <a:cs typeface="Arial" pitchFamily="34" charset="0"/>
            </a:rPr>
            <a:t>values</a:t>
          </a:r>
          <a:r>
            <a:rPr lang="en-GB" sz="1100" b="0" baseline="0">
              <a:latin typeface="Calibri"/>
            </a:rPr>
            <a:t>                                                                                        </a:t>
          </a:r>
          <a:r>
            <a:rPr lang="en-GB" sz="1000" b="0">
              <a:latin typeface="Arial" panose="020B0604020202020204" pitchFamily="34" charset="0"/>
              <a:cs typeface="Arial" panose="020B0604020202020204" pitchFamily="34" charset="0"/>
            </a:rPr>
            <a:t>Higher </a:t>
          </a:r>
          <a:r>
            <a:rPr lang="en-GB" sz="1000" b="0" baseline="0">
              <a:latin typeface="Arial" panose="020B0604020202020204" pitchFamily="34" charset="0"/>
              <a:cs typeface="Arial" panose="020B0604020202020204" pitchFamily="34" charset="0"/>
            </a:rPr>
            <a:t>values </a:t>
          </a:r>
          <a:endParaRPr lang="en-GB" sz="1000" b="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0</xdr:colOff>
      <xdr:row>3</xdr:row>
      <xdr:rowOff>0</xdr:rowOff>
    </xdr:from>
    <xdr:to>
      <xdr:col>14</xdr:col>
      <xdr:colOff>95250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xdr:row>
      <xdr:rowOff>190501</xdr:rowOff>
    </xdr:from>
    <xdr:to>
      <xdr:col>5</xdr:col>
      <xdr:colOff>130724</xdr:colOff>
      <xdr:row>19</xdr:row>
      <xdr:rowOff>161925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0.17694</cdr:x>
      <cdr:y>0.86954</cdr:y>
    </cdr:from>
    <cdr:to>
      <cdr:x>0.94244</cdr:x>
      <cdr:y>0.93448</cdr:y>
    </cdr:to>
    <cdr:sp macro="" textlink="">
      <cdr:nvSpPr>
        <cdr:cNvPr id="3" name="TextBox 1"/>
        <cdr:cNvSpPr txBox="1"/>
      </cdr:nvSpPr>
      <cdr:spPr>
        <a:xfrm xmlns:a="http://schemas.openxmlformats.org/drawingml/2006/main">
          <a:off x="1019175" y="2401881"/>
          <a:ext cx="4409294" cy="179393"/>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GB" sz="1000" b="0">
              <a:latin typeface="Arial" pitchFamily="34" charset="0"/>
              <a:cs typeface="Arial" pitchFamily="34" charset="0"/>
            </a:rPr>
            <a:t>Lower </a:t>
          </a:r>
          <a:r>
            <a:rPr lang="en-GB" sz="1000" b="0" baseline="0">
              <a:latin typeface="Arial" pitchFamily="34" charset="0"/>
              <a:cs typeface="Arial" pitchFamily="34" charset="0"/>
            </a:rPr>
            <a:t>values</a:t>
          </a:r>
          <a:r>
            <a:rPr lang="en-GB" sz="1100" b="0" baseline="0">
              <a:latin typeface="Calibri"/>
            </a:rPr>
            <a:t>                                                                                        </a:t>
          </a:r>
          <a:r>
            <a:rPr lang="en-GB" sz="1000" b="0">
              <a:latin typeface="Arial" panose="020B0604020202020204" pitchFamily="34" charset="0"/>
              <a:cs typeface="Arial" panose="020B0604020202020204" pitchFamily="34" charset="0"/>
            </a:rPr>
            <a:t>Higher </a:t>
          </a:r>
          <a:r>
            <a:rPr lang="en-GB" sz="1000" b="0" baseline="0">
              <a:latin typeface="Arial" panose="020B0604020202020204" pitchFamily="34" charset="0"/>
              <a:cs typeface="Arial" panose="020B0604020202020204" pitchFamily="34" charset="0"/>
            </a:rPr>
            <a:t>values </a:t>
          </a:r>
          <a:endParaRPr lang="en-GB" sz="1000" b="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0.18801</cdr:x>
      <cdr:y>0.04744</cdr:y>
    </cdr:from>
    <cdr:to>
      <cdr:x>0.63011</cdr:x>
      <cdr:y>0.21493</cdr:y>
    </cdr:to>
    <cdr:sp macro="" textlink="">
      <cdr:nvSpPr>
        <cdr:cNvPr id="2" name="TextBox 1"/>
        <cdr:cNvSpPr txBox="1"/>
      </cdr:nvSpPr>
      <cdr:spPr>
        <a:xfrm xmlns:a="http://schemas.openxmlformats.org/drawingml/2006/main">
          <a:off x="832740" y="199727"/>
          <a:ext cx="1958085" cy="705148"/>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900" baseline="0">
              <a:latin typeface="Arial" pitchFamily="34" charset="0"/>
              <a:cs typeface="Arial" pitchFamily="34" charset="0"/>
            </a:rPr>
            <a:t>               </a:t>
          </a:r>
          <a:r>
            <a:rPr lang="en-GB" sz="1000">
              <a:latin typeface="Arial" pitchFamily="34" charset="0"/>
              <a:cs typeface="Arial" pitchFamily="34" charset="0"/>
            </a:rPr>
            <a:t>England</a:t>
          </a:r>
          <a:r>
            <a:rPr lang="en-GB" sz="1000" baseline="0">
              <a:latin typeface="Arial" pitchFamily="34" charset="0"/>
              <a:cs typeface="Arial" pitchFamily="34" charset="0"/>
            </a:rPr>
            <a:t>   </a:t>
          </a:r>
          <a:r>
            <a:rPr lang="en-GB" sz="1000">
              <a:latin typeface="Arial" pitchFamily="34" charset="0"/>
              <a:cs typeface="Arial" pitchFamily="34" charset="0"/>
            </a:rPr>
            <a:t>H9</a:t>
          </a:r>
          <a:r>
            <a:rPr lang="en-GB" sz="1000" baseline="0">
              <a:latin typeface="Arial" pitchFamily="34" charset="0"/>
              <a:cs typeface="Arial" pitchFamily="34" charset="0"/>
            </a:rPr>
            <a:t> median</a:t>
          </a:r>
        </a:p>
        <a:p xmlns:a="http://schemas.openxmlformats.org/drawingml/2006/main">
          <a:endParaRPr lang="en-GB" sz="1000" baseline="0">
            <a:latin typeface="Arial" pitchFamily="34" charset="0"/>
            <a:cs typeface="Arial" pitchFamily="34" charset="0"/>
          </a:endParaRPr>
        </a:p>
        <a:p xmlns:a="http://schemas.openxmlformats.org/drawingml/2006/main">
          <a:r>
            <a:rPr lang="en-GB" sz="1000" baseline="0">
              <a:latin typeface="Arial" pitchFamily="34" charset="0"/>
              <a:cs typeface="Arial" pitchFamily="34" charset="0"/>
            </a:rPr>
            <a:t>Heads        38	         39</a:t>
          </a:r>
        </a:p>
        <a:p xmlns:a="http://schemas.openxmlformats.org/drawingml/2006/main">
          <a:r>
            <a:rPr lang="en-GB" sz="1000" baseline="0">
              <a:latin typeface="Arial" pitchFamily="34" charset="0"/>
              <a:cs typeface="Arial" pitchFamily="34" charset="0"/>
            </a:rPr>
            <a:t>Teachers   63	         65	</a:t>
          </a:r>
          <a:endParaRPr lang="en-GB" sz="1000">
            <a:latin typeface="Arial" pitchFamily="34" charset="0"/>
            <a:cs typeface="Arial" pitchFamily="34" charset="0"/>
          </a:endParaRPr>
        </a:p>
      </cdr:txBody>
    </cdr:sp>
  </cdr:relSizeAnchor>
  <cdr:relSizeAnchor xmlns:cdr="http://schemas.openxmlformats.org/drawingml/2006/chartDrawing">
    <cdr:from>
      <cdr:x>0.66601</cdr:x>
      <cdr:y>0.56337</cdr:y>
    </cdr:from>
    <cdr:to>
      <cdr:x>0.73267</cdr:x>
      <cdr:y>0.64401</cdr:y>
    </cdr:to>
    <cdr:sp macro="" textlink="">
      <cdr:nvSpPr>
        <cdr:cNvPr id="4" name="Straight Arrow Connector 3"/>
        <cdr:cNvSpPr/>
      </cdr:nvSpPr>
      <cdr:spPr>
        <a:xfrm xmlns:a="http://schemas.openxmlformats.org/drawingml/2006/main" flipH="1" flipV="1">
          <a:off x="2949845" y="2371795"/>
          <a:ext cx="295245" cy="33949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0.71102</cdr:x>
      <cdr:y>0.64718</cdr:y>
    </cdr:from>
    <cdr:to>
      <cdr:x>0.85795</cdr:x>
      <cdr:y>0.71438</cdr:y>
    </cdr:to>
    <cdr:sp macro="" textlink="">
      <cdr:nvSpPr>
        <cdr:cNvPr id="5" name="TextBox 4"/>
        <cdr:cNvSpPr txBox="1"/>
      </cdr:nvSpPr>
      <cdr:spPr>
        <a:xfrm xmlns:a="http://schemas.openxmlformats.org/drawingml/2006/main">
          <a:off x="3575879" y="2928087"/>
          <a:ext cx="738940" cy="304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20.xml><?xml version="1.0" encoding="utf-8"?>
<xdr:wsDr xmlns:xdr="http://schemas.openxmlformats.org/drawingml/2006/spreadsheetDrawing" xmlns:a="http://schemas.openxmlformats.org/drawingml/2006/main">
  <xdr:twoCellAnchor>
    <xdr:from>
      <xdr:col>4</xdr:col>
      <xdr:colOff>0</xdr:colOff>
      <xdr:row>6</xdr:row>
      <xdr:rowOff>114300</xdr:rowOff>
    </xdr:from>
    <xdr:to>
      <xdr:col>11</xdr:col>
      <xdr:colOff>561976</xdr:colOff>
      <xdr:row>23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0.73422</cdr:x>
      <cdr:y>0.2329</cdr:y>
    </cdr:from>
    <cdr:to>
      <cdr:x>0.77281</cdr:x>
      <cdr:y>0.41873</cdr:y>
    </cdr:to>
    <cdr:sp macro="" textlink="">
      <cdr:nvSpPr>
        <cdr:cNvPr id="6" name="Straight Arrow Connector 5"/>
        <cdr:cNvSpPr/>
      </cdr:nvSpPr>
      <cdr:spPr>
        <a:xfrm xmlns:a="http://schemas.openxmlformats.org/drawingml/2006/main" flipH="1">
          <a:off x="4229100" y="964205"/>
          <a:ext cx="222285" cy="76934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0.74419</cdr:x>
      <cdr:y>0.15362</cdr:y>
    </cdr:from>
    <cdr:to>
      <cdr:x>0.9073</cdr:x>
      <cdr:y>0.22986</cdr:y>
    </cdr:to>
    <cdr:sp macro="" textlink="">
      <cdr:nvSpPr>
        <cdr:cNvPr id="7" name="TextBox 6"/>
        <cdr:cNvSpPr txBox="1"/>
      </cdr:nvSpPr>
      <cdr:spPr>
        <a:xfrm xmlns:a="http://schemas.openxmlformats.org/drawingml/2006/main">
          <a:off x="3593824" y="504826"/>
          <a:ext cx="787676" cy="250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22.xml><?xml version="1.0" encoding="utf-8"?>
<xdr:wsDr xmlns:xdr="http://schemas.openxmlformats.org/drawingml/2006/spreadsheetDrawing" xmlns:a="http://schemas.openxmlformats.org/drawingml/2006/main">
  <xdr:twoCellAnchor>
    <xdr:from>
      <xdr:col>6</xdr:col>
      <xdr:colOff>9524</xdr:colOff>
      <xdr:row>2</xdr:row>
      <xdr:rowOff>123825</xdr:rowOff>
    </xdr:from>
    <xdr:to>
      <xdr:col>11</xdr:col>
      <xdr:colOff>485775</xdr:colOff>
      <xdr:row>17</xdr:row>
      <xdr:rowOff>190501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0.44325</cdr:x>
      <cdr:y>0.23184</cdr:y>
    </cdr:from>
    <cdr:to>
      <cdr:x>0.62973</cdr:x>
      <cdr:y>0.30115</cdr:y>
    </cdr:to>
    <cdr:sp macro="" textlink="">
      <cdr:nvSpPr>
        <cdr:cNvPr id="4" name="TextBox 3"/>
        <cdr:cNvSpPr txBox="1"/>
      </cdr:nvSpPr>
      <cdr:spPr>
        <a:xfrm xmlns:a="http://schemas.openxmlformats.org/drawingml/2006/main">
          <a:off x="1562112" y="781731"/>
          <a:ext cx="657202" cy="2337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England</a:t>
          </a:r>
        </a:p>
      </cdr:txBody>
    </cdr:sp>
  </cdr:relSizeAnchor>
  <cdr:relSizeAnchor xmlns:cdr="http://schemas.openxmlformats.org/drawingml/2006/chartDrawing">
    <cdr:from>
      <cdr:x>0.62703</cdr:x>
      <cdr:y>0.23402</cdr:y>
    </cdr:from>
    <cdr:to>
      <cdr:x>0.75676</cdr:x>
      <cdr:y>0.25881</cdr:y>
    </cdr:to>
    <cdr:sp macro="" textlink="">
      <cdr:nvSpPr>
        <cdr:cNvPr id="15" name="Straight Arrow Connector 14"/>
        <cdr:cNvSpPr/>
      </cdr:nvSpPr>
      <cdr:spPr>
        <a:xfrm xmlns:a="http://schemas.openxmlformats.org/drawingml/2006/main" flipV="1">
          <a:off x="2209799" y="789082"/>
          <a:ext cx="457201" cy="83588"/>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838200</xdr:colOff>
      <xdr:row>4</xdr:row>
      <xdr:rowOff>114300</xdr:rowOff>
    </xdr:from>
    <xdr:to>
      <xdr:col>9</xdr:col>
      <xdr:colOff>476250</xdr:colOff>
      <xdr:row>24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0.75512</cdr:x>
      <cdr:y>0.34192</cdr:y>
    </cdr:from>
    <cdr:to>
      <cdr:x>0.84653</cdr:x>
      <cdr:y>0.36529</cdr:y>
    </cdr:to>
    <cdr:cxnSp macro="">
      <cdr:nvCxnSpPr>
        <cdr:cNvPr id="3" name="Straight Arrow Connector 2"/>
        <cdr:cNvCxnSpPr/>
      </cdr:nvCxnSpPr>
      <cdr:spPr>
        <a:xfrm xmlns:a="http://schemas.openxmlformats.org/drawingml/2006/main">
          <a:off x="3121557" y="1332026"/>
          <a:ext cx="377875" cy="91043"/>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0.603</cdr:x>
      <cdr:y>0.30868</cdr:y>
    </cdr:from>
    <cdr:to>
      <cdr:x>0.76924</cdr:x>
      <cdr:y>0.35879</cdr:y>
    </cdr:to>
    <cdr:sp macro="" textlink="">
      <cdr:nvSpPr>
        <cdr:cNvPr id="4" name="TextBox 3"/>
        <cdr:cNvSpPr txBox="1"/>
      </cdr:nvSpPr>
      <cdr:spPr>
        <a:xfrm xmlns:a="http://schemas.openxmlformats.org/drawingml/2006/main">
          <a:off x="2676525" y="1202550"/>
          <a:ext cx="737881" cy="1951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England</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9525</xdr:colOff>
      <xdr:row>8</xdr:row>
      <xdr:rowOff>28575</xdr:rowOff>
    </xdr:from>
    <xdr:to>
      <xdr:col>6</xdr:col>
      <xdr:colOff>9525</xdr:colOff>
      <xdr:row>19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0.15789</cdr:x>
      <cdr:y>0.88475</cdr:y>
    </cdr:from>
    <cdr:to>
      <cdr:x>0.95769</cdr:x>
      <cdr:y>0.99205</cdr:y>
    </cdr:to>
    <cdr:sp macro="" textlink="">
      <cdr:nvSpPr>
        <cdr:cNvPr id="3" name="TextBox 1"/>
        <cdr:cNvSpPr txBox="1"/>
      </cdr:nvSpPr>
      <cdr:spPr>
        <a:xfrm xmlns:a="http://schemas.openxmlformats.org/drawingml/2006/main">
          <a:off x="828655" y="1870856"/>
          <a:ext cx="4197570" cy="226891"/>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GB" sz="1000" b="0">
              <a:latin typeface="Arial" pitchFamily="34" charset="0"/>
              <a:cs typeface="Arial" pitchFamily="34" charset="0"/>
            </a:rPr>
            <a:t>Lower </a:t>
          </a:r>
          <a:r>
            <a:rPr lang="en-GB" sz="1000" b="0" baseline="0">
              <a:latin typeface="Arial" pitchFamily="34" charset="0"/>
              <a:cs typeface="Arial" pitchFamily="34" charset="0"/>
            </a:rPr>
            <a:t>values</a:t>
          </a:r>
          <a:r>
            <a:rPr lang="en-GB" sz="1100" b="0" baseline="0">
              <a:latin typeface="Calibri"/>
            </a:rPr>
            <a:t>                                                                                  </a:t>
          </a:r>
          <a:r>
            <a:rPr lang="en-GB" sz="1000" b="0">
              <a:latin typeface="Arial" panose="020B0604020202020204" pitchFamily="34" charset="0"/>
              <a:cs typeface="Arial" panose="020B0604020202020204" pitchFamily="34" charset="0"/>
            </a:rPr>
            <a:t>Higher </a:t>
          </a:r>
          <a:r>
            <a:rPr lang="en-GB" sz="1000" b="0" baseline="0">
              <a:latin typeface="Arial" panose="020B0604020202020204" pitchFamily="34" charset="0"/>
              <a:cs typeface="Arial" panose="020B0604020202020204" pitchFamily="34" charset="0"/>
            </a:rPr>
            <a:t>values </a:t>
          </a:r>
          <a:endParaRPr lang="en-GB" sz="1000" b="0">
            <a:latin typeface="Arial" panose="020B0604020202020204" pitchFamily="34" charset="0"/>
            <a:cs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28575</xdr:colOff>
      <xdr:row>7</xdr:row>
      <xdr:rowOff>190501</xdr:rowOff>
    </xdr:from>
    <xdr:to>
      <xdr:col>7</xdr:col>
      <xdr:colOff>73575</xdr:colOff>
      <xdr:row>19</xdr:row>
      <xdr:rowOff>133351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0.2249</cdr:x>
      <cdr:y>0.90894</cdr:y>
    </cdr:from>
    <cdr:to>
      <cdr:x>0.95364</cdr:x>
      <cdr:y>1</cdr:y>
    </cdr:to>
    <cdr:sp macro="" textlink="">
      <cdr:nvSpPr>
        <cdr:cNvPr id="3" name="TextBox 1"/>
        <cdr:cNvSpPr txBox="1"/>
      </cdr:nvSpPr>
      <cdr:spPr>
        <a:xfrm xmlns:a="http://schemas.openxmlformats.org/drawingml/2006/main">
          <a:off x="1295398" y="1940182"/>
          <a:ext cx="4197542" cy="193418"/>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GB" sz="1000" b="0">
              <a:latin typeface="Arial" pitchFamily="34" charset="0"/>
              <a:cs typeface="Arial" pitchFamily="34" charset="0"/>
            </a:rPr>
            <a:t>Lower </a:t>
          </a:r>
          <a:r>
            <a:rPr lang="en-GB" sz="1000" b="0" baseline="0">
              <a:latin typeface="Arial" pitchFamily="34" charset="0"/>
              <a:cs typeface="Arial" pitchFamily="34" charset="0"/>
            </a:rPr>
            <a:t>values</a:t>
          </a:r>
          <a:r>
            <a:rPr lang="en-GB" sz="1100" b="0" baseline="0">
              <a:latin typeface="Calibri"/>
            </a:rPr>
            <a:t>                                                                                  </a:t>
          </a:r>
          <a:r>
            <a:rPr lang="en-GB" sz="1000" b="0">
              <a:latin typeface="Arial" panose="020B0604020202020204" pitchFamily="34" charset="0"/>
              <a:cs typeface="Arial" panose="020B0604020202020204" pitchFamily="34" charset="0"/>
            </a:rPr>
            <a:t>Higher </a:t>
          </a:r>
          <a:r>
            <a:rPr lang="en-GB" sz="1000" b="0" baseline="0">
              <a:latin typeface="Arial" panose="020B0604020202020204" pitchFamily="34" charset="0"/>
              <a:cs typeface="Arial" panose="020B0604020202020204" pitchFamily="34" charset="0"/>
            </a:rPr>
            <a:t>values </a:t>
          </a:r>
          <a:endParaRPr lang="en-GB" sz="1000" b="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504825</xdr:colOff>
      <xdr:row>3</xdr:row>
      <xdr:rowOff>9525</xdr:rowOff>
    </xdr:from>
    <xdr:to>
      <xdr:col>11</xdr:col>
      <xdr:colOff>200025</xdr:colOff>
      <xdr:row>19</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absoluteAnchor>
    <xdr:pos x="6688668" y="315118"/>
    <xdr:ext cx="4953000" cy="43521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0.75771</cdr:x>
      <cdr:y>0.06237</cdr:y>
    </cdr:from>
    <cdr:to>
      <cdr:x>0.77682</cdr:x>
      <cdr:y>0.18839</cdr:y>
    </cdr:to>
    <cdr:sp macro="" textlink="">
      <cdr:nvSpPr>
        <cdr:cNvPr id="3" name="Straight Arrow Connector 2"/>
        <cdr:cNvSpPr/>
      </cdr:nvSpPr>
      <cdr:spPr>
        <a:xfrm xmlns:a="http://schemas.openxmlformats.org/drawingml/2006/main" flipH="1" flipV="1">
          <a:off x="3776662" y="230982"/>
          <a:ext cx="95249" cy="466725"/>
        </a:xfrm>
        <a:prstGeom xmlns:a="http://schemas.openxmlformats.org/drawingml/2006/main" prst="straightConnector1">
          <a:avLst/>
        </a:prstGeom>
        <a:ln xmlns:a="http://schemas.openxmlformats.org/drawingml/2006/main" w="31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b="1"/>
        </a:p>
      </cdr:txBody>
    </cdr:sp>
  </cdr:relSizeAnchor>
  <cdr:relSizeAnchor xmlns:cdr="http://schemas.openxmlformats.org/drawingml/2006/chartDrawing">
    <cdr:from>
      <cdr:x>0.75216</cdr:x>
      <cdr:y>0.18718</cdr:y>
    </cdr:from>
    <cdr:to>
      <cdr:x>0.914</cdr:x>
      <cdr:y>0.26194</cdr:y>
    </cdr:to>
    <cdr:sp macro="" textlink="">
      <cdr:nvSpPr>
        <cdr:cNvPr id="4" name="TextBox 3"/>
        <cdr:cNvSpPr txBox="1"/>
      </cdr:nvSpPr>
      <cdr:spPr>
        <a:xfrm xmlns:a="http://schemas.openxmlformats.org/drawingml/2006/main">
          <a:off x="3748989" y="693228"/>
          <a:ext cx="806658" cy="276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32.xml><?xml version="1.0" encoding="utf-8"?>
<xdr:wsDr xmlns:xdr="http://schemas.openxmlformats.org/drawingml/2006/spreadsheetDrawing" xmlns:a="http://schemas.openxmlformats.org/drawingml/2006/main">
  <xdr:absoluteAnchor>
    <xdr:pos x="257971" y="2311137"/>
    <xdr:ext cx="4800863" cy="30122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3867945" y="372531"/>
    <xdr:ext cx="4837905" cy="30088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6180667" y="836081"/>
    <xdr:ext cx="4744508" cy="42026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0.34112</cdr:x>
      <cdr:y>0.46079</cdr:y>
    </cdr:from>
    <cdr:to>
      <cdr:x>0.35075</cdr:x>
      <cdr:y>0.59658</cdr:y>
    </cdr:to>
    <cdr:sp macro="" textlink="">
      <cdr:nvSpPr>
        <cdr:cNvPr id="3" name="Straight Arrow Connector 2"/>
        <cdr:cNvSpPr/>
      </cdr:nvSpPr>
      <cdr:spPr>
        <a:xfrm xmlns:a="http://schemas.openxmlformats.org/drawingml/2006/main" flipV="1">
          <a:off x="1618440" y="1936520"/>
          <a:ext cx="45719" cy="570673"/>
        </a:xfrm>
        <a:prstGeom xmlns:a="http://schemas.openxmlformats.org/drawingml/2006/main" prst="straightConnector1">
          <a:avLst/>
        </a:prstGeom>
        <a:ln xmlns:a="http://schemas.openxmlformats.org/drawingml/2006/main" w="317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0.27695</cdr:x>
      <cdr:y>0.5992</cdr:y>
    </cdr:from>
    <cdr:to>
      <cdr:x>0.43879</cdr:x>
      <cdr:y>0.67395</cdr:y>
    </cdr:to>
    <cdr:sp macro="" textlink="">
      <cdr:nvSpPr>
        <cdr:cNvPr id="4" name="TextBox 3"/>
        <cdr:cNvSpPr txBox="1"/>
      </cdr:nvSpPr>
      <cdr:spPr>
        <a:xfrm xmlns:a="http://schemas.openxmlformats.org/drawingml/2006/main">
          <a:off x="1313977" y="2518203"/>
          <a:ext cx="767851" cy="3141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36.xml><?xml version="1.0" encoding="utf-8"?>
<xdr:wsDr xmlns:xdr="http://schemas.openxmlformats.org/drawingml/2006/spreadsheetDrawing" xmlns:a="http://schemas.openxmlformats.org/drawingml/2006/main">
  <xdr:absoluteAnchor>
    <xdr:pos x="4091253" y="682624"/>
    <xdr:ext cx="6891071" cy="34766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xdr:wsDr xmlns:xdr="http://schemas.openxmlformats.org/drawingml/2006/spreadsheetDrawing" xmlns:a="http://schemas.openxmlformats.org/drawingml/2006/main">
  <xdr:absoluteAnchor>
    <xdr:pos x="4661693" y="391056"/>
    <xdr:ext cx="5885657" cy="358086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xdr:wsDr xmlns:xdr="http://schemas.openxmlformats.org/drawingml/2006/spreadsheetDrawing" xmlns:a="http://schemas.openxmlformats.org/drawingml/2006/main">
  <xdr:absoluteAnchor>
    <xdr:pos x="55034" y="1737256"/>
    <xdr:ext cx="5288491" cy="231086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xdr:wsDr xmlns:xdr="http://schemas.openxmlformats.org/drawingml/2006/spreadsheetDrawing" xmlns:a="http://schemas.openxmlformats.org/drawingml/2006/main">
  <xdr:absoluteAnchor>
    <xdr:pos x="207698" y="2182813"/>
    <xdr:ext cx="5631127" cy="26643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0.6625</cdr:x>
      <cdr:y>0.38859</cdr:y>
    </cdr:from>
    <cdr:to>
      <cdr:x>0.7375</cdr:x>
      <cdr:y>0.47479</cdr:y>
    </cdr:to>
    <cdr:sp macro="" textlink="">
      <cdr:nvSpPr>
        <cdr:cNvPr id="3" name="Straight Arrow Connector 2"/>
        <cdr:cNvSpPr/>
      </cdr:nvSpPr>
      <cdr:spPr>
        <a:xfrm xmlns:a="http://schemas.openxmlformats.org/drawingml/2006/main" flipH="1" flipV="1">
          <a:off x="3028965" y="1021565"/>
          <a:ext cx="342900" cy="226612"/>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0.72916</cdr:x>
      <cdr:y>0.45717</cdr:y>
    </cdr:from>
    <cdr:to>
      <cdr:x>0.92708</cdr:x>
      <cdr:y>0.55028</cdr:y>
    </cdr:to>
    <cdr:sp macro="" textlink="">
      <cdr:nvSpPr>
        <cdr:cNvPr id="4" name="TextBox 3"/>
        <cdr:cNvSpPr txBox="1"/>
      </cdr:nvSpPr>
      <cdr:spPr>
        <a:xfrm xmlns:a="http://schemas.openxmlformats.org/drawingml/2006/main">
          <a:off x="3333735" y="1332502"/>
          <a:ext cx="904890" cy="2713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228600</xdr:colOff>
      <xdr:row>14</xdr:row>
      <xdr:rowOff>146051</xdr:rowOff>
    </xdr:from>
    <xdr:to>
      <xdr:col>5</xdr:col>
      <xdr:colOff>190500</xdr:colOff>
      <xdr:row>31</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5</xdr:col>
      <xdr:colOff>266701</xdr:colOff>
      <xdr:row>5</xdr:row>
      <xdr:rowOff>9525</xdr:rowOff>
    </xdr:from>
    <xdr:to>
      <xdr:col>12</xdr:col>
      <xdr:colOff>238125</xdr:colOff>
      <xdr:row>25</xdr:row>
      <xdr:rowOff>4762</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0.56155</cdr:x>
      <cdr:y>0.6335</cdr:y>
    </cdr:from>
    <cdr:to>
      <cdr:x>0.56377</cdr:x>
      <cdr:y>0.72454</cdr:y>
    </cdr:to>
    <cdr:cxnSp macro="">
      <cdr:nvCxnSpPr>
        <cdr:cNvPr id="7" name="Straight Arrow Connector 6"/>
        <cdr:cNvCxnSpPr/>
      </cdr:nvCxnSpPr>
      <cdr:spPr>
        <a:xfrm xmlns:a="http://schemas.openxmlformats.org/drawingml/2006/main" flipV="1">
          <a:off x="2305316" y="2410603"/>
          <a:ext cx="9113" cy="346429"/>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0.28239</cdr:x>
      <cdr:y>0.73715</cdr:y>
    </cdr:from>
    <cdr:to>
      <cdr:x>0.37542</cdr:x>
      <cdr:y>0.7812</cdr:y>
    </cdr:to>
    <cdr:sp macro="" textlink="">
      <cdr:nvSpPr>
        <cdr:cNvPr id="8" name="TextBox 7"/>
        <cdr:cNvSpPr txBox="1"/>
      </cdr:nvSpPr>
      <cdr:spPr>
        <a:xfrm xmlns:a="http://schemas.openxmlformats.org/drawingml/2006/main">
          <a:off x="1214438" y="2390775"/>
          <a:ext cx="400050"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0.47824</cdr:x>
      <cdr:y>0.73151</cdr:y>
    </cdr:from>
    <cdr:to>
      <cdr:x>0.65429</cdr:x>
      <cdr:y>0.8035</cdr:y>
    </cdr:to>
    <cdr:sp macro="" textlink="">
      <cdr:nvSpPr>
        <cdr:cNvPr id="9" name="TextBox 8"/>
        <cdr:cNvSpPr txBox="1"/>
      </cdr:nvSpPr>
      <cdr:spPr>
        <a:xfrm xmlns:a="http://schemas.openxmlformats.org/drawingml/2006/main">
          <a:off x="1963294" y="2783571"/>
          <a:ext cx="722755" cy="2739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180975</xdr:colOff>
      <xdr:row>13</xdr:row>
      <xdr:rowOff>0</xdr:rowOff>
    </xdr:from>
    <xdr:to>
      <xdr:col>4</xdr:col>
      <xdr:colOff>876300</xdr:colOff>
      <xdr:row>35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6</xdr:col>
      <xdr:colOff>428626</xdr:colOff>
      <xdr:row>2</xdr:row>
      <xdr:rowOff>95250</xdr:rowOff>
    </xdr:from>
    <xdr:to>
      <xdr:col>13</xdr:col>
      <xdr:colOff>542926</xdr:colOff>
      <xdr:row>20</xdr:row>
      <xdr:rowOff>95250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3</xdr:col>
      <xdr:colOff>166687</xdr:colOff>
      <xdr:row>6</xdr:row>
      <xdr:rowOff>45720</xdr:rowOff>
    </xdr:from>
    <xdr:to>
      <xdr:col>9</xdr:col>
      <xdr:colOff>180975</xdr:colOff>
      <xdr:row>23</xdr:row>
      <xdr:rowOff>14287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0.88501</cdr:x>
      <cdr:y>0.02859</cdr:y>
    </cdr:from>
    <cdr:to>
      <cdr:x>0.89199</cdr:x>
      <cdr:y>0.20254</cdr:y>
    </cdr:to>
    <cdr:cxnSp macro="">
      <cdr:nvCxnSpPr>
        <cdr:cNvPr id="3" name="Straight Arrow Connector 2"/>
        <cdr:cNvCxnSpPr/>
      </cdr:nvCxnSpPr>
      <cdr:spPr>
        <a:xfrm xmlns:a="http://schemas.openxmlformats.org/drawingml/2006/main" flipV="1">
          <a:off x="3573357" y="87980"/>
          <a:ext cx="28183" cy="535336"/>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0.80433</cdr:x>
      <cdr:y>0.18582</cdr:y>
    </cdr:from>
    <cdr:to>
      <cdr:x>0.98903</cdr:x>
      <cdr:y>0.26762</cdr:y>
    </cdr:to>
    <cdr:sp macro="" textlink="">
      <cdr:nvSpPr>
        <cdr:cNvPr id="4" name="TextBox 3"/>
        <cdr:cNvSpPr txBox="1"/>
      </cdr:nvSpPr>
      <cdr:spPr>
        <a:xfrm xmlns:a="http://schemas.openxmlformats.org/drawingml/2006/main">
          <a:off x="3247587" y="571864"/>
          <a:ext cx="745753" cy="2517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47.xml><?xml version="1.0" encoding="utf-8"?>
<xdr:wsDr xmlns:xdr="http://schemas.openxmlformats.org/drawingml/2006/spreadsheetDrawing" xmlns:a="http://schemas.openxmlformats.org/drawingml/2006/main">
  <xdr:twoCellAnchor>
    <xdr:from>
      <xdr:col>3</xdr:col>
      <xdr:colOff>762000</xdr:colOff>
      <xdr:row>3</xdr:row>
      <xdr:rowOff>66675</xdr:rowOff>
    </xdr:from>
    <xdr:to>
      <xdr:col>9</xdr:col>
      <xdr:colOff>266700</xdr:colOff>
      <xdr:row>23</xdr:row>
      <xdr:rowOff>71438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0.65947</cdr:x>
      <cdr:y>0.26749</cdr:y>
    </cdr:from>
    <cdr:to>
      <cdr:x>0.73239</cdr:x>
      <cdr:y>0.29179</cdr:y>
    </cdr:to>
    <cdr:cxnSp macro="">
      <cdr:nvCxnSpPr>
        <cdr:cNvPr id="3" name="Straight Arrow Connector 2"/>
        <cdr:cNvCxnSpPr/>
      </cdr:nvCxnSpPr>
      <cdr:spPr>
        <a:xfrm xmlns:a="http://schemas.openxmlformats.org/drawingml/2006/main">
          <a:off x="2757547" y="1068829"/>
          <a:ext cx="304913" cy="9709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0.49431</cdr:x>
      <cdr:y>0.21887</cdr:y>
    </cdr:from>
    <cdr:to>
      <cdr:x>0.66059</cdr:x>
      <cdr:y>0.28832</cdr:y>
    </cdr:to>
    <cdr:sp macro="" textlink="">
      <cdr:nvSpPr>
        <cdr:cNvPr id="4" name="TextBox 3"/>
        <cdr:cNvSpPr txBox="1"/>
      </cdr:nvSpPr>
      <cdr:spPr>
        <a:xfrm xmlns:a="http://schemas.openxmlformats.org/drawingml/2006/main">
          <a:off x="2066926" y="874556"/>
          <a:ext cx="695324" cy="277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180976</xdr:colOff>
      <xdr:row>6</xdr:row>
      <xdr:rowOff>76202</xdr:rowOff>
    </xdr:from>
    <xdr:to>
      <xdr:col>4</xdr:col>
      <xdr:colOff>457200</xdr:colOff>
      <xdr:row>19</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161925</xdr:colOff>
      <xdr:row>4</xdr:row>
      <xdr:rowOff>9525</xdr:rowOff>
    </xdr:from>
    <xdr:to>
      <xdr:col>13</xdr:col>
      <xdr:colOff>361950</xdr:colOff>
      <xdr:row>22</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333376</xdr:colOff>
      <xdr:row>9</xdr:row>
      <xdr:rowOff>57150</xdr:rowOff>
    </xdr:from>
    <xdr:to>
      <xdr:col>11</xdr:col>
      <xdr:colOff>276225</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0.56296</cdr:x>
      <cdr:y>0.33017</cdr:y>
    </cdr:from>
    <cdr:to>
      <cdr:x>0.61559</cdr:x>
      <cdr:y>0.40252</cdr:y>
    </cdr:to>
    <cdr:cxnSp macro="">
      <cdr:nvCxnSpPr>
        <cdr:cNvPr id="5" name="Straight Arrow Connector 4"/>
        <cdr:cNvCxnSpPr/>
      </cdr:nvCxnSpPr>
      <cdr:spPr>
        <a:xfrm xmlns:a="http://schemas.openxmlformats.org/drawingml/2006/main" flipH="1">
          <a:off x="2295025" y="1169891"/>
          <a:ext cx="214557" cy="25635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0.5911</cdr:x>
      <cdr:y>0.27807</cdr:y>
    </cdr:from>
    <cdr:to>
      <cdr:x>0.76869</cdr:x>
      <cdr:y>0.33333</cdr:y>
    </cdr:to>
    <cdr:sp macro="" textlink="">
      <cdr:nvSpPr>
        <cdr:cNvPr id="7" name="TextBox 6"/>
        <cdr:cNvSpPr txBox="1"/>
      </cdr:nvSpPr>
      <cdr:spPr>
        <a:xfrm xmlns:a="http://schemas.openxmlformats.org/drawingml/2006/main">
          <a:off x="2409734" y="1096509"/>
          <a:ext cx="723990" cy="217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England</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342900</xdr:colOff>
      <xdr:row>7</xdr:row>
      <xdr:rowOff>109538</xdr:rowOff>
    </xdr:from>
    <xdr:to>
      <xdr:col>4</xdr:col>
      <xdr:colOff>695325</xdr:colOff>
      <xdr:row>22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609600</xdr:colOff>
      <xdr:row>8</xdr:row>
      <xdr:rowOff>90487</xdr:rowOff>
    </xdr:from>
    <xdr:to>
      <xdr:col>5</xdr:col>
      <xdr:colOff>95250</xdr:colOff>
      <xdr:row>23</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2</xdr:col>
      <xdr:colOff>409574</xdr:colOff>
      <xdr:row>2</xdr:row>
      <xdr:rowOff>142875</xdr:rowOff>
    </xdr:from>
    <xdr:to>
      <xdr:col>10</xdr:col>
      <xdr:colOff>523874</xdr:colOff>
      <xdr:row>31</xdr:row>
      <xdr:rowOff>38101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0.70439</cdr:x>
      <cdr:y>0.01214</cdr:y>
    </cdr:from>
    <cdr:to>
      <cdr:x>0.70557</cdr:x>
      <cdr:y>0.89938</cdr:y>
    </cdr:to>
    <cdr:sp macro="" textlink="">
      <cdr:nvSpPr>
        <cdr:cNvPr id="3" name="Straight Connector 2"/>
        <cdr:cNvSpPr/>
      </cdr:nvSpPr>
      <cdr:spPr>
        <a:xfrm xmlns:a="http://schemas.openxmlformats.org/drawingml/2006/main" flipH="1" flipV="1">
          <a:off x="3737062" y="56308"/>
          <a:ext cx="6263" cy="4115642"/>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6.xml><?xml version="1.0" encoding="utf-8"?>
<xdr:wsDr xmlns:xdr="http://schemas.openxmlformats.org/drawingml/2006/spreadsheetDrawing" xmlns:a="http://schemas.openxmlformats.org/drawingml/2006/main">
  <xdr:twoCellAnchor>
    <xdr:from>
      <xdr:col>3</xdr:col>
      <xdr:colOff>371476</xdr:colOff>
      <xdr:row>2</xdr:row>
      <xdr:rowOff>104775</xdr:rowOff>
    </xdr:from>
    <xdr:to>
      <xdr:col>13</xdr:col>
      <xdr:colOff>352425</xdr:colOff>
      <xdr:row>25</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5</xdr:col>
      <xdr:colOff>361949</xdr:colOff>
      <xdr:row>2</xdr:row>
      <xdr:rowOff>104775</xdr:rowOff>
    </xdr:from>
    <xdr:to>
      <xdr:col>15</xdr:col>
      <xdr:colOff>447675</xdr:colOff>
      <xdr:row>15</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304799</xdr:colOff>
      <xdr:row>9</xdr:row>
      <xdr:rowOff>9524</xdr:rowOff>
    </xdr:from>
    <xdr:to>
      <xdr:col>4</xdr:col>
      <xdr:colOff>428624</xdr:colOff>
      <xdr:row>27</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6</xdr:col>
      <xdr:colOff>228600</xdr:colOff>
      <xdr:row>3</xdr:row>
      <xdr:rowOff>95250</xdr:rowOff>
    </xdr:from>
    <xdr:to>
      <xdr:col>13</xdr:col>
      <xdr:colOff>523875</xdr:colOff>
      <xdr:row>25</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0.42881</cdr:x>
      <cdr:y>0.625</cdr:y>
    </cdr:from>
    <cdr:to>
      <cdr:x>0.95812</cdr:x>
      <cdr:y>0.81402</cdr:y>
    </cdr:to>
    <cdr:sp macro="" textlink="">
      <cdr:nvSpPr>
        <cdr:cNvPr id="2" name="TextBox 1"/>
        <cdr:cNvSpPr txBox="1"/>
      </cdr:nvSpPr>
      <cdr:spPr>
        <a:xfrm xmlns:a="http://schemas.openxmlformats.org/drawingml/2006/main">
          <a:off x="2438400" y="1952626"/>
          <a:ext cx="3009900" cy="590549"/>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	 </a:t>
          </a:r>
          <a:r>
            <a:rPr lang="en-GB" sz="1000" baseline="0">
              <a:latin typeface="Arial" pitchFamily="34" charset="0"/>
              <a:cs typeface="Arial" pitchFamily="34" charset="0"/>
            </a:rPr>
            <a:t>          </a:t>
          </a:r>
          <a:r>
            <a:rPr lang="en-GB" sz="1000">
              <a:latin typeface="Arial" pitchFamily="34" charset="0"/>
              <a:cs typeface="Arial" pitchFamily="34" charset="0"/>
            </a:rPr>
            <a:t>Median L8     Median H9</a:t>
          </a:r>
        </a:p>
        <a:p xmlns:a="http://schemas.openxmlformats.org/drawingml/2006/main">
          <a:r>
            <a:rPr lang="en-GB" sz="1000">
              <a:latin typeface="Arial" pitchFamily="34" charset="0"/>
              <a:cs typeface="Arial" pitchFamily="34" charset="0"/>
            </a:rPr>
            <a:t>Assistants	</a:t>
          </a:r>
          <a:r>
            <a:rPr lang="en-GB" sz="1000" baseline="0">
              <a:latin typeface="Arial" pitchFamily="34" charset="0"/>
              <a:cs typeface="Arial" pitchFamily="34" charset="0"/>
            </a:rPr>
            <a:t>               </a:t>
          </a:r>
          <a:r>
            <a:rPr lang="en-GB" sz="1000">
              <a:latin typeface="Arial" pitchFamily="34" charset="0"/>
              <a:cs typeface="Arial" pitchFamily="34" charset="0"/>
            </a:rPr>
            <a:t>13.2	         9.5</a:t>
          </a:r>
        </a:p>
        <a:p xmlns:a="http://schemas.openxmlformats.org/drawingml/2006/main">
          <a:r>
            <a:rPr lang="en-GB" sz="1000">
              <a:latin typeface="Arial" pitchFamily="34" charset="0"/>
              <a:cs typeface="Arial" pitchFamily="34" charset="0"/>
            </a:rPr>
            <a:t>Admin./ Management        5.2	         6.0</a:t>
          </a:r>
        </a:p>
      </cdr:txBody>
    </cdr:sp>
  </cdr:relSizeAnchor>
  <cdr:relSizeAnchor xmlns:cdr="http://schemas.openxmlformats.org/drawingml/2006/chartDrawing">
    <cdr:from>
      <cdr:x>0.16414</cdr:x>
      <cdr:y>0.70579</cdr:y>
    </cdr:from>
    <cdr:to>
      <cdr:x>0.19933</cdr:x>
      <cdr:y>0.77629</cdr:y>
    </cdr:to>
    <cdr:sp macro="" textlink="">
      <cdr:nvSpPr>
        <cdr:cNvPr id="4" name="Straight Arrow Connector 3"/>
        <cdr:cNvSpPr/>
      </cdr:nvSpPr>
      <cdr:spPr>
        <a:xfrm xmlns:a="http://schemas.openxmlformats.org/drawingml/2006/main" flipH="1" flipV="1">
          <a:off x="933397" y="2205038"/>
          <a:ext cx="200077" cy="220238"/>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0.17085</cdr:x>
      <cdr:y>0.75867</cdr:y>
    </cdr:from>
    <cdr:to>
      <cdr:x>0.34505</cdr:x>
      <cdr:y>0.84451</cdr:y>
    </cdr:to>
    <cdr:sp macro="" textlink="">
      <cdr:nvSpPr>
        <cdr:cNvPr id="5" name="TextBox 4"/>
        <cdr:cNvSpPr txBox="1"/>
      </cdr:nvSpPr>
      <cdr:spPr>
        <a:xfrm xmlns:a="http://schemas.openxmlformats.org/drawingml/2006/main">
          <a:off x="971552" y="2370227"/>
          <a:ext cx="990576" cy="2681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60.xml><?xml version="1.0" encoding="utf-8"?>
<c:userShapes xmlns:c="http://schemas.openxmlformats.org/drawingml/2006/chart">
  <cdr:relSizeAnchor xmlns:cdr="http://schemas.openxmlformats.org/drawingml/2006/chartDrawing">
    <cdr:from>
      <cdr:x>0.30822</cdr:x>
      <cdr:y>0.06757</cdr:y>
    </cdr:from>
    <cdr:to>
      <cdr:x>0.5274</cdr:x>
      <cdr:y>0.12613</cdr:y>
    </cdr:to>
    <cdr:sp macro="" textlink="">
      <cdr:nvSpPr>
        <cdr:cNvPr id="2" name="TextBox 1"/>
        <cdr:cNvSpPr txBox="1"/>
      </cdr:nvSpPr>
      <cdr:spPr>
        <a:xfrm xmlns:a="http://schemas.openxmlformats.org/drawingml/2006/main">
          <a:off x="1714500" y="285750"/>
          <a:ext cx="12192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Parent</a:t>
          </a:r>
          <a:r>
            <a:rPr lang="en-GB" sz="1000" baseline="0">
              <a:latin typeface="Arial" pitchFamily="34" charset="0"/>
              <a:cs typeface="Arial" pitchFamily="34" charset="0"/>
            </a:rPr>
            <a:t> Support</a:t>
          </a:r>
          <a:endParaRPr lang="en-GB" sz="1000">
            <a:latin typeface="Arial" pitchFamily="34" charset="0"/>
            <a:cs typeface="Arial" pitchFamily="34" charset="0"/>
          </a:endParaRPr>
        </a:p>
      </cdr:txBody>
    </cdr:sp>
  </cdr:relSizeAnchor>
  <cdr:relSizeAnchor xmlns:cdr="http://schemas.openxmlformats.org/drawingml/2006/chartDrawing">
    <cdr:from>
      <cdr:x>0.31336</cdr:x>
      <cdr:y>0.27882</cdr:y>
    </cdr:from>
    <cdr:to>
      <cdr:x>0.53862</cdr:x>
      <cdr:y>0.34234</cdr:y>
    </cdr:to>
    <cdr:sp macro="" textlink="">
      <cdr:nvSpPr>
        <cdr:cNvPr id="3" name="TextBox 1"/>
        <cdr:cNvSpPr txBox="1"/>
      </cdr:nvSpPr>
      <cdr:spPr>
        <a:xfrm xmlns:a="http://schemas.openxmlformats.org/drawingml/2006/main">
          <a:off x="1429697" y="990601"/>
          <a:ext cx="1027753" cy="225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Progression</a:t>
          </a:r>
        </a:p>
      </cdr:txBody>
    </cdr:sp>
  </cdr:relSizeAnchor>
  <cdr:relSizeAnchor xmlns:cdr="http://schemas.openxmlformats.org/drawingml/2006/chartDrawing">
    <cdr:from>
      <cdr:x>0.50171</cdr:x>
      <cdr:y>0.42793</cdr:y>
    </cdr:from>
    <cdr:to>
      <cdr:x>0.68664</cdr:x>
      <cdr:y>0.48649</cdr:y>
    </cdr:to>
    <cdr:sp macro="" textlink="">
      <cdr:nvSpPr>
        <cdr:cNvPr id="4" name="TextBox 1"/>
        <cdr:cNvSpPr txBox="1"/>
      </cdr:nvSpPr>
      <cdr:spPr>
        <a:xfrm xmlns:a="http://schemas.openxmlformats.org/drawingml/2006/main">
          <a:off x="2790825" y="1809750"/>
          <a:ext cx="102870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Workload</a:t>
          </a:r>
        </a:p>
      </cdr:txBody>
    </cdr:sp>
  </cdr:relSizeAnchor>
  <cdr:relSizeAnchor xmlns:cdr="http://schemas.openxmlformats.org/drawingml/2006/chartDrawing">
    <cdr:from>
      <cdr:x>0.52055</cdr:x>
      <cdr:y>0.59234</cdr:y>
    </cdr:from>
    <cdr:to>
      <cdr:x>0.70548</cdr:x>
      <cdr:y>0.6509</cdr:y>
    </cdr:to>
    <cdr:sp macro="" textlink="">
      <cdr:nvSpPr>
        <cdr:cNvPr id="5" name="TextBox 1"/>
        <cdr:cNvSpPr txBox="1"/>
      </cdr:nvSpPr>
      <cdr:spPr>
        <a:xfrm xmlns:a="http://schemas.openxmlformats.org/drawingml/2006/main">
          <a:off x="2895600" y="2505075"/>
          <a:ext cx="1028700"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Autonomy</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228599</xdr:colOff>
      <xdr:row>16</xdr:row>
      <xdr:rowOff>114299</xdr:rowOff>
    </xdr:from>
    <xdr:to>
      <xdr:col>6</xdr:col>
      <xdr:colOff>561975</xdr:colOff>
      <xdr:row>33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4</xdr:col>
      <xdr:colOff>200024</xdr:colOff>
      <xdr:row>3</xdr:row>
      <xdr:rowOff>9527</xdr:rowOff>
    </xdr:from>
    <xdr:to>
      <xdr:col>12</xdr:col>
      <xdr:colOff>523876</xdr:colOff>
      <xdr:row>35</xdr:row>
      <xdr:rowOff>95250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171449</xdr:colOff>
      <xdr:row>9</xdr:row>
      <xdr:rowOff>76200</xdr:rowOff>
    </xdr:from>
    <xdr:to>
      <xdr:col>5</xdr:col>
      <xdr:colOff>85725</xdr:colOff>
      <xdr:row>27</xdr:row>
      <xdr:rowOff>28576</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4</xdr:col>
      <xdr:colOff>209549</xdr:colOff>
      <xdr:row>3</xdr:row>
      <xdr:rowOff>28577</xdr:rowOff>
    </xdr:from>
    <xdr:to>
      <xdr:col>13</xdr:col>
      <xdr:colOff>304800</xdr:colOff>
      <xdr:row>31</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6</xdr:col>
      <xdr:colOff>114301</xdr:colOff>
      <xdr:row>9</xdr:row>
      <xdr:rowOff>133350</xdr:rowOff>
    </xdr:from>
    <xdr:to>
      <xdr:col>13</xdr:col>
      <xdr:colOff>228601</xdr:colOff>
      <xdr:row>32</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0.32143</cdr:x>
      <cdr:y>0.29363</cdr:y>
    </cdr:from>
    <cdr:to>
      <cdr:x>0.40098</cdr:x>
      <cdr:y>0.35381</cdr:y>
    </cdr:to>
    <cdr:sp macro="" textlink="">
      <cdr:nvSpPr>
        <cdr:cNvPr id="3" name="Straight Arrow Connector 2"/>
        <cdr:cNvSpPr/>
      </cdr:nvSpPr>
      <cdr:spPr>
        <a:xfrm xmlns:a="http://schemas.openxmlformats.org/drawingml/2006/main">
          <a:off x="1885945" y="1283755"/>
          <a:ext cx="466752" cy="2631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0.1782</cdr:x>
      <cdr:y>0.25024</cdr:y>
    </cdr:from>
    <cdr:to>
      <cdr:x>0.33798</cdr:x>
      <cdr:y>0.32271</cdr:y>
    </cdr:to>
    <cdr:sp macro="" textlink="">
      <cdr:nvSpPr>
        <cdr:cNvPr id="4" name="TextBox 3"/>
        <cdr:cNvSpPr txBox="1"/>
      </cdr:nvSpPr>
      <cdr:spPr>
        <a:xfrm xmlns:a="http://schemas.openxmlformats.org/drawingml/2006/main">
          <a:off x="809625" y="986782"/>
          <a:ext cx="725963" cy="2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67.xml><?xml version="1.0" encoding="utf-8"?>
<xdr:wsDr xmlns:xdr="http://schemas.openxmlformats.org/drawingml/2006/spreadsheetDrawing" xmlns:a="http://schemas.openxmlformats.org/drawingml/2006/main">
  <xdr:twoCellAnchor>
    <xdr:from>
      <xdr:col>4</xdr:col>
      <xdr:colOff>9524</xdr:colOff>
      <xdr:row>10</xdr:row>
      <xdr:rowOff>0</xdr:rowOff>
    </xdr:from>
    <xdr:to>
      <xdr:col>10</xdr:col>
      <xdr:colOff>390525</xdr:colOff>
      <xdr:row>32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0.2015</cdr:x>
      <cdr:y>0.21012</cdr:y>
    </cdr:from>
    <cdr:to>
      <cdr:x>0.28018</cdr:x>
      <cdr:y>0.28056</cdr:y>
    </cdr:to>
    <cdr:sp macro="" textlink="">
      <cdr:nvSpPr>
        <cdr:cNvPr id="6" name="Straight Arrow Connector 5"/>
        <cdr:cNvSpPr/>
      </cdr:nvSpPr>
      <cdr:spPr>
        <a:xfrm xmlns:a="http://schemas.openxmlformats.org/drawingml/2006/main" flipH="1" flipV="1">
          <a:off x="813795" y="776558"/>
          <a:ext cx="317760" cy="2603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0.26438</cdr:x>
      <cdr:y>0.26804</cdr:y>
    </cdr:from>
    <cdr:to>
      <cdr:x>0.45283</cdr:x>
      <cdr:y>0.33505</cdr:y>
    </cdr:to>
    <cdr:sp macro="" textlink="">
      <cdr:nvSpPr>
        <cdr:cNvPr id="7" name="TextBox 6"/>
        <cdr:cNvSpPr txBox="1"/>
      </cdr:nvSpPr>
      <cdr:spPr>
        <a:xfrm xmlns:a="http://schemas.openxmlformats.org/drawingml/2006/main">
          <a:off x="1067721" y="990599"/>
          <a:ext cx="761080" cy="24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123824</xdr:colOff>
      <xdr:row>9</xdr:row>
      <xdr:rowOff>85724</xdr:rowOff>
    </xdr:from>
    <xdr:to>
      <xdr:col>4</xdr:col>
      <xdr:colOff>266700</xdr:colOff>
      <xdr:row>26</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590551</xdr:colOff>
      <xdr:row>8</xdr:row>
      <xdr:rowOff>104776</xdr:rowOff>
    </xdr:from>
    <xdr:to>
      <xdr:col>8</xdr:col>
      <xdr:colOff>47625</xdr:colOff>
      <xdr:row>31</xdr:row>
      <xdr:rowOff>85726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5</xdr:col>
      <xdr:colOff>381001</xdr:colOff>
      <xdr:row>2</xdr:row>
      <xdr:rowOff>0</xdr:rowOff>
    </xdr:from>
    <xdr:to>
      <xdr:col>15</xdr:col>
      <xdr:colOff>133351</xdr:colOff>
      <xdr:row>34</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247650</xdr:colOff>
      <xdr:row>10</xdr:row>
      <xdr:rowOff>76199</xdr:rowOff>
    </xdr:from>
    <xdr:to>
      <xdr:col>6</xdr:col>
      <xdr:colOff>47625</xdr:colOff>
      <xdr:row>27</xdr:row>
      <xdr:rowOff>76199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5</xdr:col>
      <xdr:colOff>492126</xdr:colOff>
      <xdr:row>1</xdr:row>
      <xdr:rowOff>136525</xdr:rowOff>
    </xdr:from>
    <xdr:to>
      <xdr:col>16</xdr:col>
      <xdr:colOff>504826</xdr:colOff>
      <xdr:row>40</xdr:row>
      <xdr:rowOff>95250</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3</xdr:col>
      <xdr:colOff>533400</xdr:colOff>
      <xdr:row>9</xdr:row>
      <xdr:rowOff>76200</xdr:rowOff>
    </xdr:from>
    <xdr:to>
      <xdr:col>11</xdr:col>
      <xdr:colOff>28575</xdr:colOff>
      <xdr:row>31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171450</xdr:colOff>
      <xdr:row>24</xdr:row>
      <xdr:rowOff>38101</xdr:rowOff>
    </xdr:from>
    <xdr:to>
      <xdr:col>18</xdr:col>
      <xdr:colOff>390526</xdr:colOff>
      <xdr:row>27</xdr:row>
      <xdr:rowOff>95251</xdr:rowOff>
    </xdr:to>
    <xdr:sp macro="" textlink="">
      <xdr:nvSpPr>
        <xdr:cNvPr id="3" name="TextBox 2"/>
        <xdr:cNvSpPr txBox="1"/>
      </xdr:nvSpPr>
      <xdr:spPr>
        <a:xfrm>
          <a:off x="11582400" y="4162426"/>
          <a:ext cx="265747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	Median</a:t>
          </a:r>
          <a:r>
            <a:rPr lang="en-GB" sz="1000" baseline="0">
              <a:latin typeface="Arial" pitchFamily="34" charset="0"/>
              <a:cs typeface="Arial" pitchFamily="34" charset="0"/>
            </a:rPr>
            <a:t> L8 	Median H9</a:t>
          </a:r>
        </a:p>
        <a:p>
          <a:r>
            <a:rPr lang="en-GB" sz="1000" baseline="0">
              <a:latin typeface="Arial" pitchFamily="34" charset="0"/>
              <a:cs typeface="Arial" pitchFamily="34" charset="0"/>
            </a:rPr>
            <a:t>Admin.	    10	      7</a:t>
          </a:r>
        </a:p>
        <a:p>
          <a:r>
            <a:rPr lang="en-GB" sz="1000" baseline="0">
              <a:latin typeface="Arial" pitchFamily="34" charset="0"/>
              <a:cs typeface="Arial" pitchFamily="34" charset="0"/>
            </a:rPr>
            <a:t>Keeping order	    12	     14</a:t>
          </a:r>
          <a:endParaRPr lang="en-GB" sz="1000">
            <a:latin typeface="Arial" pitchFamily="34" charset="0"/>
            <a:cs typeface="Arial" pitchFamily="34" charset="0"/>
          </a:endParaRPr>
        </a:p>
      </xdr:txBody>
    </xdr:sp>
    <xdr:clientData/>
  </xdr:twoCellAnchor>
</xdr:wsDr>
</file>

<file path=xl/drawings/drawing74.xml><?xml version="1.0" encoding="utf-8"?>
<c:userShapes xmlns:c="http://schemas.openxmlformats.org/drawingml/2006/chart">
  <cdr:relSizeAnchor xmlns:cdr="http://schemas.openxmlformats.org/drawingml/2006/chartDrawing">
    <cdr:from>
      <cdr:x>0.42708</cdr:x>
      <cdr:y>0.39168</cdr:y>
    </cdr:from>
    <cdr:to>
      <cdr:x>0.54468</cdr:x>
      <cdr:y>0.41371</cdr:y>
    </cdr:to>
    <cdr:sp macro="" textlink="">
      <cdr:nvSpPr>
        <cdr:cNvPr id="3" name="Straight Arrow Connector 2"/>
        <cdr:cNvSpPr/>
      </cdr:nvSpPr>
      <cdr:spPr>
        <a:xfrm xmlns:a="http://schemas.openxmlformats.org/drawingml/2006/main" flipH="1" flipV="1">
          <a:off x="1911928" y="1469899"/>
          <a:ext cx="526471" cy="82675"/>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0.5535</cdr:x>
      <cdr:y>0.3911</cdr:y>
    </cdr:from>
    <cdr:to>
      <cdr:x>0.74255</cdr:x>
      <cdr:y>0.45094</cdr:y>
    </cdr:to>
    <cdr:sp macro="" textlink="">
      <cdr:nvSpPr>
        <cdr:cNvPr id="4" name="TextBox 3"/>
        <cdr:cNvSpPr txBox="1"/>
      </cdr:nvSpPr>
      <cdr:spPr>
        <a:xfrm xmlns:a="http://schemas.openxmlformats.org/drawingml/2006/main">
          <a:off x="2477892" y="1553414"/>
          <a:ext cx="846329" cy="23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dr:relSizeAnchor xmlns:cdr="http://schemas.openxmlformats.org/drawingml/2006/chartDrawing">
    <cdr:from>
      <cdr:x>0.33115</cdr:x>
      <cdr:y>0.66253</cdr:y>
    </cdr:from>
    <cdr:to>
      <cdr:x>0.94771</cdr:x>
      <cdr:y>0.83871</cdr:y>
    </cdr:to>
    <cdr:sp macro="" textlink="">
      <cdr:nvSpPr>
        <cdr:cNvPr id="5" name="TextBox 4"/>
        <cdr:cNvSpPr txBox="1"/>
      </cdr:nvSpPr>
      <cdr:spPr>
        <a:xfrm xmlns:a="http://schemas.openxmlformats.org/drawingml/2006/main">
          <a:off x="1447800" y="2543174"/>
          <a:ext cx="2695575" cy="676275"/>
        </a:xfrm>
        <a:prstGeom xmlns:a="http://schemas.openxmlformats.org/drawingml/2006/main" prst="rect">
          <a:avLst/>
        </a:prstGeom>
        <a:ln xmlns:a="http://schemas.openxmlformats.org/drawingml/2006/main">
          <a:solidFill>
            <a:schemeClr val="bg1">
              <a:lumMod val="7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ea typeface="+mn-ea"/>
              <a:cs typeface="Arial" pitchFamily="34" charset="0"/>
            </a:rPr>
            <a:t>	Median</a:t>
          </a:r>
          <a:r>
            <a:rPr lang="en-GB" sz="1000" baseline="0">
              <a:latin typeface="Arial" pitchFamily="34" charset="0"/>
              <a:ea typeface="+mn-ea"/>
              <a:cs typeface="Arial" pitchFamily="34" charset="0"/>
            </a:rPr>
            <a:t> L8 	Median H9</a:t>
          </a:r>
          <a:endParaRPr lang="en-GB" sz="1000">
            <a:latin typeface="Arial" pitchFamily="34" charset="0"/>
            <a:cs typeface="Arial" pitchFamily="34" charset="0"/>
          </a:endParaRPr>
        </a:p>
        <a:p xmlns:a="http://schemas.openxmlformats.org/drawingml/2006/main">
          <a:r>
            <a:rPr lang="en-GB" sz="1000" baseline="0">
              <a:latin typeface="Arial" pitchFamily="34" charset="0"/>
              <a:ea typeface="+mn-ea"/>
              <a:cs typeface="Arial" pitchFamily="34" charset="0"/>
            </a:rPr>
            <a:t>Admin.	    10	      7</a:t>
          </a:r>
          <a:endParaRPr lang="en-GB" sz="1000">
            <a:latin typeface="Arial" pitchFamily="34" charset="0"/>
            <a:cs typeface="Arial" pitchFamily="34" charset="0"/>
          </a:endParaRPr>
        </a:p>
        <a:p xmlns:a="http://schemas.openxmlformats.org/drawingml/2006/main">
          <a:r>
            <a:rPr lang="en-GB" sz="1000" baseline="0">
              <a:latin typeface="Arial" pitchFamily="34" charset="0"/>
              <a:ea typeface="+mn-ea"/>
              <a:cs typeface="Arial" pitchFamily="34" charset="0"/>
            </a:rPr>
            <a:t>Keeping order	    12	     14</a:t>
          </a:r>
          <a:endParaRPr lang="en-GB" sz="1000">
            <a:latin typeface="Arial" pitchFamily="34" charset="0"/>
            <a:ea typeface="+mn-ea"/>
            <a:cs typeface="Arial" pitchFamily="34" charset="0"/>
          </a:endParaRPr>
        </a:p>
        <a:p xmlns:a="http://schemas.openxmlformats.org/drawingml/2006/main">
          <a:endParaRPr lang="en-GB" sz="1100"/>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142875</xdr:colOff>
      <xdr:row>15</xdr:row>
      <xdr:rowOff>19050</xdr:rowOff>
    </xdr:from>
    <xdr:to>
      <xdr:col>7</xdr:col>
      <xdr:colOff>533400</xdr:colOff>
      <xdr:row>33</xdr:row>
      <xdr:rowOff>66676</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3</xdr:col>
      <xdr:colOff>323849</xdr:colOff>
      <xdr:row>4</xdr:row>
      <xdr:rowOff>66675</xdr:rowOff>
    </xdr:from>
    <xdr:to>
      <xdr:col>10</xdr:col>
      <xdr:colOff>476250</xdr:colOff>
      <xdr:row>25</xdr:row>
      <xdr:rowOff>95250</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0.7217</cdr:x>
      <cdr:y>0.2534</cdr:y>
    </cdr:from>
    <cdr:to>
      <cdr:x>0.8204</cdr:x>
      <cdr:y>0.28171</cdr:y>
    </cdr:to>
    <cdr:sp macro="" textlink="">
      <cdr:nvSpPr>
        <cdr:cNvPr id="3" name="Straight Arrow Connector 2"/>
        <cdr:cNvSpPr/>
      </cdr:nvSpPr>
      <cdr:spPr>
        <a:xfrm xmlns:a="http://schemas.openxmlformats.org/drawingml/2006/main" flipV="1">
          <a:off x="3189611" y="919584"/>
          <a:ext cx="436214" cy="102738"/>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0.57328</cdr:x>
      <cdr:y>0.25764</cdr:y>
    </cdr:from>
    <cdr:to>
      <cdr:x>0.72629</cdr:x>
      <cdr:y>0.33626</cdr:y>
    </cdr:to>
    <cdr:sp macro="" textlink="">
      <cdr:nvSpPr>
        <cdr:cNvPr id="4" name="TextBox 3"/>
        <cdr:cNvSpPr txBox="1"/>
      </cdr:nvSpPr>
      <cdr:spPr>
        <a:xfrm xmlns:a="http://schemas.openxmlformats.org/drawingml/2006/main">
          <a:off x="2533652" y="934974"/>
          <a:ext cx="676274" cy="2853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78.xml><?xml version="1.0" encoding="utf-8"?>
<xdr:wsDr xmlns:xdr="http://schemas.openxmlformats.org/drawingml/2006/spreadsheetDrawing" xmlns:a="http://schemas.openxmlformats.org/drawingml/2006/main">
  <xdr:twoCellAnchor>
    <xdr:from>
      <xdr:col>6</xdr:col>
      <xdr:colOff>180976</xdr:colOff>
      <xdr:row>2</xdr:row>
      <xdr:rowOff>0</xdr:rowOff>
    </xdr:from>
    <xdr:to>
      <xdr:col>14</xdr:col>
      <xdr:colOff>257176</xdr:colOff>
      <xdr:row>30</xdr:row>
      <xdr:rowOff>0</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4</xdr:col>
      <xdr:colOff>457200</xdr:colOff>
      <xdr:row>7</xdr:row>
      <xdr:rowOff>142875</xdr:rowOff>
    </xdr:from>
    <xdr:to>
      <xdr:col>11</xdr:col>
      <xdr:colOff>485775</xdr:colOff>
      <xdr:row>31</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0.52976</cdr:x>
      <cdr:y>0.7158</cdr:y>
    </cdr:from>
    <cdr:to>
      <cdr:x>0.57795</cdr:x>
      <cdr:y>0.78171</cdr:y>
    </cdr:to>
    <cdr:sp macro="" textlink="">
      <cdr:nvSpPr>
        <cdr:cNvPr id="3" name="Straight Arrow Connector 2"/>
        <cdr:cNvSpPr/>
      </cdr:nvSpPr>
      <cdr:spPr>
        <a:xfrm xmlns:a="http://schemas.openxmlformats.org/drawingml/2006/main" flipH="1" flipV="1">
          <a:off x="2210148" y="2809031"/>
          <a:ext cx="201046" cy="25865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0.56708</cdr:x>
      <cdr:y>0.77572</cdr:y>
    </cdr:from>
    <cdr:to>
      <cdr:x>0.75232</cdr:x>
      <cdr:y>0.83876</cdr:y>
    </cdr:to>
    <cdr:sp macro="" textlink="">
      <cdr:nvSpPr>
        <cdr:cNvPr id="4" name="TextBox 3"/>
        <cdr:cNvSpPr txBox="1"/>
      </cdr:nvSpPr>
      <cdr:spPr>
        <a:xfrm xmlns:a="http://schemas.openxmlformats.org/drawingml/2006/main">
          <a:off x="2754751" y="2925931"/>
          <a:ext cx="899850" cy="2377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dr:relSizeAnchor xmlns:cdr="http://schemas.openxmlformats.org/drawingml/2006/chartDrawing">
    <cdr:from>
      <cdr:x>0.17578</cdr:x>
      <cdr:y>0.04215</cdr:y>
    </cdr:from>
    <cdr:to>
      <cdr:x>0.84247</cdr:x>
      <cdr:y>0.18707</cdr:y>
    </cdr:to>
    <cdr:sp macro="" textlink="">
      <cdr:nvSpPr>
        <cdr:cNvPr id="5" name="TextBox 4"/>
        <cdr:cNvSpPr txBox="1"/>
      </cdr:nvSpPr>
      <cdr:spPr>
        <a:xfrm xmlns:a="http://schemas.openxmlformats.org/drawingml/2006/main">
          <a:off x="733334" y="165392"/>
          <a:ext cx="2781390" cy="568709"/>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	Median H9</a:t>
          </a:r>
          <a:r>
            <a:rPr lang="en-GB" sz="1000" baseline="0">
              <a:latin typeface="Arial" pitchFamily="34" charset="0"/>
              <a:cs typeface="Arial" pitchFamily="34" charset="0"/>
            </a:rPr>
            <a:t>	Median L8</a:t>
          </a:r>
        </a:p>
        <a:p xmlns:a="http://schemas.openxmlformats.org/drawingml/2006/main">
          <a:r>
            <a:rPr lang="en-GB" sz="1000" baseline="0">
              <a:latin typeface="Arial" pitchFamily="34" charset="0"/>
              <a:cs typeface="Arial" pitchFamily="34" charset="0"/>
            </a:rPr>
            <a:t>Teachers	    48	    53</a:t>
          </a:r>
        </a:p>
        <a:p xmlns:a="http://schemas.openxmlformats.org/drawingml/2006/main">
          <a:r>
            <a:rPr lang="en-GB" sz="1000" baseline="0">
              <a:latin typeface="Arial" pitchFamily="34" charset="0"/>
              <a:cs typeface="Arial" pitchFamily="34" charset="0"/>
            </a:rPr>
            <a:t>Support Staff	    46	    48</a:t>
          </a:r>
          <a:endParaRPr lang="en-GB" sz="1000">
            <a:latin typeface="Arial" pitchFamily="34" charset="0"/>
            <a:cs typeface="Arial" pitchFamily="34" charset="0"/>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0.61835</cdr:x>
      <cdr:y>0.26017</cdr:y>
    </cdr:from>
    <cdr:to>
      <cdr:x>0.63752</cdr:x>
      <cdr:y>0.32329</cdr:y>
    </cdr:to>
    <cdr:sp macro="" textlink="">
      <cdr:nvSpPr>
        <cdr:cNvPr id="4" name="Straight Arrow Connector 3"/>
        <cdr:cNvSpPr/>
      </cdr:nvSpPr>
      <cdr:spPr>
        <a:xfrm xmlns:a="http://schemas.openxmlformats.org/drawingml/2006/main" flipH="1">
          <a:off x="2980245" y="1248955"/>
          <a:ext cx="92392" cy="30301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0.62516</cdr:x>
      <cdr:y>0.21058</cdr:y>
    </cdr:from>
    <cdr:to>
      <cdr:x>0.77619</cdr:x>
      <cdr:y>0.26861</cdr:y>
    </cdr:to>
    <cdr:sp macro="" textlink="">
      <cdr:nvSpPr>
        <cdr:cNvPr id="5" name="TextBox 1"/>
        <cdr:cNvSpPr txBox="1"/>
      </cdr:nvSpPr>
      <cdr:spPr>
        <a:xfrm xmlns:a="http://schemas.openxmlformats.org/drawingml/2006/main">
          <a:off x="3013050" y="968779"/>
          <a:ext cx="727912" cy="2669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England</a:t>
          </a:r>
          <a:r>
            <a:rPr lang="en-GB" sz="1100">
              <a:latin typeface="Arial" pitchFamily="34" charset="0"/>
              <a:cs typeface="Arial" pitchFamily="34" charset="0"/>
            </a:rPr>
            <a:t>	</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428624</xdr:colOff>
      <xdr:row>8</xdr:row>
      <xdr:rowOff>142876</xdr:rowOff>
    </xdr:from>
    <xdr:to>
      <xdr:col>6</xdr:col>
      <xdr:colOff>1123949</xdr:colOff>
      <xdr:row>22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400050</xdr:colOff>
      <xdr:row>17</xdr:row>
      <xdr:rowOff>19049</xdr:rowOff>
    </xdr:from>
    <xdr:to>
      <xdr:col>8</xdr:col>
      <xdr:colOff>152400</xdr:colOff>
      <xdr:row>42</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3</xdr:col>
      <xdr:colOff>542925</xdr:colOff>
      <xdr:row>8</xdr:row>
      <xdr:rowOff>133350</xdr:rowOff>
    </xdr:from>
    <xdr:to>
      <xdr:col>10</xdr:col>
      <xdr:colOff>476250</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0.7123</cdr:x>
      <cdr:y>0.15128</cdr:y>
    </cdr:from>
    <cdr:to>
      <cdr:x>0.79563</cdr:x>
      <cdr:y>0.17469</cdr:y>
    </cdr:to>
    <cdr:sp macro="" textlink="">
      <cdr:nvSpPr>
        <cdr:cNvPr id="3" name="Straight Arrow Connector 2"/>
        <cdr:cNvSpPr/>
      </cdr:nvSpPr>
      <cdr:spPr>
        <a:xfrm xmlns:a="http://schemas.openxmlformats.org/drawingml/2006/main" flipH="1">
          <a:off x="3419467" y="635465"/>
          <a:ext cx="400034" cy="9833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0.79563</cdr:x>
      <cdr:y>0.10817</cdr:y>
    </cdr:from>
    <cdr:to>
      <cdr:x>0.96428</cdr:x>
      <cdr:y>0.1746</cdr:y>
    </cdr:to>
    <cdr:sp macro="" textlink="">
      <cdr:nvSpPr>
        <cdr:cNvPr id="4" name="TextBox 3"/>
        <cdr:cNvSpPr txBox="1"/>
      </cdr:nvSpPr>
      <cdr:spPr>
        <a:xfrm xmlns:a="http://schemas.openxmlformats.org/drawingml/2006/main">
          <a:off x="3819510" y="454378"/>
          <a:ext cx="809621" cy="2790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400049</xdr:colOff>
      <xdr:row>17</xdr:row>
      <xdr:rowOff>95249</xdr:rowOff>
    </xdr:from>
    <xdr:to>
      <xdr:col>8</xdr:col>
      <xdr:colOff>19050</xdr:colOff>
      <xdr:row>41</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3</xdr:col>
      <xdr:colOff>390525</xdr:colOff>
      <xdr:row>8</xdr:row>
      <xdr:rowOff>28575</xdr:rowOff>
    </xdr:from>
    <xdr:to>
      <xdr:col>10</xdr:col>
      <xdr:colOff>381000</xdr:colOff>
      <xdr:row>28</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0.36913</cdr:x>
      <cdr:y>0.6456</cdr:y>
    </cdr:from>
    <cdr:to>
      <cdr:x>0.98658</cdr:x>
      <cdr:y>0.84066</cdr:y>
    </cdr:to>
    <cdr:sp macro="" textlink="">
      <cdr:nvSpPr>
        <cdr:cNvPr id="2" name="TextBox 1"/>
        <cdr:cNvSpPr txBox="1"/>
      </cdr:nvSpPr>
      <cdr:spPr>
        <a:xfrm xmlns:a="http://schemas.openxmlformats.org/drawingml/2006/main">
          <a:off x="1571625" y="2238376"/>
          <a:ext cx="2628900" cy="676274"/>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50000"/>
            </a:schemeClr>
          </a:solid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	Median L8 	Median H9</a:t>
          </a:r>
        </a:p>
        <a:p xmlns:a="http://schemas.openxmlformats.org/drawingml/2006/main">
          <a:r>
            <a:rPr lang="en-GB" sz="1000">
              <a:latin typeface="Arial" pitchFamily="34" charset="0"/>
              <a:cs typeface="Arial" pitchFamily="34" charset="0"/>
            </a:rPr>
            <a:t>Absenteeism	    39	    49</a:t>
          </a:r>
        </a:p>
        <a:p xmlns:a="http://schemas.openxmlformats.org/drawingml/2006/main">
          <a:r>
            <a:rPr lang="en-GB" sz="1000">
              <a:latin typeface="Arial" pitchFamily="34" charset="0"/>
              <a:cs typeface="Arial" pitchFamily="34" charset="0"/>
            </a:rPr>
            <a:t>Arriving late	    49	    65</a:t>
          </a:r>
        </a:p>
      </cdr:txBody>
    </cdr:sp>
  </cdr:relSizeAnchor>
  <cdr:relSizeAnchor xmlns:cdr="http://schemas.openxmlformats.org/drawingml/2006/chartDrawing">
    <cdr:from>
      <cdr:x>0.44007</cdr:x>
      <cdr:y>0.25455</cdr:y>
    </cdr:from>
    <cdr:to>
      <cdr:x>0.50349</cdr:x>
      <cdr:y>0.37899</cdr:y>
    </cdr:to>
    <cdr:sp macro="" textlink="">
      <cdr:nvSpPr>
        <cdr:cNvPr id="4" name="Straight Arrow Connector 3"/>
        <cdr:cNvSpPr/>
      </cdr:nvSpPr>
      <cdr:spPr>
        <a:xfrm xmlns:a="http://schemas.openxmlformats.org/drawingml/2006/main">
          <a:off x="2238375" y="1066799"/>
          <a:ext cx="322531" cy="521543"/>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0.33223</cdr:x>
      <cdr:y>0.1993</cdr:y>
    </cdr:from>
    <cdr:to>
      <cdr:x>0.48727</cdr:x>
      <cdr:y>0.25776</cdr:y>
    </cdr:to>
    <cdr:sp macro="" textlink="">
      <cdr:nvSpPr>
        <cdr:cNvPr id="5" name="TextBox 4"/>
        <cdr:cNvSpPr txBox="1"/>
      </cdr:nvSpPr>
      <cdr:spPr>
        <a:xfrm xmlns:a="http://schemas.openxmlformats.org/drawingml/2006/main">
          <a:off x="1689814" y="835285"/>
          <a:ext cx="788587" cy="245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88.xml><?xml version="1.0" encoding="utf-8"?>
<xdr:wsDr xmlns:xdr="http://schemas.openxmlformats.org/drawingml/2006/spreadsheetDrawing" xmlns:a="http://schemas.openxmlformats.org/drawingml/2006/main">
  <xdr:twoCellAnchor>
    <xdr:from>
      <xdr:col>3</xdr:col>
      <xdr:colOff>495300</xdr:colOff>
      <xdr:row>8</xdr:row>
      <xdr:rowOff>85725</xdr:rowOff>
    </xdr:from>
    <xdr:to>
      <xdr:col>10</xdr:col>
      <xdr:colOff>476250</xdr:colOff>
      <xdr:row>28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c:userShapes xmlns:c="http://schemas.openxmlformats.org/drawingml/2006/chart">
  <cdr:relSizeAnchor xmlns:cdr="http://schemas.openxmlformats.org/drawingml/2006/chartDrawing">
    <cdr:from>
      <cdr:x>0.30286</cdr:x>
      <cdr:y>0.65549</cdr:y>
    </cdr:from>
    <cdr:to>
      <cdr:x>0.95085</cdr:x>
      <cdr:y>0.81529</cdr:y>
    </cdr:to>
    <cdr:sp macro="" textlink="">
      <cdr:nvSpPr>
        <cdr:cNvPr id="4" name="TextBox 1"/>
        <cdr:cNvSpPr txBox="1"/>
      </cdr:nvSpPr>
      <cdr:spPr>
        <a:xfrm xmlns:a="http://schemas.openxmlformats.org/drawingml/2006/main">
          <a:off x="1350043" y="2278897"/>
          <a:ext cx="2888581" cy="555557"/>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50000"/>
            </a:schemeClr>
          </a:solid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	Median L8 	Median H9</a:t>
          </a:r>
        </a:p>
        <a:p xmlns:a="http://schemas.openxmlformats.org/drawingml/2006/main">
          <a:r>
            <a:rPr lang="en-GB" sz="1000">
              <a:latin typeface="Arial" pitchFamily="34" charset="0"/>
              <a:cs typeface="Arial" pitchFamily="34" charset="0"/>
            </a:rPr>
            <a:t>Staff	     2	     3</a:t>
          </a:r>
        </a:p>
        <a:p xmlns:a="http://schemas.openxmlformats.org/drawingml/2006/main">
          <a:r>
            <a:rPr lang="en-GB" sz="1000">
              <a:latin typeface="Arial" pitchFamily="34" charset="0"/>
              <a:cs typeface="Arial" pitchFamily="34" charset="0"/>
            </a:rPr>
            <a:t>Students	    15	    24</a:t>
          </a:r>
        </a:p>
      </cdr:txBody>
    </cdr:sp>
  </cdr:relSizeAnchor>
  <cdr:relSizeAnchor xmlns:cdr="http://schemas.openxmlformats.org/drawingml/2006/chartDrawing">
    <cdr:from>
      <cdr:x>0.3839</cdr:x>
      <cdr:y>0.38802</cdr:y>
    </cdr:from>
    <cdr:to>
      <cdr:x>0.55056</cdr:x>
      <cdr:y>0.45398</cdr:y>
    </cdr:to>
    <cdr:sp macro="" textlink="">
      <cdr:nvSpPr>
        <cdr:cNvPr id="9" name="TextBox 1"/>
        <cdr:cNvSpPr txBox="1"/>
      </cdr:nvSpPr>
      <cdr:spPr>
        <a:xfrm xmlns:a="http://schemas.openxmlformats.org/drawingml/2006/main">
          <a:off x="1711312" y="1348983"/>
          <a:ext cx="742920" cy="2293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itchFamily="34" charset="0"/>
              <a:cs typeface="Arial" pitchFamily="34" charset="0"/>
            </a:rPr>
            <a:t>England</a:t>
          </a:r>
        </a:p>
      </cdr:txBody>
    </cdr:sp>
  </cdr:relSizeAnchor>
  <cdr:relSizeAnchor xmlns:cdr="http://schemas.openxmlformats.org/drawingml/2006/chartDrawing">
    <cdr:from>
      <cdr:x>0.30076</cdr:x>
      <cdr:y>0.42797</cdr:y>
    </cdr:from>
    <cdr:to>
      <cdr:x>0.38854</cdr:x>
      <cdr:y>0.47456</cdr:y>
    </cdr:to>
    <cdr:sp macro="" textlink="">
      <cdr:nvSpPr>
        <cdr:cNvPr id="6" name="Straight Arrow Connector 5"/>
        <cdr:cNvSpPr/>
      </cdr:nvSpPr>
      <cdr:spPr>
        <a:xfrm xmlns:a="http://schemas.openxmlformats.org/drawingml/2006/main" flipH="1">
          <a:off x="1340720" y="1487901"/>
          <a:ext cx="391297" cy="16197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904875</xdr:colOff>
      <xdr:row>8</xdr:row>
      <xdr:rowOff>114301</xdr:rowOff>
    </xdr:from>
    <xdr:to>
      <xdr:col>8</xdr:col>
      <xdr:colOff>133350</xdr:colOff>
      <xdr:row>22</xdr:row>
      <xdr:rowOff>152401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3</xdr:col>
      <xdr:colOff>323850</xdr:colOff>
      <xdr:row>8</xdr:row>
      <xdr:rowOff>28575</xdr:rowOff>
    </xdr:from>
    <xdr:to>
      <xdr:col>9</xdr:col>
      <xdr:colOff>485775</xdr:colOff>
      <xdr:row>28</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c:userShapes xmlns:c="http://schemas.openxmlformats.org/drawingml/2006/chart">
  <cdr:relSizeAnchor xmlns:cdr="http://schemas.openxmlformats.org/drawingml/2006/chartDrawing">
    <cdr:from>
      <cdr:x>0</cdr:x>
      <cdr:y>0</cdr:y>
    </cdr:from>
    <cdr:to>
      <cdr:x>0.00533</cdr:x>
      <cdr:y>0.00889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0.42643</cdr:x>
      <cdr:y>0.64163</cdr:y>
    </cdr:from>
    <cdr:to>
      <cdr:x>1</cdr:x>
      <cdr:y>0.78635</cdr:y>
    </cdr:to>
    <cdr:sp macro="" textlink="">
      <cdr:nvSpPr>
        <cdr:cNvPr id="3" name="TextBox 1"/>
        <cdr:cNvSpPr txBox="1"/>
      </cdr:nvSpPr>
      <cdr:spPr>
        <a:xfrm xmlns:a="http://schemas.openxmlformats.org/drawingml/2006/main">
          <a:off x="1724025" y="2242940"/>
          <a:ext cx="2190750" cy="505893"/>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50000"/>
            </a:schemeClr>
          </a:solid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aseline="0">
              <a:latin typeface="Arial" pitchFamily="34" charset="0"/>
              <a:cs typeface="Arial" pitchFamily="34" charset="0"/>
            </a:rPr>
            <a:t>                    </a:t>
          </a:r>
          <a:r>
            <a:rPr lang="en-GB" sz="1000">
              <a:latin typeface="Arial" pitchFamily="34" charset="0"/>
              <a:cs typeface="Arial" pitchFamily="34" charset="0"/>
            </a:rPr>
            <a:t>Median L8  Median H9</a:t>
          </a:r>
        </a:p>
        <a:p xmlns:a="http://schemas.openxmlformats.org/drawingml/2006/main">
          <a:r>
            <a:rPr lang="en-GB" sz="1000">
              <a:latin typeface="Arial" pitchFamily="34" charset="0"/>
              <a:cs typeface="Arial" pitchFamily="34" charset="0"/>
            </a:rPr>
            <a:t>Absenteeism       6</a:t>
          </a:r>
          <a:r>
            <a:rPr lang="en-GB" sz="1000" baseline="0">
              <a:latin typeface="Arial" pitchFamily="34" charset="0"/>
              <a:cs typeface="Arial" pitchFamily="34" charset="0"/>
            </a:rPr>
            <a:t>                </a:t>
          </a:r>
          <a:r>
            <a:rPr lang="en-GB" sz="1000">
              <a:latin typeface="Arial" pitchFamily="34" charset="0"/>
              <a:cs typeface="Arial" pitchFamily="34" charset="0"/>
            </a:rPr>
            <a:t>1</a:t>
          </a:r>
        </a:p>
        <a:p xmlns:a="http://schemas.openxmlformats.org/drawingml/2006/main">
          <a:r>
            <a:rPr lang="en-GB" sz="1000">
              <a:latin typeface="Arial" pitchFamily="34" charset="0"/>
              <a:cs typeface="Arial" pitchFamily="34" charset="0"/>
            </a:rPr>
            <a:t>Arriving</a:t>
          </a:r>
          <a:r>
            <a:rPr lang="en-GB" sz="1000" baseline="0">
              <a:latin typeface="Arial" pitchFamily="34" charset="0"/>
              <a:cs typeface="Arial" pitchFamily="34" charset="0"/>
            </a:rPr>
            <a:t> l</a:t>
          </a:r>
          <a:r>
            <a:rPr lang="en-GB" sz="1000">
              <a:latin typeface="Arial" pitchFamily="34" charset="0"/>
              <a:cs typeface="Arial" pitchFamily="34" charset="0"/>
            </a:rPr>
            <a:t>ate	 17</a:t>
          </a:r>
          <a:r>
            <a:rPr lang="en-GB" sz="1000" baseline="0">
              <a:latin typeface="Arial" pitchFamily="34" charset="0"/>
              <a:cs typeface="Arial" pitchFamily="34" charset="0"/>
            </a:rPr>
            <a:t>               </a:t>
          </a:r>
          <a:r>
            <a:rPr lang="en-GB" sz="1000">
              <a:latin typeface="Arial" pitchFamily="34" charset="0"/>
              <a:cs typeface="Arial" pitchFamily="34" charset="0"/>
            </a:rPr>
            <a:t>9</a:t>
          </a:r>
        </a:p>
      </cdr:txBody>
    </cdr:sp>
  </cdr:relSizeAnchor>
  <cdr:relSizeAnchor xmlns:cdr="http://schemas.openxmlformats.org/drawingml/2006/chartDrawing">
    <cdr:from>
      <cdr:x>0.39701</cdr:x>
      <cdr:y>0.58066</cdr:y>
    </cdr:from>
    <cdr:to>
      <cdr:x>0.40714</cdr:x>
      <cdr:y>0.69979</cdr:y>
    </cdr:to>
    <cdr:sp macro="" textlink="">
      <cdr:nvSpPr>
        <cdr:cNvPr id="5" name="Straight Arrow Connector 4"/>
        <cdr:cNvSpPr/>
      </cdr:nvSpPr>
      <cdr:spPr>
        <a:xfrm xmlns:a="http://schemas.openxmlformats.org/drawingml/2006/main" flipH="1">
          <a:off x="1516397" y="2029793"/>
          <a:ext cx="38677" cy="416442"/>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0.3766</cdr:x>
      <cdr:y>0.50482</cdr:y>
    </cdr:from>
    <cdr:to>
      <cdr:x>0.56086</cdr:x>
      <cdr:y>0.57426</cdr:y>
    </cdr:to>
    <cdr:sp macro="" textlink="">
      <cdr:nvSpPr>
        <cdr:cNvPr id="6" name="TextBox 1"/>
        <cdr:cNvSpPr txBox="1"/>
      </cdr:nvSpPr>
      <cdr:spPr>
        <a:xfrm xmlns:a="http://schemas.openxmlformats.org/drawingml/2006/main">
          <a:off x="1438433" y="1764695"/>
          <a:ext cx="703782" cy="2427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a:latin typeface="Arial" pitchFamily="34" charset="0"/>
              <a:cs typeface="Arial" pitchFamily="34" charset="0"/>
            </a:rPr>
            <a:t>England</a:t>
          </a:r>
        </a:p>
      </cdr:txBody>
    </cdr:sp>
  </cdr:relSizeAnchor>
</c:userShapes>
</file>

<file path=xl/drawings/drawing92.xml><?xml version="1.0" encoding="utf-8"?>
<xdr:wsDr xmlns:xdr="http://schemas.openxmlformats.org/drawingml/2006/spreadsheetDrawing" xmlns:a="http://schemas.openxmlformats.org/drawingml/2006/main">
  <xdr:twoCellAnchor>
    <xdr:from>
      <xdr:col>3</xdr:col>
      <xdr:colOff>485776</xdr:colOff>
      <xdr:row>8</xdr:row>
      <xdr:rowOff>57151</xdr:rowOff>
    </xdr:from>
    <xdr:to>
      <xdr:col>11</xdr:col>
      <xdr:colOff>161926</xdr:colOff>
      <xdr:row>28</xdr:row>
      <xdr:rowOff>152401</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c:userShapes xmlns:c="http://schemas.openxmlformats.org/drawingml/2006/chart">
  <cdr:relSizeAnchor xmlns:cdr="http://schemas.openxmlformats.org/drawingml/2006/chartDrawing">
    <cdr:from>
      <cdr:x>0.15318</cdr:x>
      <cdr:y>0.0334</cdr:y>
    </cdr:from>
    <cdr:to>
      <cdr:x>0.93096</cdr:x>
      <cdr:y>0.18378</cdr:y>
    </cdr:to>
    <cdr:sp macro="" textlink="">
      <cdr:nvSpPr>
        <cdr:cNvPr id="5" name="TextBox 4"/>
        <cdr:cNvSpPr txBox="1"/>
      </cdr:nvSpPr>
      <cdr:spPr>
        <a:xfrm xmlns:a="http://schemas.openxmlformats.org/drawingml/2006/main">
          <a:off x="697420" y="117709"/>
          <a:ext cx="3541203" cy="529989"/>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	</a:t>
          </a:r>
          <a:r>
            <a:rPr lang="en-GB" sz="1000" baseline="0">
              <a:latin typeface="Arial" pitchFamily="34" charset="0"/>
              <a:cs typeface="Arial" pitchFamily="34" charset="0"/>
            </a:rPr>
            <a:t>            </a:t>
          </a:r>
          <a:r>
            <a:rPr lang="en-GB" sz="1000">
              <a:latin typeface="Arial" pitchFamily="34" charset="0"/>
              <a:cs typeface="Arial" pitchFamily="34" charset="0"/>
            </a:rPr>
            <a:t>Median L8        Median H9</a:t>
          </a:r>
        </a:p>
        <a:p xmlns:a="http://schemas.openxmlformats.org/drawingml/2006/main">
          <a:r>
            <a:rPr lang="en-GB" sz="1000">
              <a:latin typeface="Arial" pitchFamily="34" charset="0"/>
              <a:cs typeface="Arial" pitchFamily="34" charset="0"/>
            </a:rPr>
            <a:t>Disruptive</a:t>
          </a:r>
          <a:r>
            <a:rPr lang="en-GB" sz="1000" baseline="0">
              <a:latin typeface="Arial" pitchFamily="34" charset="0"/>
              <a:cs typeface="Arial" pitchFamily="34" charset="0"/>
            </a:rPr>
            <a:t> noise</a:t>
          </a:r>
          <a:r>
            <a:rPr lang="en-GB" sz="1000">
              <a:latin typeface="Arial" pitchFamily="34" charset="0"/>
              <a:cs typeface="Arial" pitchFamily="34" charset="0"/>
            </a:rPr>
            <a:t>	                24	                  32</a:t>
          </a:r>
        </a:p>
        <a:p xmlns:a="http://schemas.openxmlformats.org/drawingml/2006/main">
          <a:r>
            <a:rPr lang="en-GB" sz="1000">
              <a:latin typeface="Arial" pitchFamily="34" charset="0"/>
              <a:cs typeface="Arial" pitchFamily="34" charset="0"/>
            </a:rPr>
            <a:t>Interrupting</a:t>
          </a:r>
          <a:r>
            <a:rPr lang="en-GB" sz="1000" baseline="0">
              <a:latin typeface="Arial" pitchFamily="34" charset="0"/>
              <a:cs typeface="Arial" pitchFamily="34" charset="0"/>
            </a:rPr>
            <a:t> lesson            </a:t>
          </a:r>
          <a:r>
            <a:rPr lang="en-GB" sz="1000">
              <a:latin typeface="Arial" pitchFamily="34" charset="0"/>
              <a:cs typeface="Arial" pitchFamily="34" charset="0"/>
            </a:rPr>
            <a:t>20	                  26</a:t>
          </a:r>
        </a:p>
      </cdr:txBody>
    </cdr:sp>
  </cdr:relSizeAnchor>
  <cdr:relSizeAnchor xmlns:cdr="http://schemas.openxmlformats.org/drawingml/2006/chartDrawing">
    <cdr:from>
      <cdr:x>0.37005</cdr:x>
      <cdr:y>0.7156</cdr:y>
    </cdr:from>
    <cdr:to>
      <cdr:x>0.40275</cdr:x>
      <cdr:y>0.75882</cdr:y>
    </cdr:to>
    <cdr:sp macro="" textlink="">
      <cdr:nvSpPr>
        <cdr:cNvPr id="4" name="Straight Arrow Connector 3"/>
        <cdr:cNvSpPr/>
      </cdr:nvSpPr>
      <cdr:spPr>
        <a:xfrm xmlns:a="http://schemas.openxmlformats.org/drawingml/2006/main" flipH="1" flipV="1">
          <a:off x="2047874" y="3114938"/>
          <a:ext cx="180963" cy="188133"/>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0.3976</cdr:x>
      <cdr:y>0.74787</cdr:y>
    </cdr:from>
    <cdr:to>
      <cdr:x>0.57741</cdr:x>
      <cdr:y>0.81619</cdr:y>
    </cdr:to>
    <cdr:sp macro="" textlink="">
      <cdr:nvSpPr>
        <cdr:cNvPr id="6" name="TextBox 5"/>
        <cdr:cNvSpPr txBox="1"/>
      </cdr:nvSpPr>
      <cdr:spPr>
        <a:xfrm xmlns:a="http://schemas.openxmlformats.org/drawingml/2006/main">
          <a:off x="1810241" y="2635665"/>
          <a:ext cx="818658" cy="2408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r>
            <a:rPr lang="en-GB" sz="1100">
              <a:latin typeface="Arial" pitchFamily="34" charset="0"/>
              <a:cs typeface="Arial" pitchFamily="34" charset="0"/>
            </a:rPr>
            <a:t>	</a:t>
          </a:r>
        </a:p>
      </cdr:txBody>
    </cdr:sp>
  </cdr:relSizeAnchor>
</c:userShapes>
</file>

<file path=xl/drawings/drawing94.xml><?xml version="1.0" encoding="utf-8"?>
<xdr:wsDr xmlns:xdr="http://schemas.openxmlformats.org/drawingml/2006/spreadsheetDrawing" xmlns:a="http://schemas.openxmlformats.org/drawingml/2006/main">
  <xdr:twoCellAnchor>
    <xdr:from>
      <xdr:col>3</xdr:col>
      <xdr:colOff>266701</xdr:colOff>
      <xdr:row>8</xdr:row>
      <xdr:rowOff>47626</xdr:rowOff>
    </xdr:from>
    <xdr:to>
      <xdr:col>10</xdr:col>
      <xdr:colOff>476250</xdr:colOff>
      <xdr:row>28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c:userShapes xmlns:c="http://schemas.openxmlformats.org/drawingml/2006/chart">
  <cdr:relSizeAnchor xmlns:cdr="http://schemas.openxmlformats.org/drawingml/2006/chartDrawing">
    <cdr:from>
      <cdr:x>0.21064</cdr:x>
      <cdr:y>0.03929</cdr:y>
    </cdr:from>
    <cdr:to>
      <cdr:x>0.84894</cdr:x>
      <cdr:y>0.20163</cdr:y>
    </cdr:to>
    <cdr:sp macro="" textlink="">
      <cdr:nvSpPr>
        <cdr:cNvPr id="5" name="TextBox 4"/>
        <cdr:cNvSpPr txBox="1"/>
      </cdr:nvSpPr>
      <cdr:spPr>
        <a:xfrm xmlns:a="http://schemas.openxmlformats.org/drawingml/2006/main">
          <a:off x="942974" y="137357"/>
          <a:ext cx="2857500" cy="567491"/>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lumMod val="6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	</a:t>
          </a:r>
          <a:r>
            <a:rPr lang="en-GB" sz="1000" baseline="0">
              <a:latin typeface="Arial" pitchFamily="34" charset="0"/>
              <a:cs typeface="Arial" pitchFamily="34" charset="0"/>
            </a:rPr>
            <a:t>     </a:t>
          </a:r>
          <a:r>
            <a:rPr lang="en-GB" sz="1000">
              <a:latin typeface="Arial" pitchFamily="34" charset="0"/>
              <a:cs typeface="Arial" pitchFamily="34" charset="0"/>
            </a:rPr>
            <a:t>Median L8 	Median H9</a:t>
          </a:r>
        </a:p>
        <a:p xmlns:a="http://schemas.openxmlformats.org/drawingml/2006/main">
          <a:r>
            <a:rPr lang="en-GB" sz="1000">
              <a:latin typeface="Arial" pitchFamily="34" charset="0"/>
              <a:cs typeface="Arial" pitchFamily="34" charset="0"/>
            </a:rPr>
            <a:t>Disruptive</a:t>
          </a:r>
          <a:r>
            <a:rPr lang="en-GB" sz="1000" baseline="0">
              <a:latin typeface="Arial" pitchFamily="34" charset="0"/>
              <a:cs typeface="Arial" pitchFamily="34" charset="0"/>
            </a:rPr>
            <a:t> noise</a:t>
          </a:r>
          <a:r>
            <a:rPr lang="en-GB" sz="1000">
              <a:latin typeface="Arial" pitchFamily="34" charset="0"/>
              <a:cs typeface="Arial" pitchFamily="34" charset="0"/>
            </a:rPr>
            <a:t>	         20	     26</a:t>
          </a:r>
        </a:p>
        <a:p xmlns:a="http://schemas.openxmlformats.org/drawingml/2006/main">
          <a:r>
            <a:rPr lang="en-GB" sz="1000">
              <a:latin typeface="Arial" pitchFamily="34" charset="0"/>
              <a:cs typeface="Arial" pitchFamily="34" charset="0"/>
            </a:rPr>
            <a:t>Wait to</a:t>
          </a:r>
          <a:r>
            <a:rPr lang="en-GB" sz="1000" baseline="0">
              <a:latin typeface="Arial" pitchFamily="34" charset="0"/>
              <a:cs typeface="Arial" pitchFamily="34" charset="0"/>
            </a:rPr>
            <a:t> begin</a:t>
          </a:r>
          <a:r>
            <a:rPr lang="en-GB" sz="1000">
              <a:latin typeface="Arial" pitchFamily="34" charset="0"/>
              <a:cs typeface="Arial" pitchFamily="34" charset="0"/>
            </a:rPr>
            <a:t>	         18	     30</a:t>
          </a:r>
        </a:p>
      </cdr:txBody>
    </cdr:sp>
  </cdr:relSizeAnchor>
  <cdr:relSizeAnchor xmlns:cdr="http://schemas.openxmlformats.org/drawingml/2006/chartDrawing">
    <cdr:from>
      <cdr:x>0.29574</cdr:x>
      <cdr:y>0.58856</cdr:y>
    </cdr:from>
    <cdr:to>
      <cdr:x>0.31457</cdr:x>
      <cdr:y>0.67078</cdr:y>
    </cdr:to>
    <cdr:sp macro="" textlink="">
      <cdr:nvSpPr>
        <cdr:cNvPr id="7" name="Straight Arrow Connector 6"/>
        <cdr:cNvSpPr/>
      </cdr:nvSpPr>
      <cdr:spPr>
        <a:xfrm xmlns:a="http://schemas.openxmlformats.org/drawingml/2006/main">
          <a:off x="1323974" y="2057399"/>
          <a:ext cx="84296" cy="287425"/>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0.18085</cdr:x>
      <cdr:y>0.53134</cdr:y>
    </cdr:from>
    <cdr:to>
      <cdr:x>0.33922</cdr:x>
      <cdr:y>0.60218</cdr:y>
    </cdr:to>
    <cdr:sp macro="" textlink="">
      <cdr:nvSpPr>
        <cdr:cNvPr id="8" name="TextBox 7"/>
        <cdr:cNvSpPr txBox="1"/>
      </cdr:nvSpPr>
      <cdr:spPr>
        <a:xfrm xmlns:a="http://schemas.openxmlformats.org/drawingml/2006/main">
          <a:off x="809624" y="1857374"/>
          <a:ext cx="708979"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itchFamily="34" charset="0"/>
              <a:cs typeface="Arial" pitchFamily="34" charset="0"/>
            </a:rPr>
            <a:t>England</a:t>
          </a:r>
        </a:p>
      </cdr:txBody>
    </cdr:sp>
  </cdr:relSizeAnchor>
</c:userShapes>
</file>

<file path=xl/drawings/drawing96.xml><?xml version="1.0" encoding="utf-8"?>
<xdr:wsDr xmlns:xdr="http://schemas.openxmlformats.org/drawingml/2006/spreadsheetDrawing" xmlns:a="http://schemas.openxmlformats.org/drawingml/2006/main">
  <xdr:twoCellAnchor>
    <xdr:from>
      <xdr:col>0</xdr:col>
      <xdr:colOff>638175</xdr:colOff>
      <xdr:row>8</xdr:row>
      <xdr:rowOff>133349</xdr:rowOff>
    </xdr:from>
    <xdr:to>
      <xdr:col>3</xdr:col>
      <xdr:colOff>1000125</xdr:colOff>
      <xdr:row>24</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0</xdr:col>
      <xdr:colOff>104775</xdr:colOff>
      <xdr:row>22</xdr:row>
      <xdr:rowOff>114301</xdr:rowOff>
    </xdr:from>
    <xdr:to>
      <xdr:col>6</xdr:col>
      <xdr:colOff>152400</xdr:colOff>
      <xdr:row>43</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0</xdr:col>
      <xdr:colOff>95250</xdr:colOff>
      <xdr:row>9</xdr:row>
      <xdr:rowOff>76200</xdr:rowOff>
    </xdr:from>
    <xdr:to>
      <xdr:col>6</xdr:col>
      <xdr:colOff>590550</xdr:colOff>
      <xdr:row>24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9.xml><?xml version="1.0" encoding="utf-8"?>
<xdr:wsDr xmlns:xdr="http://schemas.openxmlformats.org/drawingml/2006/spreadsheetDrawing" xmlns:a="http://schemas.openxmlformats.org/drawingml/2006/main">
  <xdr:twoCellAnchor>
    <xdr:from>
      <xdr:col>0</xdr:col>
      <xdr:colOff>85725</xdr:colOff>
      <xdr:row>9</xdr:row>
      <xdr:rowOff>47625</xdr:rowOff>
    </xdr:from>
    <xdr:to>
      <xdr:col>7</xdr:col>
      <xdr:colOff>38100</xdr:colOff>
      <xdr:row>24</xdr:row>
      <xdr:rowOff>123825</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odie%20Bellarbre\AppData\Roaming\Microsoft\Excel\Chapter%202\Ch%202%20graphs_28%20March%202014%20(rev%20of%204%20Ja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s. teachers"/>
      <sheetName val="teach-TA-admin ratios"/>
      <sheetName val="resource shortage"/>
      <sheetName val="av. hours (int.)"/>
      <sheetName val="gender"/>
      <sheetName val="age"/>
      <sheetName val="ave. hours (Eng)"/>
    </sheetNames>
    <sheetDataSet>
      <sheetData sheetId="0"/>
      <sheetData sheetId="1"/>
      <sheetData sheetId="2">
        <row r="42">
          <cell r="D42" t="str">
            <v>mean</v>
          </cell>
        </row>
        <row r="43">
          <cell r="C43" t="str">
            <v>Not at all</v>
          </cell>
          <cell r="D43">
            <v>72.849999999999994</v>
          </cell>
          <cell r="F43">
            <v>7.2519999999999998</v>
          </cell>
        </row>
        <row r="44">
          <cell r="C44" t="str">
            <v>Very little</v>
          </cell>
          <cell r="D44">
            <v>65.23</v>
          </cell>
          <cell r="F44">
            <v>9.016</v>
          </cell>
        </row>
        <row r="45">
          <cell r="C45" t="str">
            <v>To some extent</v>
          </cell>
          <cell r="D45">
            <v>61.38</v>
          </cell>
          <cell r="F45">
            <v>4.508</v>
          </cell>
        </row>
        <row r="46">
          <cell r="C46" t="str">
            <v>A lot</v>
          </cell>
          <cell r="D46">
            <v>51.57</v>
          </cell>
          <cell r="F46">
            <v>9.1532</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29.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30.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31.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32.bin"/></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33.bin"/></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34.bin"/></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35.bin"/></Relationships>
</file>

<file path=xl/worksheets/_rels/sheet119.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0.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2.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4.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1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6.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7.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18.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9.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0.bin"/></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21.bin"/></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22.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23.bin"/></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25.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6.bin"/></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27.bin"/></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sheetPr codeName="Sheet1"/>
  <dimension ref="A2:B150"/>
  <sheetViews>
    <sheetView topLeftCell="A97" workbookViewId="0">
      <selection activeCell="A109" sqref="A109"/>
    </sheetView>
  </sheetViews>
  <sheetFormatPr defaultColWidth="9.140625" defaultRowHeight="12.75"/>
  <cols>
    <col min="1" max="1" width="9.140625" style="5"/>
    <col min="2" max="16384" width="9.140625" style="2"/>
  </cols>
  <sheetData>
    <row r="2" spans="1:2">
      <c r="A2" s="4" t="s">
        <v>101</v>
      </c>
    </row>
    <row r="3" spans="1:2">
      <c r="A3" s="8" t="s">
        <v>1125</v>
      </c>
      <c r="B3" s="301" t="s">
        <v>102</v>
      </c>
    </row>
    <row r="4" spans="1:2">
      <c r="A4" s="8" t="s">
        <v>1126</v>
      </c>
      <c r="B4" s="2" t="s">
        <v>359</v>
      </c>
    </row>
    <row r="6" spans="1:2">
      <c r="A6" s="4" t="s">
        <v>90</v>
      </c>
    </row>
    <row r="7" spans="1:2">
      <c r="A7" s="6" t="s">
        <v>1127</v>
      </c>
      <c r="B7" s="301" t="s">
        <v>365</v>
      </c>
    </row>
    <row r="8" spans="1:2">
      <c r="A8" s="6" t="s">
        <v>406</v>
      </c>
      <c r="B8" s="301" t="s">
        <v>1128</v>
      </c>
    </row>
    <row r="9" spans="1:2">
      <c r="A9" s="6" t="s">
        <v>405</v>
      </c>
      <c r="B9" s="301" t="s">
        <v>373</v>
      </c>
    </row>
    <row r="10" spans="1:2">
      <c r="A10" s="6" t="s">
        <v>1129</v>
      </c>
      <c r="B10" s="301" t="s">
        <v>1131</v>
      </c>
    </row>
    <row r="11" spans="1:2">
      <c r="A11" s="6" t="s">
        <v>1130</v>
      </c>
      <c r="B11" s="301" t="s">
        <v>385</v>
      </c>
    </row>
    <row r="12" spans="1:2">
      <c r="A12" s="7" t="s">
        <v>91</v>
      </c>
    </row>
    <row r="13" spans="1:2">
      <c r="A13" s="8" t="s">
        <v>92</v>
      </c>
      <c r="B13" s="301" t="s">
        <v>364</v>
      </c>
    </row>
    <row r="14" spans="1:2">
      <c r="A14" s="8" t="s">
        <v>93</v>
      </c>
      <c r="B14" s="301" t="s">
        <v>380</v>
      </c>
    </row>
    <row r="15" spans="1:2">
      <c r="A15" s="8" t="s">
        <v>94</v>
      </c>
      <c r="B15" s="301" t="s">
        <v>381</v>
      </c>
    </row>
    <row r="16" spans="1:2">
      <c r="A16" s="8" t="s">
        <v>95</v>
      </c>
      <c r="B16" s="2" t="s">
        <v>1139</v>
      </c>
    </row>
    <row r="17" spans="1:2">
      <c r="A17" s="8" t="s">
        <v>96</v>
      </c>
      <c r="B17" s="301" t="s">
        <v>383</v>
      </c>
    </row>
    <row r="18" spans="1:2">
      <c r="A18" s="8" t="s">
        <v>97</v>
      </c>
      <c r="B18" s="301" t="s">
        <v>384</v>
      </c>
    </row>
    <row r="19" spans="1:2">
      <c r="A19" s="8" t="s">
        <v>98</v>
      </c>
      <c r="B19" s="301" t="s">
        <v>390</v>
      </c>
    </row>
    <row r="21" spans="1:2">
      <c r="A21" s="4" t="s">
        <v>209</v>
      </c>
    </row>
    <row r="22" spans="1:2">
      <c r="A22" s="8" t="s">
        <v>210</v>
      </c>
      <c r="B22" s="301" t="s">
        <v>1132</v>
      </c>
    </row>
    <row r="23" spans="1:2">
      <c r="A23" s="8" t="s">
        <v>211</v>
      </c>
      <c r="B23" s="301" t="s">
        <v>137</v>
      </c>
    </row>
    <row r="24" spans="1:2">
      <c r="A24" s="8" t="s">
        <v>212</v>
      </c>
      <c r="B24" s="301" t="s">
        <v>150</v>
      </c>
    </row>
    <row r="25" spans="1:2">
      <c r="A25" s="8" t="s">
        <v>213</v>
      </c>
      <c r="B25" s="301" t="s">
        <v>158</v>
      </c>
    </row>
    <row r="26" spans="1:2">
      <c r="A26" s="8" t="s">
        <v>214</v>
      </c>
      <c r="B26" s="301" t="s">
        <v>164</v>
      </c>
    </row>
    <row r="27" spans="1:2">
      <c r="A27" s="4" t="s">
        <v>215</v>
      </c>
    </row>
    <row r="28" spans="1:2">
      <c r="A28" s="8" t="s">
        <v>216</v>
      </c>
      <c r="B28" s="301" t="s">
        <v>187</v>
      </c>
    </row>
    <row r="29" spans="1:2">
      <c r="A29" s="8" t="s">
        <v>217</v>
      </c>
      <c r="B29" s="301" t="s">
        <v>189</v>
      </c>
    </row>
    <row r="30" spans="1:2">
      <c r="A30" s="8" t="s">
        <v>218</v>
      </c>
      <c r="B30" s="301" t="s">
        <v>191</v>
      </c>
    </row>
    <row r="31" spans="1:2">
      <c r="A31" s="8" t="s">
        <v>219</v>
      </c>
      <c r="B31" s="301" t="s">
        <v>193</v>
      </c>
    </row>
    <row r="32" spans="1:2">
      <c r="A32" s="8" t="s">
        <v>220</v>
      </c>
      <c r="B32" s="301" t="s">
        <v>225</v>
      </c>
    </row>
    <row r="33" spans="1:2">
      <c r="A33" s="8" t="s">
        <v>221</v>
      </c>
      <c r="B33" s="301" t="s">
        <v>198</v>
      </c>
    </row>
    <row r="34" spans="1:2">
      <c r="A34" s="8" t="s">
        <v>222</v>
      </c>
      <c r="B34" s="301" t="s">
        <v>201</v>
      </c>
    </row>
    <row r="35" spans="1:2">
      <c r="A35" s="8" t="s">
        <v>223</v>
      </c>
      <c r="B35" s="301" t="s">
        <v>207</v>
      </c>
    </row>
    <row r="36" spans="1:2">
      <c r="A36" s="8" t="s">
        <v>224</v>
      </c>
      <c r="B36" s="301" t="s">
        <v>208</v>
      </c>
    </row>
    <row r="38" spans="1:2">
      <c r="A38" s="4" t="s">
        <v>226</v>
      </c>
    </row>
    <row r="39" spans="1:2">
      <c r="A39" s="8" t="s">
        <v>227</v>
      </c>
      <c r="B39" s="301" t="s">
        <v>243</v>
      </c>
    </row>
    <row r="40" spans="1:2">
      <c r="A40" s="8" t="s">
        <v>228</v>
      </c>
      <c r="B40" s="301" t="s">
        <v>396</v>
      </c>
    </row>
    <row r="41" spans="1:2">
      <c r="A41" s="8" t="s">
        <v>229</v>
      </c>
      <c r="B41" s="301" t="s">
        <v>250</v>
      </c>
    </row>
    <row r="42" spans="1:2">
      <c r="A42" s="8" t="s">
        <v>230</v>
      </c>
      <c r="B42" s="301" t="s">
        <v>253</v>
      </c>
    </row>
    <row r="43" spans="1:2">
      <c r="A43" s="8" t="s">
        <v>231</v>
      </c>
      <c r="B43" s="301" t="s">
        <v>263</v>
      </c>
    </row>
    <row r="44" spans="1:2">
      <c r="A44" s="8" t="s">
        <v>232</v>
      </c>
      <c r="B44" s="301" t="s">
        <v>279</v>
      </c>
    </row>
    <row r="45" spans="1:2">
      <c r="A45" s="300" t="s">
        <v>233</v>
      </c>
      <c r="B45" s="301" t="s">
        <v>1148</v>
      </c>
    </row>
    <row r="46" spans="1:2">
      <c r="A46" s="4" t="s">
        <v>234</v>
      </c>
    </row>
    <row r="47" spans="1:2">
      <c r="A47" s="8" t="s">
        <v>235</v>
      </c>
      <c r="B47" s="301" t="s">
        <v>295</v>
      </c>
    </row>
    <row r="48" spans="1:2">
      <c r="A48" s="8" t="s">
        <v>236</v>
      </c>
      <c r="B48" s="302" t="s">
        <v>303</v>
      </c>
    </row>
    <row r="49" spans="1:2">
      <c r="A49" s="8" t="s">
        <v>237</v>
      </c>
      <c r="B49" s="301" t="s">
        <v>308</v>
      </c>
    </row>
    <row r="50" spans="1:2">
      <c r="A50" s="8" t="s">
        <v>238</v>
      </c>
      <c r="B50" s="301" t="s">
        <v>311</v>
      </c>
    </row>
    <row r="51" spans="1:2">
      <c r="A51" s="8" t="s">
        <v>239</v>
      </c>
      <c r="B51" s="301" t="s">
        <v>328</v>
      </c>
    </row>
    <row r="52" spans="1:2">
      <c r="A52" s="8" t="s">
        <v>240</v>
      </c>
      <c r="B52" s="301" t="s">
        <v>408</v>
      </c>
    </row>
    <row r="53" spans="1:2">
      <c r="A53" s="8" t="s">
        <v>241</v>
      </c>
      <c r="B53" s="301" t="s">
        <v>336</v>
      </c>
    </row>
    <row r="54" spans="1:2">
      <c r="A54" s="8" t="s">
        <v>242</v>
      </c>
      <c r="B54" s="301" t="s">
        <v>1140</v>
      </c>
    </row>
    <row r="56" spans="1:2">
      <c r="A56" s="4" t="s">
        <v>1036</v>
      </c>
    </row>
    <row r="57" spans="1:2">
      <c r="A57" s="8" t="s">
        <v>1037</v>
      </c>
      <c r="B57" s="301" t="s">
        <v>409</v>
      </c>
    </row>
    <row r="58" spans="1:2">
      <c r="A58" s="8" t="s">
        <v>1038</v>
      </c>
      <c r="B58" s="301" t="s">
        <v>417</v>
      </c>
    </row>
    <row r="59" spans="1:2">
      <c r="A59" s="8" t="s">
        <v>1039</v>
      </c>
      <c r="B59" s="301" t="s">
        <v>425</v>
      </c>
    </row>
    <row r="60" spans="1:2">
      <c r="A60" s="8" t="s">
        <v>1040</v>
      </c>
      <c r="B60" s="301" t="s">
        <v>440</v>
      </c>
    </row>
    <row r="61" spans="1:2">
      <c r="A61" s="8" t="s">
        <v>1041</v>
      </c>
      <c r="B61" s="301" t="s">
        <v>445</v>
      </c>
    </row>
    <row r="62" spans="1:2">
      <c r="A62" s="8" t="s">
        <v>1042</v>
      </c>
      <c r="B62" s="301" t="s">
        <v>455</v>
      </c>
    </row>
    <row r="63" spans="1:2">
      <c r="A63" s="4" t="s">
        <v>1043</v>
      </c>
    </row>
    <row r="64" spans="1:2">
      <c r="A64" s="8" t="s">
        <v>1044</v>
      </c>
      <c r="B64" s="301" t="s">
        <v>504</v>
      </c>
    </row>
    <row r="65" spans="1:2">
      <c r="A65" s="8" t="s">
        <v>1045</v>
      </c>
      <c r="B65" s="301" t="s">
        <v>505</v>
      </c>
    </row>
    <row r="66" spans="1:2">
      <c r="A66" s="8" t="s">
        <v>1046</v>
      </c>
      <c r="B66" s="301" t="s">
        <v>506</v>
      </c>
    </row>
    <row r="67" spans="1:2">
      <c r="A67" s="8" t="s">
        <v>1047</v>
      </c>
      <c r="B67" s="301" t="s">
        <v>507</v>
      </c>
    </row>
    <row r="68" spans="1:2">
      <c r="A68" s="8" t="s">
        <v>1048</v>
      </c>
      <c r="B68" s="301" t="s">
        <v>508</v>
      </c>
    </row>
    <row r="69" spans="1:2">
      <c r="A69" s="8" t="s">
        <v>1049</v>
      </c>
      <c r="B69" s="301" t="s">
        <v>511</v>
      </c>
    </row>
    <row r="70" spans="1:2">
      <c r="A70" s="8" t="s">
        <v>1050</v>
      </c>
      <c r="B70" s="301" t="s">
        <v>512</v>
      </c>
    </row>
    <row r="71" spans="1:2">
      <c r="A71" s="8" t="s">
        <v>1051</v>
      </c>
      <c r="B71" s="301" t="s">
        <v>1141</v>
      </c>
    </row>
    <row r="72" spans="1:2">
      <c r="A72" s="8" t="s">
        <v>1052</v>
      </c>
      <c r="B72" s="301" t="s">
        <v>514</v>
      </c>
    </row>
    <row r="73" spans="1:2">
      <c r="A73" s="8" t="s">
        <v>1053</v>
      </c>
      <c r="B73" s="301" t="s">
        <v>1142</v>
      </c>
    </row>
    <row r="75" spans="1:2">
      <c r="A75" s="4" t="s">
        <v>1054</v>
      </c>
    </row>
    <row r="76" spans="1:2">
      <c r="A76" s="8" t="s">
        <v>1055</v>
      </c>
      <c r="B76" s="301" t="s">
        <v>515</v>
      </c>
    </row>
    <row r="77" spans="1:2">
      <c r="A77" s="8" t="s">
        <v>1056</v>
      </c>
      <c r="B77" s="301" t="s">
        <v>534</v>
      </c>
    </row>
    <row r="78" spans="1:2">
      <c r="A78" s="8" t="s">
        <v>1057</v>
      </c>
      <c r="B78" s="301" t="s">
        <v>1133</v>
      </c>
    </row>
    <row r="79" spans="1:2">
      <c r="A79" s="8" t="s">
        <v>1058</v>
      </c>
      <c r="B79" s="301" t="s">
        <v>543</v>
      </c>
    </row>
    <row r="80" spans="1:2">
      <c r="A80" s="8" t="s">
        <v>400</v>
      </c>
      <c r="B80" s="301" t="s">
        <v>1134</v>
      </c>
    </row>
    <row r="81" spans="1:2">
      <c r="A81" s="8" t="s">
        <v>1060</v>
      </c>
      <c r="B81" s="301" t="s">
        <v>545</v>
      </c>
    </row>
    <row r="82" spans="1:2">
      <c r="A82" s="8" t="s">
        <v>1059</v>
      </c>
      <c r="B82" s="301" t="s">
        <v>546</v>
      </c>
    </row>
    <row r="83" spans="1:2">
      <c r="A83" s="4" t="s">
        <v>1061</v>
      </c>
    </row>
    <row r="84" spans="1:2">
      <c r="A84" s="8" t="s">
        <v>1062</v>
      </c>
      <c r="B84" s="303" t="s">
        <v>631</v>
      </c>
    </row>
    <row r="85" spans="1:2">
      <c r="A85" s="8" t="s">
        <v>1067</v>
      </c>
      <c r="B85" s="303" t="s">
        <v>632</v>
      </c>
    </row>
    <row r="86" spans="1:2">
      <c r="A86" s="8" t="s">
        <v>1068</v>
      </c>
      <c r="B86" s="303" t="s">
        <v>633</v>
      </c>
    </row>
    <row r="87" spans="1:2">
      <c r="A87" s="8" t="s">
        <v>1069</v>
      </c>
      <c r="B87" s="303" t="s">
        <v>634</v>
      </c>
    </row>
    <row r="88" spans="1:2">
      <c r="A88" s="8" t="s">
        <v>1075</v>
      </c>
      <c r="B88" s="303" t="s">
        <v>635</v>
      </c>
    </row>
    <row r="89" spans="1:2">
      <c r="A89" s="8" t="s">
        <v>1070</v>
      </c>
      <c r="B89" s="303" t="s">
        <v>636</v>
      </c>
    </row>
    <row r="90" spans="1:2">
      <c r="A90" s="8" t="s">
        <v>1071</v>
      </c>
      <c r="B90" s="303" t="s">
        <v>637</v>
      </c>
    </row>
    <row r="91" spans="1:2">
      <c r="A91" s="8" t="s">
        <v>1072</v>
      </c>
      <c r="B91" s="303" t="s">
        <v>638</v>
      </c>
    </row>
    <row r="92" spans="1:2">
      <c r="A92" s="8" t="s">
        <v>1073</v>
      </c>
      <c r="B92" s="303" t="s">
        <v>639</v>
      </c>
    </row>
    <row r="93" spans="1:2">
      <c r="A93" s="8" t="s">
        <v>1074</v>
      </c>
      <c r="B93" s="303" t="s">
        <v>640</v>
      </c>
    </row>
    <row r="94" spans="1:2">
      <c r="A94" s="8" t="s">
        <v>1063</v>
      </c>
      <c r="B94" s="303" t="s">
        <v>641</v>
      </c>
    </row>
    <row r="95" spans="1:2">
      <c r="A95" s="8" t="s">
        <v>1064</v>
      </c>
      <c r="B95" s="303" t="s">
        <v>642</v>
      </c>
    </row>
    <row r="96" spans="1:2">
      <c r="A96" s="8" t="s">
        <v>1065</v>
      </c>
      <c r="B96" s="303" t="s">
        <v>643</v>
      </c>
    </row>
    <row r="97" spans="1:2">
      <c r="A97" s="8" t="s">
        <v>1066</v>
      </c>
      <c r="B97" s="303" t="s">
        <v>644</v>
      </c>
    </row>
    <row r="99" spans="1:2">
      <c r="A99" s="4" t="s">
        <v>1076</v>
      </c>
    </row>
    <row r="100" spans="1:2">
      <c r="A100" s="8" t="s">
        <v>1077</v>
      </c>
      <c r="B100" s="303" t="s">
        <v>662</v>
      </c>
    </row>
    <row r="101" spans="1:2">
      <c r="A101" s="8" t="s">
        <v>1078</v>
      </c>
      <c r="B101" s="303" t="s">
        <v>795</v>
      </c>
    </row>
    <row r="102" spans="1:2">
      <c r="A102" s="8" t="s">
        <v>1079</v>
      </c>
      <c r="B102" s="303" t="s">
        <v>675</v>
      </c>
    </row>
    <row r="103" spans="1:2">
      <c r="A103" s="8" t="s">
        <v>1080</v>
      </c>
      <c r="B103" s="303" t="s">
        <v>1092</v>
      </c>
    </row>
    <row r="104" spans="1:2">
      <c r="A104" s="4" t="s">
        <v>1081</v>
      </c>
    </row>
    <row r="105" spans="1:2">
      <c r="A105" s="8" t="s">
        <v>1082</v>
      </c>
      <c r="B105" s="303" t="s">
        <v>682</v>
      </c>
    </row>
    <row r="106" spans="1:2">
      <c r="A106" s="8" t="s">
        <v>1083</v>
      </c>
      <c r="B106" s="303" t="s">
        <v>686</v>
      </c>
    </row>
    <row r="107" spans="1:2">
      <c r="A107" s="8" t="s">
        <v>1084</v>
      </c>
      <c r="B107" s="303" t="s">
        <v>689</v>
      </c>
    </row>
    <row r="108" spans="1:2">
      <c r="A108" s="8" t="s">
        <v>1085</v>
      </c>
      <c r="B108" s="303" t="s">
        <v>698</v>
      </c>
    </row>
    <row r="109" spans="1:2">
      <c r="A109" s="8" t="s">
        <v>1086</v>
      </c>
      <c r="B109" s="303" t="s">
        <v>701</v>
      </c>
    </row>
    <row r="110" spans="1:2">
      <c r="A110" s="8" t="s">
        <v>1091</v>
      </c>
      <c r="B110" s="44" t="s">
        <v>709</v>
      </c>
    </row>
    <row r="111" spans="1:2">
      <c r="A111" s="8" t="s">
        <v>1087</v>
      </c>
      <c r="B111" s="303" t="s">
        <v>712</v>
      </c>
    </row>
    <row r="112" spans="1:2">
      <c r="A112" s="8" t="s">
        <v>1088</v>
      </c>
      <c r="B112" s="303" t="s">
        <v>718</v>
      </c>
    </row>
    <row r="113" spans="1:2">
      <c r="A113" s="8" t="s">
        <v>1089</v>
      </c>
      <c r="B113" s="303" t="s">
        <v>721</v>
      </c>
    </row>
    <row r="114" spans="1:2">
      <c r="A114" s="8" t="s">
        <v>1090</v>
      </c>
      <c r="B114" s="44" t="s">
        <v>724</v>
      </c>
    </row>
    <row r="116" spans="1:2">
      <c r="A116" s="4" t="s">
        <v>1093</v>
      </c>
    </row>
    <row r="117" spans="1:2">
      <c r="A117" s="8" t="s">
        <v>1094</v>
      </c>
      <c r="B117" s="303" t="s">
        <v>743</v>
      </c>
    </row>
    <row r="118" spans="1:2">
      <c r="A118" s="8" t="s">
        <v>1095</v>
      </c>
      <c r="B118" s="303" t="s">
        <v>742</v>
      </c>
    </row>
    <row r="119" spans="1:2">
      <c r="A119" s="8" t="s">
        <v>1096</v>
      </c>
      <c r="B119" s="303" t="s">
        <v>746</v>
      </c>
    </row>
    <row r="120" spans="1:2">
      <c r="A120" s="8" t="s">
        <v>1097</v>
      </c>
      <c r="B120" s="303" t="s">
        <v>757</v>
      </c>
    </row>
    <row r="121" spans="1:2">
      <c r="A121" s="8" t="s">
        <v>401</v>
      </c>
      <c r="B121" s="303" t="s">
        <v>762</v>
      </c>
    </row>
    <row r="122" spans="1:2">
      <c r="A122" s="4" t="s">
        <v>1108</v>
      </c>
    </row>
    <row r="123" spans="1:2">
      <c r="A123" s="8" t="s">
        <v>1098</v>
      </c>
      <c r="B123" s="303" t="s">
        <v>791</v>
      </c>
    </row>
    <row r="124" spans="1:2">
      <c r="A124" s="8" t="s">
        <v>1099</v>
      </c>
      <c r="B124" s="303" t="s">
        <v>1143</v>
      </c>
    </row>
    <row r="125" spans="1:2">
      <c r="A125" s="8" t="s">
        <v>1100</v>
      </c>
      <c r="B125" s="303" t="s">
        <v>792</v>
      </c>
    </row>
    <row r="126" spans="1:2">
      <c r="A126" s="8" t="s">
        <v>1101</v>
      </c>
      <c r="B126" s="303" t="s">
        <v>793</v>
      </c>
    </row>
    <row r="127" spans="1:2">
      <c r="A127" s="8" t="s">
        <v>1102</v>
      </c>
      <c r="B127" s="303" t="s">
        <v>794</v>
      </c>
    </row>
    <row r="128" spans="1:2">
      <c r="A128" s="8" t="s">
        <v>1107</v>
      </c>
      <c r="B128" s="303" t="s">
        <v>796</v>
      </c>
    </row>
    <row r="129" spans="1:2">
      <c r="A129" s="8" t="s">
        <v>1104</v>
      </c>
      <c r="B129" s="303" t="s">
        <v>797</v>
      </c>
    </row>
    <row r="130" spans="1:2">
      <c r="A130" s="8" t="s">
        <v>1103</v>
      </c>
      <c r="B130" s="303" t="s">
        <v>798</v>
      </c>
    </row>
    <row r="131" spans="1:2">
      <c r="A131" s="8" t="s">
        <v>1105</v>
      </c>
      <c r="B131" s="303" t="s">
        <v>799</v>
      </c>
    </row>
    <row r="132" spans="1:2">
      <c r="A132" s="8" t="s">
        <v>1106</v>
      </c>
      <c r="B132" s="303" t="s">
        <v>800</v>
      </c>
    </row>
    <row r="134" spans="1:2">
      <c r="A134" s="4" t="s">
        <v>1109</v>
      </c>
    </row>
    <row r="135" spans="1:2">
      <c r="A135" s="8" t="s">
        <v>1110</v>
      </c>
      <c r="B135" s="303" t="s">
        <v>814</v>
      </c>
    </row>
    <row r="136" spans="1:2">
      <c r="A136" s="8" t="s">
        <v>1111</v>
      </c>
      <c r="B136" s="303" t="s">
        <v>933</v>
      </c>
    </row>
    <row r="137" spans="1:2">
      <c r="A137" s="4" t="s">
        <v>1112</v>
      </c>
    </row>
    <row r="138" spans="1:2">
      <c r="A138" s="8" t="s">
        <v>1113</v>
      </c>
      <c r="B138" s="303" t="s">
        <v>1136</v>
      </c>
    </row>
    <row r="139" spans="1:2">
      <c r="A139" s="8" t="s">
        <v>1114</v>
      </c>
      <c r="B139" s="303" t="s">
        <v>1137</v>
      </c>
    </row>
    <row r="140" spans="1:2">
      <c r="A140" s="8" t="s">
        <v>1115</v>
      </c>
      <c r="B140" s="303" t="s">
        <v>1138</v>
      </c>
    </row>
    <row r="141" spans="1:2">
      <c r="A141" s="8" t="s">
        <v>1116</v>
      </c>
      <c r="B141" s="303" t="s">
        <v>961</v>
      </c>
    </row>
    <row r="142" spans="1:2">
      <c r="A142" s="8" t="s">
        <v>1117</v>
      </c>
      <c r="B142" s="303" t="s">
        <v>962</v>
      </c>
    </row>
    <row r="143" spans="1:2">
      <c r="A143" s="8" t="s">
        <v>1118</v>
      </c>
      <c r="B143" s="303" t="s">
        <v>1144</v>
      </c>
    </row>
    <row r="144" spans="1:2">
      <c r="A144" s="8" t="s">
        <v>1119</v>
      </c>
      <c r="B144" s="303" t="s">
        <v>1145</v>
      </c>
    </row>
    <row r="145" spans="1:2">
      <c r="A145" s="8" t="s">
        <v>1121</v>
      </c>
      <c r="B145" s="303" t="s">
        <v>1146</v>
      </c>
    </row>
    <row r="146" spans="1:2">
      <c r="A146" s="8" t="s">
        <v>1120</v>
      </c>
      <c r="B146" s="303" t="s">
        <v>1147</v>
      </c>
    </row>
    <row r="148" spans="1:2">
      <c r="A148" s="4" t="s">
        <v>1122</v>
      </c>
    </row>
    <row r="149" spans="1:2">
      <c r="A149" s="8" t="s">
        <v>1123</v>
      </c>
      <c r="B149" s="303" t="s">
        <v>963</v>
      </c>
    </row>
    <row r="150" spans="1:2">
      <c r="A150" s="8" t="s">
        <v>1124</v>
      </c>
      <c r="B150" s="303" t="s">
        <v>1003</v>
      </c>
    </row>
  </sheetData>
  <hyperlinks>
    <hyperlink ref="A7" location="'2.1'!A1" display="'2.1'!A1"/>
    <hyperlink ref="A8" location="'2.2'!A1" display="'2.2'!A1"/>
    <hyperlink ref="A9" location="'2.3'!A1" display="'2.3'!A1"/>
    <hyperlink ref="A10" location="'2.4'!A1" display="'2.4'!A1"/>
    <hyperlink ref="A11" location="'2.5'!A1" display="'2.5'!A1"/>
    <hyperlink ref="A13" location="F2.1!A1" display="F2.1"/>
    <hyperlink ref="A14" location="F2.2!A1" display="F2.2"/>
    <hyperlink ref="A15" location="F2.3!A1" display="F2.3"/>
    <hyperlink ref="A16" location="F2.4!A1" display="F2.4"/>
    <hyperlink ref="A17" location="F2.5!A1" display="F2.5"/>
    <hyperlink ref="A18" location="F2.6!A1" display="F2.6"/>
    <hyperlink ref="A19" location="F2.7!A1" display="F2.7"/>
    <hyperlink ref="A3" location="'1.1'!A1" display="'1.1'!A1"/>
    <hyperlink ref="A4" location="'1.2'!A1" display="'1.2'!A1"/>
    <hyperlink ref="A22" location="'3.1'!A1" display="3.1"/>
    <hyperlink ref="A23" location="'3.2'!A1" display="3.2"/>
    <hyperlink ref="A24" location="'3.3'!A1" display="3.3"/>
    <hyperlink ref="A25" location="'3.4'!A1" display="3.4"/>
    <hyperlink ref="A26" location="'3.5'!A1" display="3.5"/>
    <hyperlink ref="A28" location="F3.1!A1" display="F3.1"/>
    <hyperlink ref="A29" location="F3.2!A1" display="F3.2"/>
    <hyperlink ref="A30" location="F3.3!A1" display="F3.3"/>
    <hyperlink ref="A31" location="F3.4!A1" display="F3.4"/>
    <hyperlink ref="A32" location="F3.5!A1" display="F3.5"/>
    <hyperlink ref="A33" location="F3.6!A1" display="F3.6"/>
    <hyperlink ref="A34" location="F3.7!A1" display="F3.7"/>
    <hyperlink ref="A35" location="F3.8!A1" display="F3.8"/>
    <hyperlink ref="A36" location="F3.9!A1" display="F3.9"/>
    <hyperlink ref="A39" location="'4.1'!A1" display="4.1"/>
    <hyperlink ref="A40" location="'4.2'!A1" display="4.2"/>
    <hyperlink ref="A41" location="'4.3'!A1" display="4.3"/>
    <hyperlink ref="A42" location="'4.4'!A1" display="4.4"/>
    <hyperlink ref="A43" location="'4.5'!A1" display="4.5"/>
    <hyperlink ref="A44" location="'4.6'!A1" display="4.6"/>
    <hyperlink ref="A45" location="'4.7'!A1" display="4.7"/>
    <hyperlink ref="A47" location="F4.1!A1" display="F4.1"/>
    <hyperlink ref="A48" location="F4.2!A1" display="F4.2"/>
    <hyperlink ref="A50" location="F4.4!A1" display="F4.4"/>
    <hyperlink ref="A49" location="F4.3!A1" display="F4.3"/>
    <hyperlink ref="A51" location="F4.5!A1" display="F4.5"/>
    <hyperlink ref="A52" location="F4.6!A1" display="F4.6"/>
    <hyperlink ref="A53" location="F4.7!A1" display="F4.7"/>
    <hyperlink ref="A54" location="F4.8!A1" display="F4.8"/>
    <hyperlink ref="A57" location="'5.1'!A1" display="5.1"/>
    <hyperlink ref="A58" location="'5.2'!A1" display="5.2"/>
    <hyperlink ref="A59" location="'5.3'!A1" display="5.3"/>
    <hyperlink ref="A60" location="'5.4'!A1" display="5.4"/>
    <hyperlink ref="A61" location="'5.5'!A1" display="5.5"/>
    <hyperlink ref="A62" location="'5.6'!A1" display="5.6"/>
    <hyperlink ref="A64" location="F5.1!A1" display="F5.1"/>
    <hyperlink ref="A65" location="F5.2!A1" display="F5.2"/>
    <hyperlink ref="A67" location="F5.4!A1" display="F5.4"/>
    <hyperlink ref="A68" location="F5.5!A1" display="F5.5"/>
    <hyperlink ref="A69" location="F5.6!A1" display="F5.6"/>
    <hyperlink ref="A70" location="F5.7!A1" display="F5.7"/>
    <hyperlink ref="A71" location="F5.8!A1" display="F5.8"/>
    <hyperlink ref="A72" location="F5.9!A1" display="F5.9"/>
    <hyperlink ref="A73" location="F5.10!A1" display="F5.10"/>
    <hyperlink ref="A76" location="'6.1'!A1" display="6.1"/>
    <hyperlink ref="A77" location="'6.2'!A1" display="6.2"/>
    <hyperlink ref="A78" location="'6.3'!A1" display="6.3"/>
    <hyperlink ref="A79" location="'6.4'!A1" display="6.4"/>
    <hyperlink ref="A80" location="'6.5'!A1" display="6.5"/>
    <hyperlink ref="A81" location="'6.6'!A1" display="6.6"/>
    <hyperlink ref="A82" location="'6.7'!A1" display="6.7"/>
    <hyperlink ref="A84" location="F6.1!A1" display="F6.1"/>
    <hyperlink ref="A85" location="F6.2!A1" display="F6.2"/>
    <hyperlink ref="A86" location="F6.3!A1" display="F6.3"/>
    <hyperlink ref="A87" location="F6.4!A1" display="F6.4"/>
    <hyperlink ref="A88" location="F6.5!A1" display="F6.5"/>
    <hyperlink ref="A89" location="F6.6!A1" display="F6.6"/>
    <hyperlink ref="A90" location="F6.7!A1" display="F6.7"/>
    <hyperlink ref="A91" location="F6.8!A1" display="F6.8"/>
    <hyperlink ref="A92" location="F6.9!A1" display="F6.9"/>
    <hyperlink ref="A93" location="F6.10!A1" display="F6.10"/>
    <hyperlink ref="A94" location="F6.11!A1" display="F6.11"/>
    <hyperlink ref="A95" location="F6.12!A1" display="F6.12"/>
    <hyperlink ref="A96" location="F6.13!A1" display="F6.13"/>
    <hyperlink ref="A97" location="F6.14!A1" display="F6.14"/>
    <hyperlink ref="A100" location="'7.1'!A1" display="7.1"/>
    <hyperlink ref="A101" location="'7.2'!A1" display="7.2"/>
    <hyperlink ref="A102" location="'7.3'!A1" display="7.3"/>
    <hyperlink ref="A103" location="F7.4!A1" display="7.4"/>
    <hyperlink ref="A105" location="F7.1!A1" display="F7.1"/>
    <hyperlink ref="A106" location="F7.2!A1" display="F7.2"/>
    <hyperlink ref="A107" location="F7.3!A1" display="F7.3"/>
    <hyperlink ref="A108" location="F7.4!A1" display="F7.4"/>
    <hyperlink ref="A109" location="F7.5!A1" display="F7.5"/>
    <hyperlink ref="A110" location="F7.6!A1" display="F7.6"/>
    <hyperlink ref="A111" location="F7.7!A1" display="F7.7"/>
    <hyperlink ref="A112" location="F7.8!A1" display="F7.8"/>
    <hyperlink ref="A113" location="F7.9!A1" display="F7.9"/>
    <hyperlink ref="A114" location="F7.10!A1" display="F7.10"/>
    <hyperlink ref="A117" location="'8.1'!A1" display="8.1"/>
    <hyperlink ref="A118" location="'8.2'!A1" display="8.2"/>
    <hyperlink ref="A119" location="'8.3'!A1" display="8.3"/>
    <hyperlink ref="A120" location="'8.4'!A1" display="8.4"/>
    <hyperlink ref="A121" location="'8.5'!A1" display="8.5"/>
    <hyperlink ref="A123" location="F8.1!A1" display="F8.1"/>
    <hyperlink ref="A124" location="F8.2!A1" display="F8.2"/>
    <hyperlink ref="A125" location="F8.3!A1" display="F8.3"/>
    <hyperlink ref="A126" location="F8.4!A1" display="F8.4"/>
    <hyperlink ref="A127" location="F8.5!A1" display="F8.5"/>
    <hyperlink ref="A128" location="F8.6!A1" display="F8.6"/>
    <hyperlink ref="A129" location="F8.7!A1" display="F8.7"/>
    <hyperlink ref="A130" location="F8.8!A1" display="F8.8"/>
    <hyperlink ref="A131" location="F8.9!A1" display="F8.9"/>
    <hyperlink ref="A132" location="F8.10!A1" display="F8.10"/>
    <hyperlink ref="A135" location="'9.1'!A1" display="9.1"/>
    <hyperlink ref="A136" location="'9.2'!A1" display="9.2"/>
    <hyperlink ref="A138" location="F9.1!A1" display="F9.1"/>
    <hyperlink ref="A139" location="F9.2!A1" display="F9.2"/>
    <hyperlink ref="A140" location="F9.3!A1" display="F9.3"/>
    <hyperlink ref="A141" location="F9.4!A1" display="F9.4"/>
    <hyperlink ref="A142" location="F9.5!A1" display="F9.5"/>
    <hyperlink ref="A143" location="F9.6!A1" display="F9.6"/>
    <hyperlink ref="A144" location="F9.7!A1" display="F9.7"/>
    <hyperlink ref="A145" location="F9.8!A1" display="F9.8"/>
    <hyperlink ref="A146" location="F9.9!A1" display="F9.9"/>
    <hyperlink ref="A149" location="A.1!A1" display="A.1"/>
    <hyperlink ref="A150" location="A.2!A1" display="A.2"/>
    <hyperlink ref="A66" location="F5.3!A1" display="F5.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10"/>
  <dimension ref="A1:D38"/>
  <sheetViews>
    <sheetView workbookViewId="0"/>
  </sheetViews>
  <sheetFormatPr defaultColWidth="9.140625" defaultRowHeight="12.75"/>
  <cols>
    <col min="1" max="1" width="32.28515625" style="2" customWidth="1"/>
    <col min="2" max="2" width="21" style="44" customWidth="1"/>
    <col min="3" max="3" width="23.42578125" style="44" customWidth="1"/>
    <col min="4" max="16384" width="9.140625" style="2"/>
  </cols>
  <sheetData>
    <row r="1" spans="1:4">
      <c r="A1" s="70" t="s">
        <v>380</v>
      </c>
    </row>
    <row r="2" spans="1:4" ht="13.5" thickBot="1"/>
    <row r="3" spans="1:4" ht="15" customHeight="1" thickBot="1">
      <c r="A3" s="349" t="s">
        <v>36</v>
      </c>
      <c r="B3" s="348" t="s">
        <v>37</v>
      </c>
      <c r="C3" s="348" t="s">
        <v>38</v>
      </c>
      <c r="D3" s="15"/>
    </row>
    <row r="4" spans="1:4" ht="13.5" thickBot="1">
      <c r="A4" s="349"/>
      <c r="B4" s="348"/>
      <c r="C4" s="348"/>
      <c r="D4" s="15"/>
    </row>
    <row r="5" spans="1:4" ht="13.5" thickBot="1">
      <c r="A5" s="20" t="s">
        <v>0</v>
      </c>
      <c r="B5" s="172">
        <v>814.20430535030391</v>
      </c>
      <c r="C5" s="172">
        <v>66.597791025698129</v>
      </c>
      <c r="D5" s="15"/>
    </row>
    <row r="6" spans="1:4" ht="13.5" thickBot="1">
      <c r="A6" s="20" t="s">
        <v>1</v>
      </c>
      <c r="B6" s="172">
        <v>297.32415541865441</v>
      </c>
      <c r="C6" s="172">
        <v>32.203642788599566</v>
      </c>
      <c r="D6" s="15"/>
    </row>
    <row r="7" spans="1:4" ht="13.5" thickBot="1">
      <c r="A7" s="20" t="s">
        <v>2</v>
      </c>
      <c r="B7" s="172">
        <v>348.03679512584085</v>
      </c>
      <c r="C7" s="172">
        <v>33.087636878911582</v>
      </c>
      <c r="D7" s="15"/>
    </row>
    <row r="8" spans="1:4" ht="13.5" thickBot="1">
      <c r="A8" s="20" t="s">
        <v>3</v>
      </c>
      <c r="B8" s="172">
        <v>357.34308225601228</v>
      </c>
      <c r="C8" s="172">
        <v>24.170187178706918</v>
      </c>
      <c r="D8" s="15"/>
    </row>
    <row r="9" spans="1:4" ht="13.5" thickBot="1">
      <c r="A9" s="20" t="s">
        <v>4</v>
      </c>
      <c r="B9" s="172">
        <v>567.22728681501735</v>
      </c>
      <c r="C9" s="172">
        <v>31.726898558980412</v>
      </c>
      <c r="D9" s="15"/>
    </row>
    <row r="10" spans="1:4" ht="13.5" thickBot="1">
      <c r="A10" s="20" t="s">
        <v>5</v>
      </c>
      <c r="B10" s="172">
        <v>869.94513571232699</v>
      </c>
      <c r="C10" s="172">
        <v>74.374746204386227</v>
      </c>
      <c r="D10" s="15"/>
    </row>
    <row r="11" spans="1:4" ht="13.5" thickBot="1">
      <c r="A11" s="20" t="s">
        <v>6</v>
      </c>
      <c r="B11" s="172">
        <v>1251.3796460636479</v>
      </c>
      <c r="C11" s="172">
        <v>91.147543276475588</v>
      </c>
      <c r="D11" s="15"/>
    </row>
    <row r="12" spans="1:4" ht="13.5" thickBot="1">
      <c r="A12" s="20" t="s">
        <v>7</v>
      </c>
      <c r="B12" s="172">
        <v>334.85010869432625</v>
      </c>
      <c r="C12" s="172">
        <v>18.380560739713296</v>
      </c>
      <c r="D12" s="15"/>
    </row>
    <row r="13" spans="1:4" ht="13.5" thickBot="1">
      <c r="A13" s="20" t="s">
        <v>8</v>
      </c>
      <c r="B13" s="172">
        <v>623.72150277938431</v>
      </c>
      <c r="C13" s="172">
        <v>78.635698030824727</v>
      </c>
      <c r="D13" s="15"/>
    </row>
    <row r="14" spans="1:4" ht="13.5" thickBot="1">
      <c r="A14" s="20" t="s">
        <v>9</v>
      </c>
      <c r="B14" s="172">
        <v>432.95672743425217</v>
      </c>
      <c r="C14" s="172">
        <v>39.383245845965931</v>
      </c>
      <c r="D14" s="15"/>
    </row>
    <row r="15" spans="1:4" ht="13.5" thickBot="1">
      <c r="A15" s="20" t="s">
        <v>10</v>
      </c>
      <c r="B15" s="172">
        <v>341.68384652953728</v>
      </c>
      <c r="C15" s="172">
        <v>26.026680929238037</v>
      </c>
      <c r="D15" s="15"/>
    </row>
    <row r="16" spans="1:4" ht="13.5" thickBot="1">
      <c r="A16" s="20" t="s">
        <v>11</v>
      </c>
      <c r="B16" s="172">
        <v>401.35002933423175</v>
      </c>
      <c r="C16" s="172">
        <v>32.812542178207202</v>
      </c>
      <c r="D16" s="15"/>
    </row>
    <row r="17" spans="1:4" ht="13.5" thickBot="1">
      <c r="A17" s="20" t="s">
        <v>12</v>
      </c>
      <c r="B17" s="172">
        <v>542.9252390565365</v>
      </c>
      <c r="C17" s="172">
        <v>39.925960702839994</v>
      </c>
      <c r="D17" s="15"/>
    </row>
    <row r="18" spans="1:4" ht="13.5" thickBot="1">
      <c r="A18" s="20" t="s">
        <v>13</v>
      </c>
      <c r="B18" s="172">
        <v>247.82075471698107</v>
      </c>
      <c r="C18" s="172">
        <v>27.037735849056652</v>
      </c>
      <c r="D18" s="15"/>
    </row>
    <row r="19" spans="1:4" ht="13.5" thickBot="1">
      <c r="A19" s="20" t="s">
        <v>14</v>
      </c>
      <c r="B19" s="172">
        <v>494.15452650037167</v>
      </c>
      <c r="C19" s="172">
        <v>47.68260898301736</v>
      </c>
      <c r="D19" s="15"/>
    </row>
    <row r="20" spans="1:4" ht="13.5" thickBot="1">
      <c r="A20" s="20" t="s">
        <v>15</v>
      </c>
      <c r="B20" s="172">
        <v>794.57991600685386</v>
      </c>
      <c r="C20" s="172">
        <v>85.798069915045133</v>
      </c>
      <c r="D20" s="15"/>
    </row>
    <row r="21" spans="1:4" ht="13.5" thickBot="1">
      <c r="A21" s="20" t="s">
        <v>16</v>
      </c>
      <c r="B21" s="172">
        <v>295.05684384096969</v>
      </c>
      <c r="C21" s="172">
        <v>32.774290539745095</v>
      </c>
      <c r="D21" s="15"/>
    </row>
    <row r="22" spans="1:4" ht="13.5" thickBot="1">
      <c r="A22" s="20" t="s">
        <v>17</v>
      </c>
      <c r="B22" s="172">
        <v>256.96090690493065</v>
      </c>
      <c r="C22" s="172">
        <v>29.067953225265004</v>
      </c>
      <c r="D22" s="15"/>
    </row>
    <row r="23" spans="1:4" ht="13.5" thickBot="1">
      <c r="A23" s="20" t="s">
        <v>18</v>
      </c>
      <c r="B23" s="172">
        <v>220.61491314357414</v>
      </c>
      <c r="C23" s="172">
        <v>27.160503174323278</v>
      </c>
      <c r="D23" s="15"/>
    </row>
    <row r="24" spans="1:4" ht="13.5" thickBot="1">
      <c r="A24" s="20" t="s">
        <v>19</v>
      </c>
      <c r="B24" s="172">
        <v>1152.5159514717216</v>
      </c>
      <c r="C24" s="172">
        <v>109.51769112044994</v>
      </c>
      <c r="D24" s="15"/>
    </row>
    <row r="25" spans="1:4" ht="13.5" thickBot="1">
      <c r="A25" s="20" t="s">
        <v>20</v>
      </c>
      <c r="B25" s="172">
        <v>314.2691745089777</v>
      </c>
      <c r="C25" s="172">
        <v>24.999918190424577</v>
      </c>
      <c r="D25" s="15"/>
    </row>
    <row r="26" spans="1:4" ht="13.5" thickBot="1">
      <c r="A26" s="20" t="s">
        <v>21</v>
      </c>
      <c r="B26" s="172">
        <v>545.4245191904655</v>
      </c>
      <c r="C26" s="172">
        <v>44.499924969226313</v>
      </c>
      <c r="D26" s="15"/>
    </row>
    <row r="27" spans="1:4" ht="13.5" thickBot="1">
      <c r="A27" s="20" t="s">
        <v>22</v>
      </c>
      <c r="B27" s="172">
        <v>373.50164507925587</v>
      </c>
      <c r="C27" s="172">
        <v>35.092206946231855</v>
      </c>
      <c r="D27" s="15"/>
    </row>
    <row r="28" spans="1:4" ht="13.5" thickBot="1">
      <c r="A28" s="20" t="s">
        <v>23</v>
      </c>
      <c r="B28" s="172">
        <v>890.15552719779316</v>
      </c>
      <c r="C28" s="172">
        <v>67.48149830872164</v>
      </c>
      <c r="D28" s="15"/>
    </row>
    <row r="29" spans="1:4" ht="13.5" thickBot="1">
      <c r="A29" s="20" t="s">
        <v>24</v>
      </c>
      <c r="B29" s="172">
        <v>566.5322997606097</v>
      </c>
      <c r="C29" s="172">
        <v>38.209364063255912</v>
      </c>
      <c r="D29" s="15"/>
    </row>
    <row r="30" spans="1:4" ht="13.5" thickBot="1">
      <c r="A30" s="20" t="s">
        <v>25</v>
      </c>
      <c r="B30" s="172">
        <v>585.96991957071157</v>
      </c>
      <c r="C30" s="172">
        <v>33.810974347300103</v>
      </c>
      <c r="D30" s="15"/>
    </row>
    <row r="31" spans="1:4" ht="13.5" thickBot="1">
      <c r="A31" s="20" t="s">
        <v>26</v>
      </c>
      <c r="B31" s="172">
        <v>345.02887755039211</v>
      </c>
      <c r="C31" s="172">
        <v>25.92389387281548</v>
      </c>
      <c r="D31" s="15"/>
    </row>
    <row r="32" spans="1:4" ht="13.5" thickBot="1">
      <c r="A32" s="20" t="s">
        <v>27</v>
      </c>
      <c r="B32" s="172">
        <v>483.66429993672568</v>
      </c>
      <c r="C32" s="172">
        <v>25.729065129069728</v>
      </c>
      <c r="D32" s="15"/>
    </row>
    <row r="33" spans="1:4" ht="13.5" thickBot="1">
      <c r="A33" s="20" t="s">
        <v>28</v>
      </c>
      <c r="B33" s="172">
        <v>1151.0549751624419</v>
      </c>
      <c r="C33" s="172">
        <v>82.662728173636594</v>
      </c>
      <c r="D33" s="15"/>
    </row>
    <row r="34" spans="1:4" ht="13.5" thickBot="1">
      <c r="A34" s="20" t="s">
        <v>29</v>
      </c>
      <c r="B34" s="172">
        <v>416.78982957006758</v>
      </c>
      <c r="C34" s="172">
        <v>25.403889016759916</v>
      </c>
      <c r="D34" s="15"/>
    </row>
    <row r="35" spans="1:4" ht="13.5" thickBot="1">
      <c r="A35" s="20" t="s">
        <v>30</v>
      </c>
      <c r="B35" s="172">
        <v>473.95779445209109</v>
      </c>
      <c r="C35" s="172">
        <v>31.595142814453066</v>
      </c>
      <c r="D35" s="15"/>
    </row>
    <row r="36" spans="1:4" ht="13.5" thickBot="1">
      <c r="A36" s="20" t="s">
        <v>31</v>
      </c>
      <c r="B36" s="172">
        <v>554.62001779908303</v>
      </c>
      <c r="C36" s="172">
        <v>45.087473736218655</v>
      </c>
      <c r="D36" s="15"/>
    </row>
    <row r="37" spans="1:4" ht="13.5" thickBot="1">
      <c r="A37" s="20" t="s">
        <v>35</v>
      </c>
      <c r="B37" s="172">
        <v>887.60543868904733</v>
      </c>
      <c r="C37" s="172">
        <v>61.607420078208378</v>
      </c>
      <c r="D37" s="15"/>
    </row>
    <row r="38" spans="1:4">
      <c r="A38" s="15"/>
      <c r="B38" s="162"/>
      <c r="C38" s="162"/>
      <c r="D38" s="15"/>
    </row>
  </sheetData>
  <mergeCells count="3">
    <mergeCell ref="B3:B4"/>
    <mergeCell ref="A3:A4"/>
    <mergeCell ref="C3:C4"/>
  </mergeCells>
  <pageMargins left="0.7" right="0.7" top="0.75" bottom="0.75" header="0.3" footer="0.3"/>
  <drawing r:id="rId1"/>
</worksheet>
</file>

<file path=xl/worksheets/sheet100.xml><?xml version="1.0" encoding="utf-8"?>
<worksheet xmlns="http://schemas.openxmlformats.org/spreadsheetml/2006/main" xmlns:r="http://schemas.openxmlformats.org/officeDocument/2006/relationships">
  <dimension ref="A1:F7"/>
  <sheetViews>
    <sheetView workbookViewId="0"/>
  </sheetViews>
  <sheetFormatPr defaultColWidth="11.42578125" defaultRowHeight="15"/>
  <cols>
    <col min="1" max="1" width="39.140625" customWidth="1"/>
  </cols>
  <sheetData>
    <row r="1" spans="1:6">
      <c r="A1" s="144" t="s">
        <v>762</v>
      </c>
    </row>
    <row r="2" spans="1:6" ht="15.75" thickBot="1">
      <c r="A2" s="143"/>
    </row>
    <row r="3" spans="1:6" ht="30" customHeight="1" thickBot="1">
      <c r="A3" s="168"/>
      <c r="B3" s="165" t="s">
        <v>519</v>
      </c>
      <c r="C3" s="165" t="s">
        <v>518</v>
      </c>
      <c r="D3" s="165" t="s">
        <v>517</v>
      </c>
      <c r="E3" s="165" t="s">
        <v>516</v>
      </c>
      <c r="F3" s="165" t="s">
        <v>547</v>
      </c>
    </row>
    <row r="4" spans="1:6" ht="30" customHeight="1" thickBot="1">
      <c r="A4" s="166" t="s">
        <v>758</v>
      </c>
      <c r="B4" s="167">
        <v>4</v>
      </c>
      <c r="C4" s="167">
        <v>17</v>
      </c>
      <c r="D4" s="167">
        <v>48</v>
      </c>
      <c r="E4" s="167">
        <v>31</v>
      </c>
      <c r="F4" s="167">
        <v>100</v>
      </c>
    </row>
    <row r="5" spans="1:6" ht="30" customHeight="1" thickBot="1">
      <c r="A5" s="166" t="s">
        <v>759</v>
      </c>
      <c r="B5" s="167">
        <v>19</v>
      </c>
      <c r="C5" s="167">
        <v>55</v>
      </c>
      <c r="D5" s="167">
        <v>21</v>
      </c>
      <c r="E5" s="167">
        <v>5</v>
      </c>
      <c r="F5" s="167">
        <v>100</v>
      </c>
    </row>
    <row r="6" spans="1:6" ht="30" customHeight="1" thickBot="1">
      <c r="A6" s="166" t="s">
        <v>760</v>
      </c>
      <c r="B6" s="167">
        <v>6</v>
      </c>
      <c r="C6" s="167">
        <v>22</v>
      </c>
      <c r="D6" s="167">
        <v>44</v>
      </c>
      <c r="E6" s="167">
        <v>29</v>
      </c>
      <c r="F6" s="167">
        <v>100</v>
      </c>
    </row>
    <row r="7" spans="1:6" ht="30" customHeight="1" thickBot="1">
      <c r="A7" s="166" t="s">
        <v>761</v>
      </c>
      <c r="B7" s="167">
        <v>4</v>
      </c>
      <c r="C7" s="167">
        <v>17</v>
      </c>
      <c r="D7" s="167">
        <v>46</v>
      </c>
      <c r="E7" s="167">
        <v>32</v>
      </c>
      <c r="F7" s="167">
        <v>100</v>
      </c>
    </row>
  </sheetData>
  <pageMargins left="0.7" right="0.7" top="0.75" bottom="0.75" header="0.3" footer="0.3"/>
</worksheet>
</file>

<file path=xl/worksheets/sheet101.xml><?xml version="1.0" encoding="utf-8"?>
<worksheet xmlns="http://schemas.openxmlformats.org/spreadsheetml/2006/main" xmlns:r="http://schemas.openxmlformats.org/officeDocument/2006/relationships">
  <dimension ref="A1:C39"/>
  <sheetViews>
    <sheetView workbookViewId="0"/>
  </sheetViews>
  <sheetFormatPr defaultColWidth="9.140625" defaultRowHeight="12.75"/>
  <cols>
    <col min="1" max="1" width="29.140625" style="44" customWidth="1"/>
    <col min="2" max="2" width="18.5703125" style="44" customWidth="1"/>
    <col min="3" max="3" width="14.28515625" style="44" customWidth="1"/>
    <col min="4" max="16384" width="9.140625" style="44"/>
  </cols>
  <sheetData>
    <row r="1" spans="1:3">
      <c r="A1" s="144" t="s">
        <v>791</v>
      </c>
    </row>
    <row r="2" spans="1:3" ht="13.5" thickBot="1"/>
    <row r="3" spans="1:3" ht="26.25" customHeight="1" thickBot="1">
      <c r="A3" s="22"/>
      <c r="B3" s="182" t="s">
        <v>732</v>
      </c>
      <c r="C3" s="182" t="s">
        <v>763</v>
      </c>
    </row>
    <row r="4" spans="1:3" ht="13.5" thickBot="1">
      <c r="A4" s="142" t="s">
        <v>0</v>
      </c>
      <c r="B4" s="172">
        <v>66.068875654348787</v>
      </c>
      <c r="C4" s="172">
        <v>58.860019860732038</v>
      </c>
    </row>
    <row r="5" spans="1:3" ht="13.5" thickBot="1">
      <c r="A5" s="142" t="s">
        <v>1</v>
      </c>
      <c r="B5" s="172">
        <v>53.419188342073255</v>
      </c>
      <c r="C5" s="172">
        <v>48.629176815762854</v>
      </c>
    </row>
    <row r="6" spans="1:3" ht="13.5" thickBot="1">
      <c r="A6" s="142" t="s">
        <v>2</v>
      </c>
      <c r="B6" s="172">
        <v>86.508915777207761</v>
      </c>
      <c r="C6" s="172">
        <v>63.953976083817956</v>
      </c>
    </row>
    <row r="7" spans="1:3" ht="13.5" thickBot="1">
      <c r="A7" s="142" t="s">
        <v>3</v>
      </c>
      <c r="B7" s="172">
        <v>50.634235209412871</v>
      </c>
      <c r="C7" s="172">
        <v>40.368665895770775</v>
      </c>
    </row>
    <row r="8" spans="1:3" ht="13.5" thickBot="1">
      <c r="A8" s="142" t="s">
        <v>4</v>
      </c>
      <c r="B8" s="172">
        <v>26.1481628321777</v>
      </c>
      <c r="C8" s="172">
        <v>19.906029813657923</v>
      </c>
    </row>
    <row r="9" spans="1:3" ht="13.5" thickBot="1">
      <c r="A9" s="142" t="s">
        <v>5</v>
      </c>
      <c r="B9" s="172">
        <v>75.661030030236518</v>
      </c>
      <c r="C9" s="172">
        <v>52.937288308858911</v>
      </c>
    </row>
    <row r="10" spans="1:3" ht="13.5" thickBot="1">
      <c r="A10" s="142" t="s">
        <v>6</v>
      </c>
      <c r="B10" s="172">
        <v>51.757200462704013</v>
      </c>
      <c r="C10" s="172">
        <v>35.01550425347807</v>
      </c>
    </row>
    <row r="11" spans="1:3" ht="13.5" thickBot="1">
      <c r="A11" s="142" t="s">
        <v>7</v>
      </c>
      <c r="B11" s="172">
        <v>70.148910151973411</v>
      </c>
      <c r="C11" s="172">
        <v>61.829771938378173</v>
      </c>
    </row>
    <row r="12" spans="1:3" ht="13.5" thickBot="1">
      <c r="A12" s="142" t="s">
        <v>8</v>
      </c>
      <c r="B12" s="172">
        <v>65.063355495856328</v>
      </c>
      <c r="C12" s="172">
        <v>30.095538638369646</v>
      </c>
    </row>
    <row r="13" spans="1:3" ht="13.5" thickBot="1">
      <c r="A13" s="142" t="s">
        <v>9</v>
      </c>
      <c r="B13" s="172">
        <v>19.944454364900068</v>
      </c>
      <c r="C13" s="172">
        <v>10.722781475267547</v>
      </c>
    </row>
    <row r="14" spans="1:3" ht="13.5" thickBot="1">
      <c r="A14" s="142" t="s">
        <v>10</v>
      </c>
      <c r="B14" s="172">
        <v>39.379121689207366</v>
      </c>
      <c r="C14" s="172">
        <v>5.7325078251583301</v>
      </c>
    </row>
    <row r="15" spans="1:3" ht="13.5" thickBot="1">
      <c r="A15" s="142" t="s">
        <v>11</v>
      </c>
      <c r="B15" s="172">
        <v>37.716549818736446</v>
      </c>
      <c r="C15" s="172">
        <v>30.456059838797128</v>
      </c>
    </row>
    <row r="16" spans="1:3" ht="13.5" thickBot="1">
      <c r="A16" s="142" t="s">
        <v>12</v>
      </c>
      <c r="B16" s="172">
        <v>61.586444267510998</v>
      </c>
      <c r="C16" s="172">
        <v>50.930221333872062</v>
      </c>
    </row>
    <row r="17" spans="1:3" ht="13.5" thickBot="1">
      <c r="A17" s="142" t="s">
        <v>13</v>
      </c>
      <c r="B17" s="172">
        <v>34.586086356247328</v>
      </c>
      <c r="C17" s="172">
        <v>26.86491812505886</v>
      </c>
    </row>
    <row r="18" spans="1:3" ht="13.5" thickBot="1">
      <c r="A18" s="142" t="s">
        <v>14</v>
      </c>
      <c r="B18" s="172">
        <v>57.653594776058107</v>
      </c>
      <c r="C18" s="172">
        <v>49.332654673685546</v>
      </c>
    </row>
    <row r="19" spans="1:3" ht="13.5" thickBot="1">
      <c r="A19" s="142" t="s">
        <v>15</v>
      </c>
      <c r="B19" s="172">
        <v>32.24307317935444</v>
      </c>
      <c r="C19" s="172">
        <v>10.022925336481226</v>
      </c>
    </row>
    <row r="20" spans="1:3" ht="13.5" thickBot="1">
      <c r="A20" s="142" t="s">
        <v>16</v>
      </c>
      <c r="B20" s="172">
        <v>47.251699798555215</v>
      </c>
      <c r="C20" s="172">
        <v>39.400958824154856</v>
      </c>
    </row>
    <row r="21" spans="1:3" ht="13.5" thickBot="1">
      <c r="A21" s="142" t="s">
        <v>17</v>
      </c>
      <c r="B21" s="172">
        <v>60.776879733214429</v>
      </c>
      <c r="C21" s="172">
        <v>45.654614930784845</v>
      </c>
    </row>
    <row r="22" spans="1:3" ht="13.5" thickBot="1">
      <c r="A22" s="142" t="s">
        <v>18</v>
      </c>
      <c r="B22" s="172">
        <v>51.458861453302454</v>
      </c>
      <c r="C22" s="172">
        <v>37.988603862121494</v>
      </c>
    </row>
    <row r="23" spans="1:3" ht="13.5" thickBot="1">
      <c r="A23" s="142" t="s">
        <v>19</v>
      </c>
      <c r="B23" s="172">
        <v>58.14193063696603</v>
      </c>
      <c r="C23" s="172">
        <v>33.29313662370437</v>
      </c>
    </row>
    <row r="24" spans="1:3" ht="13.5" thickBot="1">
      <c r="A24" s="142" t="s">
        <v>20</v>
      </c>
      <c r="B24" s="172">
        <v>39.97405436127989</v>
      </c>
      <c r="C24" s="172">
        <v>14.077099389947021</v>
      </c>
    </row>
    <row r="25" spans="1:3" ht="13.5" thickBot="1">
      <c r="A25" s="142" t="s">
        <v>21</v>
      </c>
      <c r="B25" s="172">
        <v>37.631020738713396</v>
      </c>
      <c r="C25" s="172">
        <v>24.84949537364097</v>
      </c>
    </row>
    <row r="26" spans="1:3" ht="13.5" thickBot="1">
      <c r="A26" s="142" t="s">
        <v>22</v>
      </c>
      <c r="B26" s="172">
        <v>78.414265183947691</v>
      </c>
      <c r="C26" s="172">
        <v>67.174539069127874</v>
      </c>
    </row>
    <row r="27" spans="1:3" ht="13.5" thickBot="1">
      <c r="A27" s="141" t="s">
        <v>23</v>
      </c>
      <c r="B27" s="253">
        <v>55.632534494372912</v>
      </c>
      <c r="C27" s="253">
        <v>42.533380006834278</v>
      </c>
    </row>
    <row r="28" spans="1:3" ht="13.5" thickBot="1">
      <c r="A28" s="142" t="s">
        <v>24</v>
      </c>
      <c r="B28" s="172">
        <v>73.272643486482963</v>
      </c>
      <c r="C28" s="172">
        <v>60.72645644321144</v>
      </c>
    </row>
    <row r="29" spans="1:3" ht="13.5" thickBot="1">
      <c r="A29" s="142" t="s">
        <v>25</v>
      </c>
      <c r="B29" s="172">
        <v>51.376397621021333</v>
      </c>
      <c r="C29" s="172">
        <v>38.447592337717055</v>
      </c>
    </row>
    <row r="30" spans="1:3" ht="13.5" thickBot="1">
      <c r="A30" s="142" t="s">
        <v>26</v>
      </c>
      <c r="B30" s="172">
        <v>40.745112675372305</v>
      </c>
      <c r="C30" s="172">
        <v>25.17600221209436</v>
      </c>
    </row>
    <row r="31" spans="1:3" ht="13.5" thickBot="1">
      <c r="A31" s="142" t="s">
        <v>27</v>
      </c>
      <c r="B31" s="172">
        <v>72.574191607389665</v>
      </c>
      <c r="C31" s="172">
        <v>52.642826980770288</v>
      </c>
    </row>
    <row r="32" spans="1:3" ht="13.5" thickBot="1">
      <c r="A32" s="142" t="s">
        <v>28</v>
      </c>
      <c r="B32" s="172">
        <v>56.924425214220861</v>
      </c>
      <c r="C32" s="172">
        <v>57.618030112755292</v>
      </c>
    </row>
    <row r="33" spans="1:3" ht="13.5" thickBot="1">
      <c r="A33" s="142" t="s">
        <v>29</v>
      </c>
      <c r="B33" s="172">
        <v>46.376901333027007</v>
      </c>
      <c r="C33" s="172">
        <v>45.496648081797431</v>
      </c>
    </row>
    <row r="34" spans="1:3" ht="13.5" thickBot="1">
      <c r="A34" s="142" t="s">
        <v>30</v>
      </c>
      <c r="B34" s="172">
        <v>28.749732239363141</v>
      </c>
      <c r="C34" s="172">
        <v>29.560336572766943</v>
      </c>
    </row>
    <row r="35" spans="1:3" ht="13.5" thickBot="1">
      <c r="A35" s="142" t="s">
        <v>31</v>
      </c>
      <c r="B35" s="172">
        <v>43.658482993337088</v>
      </c>
      <c r="C35" s="172">
        <v>36.000239291386876</v>
      </c>
    </row>
    <row r="36" spans="1:3" ht="13.5" thickBot="1">
      <c r="A36" s="142" t="s">
        <v>35</v>
      </c>
      <c r="B36" s="172">
        <v>52.087148099686942</v>
      </c>
      <c r="C36" s="172">
        <v>38.699996222965474</v>
      </c>
    </row>
    <row r="38" spans="1:3">
      <c r="A38" s="162"/>
      <c r="B38" s="236"/>
      <c r="C38" s="236"/>
    </row>
    <row r="39" spans="1:3">
      <c r="A39" s="162"/>
      <c r="B39" s="236"/>
      <c r="C39" s="236"/>
    </row>
  </sheetData>
  <pageMargins left="0.7" right="0.7" top="0.75" bottom="0.75" header="0.3" footer="0.3"/>
  <pageSetup paperSize="9" orientation="portrait" horizontalDpi="204" verticalDpi="196" r:id="rId1"/>
  <drawing r:id="rId2"/>
</worksheet>
</file>

<file path=xl/worksheets/sheet102.xml><?xml version="1.0" encoding="utf-8"?>
<worksheet xmlns="http://schemas.openxmlformats.org/spreadsheetml/2006/main" xmlns:r="http://schemas.openxmlformats.org/officeDocument/2006/relationships">
  <dimension ref="A1:C39"/>
  <sheetViews>
    <sheetView workbookViewId="0">
      <selection activeCell="A2" sqref="A2"/>
    </sheetView>
  </sheetViews>
  <sheetFormatPr defaultColWidth="9.140625" defaultRowHeight="12.75"/>
  <cols>
    <col min="1" max="1" width="30.140625" style="44" customWidth="1"/>
    <col min="2" max="3" width="15.7109375" style="44" customWidth="1"/>
    <col min="4" max="16384" width="9.140625" style="44"/>
  </cols>
  <sheetData>
    <row r="1" spans="1:3">
      <c r="A1" s="144" t="s">
        <v>1143</v>
      </c>
    </row>
    <row r="2" spans="1:3" ht="13.5" thickBot="1"/>
    <row r="3" spans="1:3" s="255" customFormat="1" ht="39" customHeight="1" thickBot="1">
      <c r="A3" s="254"/>
      <c r="B3" s="219" t="s">
        <v>736</v>
      </c>
      <c r="C3" s="219" t="s">
        <v>738</v>
      </c>
    </row>
    <row r="4" spans="1:3" ht="13.5" thickBot="1">
      <c r="A4" s="142" t="s">
        <v>0</v>
      </c>
      <c r="B4" s="172">
        <v>25.246886035176459</v>
      </c>
      <c r="C4" s="172">
        <v>9.7390761212767032</v>
      </c>
    </row>
    <row r="5" spans="1:3" ht="13.5" thickBot="1">
      <c r="A5" s="142" t="s">
        <v>1</v>
      </c>
      <c r="B5" s="172">
        <v>23.536507213086349</v>
      </c>
      <c r="C5" s="172">
        <v>10.987269515369851</v>
      </c>
    </row>
    <row r="6" spans="1:3" ht="13.5" thickBot="1">
      <c r="A6" s="142" t="s">
        <v>2</v>
      </c>
      <c r="B6" s="172">
        <v>27.753009773432574</v>
      </c>
      <c r="C6" s="172">
        <v>3.6270408305218451</v>
      </c>
    </row>
    <row r="7" spans="1:3" ht="13.5" thickBot="1">
      <c r="A7" s="142" t="s">
        <v>3</v>
      </c>
      <c r="B7" s="172">
        <v>3.6475930182095078</v>
      </c>
      <c r="C7" s="172">
        <v>2.2239419600522488</v>
      </c>
    </row>
    <row r="8" spans="1:3" ht="13.5" thickBot="1">
      <c r="A8" s="142" t="s">
        <v>4</v>
      </c>
      <c r="B8" s="172">
        <v>8.2465135780822862</v>
      </c>
      <c r="C8" s="172">
        <v>0</v>
      </c>
    </row>
    <row r="9" spans="1:3" ht="13.5" thickBot="1">
      <c r="A9" s="142" t="s">
        <v>5</v>
      </c>
      <c r="B9" s="172">
        <v>21.923116497242646</v>
      </c>
      <c r="C9" s="172">
        <v>2.8059534787642439</v>
      </c>
    </row>
    <row r="10" spans="1:3" ht="13.5" thickBot="1">
      <c r="A10" s="142" t="s">
        <v>6</v>
      </c>
      <c r="B10" s="172">
        <v>1.8003966976778516</v>
      </c>
      <c r="C10" s="172">
        <v>0.63241937141118887</v>
      </c>
    </row>
    <row r="11" spans="1:3" ht="13.5" thickBot="1">
      <c r="A11" s="142" t="s">
        <v>7</v>
      </c>
      <c r="B11" s="172">
        <v>28.662855645263839</v>
      </c>
      <c r="C11" s="172">
        <v>2.6441207403115152</v>
      </c>
    </row>
    <row r="12" spans="1:3" ht="13.5" thickBot="1">
      <c r="A12" s="142" t="s">
        <v>8</v>
      </c>
      <c r="B12" s="172">
        <v>30.680036821439305</v>
      </c>
      <c r="C12" s="172">
        <v>9.1053292474859084</v>
      </c>
    </row>
    <row r="13" spans="1:3" ht="13.5" thickBot="1">
      <c r="A13" s="142" t="s">
        <v>9</v>
      </c>
      <c r="B13" s="172">
        <v>16.117530801984273</v>
      </c>
      <c r="C13" s="172">
        <v>1.776375078041319</v>
      </c>
    </row>
    <row r="14" spans="1:3" ht="13.5" thickBot="1">
      <c r="A14" s="142" t="s">
        <v>10</v>
      </c>
      <c r="B14" s="172">
        <v>4.8840423354998306</v>
      </c>
      <c r="C14" s="172">
        <v>0.45196245820730135</v>
      </c>
    </row>
    <row r="15" spans="1:3" ht="13.5" thickBot="1">
      <c r="A15" s="142" t="s">
        <v>11</v>
      </c>
      <c r="B15" s="172">
        <v>9.4155088606887123</v>
      </c>
      <c r="C15" s="172">
        <v>2.1144867511628553</v>
      </c>
    </row>
    <row r="16" spans="1:3" ht="13.5" thickBot="1">
      <c r="A16" s="142" t="s">
        <v>12</v>
      </c>
      <c r="B16" s="172">
        <v>23.717944305361645</v>
      </c>
      <c r="C16" s="172">
        <v>3.0409404961080306</v>
      </c>
    </row>
    <row r="17" spans="1:3" ht="13.5" thickBot="1">
      <c r="A17" s="142" t="s">
        <v>13</v>
      </c>
      <c r="B17" s="172">
        <v>5.9508499481340653</v>
      </c>
      <c r="C17" s="172">
        <v>2.1917464484185025</v>
      </c>
    </row>
    <row r="18" spans="1:3" ht="13.5" thickBot="1">
      <c r="A18" s="142" t="s">
        <v>14</v>
      </c>
      <c r="B18" s="172">
        <v>12.806390356342789</v>
      </c>
      <c r="C18" s="172">
        <v>0.34166785655064796</v>
      </c>
    </row>
    <row r="19" spans="1:3" ht="13.5" thickBot="1">
      <c r="A19" s="142" t="s">
        <v>15</v>
      </c>
      <c r="B19" s="172">
        <v>10.073272991151271</v>
      </c>
      <c r="C19" s="172">
        <v>2.1447211466920404</v>
      </c>
    </row>
    <row r="20" spans="1:3" ht="13.5" thickBot="1">
      <c r="A20" s="142" t="s">
        <v>16</v>
      </c>
      <c r="B20" s="172">
        <v>18.246513896120991</v>
      </c>
      <c r="C20" s="172">
        <v>5.0088454231538559</v>
      </c>
    </row>
    <row r="21" spans="1:3" ht="13.5" thickBot="1">
      <c r="A21" s="142" t="s">
        <v>17</v>
      </c>
      <c r="B21" s="172">
        <v>15.290054670640874</v>
      </c>
      <c r="C21" s="172">
        <v>3.9259980288854481</v>
      </c>
    </row>
    <row r="22" spans="1:3" ht="13.5" thickBot="1">
      <c r="A22" s="142" t="s">
        <v>18</v>
      </c>
      <c r="B22" s="172">
        <v>8.01648077547895</v>
      </c>
      <c r="C22" s="172">
        <v>0.30739161888771593</v>
      </c>
    </row>
    <row r="23" spans="1:3" ht="13.5" thickBot="1">
      <c r="A23" s="142" t="s">
        <v>19</v>
      </c>
      <c r="B23" s="172">
        <v>14.606158378653999</v>
      </c>
      <c r="C23" s="172">
        <v>5.5197700040503408</v>
      </c>
    </row>
    <row r="24" spans="1:3" ht="13.5" thickBot="1">
      <c r="A24" s="142" t="s">
        <v>20</v>
      </c>
      <c r="B24" s="172">
        <v>2.1837951685396768</v>
      </c>
      <c r="C24" s="172">
        <v>0.55675656126688311</v>
      </c>
    </row>
    <row r="25" spans="1:3" ht="13.5" thickBot="1">
      <c r="A25" s="142" t="s">
        <v>21</v>
      </c>
      <c r="B25" s="172">
        <v>13.86342338742239</v>
      </c>
      <c r="C25" s="172">
        <v>1.901653259612639</v>
      </c>
    </row>
    <row r="26" spans="1:3" ht="13.5" thickBot="1">
      <c r="A26" s="142" t="s">
        <v>22</v>
      </c>
      <c r="B26" s="172">
        <v>31.074936239249297</v>
      </c>
      <c r="C26" s="172">
        <v>4.8756248903329826</v>
      </c>
    </row>
    <row r="27" spans="1:3" ht="13.5" thickBot="1">
      <c r="A27" s="142" t="s">
        <v>23</v>
      </c>
      <c r="B27" s="172">
        <v>15.716748403633506</v>
      </c>
      <c r="C27" s="172">
        <v>6.4849875837401898</v>
      </c>
    </row>
    <row r="28" spans="1:3" ht="13.5" thickBot="1">
      <c r="A28" s="142" t="s">
        <v>24</v>
      </c>
      <c r="B28" s="172">
        <v>20.933087183403948</v>
      </c>
      <c r="C28" s="172">
        <v>4.6564281107365479</v>
      </c>
    </row>
    <row r="29" spans="1:3" ht="13.5" thickBot="1">
      <c r="A29" s="142" t="s">
        <v>25</v>
      </c>
      <c r="B29" s="172">
        <v>34.437258432281894</v>
      </c>
      <c r="C29" s="172">
        <v>12.46213501722641</v>
      </c>
    </row>
    <row r="30" spans="1:3" ht="13.5" thickBot="1">
      <c r="A30" s="142" t="s">
        <v>26</v>
      </c>
      <c r="B30" s="172">
        <v>20.87499250548316</v>
      </c>
      <c r="C30" s="172">
        <v>2.0968770273839832</v>
      </c>
    </row>
    <row r="31" spans="1:3" ht="13.5" thickBot="1">
      <c r="A31" s="142" t="s">
        <v>27</v>
      </c>
      <c r="B31" s="172">
        <v>17.642194563439517</v>
      </c>
      <c r="C31" s="172">
        <v>6.3009829988019721</v>
      </c>
    </row>
    <row r="32" spans="1:3" ht="13.5" thickBot="1">
      <c r="A32" s="142" t="s">
        <v>28</v>
      </c>
      <c r="B32" s="172">
        <v>0</v>
      </c>
      <c r="C32" s="172">
        <v>0</v>
      </c>
    </row>
    <row r="33" spans="1:3" ht="13.5" thickBot="1">
      <c r="A33" s="142" t="s">
        <v>29</v>
      </c>
      <c r="B33" s="172">
        <v>29.518490528439578</v>
      </c>
      <c r="C33" s="172">
        <v>2.9964577926610243</v>
      </c>
    </row>
    <row r="34" spans="1:3" ht="13.5" thickBot="1">
      <c r="A34" s="142" t="s">
        <v>30</v>
      </c>
      <c r="B34" s="172">
        <v>9.0012920374170484</v>
      </c>
      <c r="C34" s="172">
        <v>0</v>
      </c>
    </row>
    <row r="35" spans="1:3" ht="13.5" thickBot="1">
      <c r="A35" s="142" t="s">
        <v>31</v>
      </c>
      <c r="B35" s="172">
        <v>12.551480719729598</v>
      </c>
      <c r="C35" s="172">
        <v>1.6189643419318147</v>
      </c>
    </row>
    <row r="36" spans="1:3" ht="13.5" thickBot="1">
      <c r="A36" s="142" t="s">
        <v>35</v>
      </c>
      <c r="B36" s="172">
        <v>6.4555990606843654</v>
      </c>
      <c r="C36" s="172">
        <v>0</v>
      </c>
    </row>
    <row r="38" spans="1:3">
      <c r="A38" s="162"/>
      <c r="B38" s="236"/>
      <c r="C38" s="236"/>
    </row>
    <row r="39" spans="1:3">
      <c r="A39" s="162"/>
      <c r="B39" s="236"/>
      <c r="C39" s="236"/>
    </row>
  </sheetData>
  <pageMargins left="0.7" right="0.7" top="0.75" bottom="0.75" header="0.3" footer="0.3"/>
  <pageSetup paperSize="9" orientation="portrait" r:id="rId1"/>
  <drawing r:id="rId2"/>
</worksheet>
</file>

<file path=xl/worksheets/sheet103.xml><?xml version="1.0" encoding="utf-8"?>
<worksheet xmlns="http://schemas.openxmlformats.org/spreadsheetml/2006/main" xmlns:r="http://schemas.openxmlformats.org/officeDocument/2006/relationships">
  <dimension ref="A1:D39"/>
  <sheetViews>
    <sheetView workbookViewId="0"/>
  </sheetViews>
  <sheetFormatPr defaultColWidth="9.140625" defaultRowHeight="12.75"/>
  <cols>
    <col min="1" max="1" width="31.85546875" style="221" customWidth="1"/>
    <col min="2" max="3" width="20.7109375" style="221" customWidth="1"/>
    <col min="4" max="16384" width="9.140625" style="221"/>
  </cols>
  <sheetData>
    <row r="1" spans="1:3">
      <c r="A1" s="144" t="s">
        <v>792</v>
      </c>
    </row>
    <row r="2" spans="1:3" ht="13.5" thickBot="1"/>
    <row r="3" spans="1:3" ht="13.5" thickBot="1">
      <c r="A3" s="256"/>
      <c r="B3" s="229" t="s">
        <v>732</v>
      </c>
      <c r="C3" s="229" t="s">
        <v>763</v>
      </c>
    </row>
    <row r="4" spans="1:3" ht="13.5" thickBot="1">
      <c r="A4" s="172" t="s">
        <v>0</v>
      </c>
      <c r="B4" s="172">
        <v>15.621302508727622</v>
      </c>
      <c r="C4" s="172">
        <v>15.647774987025537</v>
      </c>
    </row>
    <row r="5" spans="1:3" ht="13.5" thickBot="1">
      <c r="A5" s="172" t="s">
        <v>1</v>
      </c>
      <c r="B5" s="172">
        <v>3.491419118094969</v>
      </c>
      <c r="C5" s="172">
        <v>0</v>
      </c>
    </row>
    <row r="6" spans="1:3" ht="13.5" thickBot="1">
      <c r="A6" s="172" t="s">
        <v>2</v>
      </c>
      <c r="B6" s="172">
        <v>11.393654736586598</v>
      </c>
      <c r="C6" s="172">
        <v>0.71119813540531707</v>
      </c>
    </row>
    <row r="7" spans="1:3" ht="13.5" thickBot="1">
      <c r="A7" s="172" t="s">
        <v>3</v>
      </c>
      <c r="B7" s="172">
        <v>1.8604339950602726</v>
      </c>
      <c r="C7" s="172">
        <v>0</v>
      </c>
    </row>
    <row r="8" spans="1:3" ht="13.5" thickBot="1">
      <c r="A8" s="172" t="s">
        <v>4</v>
      </c>
      <c r="B8" s="172">
        <v>1.0443325341868672</v>
      </c>
      <c r="C8" s="172">
        <v>0</v>
      </c>
    </row>
    <row r="9" spans="1:3" ht="13.5" thickBot="1">
      <c r="A9" s="172" t="s">
        <v>5</v>
      </c>
      <c r="B9" s="172">
        <v>12.930367625400132</v>
      </c>
      <c r="C9" s="172">
        <v>1.738921549502932</v>
      </c>
    </row>
    <row r="10" spans="1:3" ht="13.5" thickBot="1">
      <c r="A10" s="172" t="s">
        <v>6</v>
      </c>
      <c r="B10" s="172">
        <v>9.0408982044030317</v>
      </c>
      <c r="C10" s="172">
        <v>1.3822399104246774</v>
      </c>
    </row>
    <row r="11" spans="1:3" ht="13.5" thickBot="1">
      <c r="A11" s="172" t="s">
        <v>7</v>
      </c>
      <c r="B11" s="172">
        <v>5.4144156881181393</v>
      </c>
      <c r="C11" s="172">
        <v>5.1801279007711463</v>
      </c>
    </row>
    <row r="12" spans="1:3" ht="13.5" thickBot="1">
      <c r="A12" s="172" t="s">
        <v>8</v>
      </c>
      <c r="B12" s="172">
        <v>25.222678230257106</v>
      </c>
      <c r="C12" s="172">
        <v>2.0777700565431889</v>
      </c>
    </row>
    <row r="13" spans="1:3" ht="13.5" thickBot="1">
      <c r="A13" s="172" t="s">
        <v>9</v>
      </c>
      <c r="B13" s="172">
        <v>2.9460284636056806</v>
      </c>
      <c r="C13" s="172">
        <v>0</v>
      </c>
    </row>
    <row r="14" spans="1:3" ht="13.5" thickBot="1">
      <c r="A14" s="172" t="s">
        <v>10</v>
      </c>
      <c r="B14" s="172">
        <v>0.47068463166406882</v>
      </c>
      <c r="C14" s="172">
        <v>0</v>
      </c>
    </row>
    <row r="15" spans="1:3" ht="13.5" thickBot="1">
      <c r="A15" s="172" t="s">
        <v>11</v>
      </c>
      <c r="B15" s="172">
        <v>1.5894612331685578</v>
      </c>
      <c r="C15" s="172">
        <v>0.74543414332284974</v>
      </c>
    </row>
    <row r="16" spans="1:3" ht="13.5" thickBot="1">
      <c r="A16" s="172" t="s">
        <v>12</v>
      </c>
      <c r="B16" s="172">
        <v>13.068883940822976</v>
      </c>
      <c r="C16" s="172">
        <v>7.0172656428512257</v>
      </c>
    </row>
    <row r="17" spans="1:4" ht="13.5" thickBot="1">
      <c r="A17" s="172" t="s">
        <v>13</v>
      </c>
      <c r="B17" s="172">
        <v>4.0916167109907393</v>
      </c>
      <c r="C17" s="172">
        <v>0</v>
      </c>
    </row>
    <row r="18" spans="1:4" ht="13.5" thickBot="1">
      <c r="A18" s="172" t="s">
        <v>14</v>
      </c>
      <c r="B18" s="172">
        <v>21.999361861540578</v>
      </c>
      <c r="C18" s="172">
        <v>13.221017052617976</v>
      </c>
    </row>
    <row r="19" spans="1:4" ht="13.5" thickBot="1">
      <c r="A19" s="172" t="s">
        <v>15</v>
      </c>
      <c r="B19" s="172">
        <v>5.3486860009559489</v>
      </c>
      <c r="C19" s="172">
        <v>1.6943177887602185</v>
      </c>
    </row>
    <row r="20" spans="1:4" ht="13.5" thickBot="1">
      <c r="A20" s="172" t="s">
        <v>16</v>
      </c>
      <c r="B20" s="172">
        <v>0.88230447538679568</v>
      </c>
      <c r="C20" s="172">
        <v>0.7327841514249317</v>
      </c>
    </row>
    <row r="21" spans="1:4" ht="13.5" thickBot="1">
      <c r="A21" s="172" t="s">
        <v>17</v>
      </c>
      <c r="B21" s="172">
        <v>21.405762907012651</v>
      </c>
      <c r="C21" s="172">
        <v>0</v>
      </c>
    </row>
    <row r="22" spans="1:4" ht="13.5" thickBot="1">
      <c r="A22" s="172" t="s">
        <v>18</v>
      </c>
      <c r="B22" s="172">
        <v>2.7049857647324558</v>
      </c>
      <c r="C22" s="172">
        <v>1.1319061728125162</v>
      </c>
    </row>
    <row r="23" spans="1:4" ht="13.5" thickBot="1">
      <c r="A23" s="172" t="s">
        <v>19</v>
      </c>
      <c r="B23" s="172">
        <v>18.192708647235264</v>
      </c>
      <c r="C23" s="172">
        <v>4.3371311393340077</v>
      </c>
    </row>
    <row r="24" spans="1:4" ht="13.5" thickBot="1">
      <c r="A24" s="172" t="s">
        <v>20</v>
      </c>
      <c r="B24" s="172">
        <v>1.5369184462903758</v>
      </c>
      <c r="C24" s="172">
        <v>0</v>
      </c>
    </row>
    <row r="25" spans="1:4" ht="13.5" thickBot="1">
      <c r="A25" s="172" t="s">
        <v>21</v>
      </c>
      <c r="B25" s="172">
        <v>8.9253968776207966</v>
      </c>
      <c r="C25" s="172">
        <v>0.93077180804423265</v>
      </c>
    </row>
    <row r="26" spans="1:4" ht="13.5" thickBot="1">
      <c r="A26" s="172" t="s">
        <v>22</v>
      </c>
      <c r="B26" s="172">
        <v>12.191133057464217</v>
      </c>
      <c r="C26" s="172">
        <v>0.42564776285148054</v>
      </c>
    </row>
    <row r="27" spans="1:4" ht="13.5" thickBot="1">
      <c r="A27" s="172" t="s">
        <v>23</v>
      </c>
      <c r="B27" s="172">
        <v>5.1149686900608975</v>
      </c>
      <c r="C27" s="172">
        <v>10.69453996445929</v>
      </c>
      <c r="D27" s="257"/>
    </row>
    <row r="28" spans="1:4" ht="13.5" thickBot="1">
      <c r="A28" s="172" t="s">
        <v>24</v>
      </c>
      <c r="B28" s="172">
        <v>21.831441382975552</v>
      </c>
      <c r="C28" s="172">
        <v>12.640755957349487</v>
      </c>
    </row>
    <row r="29" spans="1:4" ht="13.5" thickBot="1">
      <c r="A29" s="172" t="s">
        <v>25</v>
      </c>
      <c r="B29" s="172">
        <v>29.548827868605336</v>
      </c>
      <c r="C29" s="172">
        <v>17.593898759462252</v>
      </c>
    </row>
    <row r="30" spans="1:4" ht="13.5" thickBot="1">
      <c r="A30" s="172" t="s">
        <v>26</v>
      </c>
      <c r="B30" s="172">
        <v>1.0991984178436989</v>
      </c>
      <c r="C30" s="172">
        <v>0</v>
      </c>
    </row>
    <row r="31" spans="1:4" ht="13.5" thickBot="1">
      <c r="A31" s="172" t="s">
        <v>27</v>
      </c>
      <c r="B31" s="172">
        <v>34.529944310479038</v>
      </c>
      <c r="C31" s="172">
        <v>17.860891303998848</v>
      </c>
    </row>
    <row r="32" spans="1:4" ht="13.5" thickBot="1">
      <c r="A32" s="172" t="s">
        <v>28</v>
      </c>
      <c r="B32" s="172">
        <v>14.379185255903208</v>
      </c>
      <c r="C32" s="172">
        <v>1.5020285365817161</v>
      </c>
    </row>
    <row r="33" spans="1:3" ht="13.5" thickBot="1">
      <c r="A33" s="172" t="s">
        <v>29</v>
      </c>
      <c r="B33" s="172">
        <v>27.512985572280819</v>
      </c>
      <c r="C33" s="172">
        <v>20.582836541374672</v>
      </c>
    </row>
    <row r="34" spans="1:3" ht="13.5" thickBot="1">
      <c r="A34" s="172" t="s">
        <v>30</v>
      </c>
      <c r="B34" s="172">
        <v>1.5311527815545003</v>
      </c>
      <c r="C34" s="172">
        <v>0</v>
      </c>
    </row>
    <row r="35" spans="1:3" ht="13.5" thickBot="1">
      <c r="A35" s="172" t="s">
        <v>31</v>
      </c>
      <c r="B35" s="172">
        <v>5.609298410313138</v>
      </c>
      <c r="C35" s="172">
        <v>0.64166146794408985</v>
      </c>
    </row>
    <row r="36" spans="1:3" ht="13.5" thickBot="1">
      <c r="A36" s="172" t="s">
        <v>35</v>
      </c>
      <c r="B36" s="172">
        <v>19.953883147601914</v>
      </c>
      <c r="C36" s="172">
        <v>11.341247747993469</v>
      </c>
    </row>
    <row r="38" spans="1:3">
      <c r="A38" s="162"/>
      <c r="B38" s="236"/>
      <c r="C38" s="236"/>
    </row>
    <row r="39" spans="1:3">
      <c r="A39" s="162"/>
      <c r="B39" s="236"/>
      <c r="C39" s="236"/>
    </row>
  </sheetData>
  <pageMargins left="0.7" right="0.7" top="0.75" bottom="0.75" header="0.3" footer="0.3"/>
  <pageSetup paperSize="9" orientation="portrait" horizontalDpi="204" verticalDpi="196" r:id="rId1"/>
  <drawing r:id="rId2"/>
</worksheet>
</file>

<file path=xl/worksheets/sheet104.xml><?xml version="1.0" encoding="utf-8"?>
<worksheet xmlns="http://schemas.openxmlformats.org/spreadsheetml/2006/main" xmlns:r="http://schemas.openxmlformats.org/officeDocument/2006/relationships">
  <dimension ref="A1:C39"/>
  <sheetViews>
    <sheetView workbookViewId="0"/>
  </sheetViews>
  <sheetFormatPr defaultColWidth="9.140625" defaultRowHeight="12.75"/>
  <cols>
    <col min="1" max="1" width="29" style="162" customWidth="1"/>
    <col min="2" max="2" width="26.28515625" style="162" customWidth="1"/>
    <col min="3" max="3" width="21.5703125" style="162" customWidth="1"/>
    <col min="4" max="16384" width="9.140625" style="162"/>
  </cols>
  <sheetData>
    <row r="1" spans="1:3">
      <c r="A1" s="144" t="s">
        <v>793</v>
      </c>
    </row>
    <row r="2" spans="1:3" ht="13.5" thickBot="1"/>
    <row r="3" spans="1:3" s="259" customFormat="1" ht="40.5" customHeight="1" thickBot="1">
      <c r="A3" s="258"/>
      <c r="B3" s="219" t="s">
        <v>760</v>
      </c>
      <c r="C3" s="219" t="s">
        <v>764</v>
      </c>
    </row>
    <row r="4" spans="1:3" ht="13.5" thickBot="1">
      <c r="A4" s="20" t="s">
        <v>0</v>
      </c>
      <c r="B4" s="231">
        <v>31.53023069555864</v>
      </c>
      <c r="C4" s="231">
        <v>25.316209071342922</v>
      </c>
    </row>
    <row r="5" spans="1:3" ht="13.5" thickBot="1">
      <c r="A5" s="20" t="s">
        <v>1</v>
      </c>
      <c r="B5" s="231">
        <v>21.527101054597487</v>
      </c>
      <c r="C5" s="231">
        <v>22.412378206354841</v>
      </c>
    </row>
    <row r="6" spans="1:3" ht="13.5" thickBot="1">
      <c r="A6" s="20" t="s">
        <v>2</v>
      </c>
      <c r="B6" s="231">
        <v>31.587969180788736</v>
      </c>
      <c r="C6" s="231">
        <v>32.097141298683454</v>
      </c>
    </row>
    <row r="7" spans="1:3" ht="13.5" thickBot="1">
      <c r="A7" s="20" t="s">
        <v>3</v>
      </c>
      <c r="B7" s="231">
        <v>9.3008866248279602</v>
      </c>
      <c r="C7" s="231">
        <v>13.26215026171694</v>
      </c>
    </row>
    <row r="8" spans="1:3" ht="13.5" thickBot="1">
      <c r="A8" s="20" t="s">
        <v>4</v>
      </c>
      <c r="B8" s="231">
        <v>34.908660428384167</v>
      </c>
      <c r="C8" s="231">
        <v>25.158666955148242</v>
      </c>
    </row>
    <row r="9" spans="1:3" ht="13.5" thickBot="1">
      <c r="A9" s="20" t="s">
        <v>5</v>
      </c>
      <c r="B9" s="231">
        <v>34.917939582248948</v>
      </c>
      <c r="C9" s="231">
        <v>26.253152010103925</v>
      </c>
    </row>
    <row r="10" spans="1:3" ht="13.5" thickBot="1">
      <c r="A10" s="20" t="s">
        <v>6</v>
      </c>
      <c r="B10" s="231">
        <v>37.561497590248365</v>
      </c>
      <c r="C10" s="231">
        <v>35.900983355488364</v>
      </c>
    </row>
    <row r="11" spans="1:3" ht="13.5" thickBot="1">
      <c r="A11" s="20" t="s">
        <v>7</v>
      </c>
      <c r="B11" s="231">
        <v>29.463352065986037</v>
      </c>
      <c r="C11" s="231">
        <v>27.728746376950205</v>
      </c>
    </row>
    <row r="12" spans="1:3" ht="13.5" thickBot="1">
      <c r="A12" s="20" t="s">
        <v>8</v>
      </c>
      <c r="B12" s="231">
        <v>35.849115666442643</v>
      </c>
      <c r="C12" s="231">
        <v>27.7635651961889</v>
      </c>
    </row>
    <row r="13" spans="1:3" ht="13.5" thickBot="1">
      <c r="A13" s="20" t="s">
        <v>9</v>
      </c>
      <c r="B13" s="231">
        <v>18.631726410741077</v>
      </c>
      <c r="C13" s="231">
        <v>18.072340618036574</v>
      </c>
    </row>
    <row r="14" spans="1:3" ht="13.5" thickBot="1">
      <c r="A14" s="20" t="s">
        <v>10</v>
      </c>
      <c r="B14" s="231">
        <v>21.347200111303472</v>
      </c>
      <c r="C14" s="231">
        <v>21.949753994787418</v>
      </c>
    </row>
    <row r="15" spans="1:3" ht="13.5" thickBot="1">
      <c r="A15" s="20" t="s">
        <v>11</v>
      </c>
      <c r="B15" s="231">
        <v>23.037293609556716</v>
      </c>
      <c r="C15" s="231">
        <v>19.256598678209603</v>
      </c>
    </row>
    <row r="16" spans="1:3" ht="13.5" thickBot="1">
      <c r="A16" s="20" t="s">
        <v>12</v>
      </c>
      <c r="B16" s="231">
        <v>39.728543954765122</v>
      </c>
      <c r="C16" s="231">
        <v>29.883181756297915</v>
      </c>
    </row>
    <row r="17" spans="1:3" ht="13.5" thickBot="1">
      <c r="A17" s="20" t="s">
        <v>13</v>
      </c>
      <c r="B17" s="231">
        <v>42.239517557598482</v>
      </c>
      <c r="C17" s="231">
        <v>27.84112229136025</v>
      </c>
    </row>
    <row r="18" spans="1:3" ht="13.5" thickBot="1">
      <c r="A18" s="20" t="s">
        <v>14</v>
      </c>
      <c r="B18" s="231">
        <v>29.736548531784393</v>
      </c>
      <c r="C18" s="231">
        <v>22.720330726887664</v>
      </c>
    </row>
    <row r="19" spans="1:3" ht="13.5" thickBot="1">
      <c r="A19" s="20" t="s">
        <v>15</v>
      </c>
      <c r="B19" s="231">
        <v>24.503100451257325</v>
      </c>
      <c r="C19" s="231">
        <v>13.205677093405727</v>
      </c>
    </row>
    <row r="20" spans="1:3" ht="13.5" thickBot="1">
      <c r="A20" s="20" t="s">
        <v>16</v>
      </c>
      <c r="B20" s="231">
        <v>24.897874411128115</v>
      </c>
      <c r="C20" s="231">
        <v>28.571306614453398</v>
      </c>
    </row>
    <row r="21" spans="1:3" ht="13.5" thickBot="1">
      <c r="A21" s="20" t="s">
        <v>17</v>
      </c>
      <c r="B21" s="231">
        <v>27.262792433777584</v>
      </c>
      <c r="C21" s="231">
        <v>22.022084341544218</v>
      </c>
    </row>
    <row r="22" spans="1:3" ht="13.5" thickBot="1">
      <c r="A22" s="20" t="s">
        <v>18</v>
      </c>
      <c r="B22" s="231">
        <v>22.655373870708235</v>
      </c>
      <c r="C22" s="231">
        <v>17.412454726559929</v>
      </c>
    </row>
    <row r="23" spans="1:3" ht="13.5" thickBot="1">
      <c r="A23" s="20" t="s">
        <v>19</v>
      </c>
      <c r="B23" s="231">
        <v>40.080395361744856</v>
      </c>
      <c r="C23" s="231">
        <v>30.6623762553536</v>
      </c>
    </row>
    <row r="24" spans="1:3" ht="13.5" thickBot="1">
      <c r="A24" s="20" t="s">
        <v>20</v>
      </c>
      <c r="B24" s="231">
        <v>35.162615849880275</v>
      </c>
      <c r="C24" s="231">
        <v>32.109187972122747</v>
      </c>
    </row>
    <row r="25" spans="1:3" ht="13.5" thickBot="1">
      <c r="A25" s="20" t="s">
        <v>21</v>
      </c>
      <c r="B25" s="231">
        <v>43.569350475023569</v>
      </c>
      <c r="C25" s="231">
        <v>39.319200009864794</v>
      </c>
    </row>
    <row r="26" spans="1:3" ht="13.5" thickBot="1">
      <c r="A26" s="20" t="s">
        <v>22</v>
      </c>
      <c r="B26" s="231">
        <v>29.763129956579061</v>
      </c>
      <c r="C26" s="231">
        <v>34.014293636714072</v>
      </c>
    </row>
    <row r="27" spans="1:3" ht="13.5" thickBot="1">
      <c r="A27" s="20" t="s">
        <v>24</v>
      </c>
      <c r="B27" s="231">
        <v>28.421944331337606</v>
      </c>
      <c r="C27" s="231">
        <v>24.177243976910162</v>
      </c>
    </row>
    <row r="28" spans="1:3" s="261" customFormat="1" ht="13.5" thickBot="1">
      <c r="A28" s="20" t="s">
        <v>23</v>
      </c>
      <c r="B28" s="260">
        <v>27.963144204573108</v>
      </c>
      <c r="C28" s="260">
        <v>21.621336792322268</v>
      </c>
    </row>
    <row r="29" spans="1:3" ht="13.5" thickBot="1">
      <c r="A29" s="20" t="s">
        <v>25</v>
      </c>
      <c r="B29" s="231">
        <v>49.992891279074016</v>
      </c>
      <c r="C29" s="231">
        <v>54.537879817667665</v>
      </c>
    </row>
    <row r="30" spans="1:3" ht="13.5" thickBot="1">
      <c r="A30" s="20" t="s">
        <v>26</v>
      </c>
      <c r="B30" s="231">
        <v>26.381551556071056</v>
      </c>
      <c r="C30" s="231">
        <v>18.391718144307603</v>
      </c>
    </row>
    <row r="31" spans="1:3" ht="13.5" thickBot="1">
      <c r="A31" s="20" t="s">
        <v>27</v>
      </c>
      <c r="B31" s="231">
        <v>42.223694442675011</v>
      </c>
      <c r="C31" s="231">
        <v>43.20028754897811</v>
      </c>
    </row>
    <row r="32" spans="1:3" ht="13.5" thickBot="1">
      <c r="A32" s="20" t="s">
        <v>28</v>
      </c>
      <c r="B32" s="231">
        <v>30.351094473580552</v>
      </c>
      <c r="C32" s="231">
        <v>22.81602847857005</v>
      </c>
    </row>
    <row r="33" spans="1:3" ht="13.5" thickBot="1">
      <c r="A33" s="20" t="s">
        <v>29</v>
      </c>
      <c r="B33" s="231">
        <v>21.090941968098477</v>
      </c>
      <c r="C33" s="231">
        <v>20.786171608437467</v>
      </c>
    </row>
    <row r="34" spans="1:3" ht="13.5" thickBot="1">
      <c r="A34" s="20" t="s">
        <v>30</v>
      </c>
      <c r="B34" s="231">
        <v>15.230682189482259</v>
      </c>
      <c r="C34" s="231">
        <v>13.618280274116161</v>
      </c>
    </row>
    <row r="35" spans="1:3" ht="13.5" thickBot="1">
      <c r="A35" s="20" t="s">
        <v>31</v>
      </c>
      <c r="B35" s="231">
        <v>20.669984947179099</v>
      </c>
      <c r="C35" s="231">
        <v>18.201203008359609</v>
      </c>
    </row>
    <row r="36" spans="1:3" ht="13.5" thickBot="1">
      <c r="A36" s="20" t="s">
        <v>35</v>
      </c>
      <c r="B36" s="231">
        <v>18.520482801413429</v>
      </c>
      <c r="C36" s="231">
        <v>13.503566397972453</v>
      </c>
    </row>
    <row r="38" spans="1:3">
      <c r="B38" s="236"/>
      <c r="C38" s="236"/>
    </row>
    <row r="39" spans="1:3">
      <c r="B39" s="236"/>
      <c r="C39" s="236"/>
    </row>
  </sheetData>
  <pageMargins left="0.7" right="0.7" top="0.75" bottom="0.75" header="0.3" footer="0.3"/>
  <pageSetup paperSize="9" orientation="portrait" horizontalDpi="204" verticalDpi="196" r:id="rId1"/>
  <drawing r:id="rId2"/>
</worksheet>
</file>

<file path=xl/worksheets/sheet105.xml><?xml version="1.0" encoding="utf-8"?>
<worksheet xmlns="http://schemas.openxmlformats.org/spreadsheetml/2006/main" xmlns:r="http://schemas.openxmlformats.org/officeDocument/2006/relationships">
  <dimension ref="A1:C39"/>
  <sheetViews>
    <sheetView workbookViewId="0"/>
  </sheetViews>
  <sheetFormatPr defaultColWidth="9.140625" defaultRowHeight="12.75"/>
  <cols>
    <col min="1" max="1" width="29.42578125" style="162" customWidth="1"/>
    <col min="2" max="3" width="30.7109375" style="162" customWidth="1"/>
    <col min="4" max="16384" width="9.140625" style="162"/>
  </cols>
  <sheetData>
    <row r="1" spans="1:3">
      <c r="A1" s="144" t="s">
        <v>794</v>
      </c>
    </row>
    <row r="2" spans="1:3" ht="13.5" thickBot="1"/>
    <row r="3" spans="1:3" s="259" customFormat="1" ht="39" thickBot="1">
      <c r="A3" s="160"/>
      <c r="B3" s="219" t="s">
        <v>765</v>
      </c>
      <c r="C3" s="219" t="s">
        <v>764</v>
      </c>
    </row>
    <row r="4" spans="1:3" ht="13.5" thickBot="1">
      <c r="A4" s="20" t="s">
        <v>0</v>
      </c>
      <c r="B4" s="177">
        <v>26.765667760226442</v>
      </c>
      <c r="C4" s="231">
        <v>25.316209071342872</v>
      </c>
    </row>
    <row r="5" spans="1:3" ht="13.5" thickBot="1">
      <c r="A5" s="20" t="s">
        <v>1</v>
      </c>
      <c r="B5" s="177">
        <v>23.882097857786285</v>
      </c>
      <c r="C5" s="231">
        <v>22.412378206354923</v>
      </c>
    </row>
    <row r="6" spans="1:3" ht="13.5" thickBot="1">
      <c r="A6" s="20" t="s">
        <v>2</v>
      </c>
      <c r="B6" s="177">
        <v>30.680702393611263</v>
      </c>
      <c r="C6" s="231">
        <v>32.097141298683219</v>
      </c>
    </row>
    <row r="7" spans="1:3" ht="13.5" thickBot="1">
      <c r="A7" s="20" t="s">
        <v>3</v>
      </c>
      <c r="B7" s="177">
        <v>14.672549310370261</v>
      </c>
      <c r="C7" s="231">
        <v>13.262150261716918</v>
      </c>
    </row>
    <row r="8" spans="1:3" ht="13.5" thickBot="1">
      <c r="A8" s="20" t="s">
        <v>4</v>
      </c>
      <c r="B8" s="177">
        <v>30.464229241289232</v>
      </c>
      <c r="C8" s="231">
        <v>25.158666955148245</v>
      </c>
    </row>
    <row r="9" spans="1:3" ht="13.5" thickBot="1">
      <c r="A9" s="20" t="s">
        <v>5</v>
      </c>
      <c r="B9" s="177">
        <v>64.178350535192735</v>
      </c>
      <c r="C9" s="231">
        <v>26.297923508717503</v>
      </c>
    </row>
    <row r="10" spans="1:3" ht="13.5" thickBot="1">
      <c r="A10" s="20" t="s">
        <v>6</v>
      </c>
      <c r="B10" s="177">
        <v>36.313550080481363</v>
      </c>
      <c r="C10" s="231">
        <v>36.197485223224405</v>
      </c>
    </row>
    <row r="11" spans="1:3" ht="13.5" thickBot="1">
      <c r="A11" s="20" t="s">
        <v>7</v>
      </c>
      <c r="B11" s="177">
        <v>25.066085412114912</v>
      </c>
      <c r="C11" s="231">
        <v>27.728746376950276</v>
      </c>
    </row>
    <row r="12" spans="1:3" ht="13.5" thickBot="1">
      <c r="A12" s="20" t="s">
        <v>8</v>
      </c>
      <c r="B12" s="177">
        <v>30.046138103274117</v>
      </c>
      <c r="C12" s="231">
        <v>27.763565196188999</v>
      </c>
    </row>
    <row r="13" spans="1:3" ht="13.5" thickBot="1">
      <c r="A13" s="20" t="s">
        <v>9</v>
      </c>
      <c r="B13" s="177">
        <v>14.33006283402298</v>
      </c>
      <c r="C13" s="231">
        <v>18.072340618036545</v>
      </c>
    </row>
    <row r="14" spans="1:3" ht="13.5" thickBot="1">
      <c r="A14" s="20" t="s">
        <v>10</v>
      </c>
      <c r="B14" s="177">
        <v>20.209427965437285</v>
      </c>
      <c r="C14" s="231">
        <v>21.9497539947874</v>
      </c>
    </row>
    <row r="15" spans="1:3" ht="13.5" thickBot="1">
      <c r="A15" s="20" t="s">
        <v>11</v>
      </c>
      <c r="B15" s="177">
        <v>21.275918242934655</v>
      </c>
      <c r="C15" s="231">
        <v>19.256598678209553</v>
      </c>
    </row>
    <row r="16" spans="1:3" ht="13.5" thickBot="1">
      <c r="A16" s="20" t="s">
        <v>12</v>
      </c>
      <c r="B16" s="177">
        <v>37.593759039674055</v>
      </c>
      <c r="C16" s="231">
        <v>29.883181756297912</v>
      </c>
    </row>
    <row r="17" spans="1:3" ht="13.5" thickBot="1">
      <c r="A17" s="20" t="s">
        <v>13</v>
      </c>
      <c r="B17" s="177">
        <v>46.863063556086907</v>
      </c>
      <c r="C17" s="231">
        <v>27.841122291360232</v>
      </c>
    </row>
    <row r="18" spans="1:3" ht="13.5" thickBot="1">
      <c r="A18" s="20" t="s">
        <v>14</v>
      </c>
      <c r="B18" s="177">
        <v>35.733016686658672</v>
      </c>
      <c r="C18" s="231">
        <v>22.720330726887646</v>
      </c>
    </row>
    <row r="19" spans="1:3" ht="13.5" thickBot="1">
      <c r="A19" s="20" t="s">
        <v>15</v>
      </c>
      <c r="B19" s="177">
        <v>21.777550689851736</v>
      </c>
      <c r="C19" s="231">
        <v>13.205677093405759</v>
      </c>
    </row>
    <row r="20" spans="1:3" ht="13.5" thickBot="1">
      <c r="A20" s="20" t="s">
        <v>16</v>
      </c>
      <c r="B20" s="177">
        <v>26.783272085126075</v>
      </c>
      <c r="C20" s="231">
        <v>28.571306614453469</v>
      </c>
    </row>
    <row r="21" spans="1:3" ht="13.5" thickBot="1">
      <c r="A21" s="20" t="s">
        <v>17</v>
      </c>
      <c r="B21" s="177">
        <v>37.401132863435919</v>
      </c>
      <c r="C21" s="231">
        <v>22.022084341544293</v>
      </c>
    </row>
    <row r="22" spans="1:3" ht="13.5" thickBot="1">
      <c r="A22" s="20" t="s">
        <v>18</v>
      </c>
      <c r="B22" s="177">
        <v>15.760300481272452</v>
      </c>
      <c r="C22" s="231">
        <v>17.412454726559826</v>
      </c>
    </row>
    <row r="23" spans="1:3" ht="13.5" thickBot="1">
      <c r="A23" s="20" t="s">
        <v>19</v>
      </c>
      <c r="B23" s="177">
        <v>39.937751444264826</v>
      </c>
      <c r="C23" s="231">
        <v>31.056751279115748</v>
      </c>
    </row>
    <row r="24" spans="1:3" ht="13.5" thickBot="1">
      <c r="A24" s="20" t="s">
        <v>20</v>
      </c>
      <c r="B24" s="177">
        <v>26.901817585090836</v>
      </c>
      <c r="C24" s="231">
        <v>32.464039989520209</v>
      </c>
    </row>
    <row r="25" spans="1:3" ht="13.5" thickBot="1">
      <c r="A25" s="20" t="s">
        <v>21</v>
      </c>
      <c r="B25" s="177">
        <v>43.018314204559985</v>
      </c>
      <c r="C25" s="231">
        <v>39.359780317398794</v>
      </c>
    </row>
    <row r="26" spans="1:3" ht="13.5" thickBot="1">
      <c r="A26" s="20" t="s">
        <v>22</v>
      </c>
      <c r="B26" s="177">
        <v>28.165818905071649</v>
      </c>
      <c r="C26" s="231">
        <v>34.014293636714207</v>
      </c>
    </row>
    <row r="27" spans="1:3" ht="13.5" thickBot="1">
      <c r="A27" s="20" t="s">
        <v>24</v>
      </c>
      <c r="B27" s="177">
        <v>23.439471522435305</v>
      </c>
      <c r="C27" s="231">
        <v>24.177243976910137</v>
      </c>
    </row>
    <row r="28" spans="1:3" s="261" customFormat="1" ht="13.5" thickBot="1">
      <c r="A28" s="20" t="s">
        <v>23</v>
      </c>
      <c r="B28" s="177">
        <v>21.155122052599388</v>
      </c>
      <c r="C28" s="231">
        <v>21.621336792322175</v>
      </c>
    </row>
    <row r="29" spans="1:3" ht="13.5" thickBot="1">
      <c r="A29" s="20" t="s">
        <v>25</v>
      </c>
      <c r="B29" s="177">
        <v>53.324397015077061</v>
      </c>
      <c r="C29" s="231">
        <v>54.537879817667836</v>
      </c>
    </row>
    <row r="30" spans="1:3" ht="13.5" thickBot="1">
      <c r="A30" s="20" t="s">
        <v>26</v>
      </c>
      <c r="B30" s="177">
        <v>17.253046756578172</v>
      </c>
      <c r="C30" s="231">
        <v>18.365071052765678</v>
      </c>
    </row>
    <row r="31" spans="1:3" ht="13.5" thickBot="1">
      <c r="A31" s="20" t="s">
        <v>27</v>
      </c>
      <c r="B31" s="177">
        <v>48.971730871039007</v>
      </c>
      <c r="C31" s="231">
        <v>43.200287548978118</v>
      </c>
    </row>
    <row r="32" spans="1:3" ht="13.5" thickBot="1">
      <c r="A32" s="20" t="s">
        <v>28</v>
      </c>
      <c r="B32" s="177">
        <v>24.974966890496837</v>
      </c>
      <c r="C32" s="231">
        <v>22.816028478569937</v>
      </c>
    </row>
    <row r="33" spans="1:3" ht="13.5" thickBot="1">
      <c r="A33" s="20" t="s">
        <v>29</v>
      </c>
      <c r="B33" s="177">
        <v>19.665062401663782</v>
      </c>
      <c r="C33" s="231">
        <v>20.786171608437325</v>
      </c>
    </row>
    <row r="34" spans="1:3" ht="13.5" thickBot="1">
      <c r="A34" s="20" t="s">
        <v>30</v>
      </c>
      <c r="B34" s="177">
        <v>11.554495207266916</v>
      </c>
      <c r="C34" s="231">
        <v>13.618280274116156</v>
      </c>
    </row>
    <row r="35" spans="1:3" ht="13.5" thickBot="1">
      <c r="A35" s="20" t="s">
        <v>31</v>
      </c>
      <c r="B35" s="177">
        <v>17.145379590944586</v>
      </c>
      <c r="C35" s="231">
        <v>18.201203008359712</v>
      </c>
    </row>
    <row r="36" spans="1:3" ht="13.5" thickBot="1">
      <c r="A36" s="20" t="s">
        <v>35</v>
      </c>
      <c r="B36" s="177">
        <v>16.206585240099621</v>
      </c>
      <c r="C36" s="231">
        <v>13.503566397972499</v>
      </c>
    </row>
    <row r="38" spans="1:3">
      <c r="B38" s="236"/>
      <c r="C38" s="236"/>
    </row>
    <row r="39" spans="1:3">
      <c r="B39" s="236"/>
      <c r="C39" s="236"/>
    </row>
  </sheetData>
  <pageMargins left="0.7" right="0.7" top="0.75" bottom="0.75" header="0.3" footer="0.3"/>
  <pageSetup paperSize="0" orientation="portrait" horizontalDpi="0" verticalDpi="0" copies="0"/>
  <drawing r:id="rId1"/>
</worksheet>
</file>

<file path=xl/worksheets/sheet106.xml><?xml version="1.0" encoding="utf-8"?>
<worksheet xmlns="http://schemas.openxmlformats.org/spreadsheetml/2006/main" xmlns:r="http://schemas.openxmlformats.org/officeDocument/2006/relationships">
  <dimension ref="A1:F7"/>
  <sheetViews>
    <sheetView workbookViewId="0"/>
  </sheetViews>
  <sheetFormatPr defaultColWidth="9.140625" defaultRowHeight="12.75"/>
  <cols>
    <col min="1" max="1" width="18.28515625" style="2" customWidth="1"/>
    <col min="2" max="5" width="15.7109375" style="2" customWidth="1"/>
    <col min="6" max="16384" width="9.140625" style="2"/>
  </cols>
  <sheetData>
    <row r="1" spans="1:6">
      <c r="A1" s="144" t="s">
        <v>796</v>
      </c>
    </row>
    <row r="2" spans="1:6" ht="13.5" thickBot="1"/>
    <row r="3" spans="1:6" ht="15.75" customHeight="1" thickBot="1">
      <c r="A3" s="160"/>
      <c r="B3" s="22" t="s">
        <v>766</v>
      </c>
      <c r="C3" s="389" t="s">
        <v>767</v>
      </c>
      <c r="D3" s="390"/>
      <c r="E3" s="22" t="s">
        <v>629</v>
      </c>
    </row>
    <row r="4" spans="1:6" ht="13.5" thickBot="1">
      <c r="A4" s="142" t="s">
        <v>768</v>
      </c>
      <c r="B4" s="172">
        <v>68.46566</v>
      </c>
      <c r="C4" s="183">
        <v>64.326028690815022</v>
      </c>
      <c r="D4" s="183">
        <v>72.605291309184977</v>
      </c>
      <c r="E4" s="183">
        <f>B4-C4</f>
        <v>4.1396313091849777</v>
      </c>
      <c r="F4" s="17"/>
    </row>
    <row r="5" spans="1:6" ht="13.5" thickBot="1">
      <c r="A5" s="142" t="s">
        <v>693</v>
      </c>
      <c r="B5" s="172">
        <v>82.985519999999994</v>
      </c>
      <c r="C5" s="183">
        <v>80.055921987111972</v>
      </c>
      <c r="D5" s="183">
        <v>85.915118012888001</v>
      </c>
      <c r="E5" s="183">
        <f>B5-C5</f>
        <v>2.9295980128880217</v>
      </c>
      <c r="F5" s="17"/>
    </row>
    <row r="6" spans="1:6" ht="13.5" thickBot="1">
      <c r="A6" s="142" t="s">
        <v>694</v>
      </c>
      <c r="B6" s="172">
        <v>86.945350000000005</v>
      </c>
      <c r="C6" s="183">
        <v>83.379896246292361</v>
      </c>
      <c r="D6" s="183">
        <v>90.510803753707663</v>
      </c>
      <c r="E6" s="183">
        <f>B6-C6</f>
        <v>3.5654537537076436</v>
      </c>
      <c r="F6" s="17"/>
    </row>
    <row r="7" spans="1:6" ht="13.5" thickBot="1">
      <c r="A7" s="142" t="s">
        <v>769</v>
      </c>
      <c r="B7" s="172">
        <v>90.271649999999994</v>
      </c>
      <c r="C7" s="183">
        <v>87.59246670794694</v>
      </c>
      <c r="D7" s="183">
        <v>92.950833292053048</v>
      </c>
      <c r="E7" s="183">
        <f>B7-C7</f>
        <v>2.6791832920530538</v>
      </c>
      <c r="F7" s="17"/>
    </row>
  </sheetData>
  <mergeCells count="1">
    <mergeCell ref="C3:D3"/>
  </mergeCells>
  <pageMargins left="0.7" right="0.7" top="0.75" bottom="0.75" header="0.3" footer="0.3"/>
  <drawing r:id="rId1"/>
</worksheet>
</file>

<file path=xl/worksheets/sheet107.xml><?xml version="1.0" encoding="utf-8"?>
<worksheet xmlns="http://schemas.openxmlformats.org/spreadsheetml/2006/main" xmlns:r="http://schemas.openxmlformats.org/officeDocument/2006/relationships">
  <dimension ref="A1:G22"/>
  <sheetViews>
    <sheetView workbookViewId="0"/>
  </sheetViews>
  <sheetFormatPr defaultColWidth="9.140625" defaultRowHeight="12.75"/>
  <cols>
    <col min="1" max="1" width="19.140625" style="44" customWidth="1"/>
    <col min="2" max="2" width="16.28515625" style="44" customWidth="1"/>
    <col min="3" max="5" width="9.28515625" style="44" bestFit="1" customWidth="1"/>
    <col min="6" max="16384" width="9.140625" style="44"/>
  </cols>
  <sheetData>
    <row r="1" spans="1:7">
      <c r="A1" s="144" t="s">
        <v>797</v>
      </c>
      <c r="B1" s="262"/>
    </row>
    <row r="2" spans="1:7" ht="13.5" thickBot="1"/>
    <row r="3" spans="1:7" ht="13.5" thickBot="1">
      <c r="A3" s="268"/>
      <c r="B3" s="394" t="s">
        <v>770</v>
      </c>
      <c r="C3" s="395"/>
      <c r="D3" s="395"/>
      <c r="E3" s="395"/>
      <c r="F3" s="396"/>
    </row>
    <row r="4" spans="1:7" ht="13.5" thickBot="1">
      <c r="A4" s="163"/>
      <c r="B4" s="20"/>
      <c r="C4" s="270" t="s">
        <v>84</v>
      </c>
      <c r="D4" s="397" t="s">
        <v>771</v>
      </c>
      <c r="E4" s="398"/>
      <c r="F4" s="269" t="s">
        <v>597</v>
      </c>
    </row>
    <row r="5" spans="1:7" ht="13.5" thickBot="1">
      <c r="A5" s="399" t="s">
        <v>772</v>
      </c>
      <c r="B5" s="271" t="s">
        <v>692</v>
      </c>
      <c r="C5" s="320">
        <v>9.2035400000000003E-2</v>
      </c>
      <c r="D5" s="321">
        <v>9.1611999999999996E-3</v>
      </c>
      <c r="E5" s="322">
        <v>0.1749095</v>
      </c>
      <c r="F5" s="323">
        <f>E5-C5</f>
        <v>8.2874099999999992E-2</v>
      </c>
      <c r="G5" s="235"/>
    </row>
    <row r="6" spans="1:7" ht="15.75" customHeight="1" thickBot="1">
      <c r="A6" s="400"/>
      <c r="B6" s="142" t="s">
        <v>694</v>
      </c>
      <c r="C6" s="324">
        <v>-1.22693E-2</v>
      </c>
      <c r="D6" s="325">
        <v>-8.6414099999999994E-2</v>
      </c>
      <c r="E6" s="180">
        <v>6.1875600000000003E-2</v>
      </c>
      <c r="F6" s="326">
        <f>E6-C6</f>
        <v>7.41449E-2</v>
      </c>
      <c r="G6" s="235"/>
    </row>
    <row r="7" spans="1:7" ht="15.75" customHeight="1" thickBot="1">
      <c r="A7" s="400"/>
      <c r="B7" s="271" t="s">
        <v>693</v>
      </c>
      <c r="C7" s="320">
        <v>-0.13959940000000001</v>
      </c>
      <c r="D7" s="321">
        <v>-0.2390883</v>
      </c>
      <c r="E7" s="322">
        <v>-4.01105E-2</v>
      </c>
      <c r="F7" s="323">
        <f>E7-C7</f>
        <v>9.9488900000000019E-2</v>
      </c>
      <c r="G7" s="235"/>
    </row>
    <row r="8" spans="1:7" ht="15.75" customHeight="1" thickBot="1">
      <c r="A8" s="401"/>
      <c r="B8" s="142" t="s">
        <v>768</v>
      </c>
      <c r="C8" s="324">
        <v>-0.22954550000000001</v>
      </c>
      <c r="D8" s="325">
        <v>-0.32852330000000002</v>
      </c>
      <c r="E8" s="180">
        <v>-0.13056770000000001</v>
      </c>
      <c r="F8" s="326">
        <f>E8-C8</f>
        <v>9.8977800000000005E-2</v>
      </c>
      <c r="G8" s="235"/>
    </row>
    <row r="9" spans="1:7" ht="13.5" thickBot="1">
      <c r="A9" s="271"/>
      <c r="B9" s="271"/>
      <c r="C9" s="320"/>
      <c r="D9" s="321"/>
      <c r="E9" s="322"/>
      <c r="F9" s="323"/>
      <c r="G9" s="235"/>
    </row>
    <row r="10" spans="1:7" ht="13.5" thickBot="1">
      <c r="A10" s="399" t="s">
        <v>773</v>
      </c>
      <c r="B10" s="142" t="s">
        <v>692</v>
      </c>
      <c r="C10" s="324">
        <v>-9.1641600000000004E-2</v>
      </c>
      <c r="D10" s="325">
        <v>-0.19331200000000001</v>
      </c>
      <c r="E10" s="180">
        <v>1.00289E-2</v>
      </c>
      <c r="F10" s="326">
        <f>E10-C10</f>
        <v>0.1016705</v>
      </c>
      <c r="G10" s="235"/>
    </row>
    <row r="11" spans="1:7" ht="15.75" customHeight="1" thickBot="1">
      <c r="A11" s="400"/>
      <c r="B11" s="142" t="s">
        <v>694</v>
      </c>
      <c r="C11" s="324">
        <v>-0.19410230000000001</v>
      </c>
      <c r="D11" s="325">
        <v>-0.28225640000000002</v>
      </c>
      <c r="E11" s="180">
        <v>-0.1059483</v>
      </c>
      <c r="F11" s="326">
        <f>E11-C11</f>
        <v>8.815400000000001E-2</v>
      </c>
      <c r="G11" s="235"/>
    </row>
    <row r="12" spans="1:7" ht="15.75" customHeight="1" thickBot="1">
      <c r="A12" s="400"/>
      <c r="B12" s="272" t="s">
        <v>693</v>
      </c>
      <c r="C12" s="327">
        <v>-2.35047E-2</v>
      </c>
      <c r="D12" s="328">
        <v>-0.10723149999999999</v>
      </c>
      <c r="E12" s="329">
        <v>6.0222199999999997E-2</v>
      </c>
      <c r="F12" s="330">
        <f>E12-C12</f>
        <v>8.3726899999999993E-2</v>
      </c>
      <c r="G12" s="235"/>
    </row>
    <row r="13" spans="1:7" ht="15.75" customHeight="1" thickBot="1">
      <c r="A13" s="401"/>
      <c r="B13" s="271" t="s">
        <v>768</v>
      </c>
      <c r="C13" s="320">
        <v>9.4686199999999998E-2</v>
      </c>
      <c r="D13" s="321">
        <v>5.3043999999999999E-3</v>
      </c>
      <c r="E13" s="322">
        <v>0.18406800000000001</v>
      </c>
      <c r="F13" s="323">
        <f>E13-C13</f>
        <v>8.9381800000000011E-2</v>
      </c>
      <c r="G13" s="235"/>
    </row>
    <row r="14" spans="1:7" ht="13.5" thickBot="1">
      <c r="A14" s="142"/>
      <c r="B14" s="142"/>
      <c r="C14" s="324"/>
      <c r="D14" s="325"/>
      <c r="E14" s="180"/>
      <c r="F14" s="326"/>
      <c r="G14" s="235"/>
    </row>
    <row r="15" spans="1:7" ht="13.5" thickBot="1">
      <c r="A15" s="399" t="s">
        <v>774</v>
      </c>
      <c r="B15" s="271" t="s">
        <v>343</v>
      </c>
      <c r="C15" s="320">
        <v>-0.21030660000000001</v>
      </c>
      <c r="D15" s="321">
        <v>-0.39140069999999999</v>
      </c>
      <c r="E15" s="322">
        <v>-2.9212399999999999E-2</v>
      </c>
      <c r="F15" s="323">
        <f>E15-C15</f>
        <v>0.18109420000000001</v>
      </c>
      <c r="G15" s="235"/>
    </row>
    <row r="16" spans="1:7" ht="15.75" customHeight="1" thickBot="1">
      <c r="A16" s="400"/>
      <c r="B16" s="142" t="s">
        <v>344</v>
      </c>
      <c r="C16" s="324">
        <v>-0.21970490000000001</v>
      </c>
      <c r="D16" s="325">
        <v>-0.32404739999999999</v>
      </c>
      <c r="E16" s="180">
        <v>-0.1153623</v>
      </c>
      <c r="F16" s="326">
        <f>E16-C16</f>
        <v>0.10434260000000001</v>
      </c>
      <c r="G16" s="235"/>
    </row>
    <row r="17" spans="1:7" ht="15.75" customHeight="1" thickBot="1">
      <c r="A17" s="400"/>
      <c r="B17" s="271" t="s">
        <v>345</v>
      </c>
      <c r="C17" s="320">
        <v>1.40818E-2</v>
      </c>
      <c r="D17" s="321">
        <v>-5.4522899999999999E-2</v>
      </c>
      <c r="E17" s="322">
        <v>8.2686499999999996E-2</v>
      </c>
      <c r="F17" s="323">
        <f>E17-C17</f>
        <v>6.8604699999999991E-2</v>
      </c>
      <c r="G17" s="235"/>
    </row>
    <row r="18" spans="1:7" ht="15.75" customHeight="1" thickBot="1">
      <c r="A18" s="401"/>
      <c r="B18" s="142" t="s">
        <v>346</v>
      </c>
      <c r="C18" s="324">
        <v>0.136853</v>
      </c>
      <c r="D18" s="325">
        <v>3.1653199999999999E-2</v>
      </c>
      <c r="E18" s="180">
        <v>0.24205289999999999</v>
      </c>
      <c r="F18" s="326">
        <f>E18-C18</f>
        <v>0.10519989999999999</v>
      </c>
      <c r="G18" s="235"/>
    </row>
    <row r="19" spans="1:7" ht="13.5" thickBot="1">
      <c r="A19" s="271"/>
      <c r="B19" s="271"/>
      <c r="C19" s="320"/>
      <c r="D19" s="321"/>
      <c r="E19" s="322"/>
      <c r="F19" s="323"/>
      <c r="G19" s="235"/>
    </row>
    <row r="20" spans="1:7" ht="13.5" thickBot="1">
      <c r="A20" s="391" t="s">
        <v>130</v>
      </c>
      <c r="B20" s="142" t="s">
        <v>339</v>
      </c>
      <c r="C20" s="324">
        <v>0.34345100000000001</v>
      </c>
      <c r="D20" s="325">
        <v>0.23968390000000001</v>
      </c>
      <c r="E20" s="180">
        <v>0.44721820000000001</v>
      </c>
      <c r="F20" s="326">
        <f>E20-C20</f>
        <v>0.1037672</v>
      </c>
      <c r="G20" s="235"/>
    </row>
    <row r="21" spans="1:7" ht="15.75" customHeight="1" thickBot="1">
      <c r="A21" s="392"/>
      <c r="B21" s="142" t="s">
        <v>775</v>
      </c>
      <c r="C21" s="324">
        <v>-2.8392799999999999E-2</v>
      </c>
      <c r="D21" s="325">
        <v>-9.1789599999999999E-2</v>
      </c>
      <c r="E21" s="180">
        <v>3.5004100000000003E-2</v>
      </c>
      <c r="F21" s="326">
        <f>E21-C21</f>
        <v>6.3396900000000006E-2</v>
      </c>
      <c r="G21" s="235"/>
    </row>
    <row r="22" spans="1:7" ht="15.75" customHeight="1" thickBot="1">
      <c r="A22" s="393"/>
      <c r="B22" s="272" t="s">
        <v>341</v>
      </c>
      <c r="C22" s="327">
        <v>-9.4361799999999996E-2</v>
      </c>
      <c r="D22" s="328">
        <v>-0.1649764</v>
      </c>
      <c r="E22" s="329">
        <v>-2.37472E-2</v>
      </c>
      <c r="F22" s="330">
        <f>E22-C22</f>
        <v>7.06146E-2</v>
      </c>
      <c r="G22" s="235"/>
    </row>
  </sheetData>
  <mergeCells count="6">
    <mergeCell ref="A20:A22"/>
    <mergeCell ref="B3:F3"/>
    <mergeCell ref="D4:E4"/>
    <mergeCell ref="A5:A8"/>
    <mergeCell ref="A10:A13"/>
    <mergeCell ref="A15:A18"/>
  </mergeCells>
  <pageMargins left="0.7" right="0.7" top="0.75" bottom="0.75" header="0.3" footer="0.3"/>
  <pageSetup paperSize="9" orientation="portrait" verticalDpi="0" r:id="rId1"/>
  <drawing r:id="rId2"/>
</worksheet>
</file>

<file path=xl/worksheets/sheet108.xml><?xml version="1.0" encoding="utf-8"?>
<worksheet xmlns="http://schemas.openxmlformats.org/spreadsheetml/2006/main" xmlns:r="http://schemas.openxmlformats.org/officeDocument/2006/relationships">
  <dimension ref="A1:E8"/>
  <sheetViews>
    <sheetView workbookViewId="0"/>
  </sheetViews>
  <sheetFormatPr defaultColWidth="9.140625" defaultRowHeight="15"/>
  <cols>
    <col min="1" max="1" width="16.140625" style="151" customWidth="1"/>
    <col min="2" max="4" width="9.140625" style="151"/>
    <col min="5" max="5" width="10.42578125" style="151" customWidth="1"/>
    <col min="6" max="16384" width="9.140625" style="151"/>
  </cols>
  <sheetData>
    <row r="1" spans="1:5">
      <c r="A1" s="144" t="s">
        <v>798</v>
      </c>
    </row>
    <row r="2" spans="1:5" ht="15.75" thickBot="1"/>
    <row r="3" spans="1:5" ht="15.75" thickBot="1">
      <c r="A3" s="273" t="s">
        <v>776</v>
      </c>
      <c r="B3" s="274" t="s">
        <v>84</v>
      </c>
      <c r="C3" s="402" t="s">
        <v>777</v>
      </c>
      <c r="D3" s="403"/>
      <c r="E3" s="274" t="s">
        <v>629</v>
      </c>
    </row>
    <row r="4" spans="1:5" ht="15.75" thickBot="1">
      <c r="A4" s="263" t="s">
        <v>778</v>
      </c>
      <c r="B4" s="264">
        <v>-0.29408190000000001</v>
      </c>
      <c r="C4" s="264">
        <v>-0.39522079999999998</v>
      </c>
      <c r="D4" s="264">
        <v>-0.19294310000000001</v>
      </c>
      <c r="E4" s="264">
        <v>0.10113889999999998</v>
      </c>
    </row>
    <row r="5" spans="1:5" ht="15.75" thickBot="1">
      <c r="A5" s="264" t="s">
        <v>779</v>
      </c>
      <c r="B5" s="264">
        <v>8.0575999999999998E-3</v>
      </c>
      <c r="C5" s="264">
        <v>-5.2225000000000001E-2</v>
      </c>
      <c r="D5" s="264">
        <v>6.8340100000000001E-2</v>
      </c>
      <c r="E5" s="264">
        <v>6.0282599999999999E-2</v>
      </c>
    </row>
    <row r="6" spans="1:5" ht="15.75" thickBot="1">
      <c r="A6" s="264" t="s">
        <v>780</v>
      </c>
      <c r="B6" s="264">
        <v>5.6345199999999998E-2</v>
      </c>
      <c r="C6" s="264">
        <v>-1.2934899999999999E-2</v>
      </c>
      <c r="D6" s="264">
        <v>0.1256254</v>
      </c>
      <c r="E6" s="264">
        <v>6.9280099999999997E-2</v>
      </c>
    </row>
    <row r="7" spans="1:5" ht="15.75" thickBot="1">
      <c r="A7" s="264" t="s">
        <v>781</v>
      </c>
      <c r="B7" s="264">
        <v>0.24506700000000001</v>
      </c>
      <c r="C7" s="264">
        <v>0.13137969999999999</v>
      </c>
      <c r="D7" s="264">
        <v>0.35875430000000003</v>
      </c>
      <c r="E7" s="264">
        <v>0.11368730000000002</v>
      </c>
    </row>
    <row r="8" spans="1:5" ht="15.75" thickBot="1">
      <c r="A8" s="264" t="s">
        <v>782</v>
      </c>
      <c r="B8" s="264">
        <v>0.45724330000000002</v>
      </c>
      <c r="C8" s="264">
        <v>0.30030089999999998</v>
      </c>
      <c r="D8" s="264">
        <v>0.6141856</v>
      </c>
      <c r="E8" s="264">
        <v>0.15694240000000004</v>
      </c>
    </row>
  </sheetData>
  <mergeCells count="1">
    <mergeCell ref="C3:D3"/>
  </mergeCells>
  <pageMargins left="0.7" right="0.7" top="0.75" bottom="0.75" header="0.3" footer="0.3"/>
  <drawing r:id="rId1"/>
</worksheet>
</file>

<file path=xl/worksheets/sheet109.xml><?xml version="1.0" encoding="utf-8"?>
<worksheet xmlns="http://schemas.openxmlformats.org/spreadsheetml/2006/main" xmlns:r="http://schemas.openxmlformats.org/officeDocument/2006/relationships">
  <dimension ref="A1:H27"/>
  <sheetViews>
    <sheetView workbookViewId="0"/>
  </sheetViews>
  <sheetFormatPr defaultColWidth="9.140625" defaultRowHeight="12.75"/>
  <cols>
    <col min="1" max="1" width="16.140625" style="44" customWidth="1"/>
    <col min="2" max="4" width="9.140625" style="44"/>
    <col min="5" max="5" width="11.28515625" style="44" customWidth="1"/>
    <col min="6" max="16384" width="9.140625" style="44"/>
  </cols>
  <sheetData>
    <row r="1" spans="1:8">
      <c r="A1" s="144" t="s">
        <v>799</v>
      </c>
    </row>
    <row r="2" spans="1:8" ht="13.5" thickBot="1"/>
    <row r="3" spans="1:8" ht="13.5" thickBot="1">
      <c r="A3" s="22" t="s">
        <v>776</v>
      </c>
      <c r="B3" s="22" t="s">
        <v>84</v>
      </c>
      <c r="C3" s="389" t="s">
        <v>777</v>
      </c>
      <c r="D3" s="390"/>
      <c r="E3" s="22" t="s">
        <v>629</v>
      </c>
    </row>
    <row r="4" spans="1:8" ht="13.5" thickBot="1">
      <c r="A4" s="142" t="s">
        <v>778</v>
      </c>
      <c r="B4" s="180">
        <v>0.3237717</v>
      </c>
      <c r="C4" s="180">
        <v>0.2244188</v>
      </c>
      <c r="D4" s="180">
        <v>0.42312470000000002</v>
      </c>
      <c r="E4" s="180">
        <v>9.9352899999999994E-2</v>
      </c>
    </row>
    <row r="5" spans="1:8" ht="15.75" thickBot="1">
      <c r="A5" s="264" t="s">
        <v>779</v>
      </c>
      <c r="B5" s="180">
        <v>5.7368799999999998E-2</v>
      </c>
      <c r="C5" s="180">
        <v>1.3004E-3</v>
      </c>
      <c r="D5" s="180">
        <v>0.1134373</v>
      </c>
      <c r="E5" s="180">
        <v>5.6068399999999997E-2</v>
      </c>
    </row>
    <row r="6" spans="1:8" ht="15.75" thickBot="1">
      <c r="A6" s="264" t="s">
        <v>780</v>
      </c>
      <c r="B6" s="180">
        <v>-0.14450389999999999</v>
      </c>
      <c r="C6" s="180">
        <v>-0.21150140000000001</v>
      </c>
      <c r="D6" s="180">
        <v>-7.7506400000000003E-2</v>
      </c>
      <c r="E6" s="180">
        <v>6.6997500000000015E-2</v>
      </c>
    </row>
    <row r="7" spans="1:8" ht="15.75" thickBot="1">
      <c r="A7" s="264" t="s">
        <v>781</v>
      </c>
      <c r="B7" s="180">
        <v>-0.27227309999999999</v>
      </c>
      <c r="C7" s="180">
        <v>-0.37686170000000002</v>
      </c>
      <c r="D7" s="180">
        <v>-0.16768449999999999</v>
      </c>
      <c r="E7" s="180">
        <v>0.10458860000000003</v>
      </c>
    </row>
    <row r="8" spans="1:8" ht="15.75" thickBot="1">
      <c r="A8" s="264" t="s">
        <v>782</v>
      </c>
      <c r="B8" s="180">
        <v>-0.20147490000000001</v>
      </c>
      <c r="C8" s="180">
        <v>-0.40245959999999997</v>
      </c>
      <c r="D8" s="180">
        <v>-4.9019999999999999E-4</v>
      </c>
      <c r="E8" s="180">
        <v>0.20098469999999996</v>
      </c>
    </row>
    <row r="9" spans="1:8" ht="15">
      <c r="A9" s="151"/>
      <c r="B9" s="151"/>
      <c r="C9" s="151"/>
      <c r="D9" s="151"/>
      <c r="E9" s="151"/>
      <c r="F9" s="151"/>
      <c r="G9" s="151"/>
      <c r="H9" s="151"/>
    </row>
    <row r="10" spans="1:8" ht="15">
      <c r="A10" s="151"/>
      <c r="B10" s="151"/>
      <c r="C10" s="151"/>
      <c r="D10" s="151"/>
      <c r="E10" s="151"/>
      <c r="F10" s="151"/>
      <c r="G10" s="151"/>
      <c r="H10" s="151"/>
    </row>
    <row r="11" spans="1:8" ht="15">
      <c r="A11" s="151"/>
      <c r="B11" s="151"/>
      <c r="C11" s="151"/>
      <c r="D11" s="151"/>
      <c r="E11" s="151"/>
      <c r="F11" s="151"/>
      <c r="G11" s="151"/>
      <c r="H11" s="151"/>
    </row>
    <row r="12" spans="1:8" ht="15">
      <c r="A12" s="151"/>
      <c r="B12" s="151"/>
      <c r="C12" s="151"/>
      <c r="D12" s="151"/>
      <c r="E12" s="151"/>
      <c r="F12" s="151"/>
      <c r="G12" s="151"/>
      <c r="H12" s="151"/>
    </row>
    <row r="13" spans="1:8" ht="15">
      <c r="A13" s="151"/>
      <c r="B13" s="151"/>
      <c r="C13" s="151"/>
      <c r="D13" s="151"/>
      <c r="E13" s="151"/>
      <c r="F13" s="151"/>
      <c r="G13" s="151"/>
      <c r="H13" s="151"/>
    </row>
    <row r="14" spans="1:8" ht="15">
      <c r="A14" s="151"/>
      <c r="B14" s="151"/>
      <c r="C14" s="151"/>
      <c r="D14" s="151"/>
      <c r="E14" s="151"/>
      <c r="F14" s="151"/>
      <c r="G14" s="151"/>
      <c r="H14" s="151"/>
    </row>
    <row r="15" spans="1:8" ht="15">
      <c r="A15" s="151"/>
      <c r="B15" s="151"/>
      <c r="C15" s="151"/>
      <c r="D15" s="151"/>
      <c r="E15" s="151"/>
      <c r="F15" s="151"/>
      <c r="G15" s="151"/>
      <c r="H15" s="151"/>
    </row>
    <row r="16" spans="1:8" ht="15">
      <c r="A16" s="151"/>
      <c r="B16" s="151"/>
      <c r="C16" s="151"/>
      <c r="D16" s="151"/>
      <c r="E16" s="151"/>
      <c r="F16" s="151"/>
      <c r="G16" s="151"/>
      <c r="H16" s="151"/>
    </row>
    <row r="17" spans="1:8" ht="15">
      <c r="A17" s="151"/>
      <c r="B17" s="151"/>
      <c r="C17" s="151"/>
      <c r="D17" s="151"/>
      <c r="E17" s="151"/>
      <c r="F17" s="151"/>
      <c r="G17" s="151"/>
      <c r="H17" s="151"/>
    </row>
    <row r="18" spans="1:8" ht="15">
      <c r="A18" s="151"/>
      <c r="B18" s="151"/>
      <c r="C18" s="151"/>
      <c r="D18" s="151"/>
      <c r="E18" s="151"/>
      <c r="F18" s="151"/>
      <c r="G18" s="151"/>
      <c r="H18" s="151"/>
    </row>
    <row r="19" spans="1:8" ht="15">
      <c r="A19" s="151"/>
      <c r="B19" s="151"/>
      <c r="C19" s="151"/>
      <c r="D19" s="151"/>
      <c r="E19" s="151"/>
      <c r="F19" s="151"/>
      <c r="G19" s="151"/>
      <c r="H19" s="151"/>
    </row>
    <row r="20" spans="1:8" ht="15">
      <c r="A20" s="151"/>
      <c r="B20" s="151"/>
      <c r="C20" s="151"/>
      <c r="D20" s="151"/>
      <c r="E20" s="151"/>
      <c r="F20" s="151"/>
      <c r="G20" s="151"/>
      <c r="H20" s="151"/>
    </row>
    <row r="21" spans="1:8" ht="15">
      <c r="A21" s="151"/>
      <c r="B21" s="151"/>
      <c r="C21" s="151"/>
      <c r="D21" s="151"/>
      <c r="E21" s="151"/>
      <c r="F21" s="151"/>
      <c r="G21" s="151"/>
      <c r="H21" s="151"/>
    </row>
    <row r="22" spans="1:8" ht="15">
      <c r="A22" s="151"/>
      <c r="B22" s="151"/>
      <c r="C22" s="151"/>
      <c r="D22" s="151"/>
      <c r="E22" s="151"/>
      <c r="F22" s="151"/>
      <c r="G22" s="151"/>
      <c r="H22" s="151"/>
    </row>
    <row r="23" spans="1:8" ht="15">
      <c r="A23" s="151"/>
      <c r="B23" s="151"/>
      <c r="C23" s="151"/>
      <c r="D23" s="151"/>
      <c r="E23" s="151"/>
      <c r="F23" s="151"/>
      <c r="G23" s="151"/>
      <c r="H23" s="151"/>
    </row>
    <row r="24" spans="1:8" ht="15">
      <c r="A24" s="151"/>
      <c r="B24" s="151"/>
      <c r="C24" s="151"/>
      <c r="D24" s="151"/>
      <c r="E24" s="151"/>
      <c r="F24" s="151"/>
      <c r="G24" s="151"/>
      <c r="H24" s="151"/>
    </row>
    <row r="25" spans="1:8" ht="15">
      <c r="A25" s="151"/>
      <c r="B25" s="151"/>
      <c r="C25" s="151"/>
      <c r="D25" s="151"/>
      <c r="E25" s="151"/>
      <c r="F25" s="151"/>
      <c r="G25" s="151"/>
      <c r="H25" s="151"/>
    </row>
    <row r="26" spans="1:8" ht="15">
      <c r="A26" s="151"/>
      <c r="B26" s="151"/>
      <c r="C26" s="151"/>
      <c r="D26" s="151"/>
      <c r="E26" s="151"/>
      <c r="F26" s="151"/>
      <c r="G26" s="151"/>
      <c r="H26" s="151"/>
    </row>
    <row r="27" spans="1:8" ht="15">
      <c r="A27" s="151"/>
      <c r="B27" s="151"/>
      <c r="C27" s="151"/>
      <c r="D27" s="151"/>
      <c r="E27" s="151"/>
      <c r="F27" s="151"/>
      <c r="G27" s="151"/>
      <c r="H27" s="151"/>
    </row>
  </sheetData>
  <mergeCells count="1">
    <mergeCell ref="C3:D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11"/>
  <dimension ref="A1:C41"/>
  <sheetViews>
    <sheetView workbookViewId="0"/>
  </sheetViews>
  <sheetFormatPr defaultColWidth="9.140625" defaultRowHeight="12.75"/>
  <cols>
    <col min="1" max="1" width="34.42578125" style="2" customWidth="1"/>
    <col min="2" max="3" width="20.7109375" style="44" customWidth="1"/>
    <col min="4" max="16384" width="9.140625" style="2"/>
  </cols>
  <sheetData>
    <row r="1" spans="1:3">
      <c r="A1" s="70" t="s">
        <v>381</v>
      </c>
    </row>
    <row r="2" spans="1:3" ht="13.5" thickBot="1"/>
    <row r="3" spans="1:3" ht="26.25" customHeight="1" thickBot="1">
      <c r="A3" s="350"/>
      <c r="B3" s="348" t="s">
        <v>39</v>
      </c>
      <c r="C3" s="348" t="s">
        <v>40</v>
      </c>
    </row>
    <row r="4" spans="1:3" ht="51.75" customHeight="1" thickBot="1">
      <c r="A4" s="350"/>
      <c r="B4" s="348"/>
      <c r="C4" s="348"/>
    </row>
    <row r="5" spans="1:3" ht="13.5" thickBot="1">
      <c r="A5" s="23" t="s">
        <v>0</v>
      </c>
      <c r="B5" s="172">
        <v>8.1416475384323288</v>
      </c>
      <c r="C5" s="172">
        <v>4.4068520967920612</v>
      </c>
    </row>
    <row r="6" spans="1:3" ht="13.5" thickBot="1">
      <c r="A6" s="23" t="s">
        <v>1</v>
      </c>
      <c r="B6" s="172">
        <v>9.473208200010145</v>
      </c>
      <c r="C6" s="172">
        <v>6.6564767857901526</v>
      </c>
    </row>
    <row r="7" spans="1:3" ht="13.5" thickBot="1">
      <c r="A7" s="23" t="s">
        <v>2</v>
      </c>
      <c r="B7" s="172">
        <v>8.2014734238335798</v>
      </c>
      <c r="C7" s="172">
        <v>12.353322622070454</v>
      </c>
    </row>
    <row r="8" spans="1:3" ht="13.5" thickBot="1">
      <c r="A8" s="23" t="s">
        <v>3</v>
      </c>
      <c r="B8" s="172">
        <v>11.50884453553323</v>
      </c>
      <c r="C8" s="172">
        <v>6.0100955999091106</v>
      </c>
    </row>
    <row r="9" spans="1:3" ht="13.5" thickBot="1">
      <c r="A9" s="23" t="s">
        <v>4</v>
      </c>
      <c r="B9" s="172">
        <v>8.5837866152597009</v>
      </c>
      <c r="C9" s="172">
        <v>3.8312151582783827</v>
      </c>
    </row>
    <row r="10" spans="1:3" ht="13.5" thickBot="1">
      <c r="A10" s="23" t="s">
        <v>5</v>
      </c>
      <c r="B10" s="172">
        <v>9.8301918740967675</v>
      </c>
      <c r="C10" s="172">
        <v>7.4576855029316507</v>
      </c>
    </row>
    <row r="11" spans="1:3" ht="13.5" thickBot="1">
      <c r="A11" s="23" t="s">
        <v>6</v>
      </c>
      <c r="B11" s="172">
        <v>11.929721170837011</v>
      </c>
      <c r="C11" s="172">
        <v>2.7188672472660795</v>
      </c>
    </row>
    <row r="12" spans="1:3" ht="13.5" thickBot="1">
      <c r="A12" s="23" t="s">
        <v>7</v>
      </c>
      <c r="B12" s="172">
        <v>3.7519721183368584</v>
      </c>
      <c r="C12" s="172">
        <v>4.2338140033541665</v>
      </c>
    </row>
    <row r="13" spans="1:3" ht="13.5" thickBot="1">
      <c r="A13" s="23" t="s">
        <v>8</v>
      </c>
      <c r="B13" s="172">
        <v>31.314409134518066</v>
      </c>
      <c r="C13" s="172">
        <v>10.048181443668939</v>
      </c>
    </row>
    <row r="14" spans="1:3" ht="13.5" thickBot="1">
      <c r="A14" s="23" t="s">
        <v>9</v>
      </c>
      <c r="B14" s="172">
        <v>14.829361886567677</v>
      </c>
      <c r="C14" s="172">
        <v>11.092786941823555</v>
      </c>
    </row>
    <row r="15" spans="1:3" ht="13.5" thickBot="1">
      <c r="A15" s="23" t="s">
        <v>10</v>
      </c>
      <c r="B15" s="172">
        <v>16.643862378258223</v>
      </c>
      <c r="C15" s="172">
        <v>5.2703243837783296</v>
      </c>
    </row>
    <row r="16" spans="1:3" ht="13.5" thickBot="1">
      <c r="A16" s="23" t="s">
        <v>11</v>
      </c>
      <c r="B16" s="172">
        <v>10.313208277988464</v>
      </c>
      <c r="C16" s="172">
        <v>6.4848495076238901</v>
      </c>
    </row>
    <row r="17" spans="1:3" ht="13.5" thickBot="1">
      <c r="A17" s="23" t="s">
        <v>12</v>
      </c>
      <c r="B17" s="172">
        <v>5.6283999927549724</v>
      </c>
      <c r="C17" s="172">
        <v>6.8081971918700788</v>
      </c>
    </row>
    <row r="18" spans="1:3" ht="13.5" thickBot="1">
      <c r="A18" s="23" t="s">
        <v>13</v>
      </c>
      <c r="B18" s="172">
        <v>4.3076277272275574</v>
      </c>
      <c r="C18" s="172">
        <v>6.8518401805166542</v>
      </c>
    </row>
    <row r="19" spans="1:3" ht="13.5" thickBot="1">
      <c r="A19" s="23" t="s">
        <v>14</v>
      </c>
      <c r="B19" s="172">
        <v>6.7916165684631737</v>
      </c>
      <c r="C19" s="172">
        <v>3.9415714018163781</v>
      </c>
    </row>
    <row r="20" spans="1:3" ht="13.5" thickBot="1">
      <c r="A20" s="23" t="s">
        <v>15</v>
      </c>
      <c r="B20" s="172">
        <v>60.059733025708731</v>
      </c>
      <c r="C20" s="172">
        <v>11.403894942057592</v>
      </c>
    </row>
    <row r="21" spans="1:3" ht="13.5" thickBot="1">
      <c r="A21" s="23" t="s">
        <v>16</v>
      </c>
      <c r="B21" s="172">
        <v>8.0521400700602079</v>
      </c>
      <c r="C21" s="172">
        <v>5.2288256042802272</v>
      </c>
    </row>
    <row r="22" spans="1:3" ht="13.5" thickBot="1">
      <c r="A22" s="23" t="s">
        <v>17</v>
      </c>
      <c r="B22" s="172">
        <v>5.4083665653015398</v>
      </c>
      <c r="C22" s="172">
        <v>5.3560348555287298</v>
      </c>
    </row>
    <row r="23" spans="1:3" ht="13.5" thickBot="1">
      <c r="A23" s="23" t="s">
        <v>18</v>
      </c>
      <c r="B23" s="172">
        <v>11.617128105617823</v>
      </c>
      <c r="C23" s="172">
        <v>6.1532051865255895</v>
      </c>
    </row>
    <row r="24" spans="1:3" ht="13.5" thickBot="1">
      <c r="A24" s="23" t="s">
        <v>19</v>
      </c>
      <c r="B24" s="172">
        <v>7.5152148450940111</v>
      </c>
      <c r="C24" s="172">
        <v>8.4835484287659693</v>
      </c>
    </row>
    <row r="25" spans="1:3" ht="13.5" thickBot="1">
      <c r="A25" s="23" t="s">
        <v>20</v>
      </c>
      <c r="B25" s="172">
        <v>16.949505960632518</v>
      </c>
      <c r="C25" s="172">
        <v>3.9654581835092624</v>
      </c>
    </row>
    <row r="26" spans="1:3" ht="13.5" thickBot="1">
      <c r="A26" s="23" t="s">
        <v>21</v>
      </c>
      <c r="B26" s="172">
        <v>19.241458928053635</v>
      </c>
      <c r="C26" s="172">
        <v>5.5818642144200936</v>
      </c>
    </row>
    <row r="27" spans="1:3" ht="13.5" thickBot="1">
      <c r="A27" s="23" t="s">
        <v>22</v>
      </c>
      <c r="B27" s="172">
        <v>7.0648087781958369</v>
      </c>
      <c r="C27" s="172">
        <v>10.519811182222995</v>
      </c>
    </row>
    <row r="28" spans="1:3" ht="13.5" thickBot="1">
      <c r="A28" s="23" t="s">
        <v>23</v>
      </c>
      <c r="B28" s="172">
        <v>4.0761214819393201</v>
      </c>
      <c r="C28" s="172">
        <v>3.3189674839337804</v>
      </c>
    </row>
    <row r="29" spans="1:3" ht="13.5" thickBot="1">
      <c r="A29" s="23" t="s">
        <v>24</v>
      </c>
      <c r="B29" s="172">
        <v>7.9636269580222798</v>
      </c>
      <c r="C29" s="172">
        <v>6.4250781197380773</v>
      </c>
    </row>
    <row r="30" spans="1:3" ht="13.5" thickBot="1">
      <c r="A30" s="23" t="s">
        <v>25</v>
      </c>
      <c r="B30" s="172">
        <v>13.812532802448734</v>
      </c>
      <c r="C30" s="172">
        <v>4.516480931282854</v>
      </c>
    </row>
    <row r="31" spans="1:3" ht="13.5" thickBot="1">
      <c r="A31" s="23" t="s">
        <v>26</v>
      </c>
      <c r="B31" s="172">
        <v>9.4168308394660514</v>
      </c>
      <c r="C31" s="172">
        <v>2.3161309257836025</v>
      </c>
    </row>
    <row r="32" spans="1:3" ht="13.5" thickBot="1">
      <c r="A32" s="23" t="s">
        <v>27</v>
      </c>
      <c r="B32" s="172">
        <v>5.4167974574259397</v>
      </c>
      <c r="C32" s="172">
        <v>3.7355405405900215</v>
      </c>
    </row>
    <row r="33" spans="1:3" ht="13.5" thickBot="1">
      <c r="A33" s="23" t="s">
        <v>28</v>
      </c>
      <c r="B33" s="172">
        <v>53.138043685365787</v>
      </c>
      <c r="C33" s="172">
        <v>5.8783540211607814</v>
      </c>
    </row>
    <row r="34" spans="1:3" ht="13.5" thickBot="1">
      <c r="A34" s="23" t="s">
        <v>29</v>
      </c>
      <c r="B34" s="172">
        <v>12.127652282992088</v>
      </c>
      <c r="C34" s="172">
        <v>4.3504626104516477</v>
      </c>
    </row>
    <row r="35" spans="1:3" ht="13.5" thickBot="1">
      <c r="A35" s="23" t="s">
        <v>30</v>
      </c>
      <c r="B35" s="172">
        <v>21.954330383900796</v>
      </c>
      <c r="C35" s="172">
        <v>7.9482559266120223</v>
      </c>
    </row>
    <row r="36" spans="1:3" ht="13.5" thickBot="1">
      <c r="A36" s="23" t="s">
        <v>31</v>
      </c>
      <c r="B36" s="172">
        <v>24.084961012009426</v>
      </c>
      <c r="C36" s="172">
        <v>9.8957252982979647</v>
      </c>
    </row>
    <row r="37" spans="1:3" ht="13.5" thickBot="1">
      <c r="A37" s="23" t="s">
        <v>35</v>
      </c>
      <c r="B37" s="172">
        <v>12.679975254207761</v>
      </c>
      <c r="C37" s="172">
        <v>5.8841773847373311</v>
      </c>
    </row>
    <row r="40" spans="1:3">
      <c r="A40" s="17"/>
      <c r="B40" s="175"/>
    </row>
    <row r="41" spans="1:3">
      <c r="A41" s="17"/>
      <c r="B41" s="175"/>
    </row>
  </sheetData>
  <mergeCells count="3">
    <mergeCell ref="B3:B4"/>
    <mergeCell ref="C3:C4"/>
    <mergeCell ref="A3:A4"/>
  </mergeCells>
  <pageMargins left="0.7" right="0.7" top="0.75" bottom="0.75" header="0.3" footer="0.3"/>
  <drawing r:id="rId1"/>
</worksheet>
</file>

<file path=xl/worksheets/sheet110.xml><?xml version="1.0" encoding="utf-8"?>
<worksheet xmlns="http://schemas.openxmlformats.org/spreadsheetml/2006/main" xmlns:r="http://schemas.openxmlformats.org/officeDocument/2006/relationships">
  <dimension ref="A1:F14"/>
  <sheetViews>
    <sheetView workbookViewId="0"/>
  </sheetViews>
  <sheetFormatPr defaultColWidth="9.140625" defaultRowHeight="12.75"/>
  <cols>
    <col min="1" max="2" width="24.5703125" style="44" customWidth="1"/>
    <col min="3" max="3" width="9.140625" style="44"/>
    <col min="4" max="5" width="9.140625" style="44" customWidth="1"/>
    <col min="6" max="6" width="10.28515625" style="44" customWidth="1"/>
    <col min="7" max="16384" width="9.140625" style="44"/>
  </cols>
  <sheetData>
    <row r="1" spans="1:6">
      <c r="A1" s="144" t="s">
        <v>800</v>
      </c>
    </row>
    <row r="2" spans="1:6" ht="13.5" thickBot="1"/>
    <row r="3" spans="1:6" ht="13.5" thickBot="1">
      <c r="A3" s="275"/>
      <c r="B3" s="275"/>
      <c r="C3" s="276" t="s">
        <v>84</v>
      </c>
      <c r="D3" s="404" t="s">
        <v>777</v>
      </c>
      <c r="E3" s="405"/>
      <c r="F3" s="179" t="s">
        <v>629</v>
      </c>
    </row>
    <row r="4" spans="1:6" ht="13.5" thickBot="1">
      <c r="A4" s="399" t="s">
        <v>783</v>
      </c>
      <c r="B4" s="265" t="s">
        <v>784</v>
      </c>
      <c r="C4" s="266">
        <v>5.7000000000000002E-2</v>
      </c>
      <c r="D4" s="266">
        <v>-2.4E-2</v>
      </c>
      <c r="E4" s="266">
        <v>0.13900000000000001</v>
      </c>
      <c r="F4" s="180">
        <v>8.0360000000000001E-2</v>
      </c>
    </row>
    <row r="5" spans="1:6" ht="13.5" thickBot="1">
      <c r="A5" s="401"/>
      <c r="B5" s="265" t="s">
        <v>785</v>
      </c>
      <c r="C5" s="266">
        <v>-2.3E-2</v>
      </c>
      <c r="D5" s="266">
        <v>-7.1999999999999995E-2</v>
      </c>
      <c r="E5" s="266">
        <v>2.5999999999999999E-2</v>
      </c>
      <c r="F5" s="180">
        <v>4.9000000000000002E-2</v>
      </c>
    </row>
    <row r="6" spans="1:6" ht="13.5" thickBot="1">
      <c r="A6" s="210"/>
      <c r="B6" s="265"/>
      <c r="C6" s="266"/>
      <c r="D6" s="266"/>
      <c r="E6" s="266"/>
      <c r="F6" s="180"/>
    </row>
    <row r="7" spans="1:6" ht="13.5" thickBot="1">
      <c r="A7" s="399" t="s">
        <v>786</v>
      </c>
      <c r="B7" s="265" t="s">
        <v>787</v>
      </c>
      <c r="C7" s="266">
        <v>0.158</v>
      </c>
      <c r="D7" s="266">
        <v>8.5999999999999993E-2</v>
      </c>
      <c r="E7" s="266">
        <v>0.23100000000000001</v>
      </c>
      <c r="F7" s="180">
        <v>7.2520000000000001E-2</v>
      </c>
    </row>
    <row r="8" spans="1:6" ht="13.5" thickBot="1">
      <c r="A8" s="400"/>
      <c r="B8" s="265" t="s">
        <v>788</v>
      </c>
      <c r="C8" s="266">
        <v>7.5999999999999998E-2</v>
      </c>
      <c r="D8" s="266">
        <v>-3.3000000000000002E-2</v>
      </c>
      <c r="E8" s="266">
        <v>0.185</v>
      </c>
      <c r="F8" s="180">
        <v>0.10779999999999999</v>
      </c>
    </row>
    <row r="9" spans="1:6" ht="13.5" thickBot="1">
      <c r="A9" s="400"/>
      <c r="B9" s="265" t="s">
        <v>789</v>
      </c>
      <c r="C9" s="266">
        <v>1.2999999999999999E-2</v>
      </c>
      <c r="D9" s="266">
        <v>-5.8000000000000003E-2</v>
      </c>
      <c r="E9" s="266">
        <v>8.3000000000000004E-2</v>
      </c>
      <c r="F9" s="180">
        <v>6.8600000000000008E-2</v>
      </c>
    </row>
    <row r="10" spans="1:6" ht="13.5" thickBot="1">
      <c r="A10" s="401"/>
      <c r="B10" s="265" t="s">
        <v>790</v>
      </c>
      <c r="C10" s="266">
        <v>-0.23499999999999999</v>
      </c>
      <c r="D10" s="266">
        <v>-0.32</v>
      </c>
      <c r="E10" s="266">
        <v>-0.151</v>
      </c>
      <c r="F10" s="180">
        <v>8.2320000000000004E-2</v>
      </c>
    </row>
    <row r="11" spans="1:6" ht="13.5" thickBot="1">
      <c r="A11" s="210"/>
      <c r="B11" s="265"/>
      <c r="C11" s="266"/>
      <c r="D11" s="266"/>
      <c r="E11" s="266"/>
      <c r="F11" s="180"/>
    </row>
    <row r="12" spans="1:6" ht="13.5" thickBot="1">
      <c r="A12" s="399" t="s">
        <v>188</v>
      </c>
      <c r="B12" s="265" t="s">
        <v>503</v>
      </c>
      <c r="C12" s="266">
        <v>3.2000000000000001E-2</v>
      </c>
      <c r="D12" s="266">
        <v>-3.3000000000000002E-2</v>
      </c>
      <c r="E12" s="266">
        <v>9.8000000000000004E-2</v>
      </c>
      <c r="F12" s="180">
        <v>6.4680000000000001E-2</v>
      </c>
    </row>
    <row r="13" spans="1:6" ht="13.5" thickBot="1">
      <c r="A13" s="401"/>
      <c r="B13" s="265" t="s">
        <v>502</v>
      </c>
      <c r="C13" s="266">
        <v>-1.9E-2</v>
      </c>
      <c r="D13" s="266">
        <v>-6.9000000000000006E-2</v>
      </c>
      <c r="E13" s="266">
        <v>3.1E-2</v>
      </c>
      <c r="F13" s="180">
        <v>4.9000000000000002E-2</v>
      </c>
    </row>
    <row r="14" spans="1:6">
      <c r="A14" s="267"/>
      <c r="B14" s="267"/>
      <c r="C14" s="267"/>
      <c r="D14" s="267"/>
      <c r="E14" s="267"/>
    </row>
  </sheetData>
  <mergeCells count="4">
    <mergeCell ref="D3:E3"/>
    <mergeCell ref="A4:A5"/>
    <mergeCell ref="A7:A10"/>
    <mergeCell ref="A12:A13"/>
  </mergeCells>
  <pageMargins left="0.7" right="0.7" top="0.75" bottom="0.75" header="0.3" footer="0.3"/>
  <drawing r:id="rId1"/>
</worksheet>
</file>

<file path=xl/worksheets/sheet111.xml><?xml version="1.0" encoding="utf-8"?>
<worksheet xmlns="http://schemas.openxmlformats.org/spreadsheetml/2006/main" xmlns:r="http://schemas.openxmlformats.org/officeDocument/2006/relationships">
  <dimension ref="A1:F15"/>
  <sheetViews>
    <sheetView workbookViewId="0"/>
  </sheetViews>
  <sheetFormatPr defaultColWidth="11.42578125" defaultRowHeight="15"/>
  <cols>
    <col min="1" max="1" width="35" customWidth="1"/>
  </cols>
  <sheetData>
    <row r="1" spans="1:6">
      <c r="A1" s="144" t="s">
        <v>814</v>
      </c>
    </row>
    <row r="2" spans="1:6" ht="15.75" thickBot="1">
      <c r="A2" s="144"/>
    </row>
    <row r="3" spans="1:6" ht="26.25" thickBot="1">
      <c r="A3" s="168"/>
      <c r="B3" s="168" t="s">
        <v>351</v>
      </c>
      <c r="C3" s="168" t="s">
        <v>353</v>
      </c>
      <c r="D3" s="168" t="s">
        <v>801</v>
      </c>
      <c r="E3" s="168" t="s">
        <v>354</v>
      </c>
      <c r="F3" s="168" t="s">
        <v>547</v>
      </c>
    </row>
    <row r="4" spans="1:6" ht="30" customHeight="1" thickBot="1">
      <c r="A4" s="277" t="s">
        <v>802</v>
      </c>
      <c r="B4" s="277">
        <v>0</v>
      </c>
      <c r="C4" s="277">
        <v>4</v>
      </c>
      <c r="D4" s="277">
        <v>27</v>
      </c>
      <c r="E4" s="277">
        <v>69</v>
      </c>
      <c r="F4" s="277">
        <v>100</v>
      </c>
    </row>
    <row r="5" spans="1:6" ht="15" customHeight="1" thickBot="1">
      <c r="A5" s="277" t="s">
        <v>803</v>
      </c>
      <c r="B5" s="277">
        <v>0</v>
      </c>
      <c r="C5" s="277">
        <v>3</v>
      </c>
      <c r="D5" s="277">
        <v>33</v>
      </c>
      <c r="E5" s="277">
        <v>64</v>
      </c>
      <c r="F5" s="277">
        <v>100</v>
      </c>
    </row>
    <row r="6" spans="1:6" ht="30" customHeight="1" thickBot="1">
      <c r="A6" s="277" t="s">
        <v>804</v>
      </c>
      <c r="B6" s="277">
        <v>0</v>
      </c>
      <c r="C6" s="277">
        <v>7</v>
      </c>
      <c r="D6" s="277">
        <v>36</v>
      </c>
      <c r="E6" s="277">
        <v>57</v>
      </c>
      <c r="F6" s="277">
        <v>100</v>
      </c>
    </row>
    <row r="7" spans="1:6" ht="15" customHeight="1" thickBot="1">
      <c r="A7" s="277" t="s">
        <v>805</v>
      </c>
      <c r="B7" s="277">
        <v>0</v>
      </c>
      <c r="C7" s="277">
        <v>6</v>
      </c>
      <c r="D7" s="277">
        <v>37</v>
      </c>
      <c r="E7" s="277">
        <v>56</v>
      </c>
      <c r="F7" s="277">
        <v>100</v>
      </c>
    </row>
    <row r="8" spans="1:6" ht="30" customHeight="1" thickBot="1">
      <c r="A8" s="277" t="s">
        <v>806</v>
      </c>
      <c r="B8" s="277">
        <v>1</v>
      </c>
      <c r="C8" s="277">
        <v>11</v>
      </c>
      <c r="D8" s="277">
        <v>38</v>
      </c>
      <c r="E8" s="277">
        <v>51</v>
      </c>
      <c r="F8" s="277">
        <v>100</v>
      </c>
    </row>
    <row r="9" spans="1:6" ht="15" customHeight="1" thickBot="1">
      <c r="A9" s="277" t="s">
        <v>807</v>
      </c>
      <c r="B9" s="277">
        <v>0</v>
      </c>
      <c r="C9" s="277">
        <v>10</v>
      </c>
      <c r="D9" s="277">
        <v>41</v>
      </c>
      <c r="E9" s="277">
        <v>49</v>
      </c>
      <c r="F9" s="277">
        <v>100</v>
      </c>
    </row>
    <row r="10" spans="1:6" ht="15" customHeight="1" thickBot="1">
      <c r="A10" s="277" t="s">
        <v>808</v>
      </c>
      <c r="B10" s="277">
        <v>0</v>
      </c>
      <c r="C10" s="277">
        <v>13</v>
      </c>
      <c r="D10" s="277">
        <v>40</v>
      </c>
      <c r="E10" s="277">
        <v>47</v>
      </c>
      <c r="F10" s="277">
        <v>100</v>
      </c>
    </row>
    <row r="11" spans="1:6" ht="15" customHeight="1" thickBot="1">
      <c r="A11" s="277" t="s">
        <v>809</v>
      </c>
      <c r="B11" s="277">
        <v>1</v>
      </c>
      <c r="C11" s="277">
        <v>9</v>
      </c>
      <c r="D11" s="277">
        <v>46</v>
      </c>
      <c r="E11" s="277">
        <v>45</v>
      </c>
      <c r="F11" s="277">
        <v>100</v>
      </c>
    </row>
    <row r="12" spans="1:6" ht="15" customHeight="1" thickBot="1">
      <c r="A12" s="277" t="s">
        <v>810</v>
      </c>
      <c r="B12" s="277">
        <v>1</v>
      </c>
      <c r="C12" s="277">
        <v>13</v>
      </c>
      <c r="D12" s="277">
        <v>43</v>
      </c>
      <c r="E12" s="277">
        <v>43</v>
      </c>
      <c r="F12" s="277">
        <v>100</v>
      </c>
    </row>
    <row r="13" spans="1:6" ht="30" customHeight="1" thickBot="1">
      <c r="A13" s="277" t="s">
        <v>811</v>
      </c>
      <c r="B13" s="277">
        <v>1</v>
      </c>
      <c r="C13" s="277">
        <v>15</v>
      </c>
      <c r="D13" s="277">
        <v>46</v>
      </c>
      <c r="E13" s="277">
        <v>38</v>
      </c>
      <c r="F13" s="277">
        <v>100</v>
      </c>
    </row>
    <row r="14" spans="1:6" ht="15" customHeight="1" thickBot="1">
      <c r="A14" s="277" t="s">
        <v>812</v>
      </c>
      <c r="B14" s="277">
        <v>0</v>
      </c>
      <c r="C14" s="277">
        <v>18</v>
      </c>
      <c r="D14" s="277">
        <v>49</v>
      </c>
      <c r="E14" s="277">
        <v>32</v>
      </c>
      <c r="F14" s="277">
        <v>100</v>
      </c>
    </row>
    <row r="15" spans="1:6" ht="30" customHeight="1" thickBot="1">
      <c r="A15" s="277" t="s">
        <v>813</v>
      </c>
      <c r="B15" s="277">
        <v>1</v>
      </c>
      <c r="C15" s="277">
        <v>24</v>
      </c>
      <c r="D15" s="277">
        <v>47</v>
      </c>
      <c r="E15" s="277">
        <v>29</v>
      </c>
      <c r="F15" s="277">
        <v>100</v>
      </c>
    </row>
  </sheetData>
  <pageMargins left="0.7" right="0.7" top="0.75" bottom="0.75" header="0.3" footer="0.3"/>
</worksheet>
</file>

<file path=xl/worksheets/sheet112.xml><?xml version="1.0" encoding="utf-8"?>
<worksheet xmlns="http://schemas.openxmlformats.org/spreadsheetml/2006/main" xmlns:r="http://schemas.openxmlformats.org/officeDocument/2006/relationships">
  <dimension ref="A1:G36"/>
  <sheetViews>
    <sheetView workbookViewId="0"/>
  </sheetViews>
  <sheetFormatPr defaultColWidth="11.42578125" defaultRowHeight="15"/>
  <cols>
    <col min="1" max="1" width="23.85546875" customWidth="1"/>
  </cols>
  <sheetData>
    <row r="1" spans="1:7">
      <c r="A1" s="144" t="s">
        <v>933</v>
      </c>
    </row>
    <row r="2" spans="1:7" ht="15.75" thickBot="1">
      <c r="A2" s="144"/>
    </row>
    <row r="3" spans="1:7" ht="15.75" thickBot="1">
      <c r="A3" s="168"/>
      <c r="B3" s="409" t="s">
        <v>564</v>
      </c>
      <c r="C3" s="410"/>
      <c r="D3" s="409" t="s">
        <v>565</v>
      </c>
      <c r="E3" s="410"/>
      <c r="F3" s="409" t="s">
        <v>566</v>
      </c>
      <c r="G3" s="410"/>
    </row>
    <row r="4" spans="1:7" ht="15.75" thickBot="1">
      <c r="A4" s="166"/>
      <c r="B4" s="167" t="s">
        <v>815</v>
      </c>
      <c r="C4" s="167" t="s">
        <v>816</v>
      </c>
      <c r="D4" s="167" t="s">
        <v>815</v>
      </c>
      <c r="E4" s="167" t="s">
        <v>816</v>
      </c>
      <c r="F4" s="167" t="s">
        <v>815</v>
      </c>
      <c r="G4" s="167" t="s">
        <v>816</v>
      </c>
    </row>
    <row r="5" spans="1:7" ht="15.75" thickBot="1">
      <c r="A5" s="169" t="s">
        <v>817</v>
      </c>
      <c r="B5" s="167"/>
      <c r="C5" s="167"/>
      <c r="D5" s="167"/>
      <c r="E5" s="167"/>
      <c r="F5" s="167"/>
      <c r="G5" s="167"/>
    </row>
    <row r="6" spans="1:7" ht="15.75" thickBot="1">
      <c r="A6" s="331" t="s">
        <v>703</v>
      </c>
      <c r="B6" s="332" t="s">
        <v>818</v>
      </c>
      <c r="C6" s="332" t="s">
        <v>819</v>
      </c>
      <c r="D6" s="332" t="s">
        <v>820</v>
      </c>
      <c r="E6" s="332" t="s">
        <v>821</v>
      </c>
      <c r="F6" s="332" t="s">
        <v>822</v>
      </c>
      <c r="G6" s="332" t="s">
        <v>823</v>
      </c>
    </row>
    <row r="7" spans="1:7" ht="15.75" thickBot="1">
      <c r="A7" s="406" t="s">
        <v>824</v>
      </c>
      <c r="B7" s="407"/>
      <c r="C7" s="407"/>
      <c r="D7" s="407"/>
      <c r="E7" s="407"/>
      <c r="F7" s="407"/>
      <c r="G7" s="408"/>
    </row>
    <row r="8" spans="1:7" ht="15.75" thickBot="1">
      <c r="A8" s="331" t="s">
        <v>825</v>
      </c>
      <c r="B8" s="332" t="s">
        <v>826</v>
      </c>
      <c r="C8" s="332" t="s">
        <v>827</v>
      </c>
      <c r="D8" s="332" t="s">
        <v>828</v>
      </c>
      <c r="E8" s="332" t="s">
        <v>829</v>
      </c>
      <c r="F8" s="332" t="s">
        <v>830</v>
      </c>
      <c r="G8" s="332" t="s">
        <v>831</v>
      </c>
    </row>
    <row r="9" spans="1:7" ht="15.75" thickBot="1">
      <c r="A9" s="331" t="s">
        <v>832</v>
      </c>
      <c r="B9" s="332" t="s">
        <v>833</v>
      </c>
      <c r="C9" s="332" t="s">
        <v>834</v>
      </c>
      <c r="D9" s="332" t="s">
        <v>835</v>
      </c>
      <c r="E9" s="332" t="s">
        <v>836</v>
      </c>
      <c r="F9" s="332" t="s">
        <v>837</v>
      </c>
      <c r="G9" s="332" t="s">
        <v>838</v>
      </c>
    </row>
    <row r="10" spans="1:7" ht="15.75" thickBot="1">
      <c r="A10" s="331" t="s">
        <v>787</v>
      </c>
      <c r="B10" s="332" t="s">
        <v>839</v>
      </c>
      <c r="C10" s="332" t="s">
        <v>840</v>
      </c>
      <c r="D10" s="332" t="s">
        <v>841</v>
      </c>
      <c r="E10" s="332" t="s">
        <v>842</v>
      </c>
      <c r="F10" s="332" t="s">
        <v>843</v>
      </c>
      <c r="G10" s="332" t="s">
        <v>844</v>
      </c>
    </row>
    <row r="11" spans="1:7" ht="15.75" thickBot="1">
      <c r="A11" s="406" t="s">
        <v>845</v>
      </c>
      <c r="B11" s="407"/>
      <c r="C11" s="407"/>
      <c r="D11" s="407"/>
      <c r="E11" s="407"/>
      <c r="F11" s="407"/>
      <c r="G11" s="408"/>
    </row>
    <row r="12" spans="1:7" ht="15.75" thickBot="1">
      <c r="A12" s="331" t="s">
        <v>846</v>
      </c>
      <c r="B12" s="332" t="s">
        <v>847</v>
      </c>
      <c r="C12" s="332" t="s">
        <v>848</v>
      </c>
      <c r="D12" s="332" t="s">
        <v>849</v>
      </c>
      <c r="E12" s="332" t="s">
        <v>850</v>
      </c>
      <c r="F12" s="332" t="s">
        <v>851</v>
      </c>
      <c r="G12" s="332" t="s">
        <v>852</v>
      </c>
    </row>
    <row r="13" spans="1:7" ht="15.75" thickBot="1">
      <c r="A13" s="331" t="s">
        <v>853</v>
      </c>
      <c r="B13" s="332" t="s">
        <v>854</v>
      </c>
      <c r="C13" s="332" t="s">
        <v>855</v>
      </c>
      <c r="D13" s="332" t="s">
        <v>856</v>
      </c>
      <c r="E13" s="332" t="s">
        <v>857</v>
      </c>
      <c r="F13" s="332" t="s">
        <v>858</v>
      </c>
      <c r="G13" s="332" t="s">
        <v>843</v>
      </c>
    </row>
    <row r="14" spans="1:7" ht="15.75" thickBot="1">
      <c r="A14" s="331" t="s">
        <v>859</v>
      </c>
      <c r="B14" s="332" t="s">
        <v>860</v>
      </c>
      <c r="C14" s="332" t="s">
        <v>831</v>
      </c>
      <c r="D14" s="332" t="s">
        <v>861</v>
      </c>
      <c r="E14" s="332" t="s">
        <v>831</v>
      </c>
      <c r="F14" s="332" t="s">
        <v>862</v>
      </c>
      <c r="G14" s="332" t="s">
        <v>863</v>
      </c>
    </row>
    <row r="15" spans="1:7" ht="15.75" thickBot="1">
      <c r="A15" s="331" t="s">
        <v>864</v>
      </c>
      <c r="B15" s="332" t="s">
        <v>865</v>
      </c>
      <c r="C15" s="332" t="s">
        <v>866</v>
      </c>
      <c r="D15" s="332" t="s">
        <v>867</v>
      </c>
      <c r="E15" s="332" t="s">
        <v>868</v>
      </c>
      <c r="F15" s="332" t="s">
        <v>869</v>
      </c>
      <c r="G15" s="332" t="s">
        <v>835</v>
      </c>
    </row>
    <row r="16" spans="1:7" ht="15.75" thickBot="1">
      <c r="A16" s="406" t="s">
        <v>870</v>
      </c>
      <c r="B16" s="407"/>
      <c r="C16" s="407"/>
      <c r="D16" s="407"/>
      <c r="E16" s="407"/>
      <c r="F16" s="407"/>
      <c r="G16" s="408"/>
    </row>
    <row r="17" spans="1:7" ht="15.75" thickBot="1">
      <c r="A17" s="331" t="s">
        <v>871</v>
      </c>
      <c r="B17" s="332"/>
      <c r="C17" s="332"/>
      <c r="D17" s="332" t="s">
        <v>835</v>
      </c>
      <c r="E17" s="332" t="s">
        <v>872</v>
      </c>
      <c r="F17" s="332" t="s">
        <v>837</v>
      </c>
      <c r="G17" s="332" t="s">
        <v>873</v>
      </c>
    </row>
    <row r="18" spans="1:7" ht="15.75" thickBot="1">
      <c r="A18" s="406" t="s">
        <v>874</v>
      </c>
      <c r="B18" s="407"/>
      <c r="C18" s="407"/>
      <c r="D18" s="407"/>
      <c r="E18" s="407"/>
      <c r="F18" s="407"/>
      <c r="G18" s="408"/>
    </row>
    <row r="19" spans="1:7" ht="15.75" thickBot="1">
      <c r="A19" s="331" t="s">
        <v>875</v>
      </c>
      <c r="B19" s="332"/>
      <c r="C19" s="332"/>
      <c r="D19" s="332" t="s">
        <v>876</v>
      </c>
      <c r="E19" s="332" t="s">
        <v>877</v>
      </c>
      <c r="F19" s="332" t="s">
        <v>878</v>
      </c>
      <c r="G19" s="332" t="s">
        <v>879</v>
      </c>
    </row>
    <row r="20" spans="1:7" ht="15.75" thickBot="1">
      <c r="A20" s="331" t="s">
        <v>880</v>
      </c>
      <c r="B20" s="332"/>
      <c r="C20" s="332"/>
      <c r="D20" s="332" t="s">
        <v>881</v>
      </c>
      <c r="E20" s="332" t="s">
        <v>882</v>
      </c>
      <c r="F20" s="332" t="s">
        <v>883</v>
      </c>
      <c r="G20" s="332" t="s">
        <v>884</v>
      </c>
    </row>
    <row r="21" spans="1:7" ht="15.75" thickBot="1">
      <c r="A21" s="331" t="s">
        <v>885</v>
      </c>
      <c r="B21" s="332"/>
      <c r="C21" s="332"/>
      <c r="D21" s="332" t="s">
        <v>886</v>
      </c>
      <c r="E21" s="332" t="s">
        <v>887</v>
      </c>
      <c r="F21" s="332" t="s">
        <v>888</v>
      </c>
      <c r="G21" s="332" t="s">
        <v>889</v>
      </c>
    </row>
    <row r="22" spans="1:7" ht="15.75" thickBot="1">
      <c r="A22" s="406" t="s">
        <v>890</v>
      </c>
      <c r="B22" s="407"/>
      <c r="C22" s="407"/>
      <c r="D22" s="407"/>
      <c r="E22" s="407"/>
      <c r="F22" s="407"/>
      <c r="G22" s="408"/>
    </row>
    <row r="23" spans="1:7" ht="15.75" thickBot="1">
      <c r="A23" s="331" t="s">
        <v>891</v>
      </c>
      <c r="B23" s="332"/>
      <c r="C23" s="332"/>
      <c r="D23" s="332" t="s">
        <v>892</v>
      </c>
      <c r="E23" s="332" t="s">
        <v>893</v>
      </c>
      <c r="F23" s="332" t="s">
        <v>819</v>
      </c>
      <c r="G23" s="332" t="s">
        <v>894</v>
      </c>
    </row>
    <row r="24" spans="1:7" ht="15.75" thickBot="1">
      <c r="A24" s="331" t="s">
        <v>875</v>
      </c>
      <c r="B24" s="332"/>
      <c r="C24" s="332"/>
      <c r="D24" s="332" t="s">
        <v>895</v>
      </c>
      <c r="E24" s="332" t="s">
        <v>896</v>
      </c>
      <c r="F24" s="332" t="s">
        <v>897</v>
      </c>
      <c r="G24" s="332" t="s">
        <v>898</v>
      </c>
    </row>
    <row r="25" spans="1:7" ht="15.75" thickBot="1">
      <c r="A25" s="331" t="s">
        <v>880</v>
      </c>
      <c r="B25" s="332"/>
      <c r="C25" s="332"/>
      <c r="D25" s="332" t="s">
        <v>899</v>
      </c>
      <c r="E25" s="332" t="s">
        <v>900</v>
      </c>
      <c r="F25" s="332" t="s">
        <v>901</v>
      </c>
      <c r="G25" s="332" t="s">
        <v>902</v>
      </c>
    </row>
    <row r="26" spans="1:7" ht="15.75" thickBot="1">
      <c r="A26" s="406" t="s">
        <v>903</v>
      </c>
      <c r="B26" s="407"/>
      <c r="C26" s="407"/>
      <c r="D26" s="407"/>
      <c r="E26" s="407"/>
      <c r="F26" s="407"/>
      <c r="G26" s="408"/>
    </row>
    <row r="27" spans="1:7" ht="15.75" thickBot="1">
      <c r="A27" s="331" t="s">
        <v>586</v>
      </c>
      <c r="B27" s="332"/>
      <c r="C27" s="332"/>
      <c r="D27" s="332" t="s">
        <v>847</v>
      </c>
      <c r="E27" s="332" t="s">
        <v>904</v>
      </c>
      <c r="F27" s="332" t="s">
        <v>905</v>
      </c>
      <c r="G27" s="332" t="s">
        <v>906</v>
      </c>
    </row>
    <row r="28" spans="1:7" ht="15.75" thickBot="1">
      <c r="A28" s="331" t="s">
        <v>588</v>
      </c>
      <c r="B28" s="332"/>
      <c r="C28" s="332"/>
      <c r="D28" s="332" t="s">
        <v>881</v>
      </c>
      <c r="E28" s="332" t="s">
        <v>907</v>
      </c>
      <c r="F28" s="332" t="s">
        <v>908</v>
      </c>
      <c r="G28" s="332" t="s">
        <v>909</v>
      </c>
    </row>
    <row r="29" spans="1:7" ht="15.75" thickBot="1">
      <c r="A29" s="331" t="s">
        <v>589</v>
      </c>
      <c r="B29" s="332"/>
      <c r="C29" s="332"/>
      <c r="D29" s="332" t="s">
        <v>910</v>
      </c>
      <c r="E29" s="332" t="s">
        <v>911</v>
      </c>
      <c r="F29" s="332" t="s">
        <v>912</v>
      </c>
      <c r="G29" s="332" t="s">
        <v>913</v>
      </c>
    </row>
    <row r="30" spans="1:7" ht="15.75" thickBot="1">
      <c r="A30" s="333" t="s">
        <v>914</v>
      </c>
      <c r="B30" s="332"/>
      <c r="C30" s="332"/>
      <c r="D30" s="332"/>
      <c r="E30" s="332"/>
      <c r="F30" s="332"/>
      <c r="G30" s="332"/>
    </row>
    <row r="31" spans="1:7" ht="15.75" thickBot="1">
      <c r="A31" s="331" t="s">
        <v>915</v>
      </c>
      <c r="B31" s="332"/>
      <c r="C31" s="332"/>
      <c r="D31" s="332"/>
      <c r="E31" s="332"/>
      <c r="F31" s="332" t="s">
        <v>916</v>
      </c>
      <c r="G31" s="332" t="s">
        <v>831</v>
      </c>
    </row>
    <row r="32" spans="1:7" ht="15.75" thickBot="1">
      <c r="A32" s="331" t="s">
        <v>917</v>
      </c>
      <c r="B32" s="332"/>
      <c r="C32" s="332"/>
      <c r="D32" s="332"/>
      <c r="E32" s="332"/>
      <c r="F32" s="332" t="s">
        <v>918</v>
      </c>
      <c r="G32" s="332" t="s">
        <v>831</v>
      </c>
    </row>
    <row r="33" spans="1:7" ht="15.75" thickBot="1">
      <c r="A33" s="331" t="s">
        <v>919</v>
      </c>
      <c r="B33" s="332"/>
      <c r="C33" s="332"/>
      <c r="D33" s="332"/>
      <c r="E33" s="332"/>
      <c r="F33" s="332" t="s">
        <v>920</v>
      </c>
      <c r="G33" s="332" t="s">
        <v>831</v>
      </c>
    </row>
    <row r="34" spans="1:7" ht="15.75" thickBot="1">
      <c r="A34" s="331" t="s">
        <v>921</v>
      </c>
      <c r="B34" s="332" t="s">
        <v>922</v>
      </c>
      <c r="C34" s="332" t="s">
        <v>923</v>
      </c>
      <c r="D34" s="332" t="s">
        <v>924</v>
      </c>
      <c r="E34" s="332" t="s">
        <v>925</v>
      </c>
      <c r="F34" s="332" t="s">
        <v>926</v>
      </c>
      <c r="G34" s="332" t="s">
        <v>927</v>
      </c>
    </row>
    <row r="35" spans="1:7" ht="15.75" thickBot="1">
      <c r="A35" s="331" t="s">
        <v>928</v>
      </c>
      <c r="B35" s="332">
        <v>2.278</v>
      </c>
      <c r="C35" s="332"/>
      <c r="D35" s="332">
        <v>2.0739999999999998</v>
      </c>
      <c r="E35" s="332"/>
      <c r="F35" s="332">
        <v>1.978</v>
      </c>
      <c r="G35" s="332"/>
    </row>
    <row r="36" spans="1:7" ht="15.75" thickBot="1">
      <c r="A36" s="333" t="s">
        <v>929</v>
      </c>
      <c r="B36" s="332" t="s">
        <v>930</v>
      </c>
      <c r="C36" s="332"/>
      <c r="D36" s="332" t="s">
        <v>931</v>
      </c>
      <c r="E36" s="332"/>
      <c r="F36" s="332" t="s">
        <v>932</v>
      </c>
      <c r="G36" s="332"/>
    </row>
  </sheetData>
  <mergeCells count="9">
    <mergeCell ref="A18:G18"/>
    <mergeCell ref="A22:G22"/>
    <mergeCell ref="A26:G26"/>
    <mergeCell ref="B3:C3"/>
    <mergeCell ref="D3:E3"/>
    <mergeCell ref="F3:G3"/>
    <mergeCell ref="A7:G7"/>
    <mergeCell ref="A11:G11"/>
    <mergeCell ref="A16:G16"/>
  </mergeCells>
  <pageMargins left="0.7" right="0.7" top="0.75" bottom="0.75" header="0.3" footer="0.3"/>
</worksheet>
</file>

<file path=xl/worksheets/sheet113.xml><?xml version="1.0" encoding="utf-8"?>
<worksheet xmlns="http://schemas.openxmlformats.org/spreadsheetml/2006/main" xmlns:r="http://schemas.openxmlformats.org/officeDocument/2006/relationships">
  <dimension ref="A1:C36"/>
  <sheetViews>
    <sheetView workbookViewId="0">
      <selection activeCell="B2" sqref="B2"/>
    </sheetView>
  </sheetViews>
  <sheetFormatPr defaultColWidth="9.140625" defaultRowHeight="12.75"/>
  <cols>
    <col min="1" max="1" width="24.42578125" style="105" customWidth="1"/>
    <col min="2" max="2" width="17.5703125" style="221" customWidth="1"/>
    <col min="3" max="3" width="17" style="221" customWidth="1"/>
    <col min="4" max="16384" width="9.140625" style="105"/>
  </cols>
  <sheetData>
    <row r="1" spans="1:3">
      <c r="A1" s="144" t="s">
        <v>1136</v>
      </c>
    </row>
    <row r="2" spans="1:3" ht="13.5" thickBot="1"/>
    <row r="3" spans="1:3" ht="39" thickBot="1">
      <c r="A3" s="278"/>
      <c r="B3" s="280" t="s">
        <v>805</v>
      </c>
      <c r="C3" s="280" t="s">
        <v>934</v>
      </c>
    </row>
    <row r="4" spans="1:3" ht="13.5" thickBot="1">
      <c r="A4" s="21" t="s">
        <v>0</v>
      </c>
      <c r="B4" s="172">
        <v>44.618524565041135</v>
      </c>
      <c r="C4" s="172">
        <v>34.528994217082555</v>
      </c>
    </row>
    <row r="5" spans="1:3" ht="13.5" thickBot="1">
      <c r="A5" s="21" t="s">
        <v>1</v>
      </c>
      <c r="B5" s="172">
        <v>32.370294223242304</v>
      </c>
      <c r="C5" s="172">
        <v>24.575170365007857</v>
      </c>
    </row>
    <row r="6" spans="1:3" ht="13.5" thickBot="1">
      <c r="A6" s="21" t="s">
        <v>2</v>
      </c>
      <c r="B6" s="172">
        <v>32.259172245875291</v>
      </c>
      <c r="C6" s="172">
        <v>28.005578258221981</v>
      </c>
    </row>
    <row r="7" spans="1:3" ht="13.5" thickBot="1">
      <c r="A7" s="21" t="s">
        <v>3</v>
      </c>
      <c r="B7" s="172">
        <v>9.008821656132703</v>
      </c>
      <c r="C7" s="172">
        <v>10.175076074210418</v>
      </c>
    </row>
    <row r="8" spans="1:3" ht="13.5" thickBot="1">
      <c r="A8" s="21" t="s">
        <v>4</v>
      </c>
      <c r="B8" s="172">
        <v>21.725301858961053</v>
      </c>
      <c r="C8" s="172">
        <v>19.373943671228808</v>
      </c>
    </row>
    <row r="9" spans="1:3" ht="13.5" thickBot="1">
      <c r="A9" s="21" t="s">
        <v>5</v>
      </c>
      <c r="B9" s="172">
        <v>35.097789466379872</v>
      </c>
      <c r="C9" s="172">
        <v>33.550895555724182</v>
      </c>
    </row>
    <row r="10" spans="1:3" ht="13.5" thickBot="1">
      <c r="A10" s="21" t="s">
        <v>6</v>
      </c>
      <c r="B10" s="172">
        <v>36.967595147943683</v>
      </c>
      <c r="C10" s="172">
        <v>30.070860066707088</v>
      </c>
    </row>
    <row r="11" spans="1:3" ht="13.5" thickBot="1">
      <c r="A11" s="21" t="s">
        <v>7</v>
      </c>
      <c r="B11" s="172">
        <v>47.527675582533369</v>
      </c>
      <c r="C11" s="172">
        <v>39.582543462317396</v>
      </c>
    </row>
    <row r="12" spans="1:3" ht="13.5" thickBot="1">
      <c r="A12" s="21" t="s">
        <v>8</v>
      </c>
      <c r="B12" s="172">
        <v>52.92290010152437</v>
      </c>
      <c r="C12" s="172">
        <v>52.31649959369097</v>
      </c>
    </row>
    <row r="13" spans="1:3" ht="13.5" thickBot="1">
      <c r="A13" s="21" t="s">
        <v>9</v>
      </c>
      <c r="B13" s="172">
        <v>25.128801686509679</v>
      </c>
      <c r="C13" s="172">
        <v>33.363428301665429</v>
      </c>
    </row>
    <row r="14" spans="1:3" ht="13.5" thickBot="1">
      <c r="A14" s="21" t="s">
        <v>10</v>
      </c>
      <c r="B14" s="172">
        <v>22.661229473814725</v>
      </c>
      <c r="C14" s="172">
        <v>29.78984450187442</v>
      </c>
    </row>
    <row r="15" spans="1:3" ht="13.5" thickBot="1">
      <c r="A15" s="21" t="s">
        <v>11</v>
      </c>
      <c r="B15" s="172">
        <v>43.761999940685214</v>
      </c>
      <c r="C15" s="172">
        <v>55.369874782981967</v>
      </c>
    </row>
    <row r="16" spans="1:3" ht="13.5" thickBot="1">
      <c r="A16" s="21" t="s">
        <v>12</v>
      </c>
      <c r="B16" s="172">
        <v>57.719634572722669</v>
      </c>
      <c r="C16" s="172">
        <v>45.433056553487333</v>
      </c>
    </row>
    <row r="17" spans="1:3" ht="13.5" thickBot="1">
      <c r="A17" s="21" t="s">
        <v>13</v>
      </c>
      <c r="B17" s="172">
        <v>47.998048888966203</v>
      </c>
      <c r="C17" s="172">
        <v>41.977537857956143</v>
      </c>
    </row>
    <row r="18" spans="1:3" ht="13.5" thickBot="1">
      <c r="A18" s="21" t="s">
        <v>14</v>
      </c>
      <c r="B18" s="172">
        <v>36.386326895674578</v>
      </c>
      <c r="C18" s="172">
        <v>33.780190960605225</v>
      </c>
    </row>
    <row r="19" spans="1:3" ht="13.5" thickBot="1">
      <c r="A19" s="21" t="s">
        <v>15</v>
      </c>
      <c r="B19" s="172">
        <v>55.124848629911284</v>
      </c>
      <c r="C19" s="172">
        <v>38.371853294173341</v>
      </c>
    </row>
    <row r="20" spans="1:3" ht="13.5" thickBot="1">
      <c r="A20" s="21" t="s">
        <v>16</v>
      </c>
      <c r="B20" s="172">
        <v>38.993345178603917</v>
      </c>
      <c r="C20" s="172">
        <v>27.881531300558436</v>
      </c>
    </row>
    <row r="21" spans="1:3" ht="13.5" thickBot="1">
      <c r="A21" s="21" t="s">
        <v>17</v>
      </c>
      <c r="B21" s="172">
        <v>25.672264510179982</v>
      </c>
      <c r="C21" s="172">
        <v>27.570260343080633</v>
      </c>
    </row>
    <row r="22" spans="1:3" ht="13.5" thickBot="1">
      <c r="A22" s="21" t="s">
        <v>18</v>
      </c>
      <c r="B22" s="172">
        <v>46.135565500852216</v>
      </c>
      <c r="C22" s="172">
        <v>46.224131315451331</v>
      </c>
    </row>
    <row r="23" spans="1:3" ht="13.5" thickBot="1">
      <c r="A23" s="21" t="s">
        <v>19</v>
      </c>
      <c r="B23" s="172">
        <v>56.310647918177473</v>
      </c>
      <c r="C23" s="172">
        <v>45.524167390057244</v>
      </c>
    </row>
    <row r="24" spans="1:3" ht="13.5" thickBot="1">
      <c r="A24" s="21" t="s">
        <v>20</v>
      </c>
      <c r="B24" s="172">
        <v>47.198176771166636</v>
      </c>
      <c r="C24" s="172">
        <v>42.937658845743101</v>
      </c>
    </row>
    <row r="25" spans="1:3" ht="13.5" thickBot="1">
      <c r="A25" s="21" t="s">
        <v>21</v>
      </c>
      <c r="B25" s="172">
        <v>29.408986300841427</v>
      </c>
      <c r="C25" s="172">
        <v>23.215464599083596</v>
      </c>
    </row>
    <row r="26" spans="1:3" ht="13.5" thickBot="1">
      <c r="A26" s="21" t="s">
        <v>22</v>
      </c>
      <c r="B26" s="172">
        <v>38.691081406965893</v>
      </c>
      <c r="C26" s="172">
        <v>37.63186444033478</v>
      </c>
    </row>
    <row r="27" spans="1:3" ht="13.5" thickBot="1">
      <c r="A27" s="114" t="s">
        <v>23</v>
      </c>
      <c r="B27" s="253">
        <v>56.079906218075884</v>
      </c>
      <c r="C27" s="253">
        <v>43.401413109337781</v>
      </c>
    </row>
    <row r="28" spans="1:3" ht="13.5" thickBot="1">
      <c r="A28" s="21" t="s">
        <v>24</v>
      </c>
      <c r="B28" s="172">
        <v>46.518916458149768</v>
      </c>
      <c r="C28" s="172">
        <v>35.789656691610276</v>
      </c>
    </row>
    <row r="29" spans="1:3" ht="13.5" thickBot="1">
      <c r="A29" s="21" t="s">
        <v>25</v>
      </c>
      <c r="B29" s="172">
        <v>43.4343723384683</v>
      </c>
      <c r="C29" s="172">
        <v>39.689186259546929</v>
      </c>
    </row>
    <row r="30" spans="1:3" ht="13.5" thickBot="1">
      <c r="A30" s="21" t="s">
        <v>26</v>
      </c>
      <c r="B30" s="172">
        <v>54.958316038758056</v>
      </c>
      <c r="C30" s="172">
        <v>37.349248320345666</v>
      </c>
    </row>
    <row r="31" spans="1:3" ht="13.5" thickBot="1">
      <c r="A31" s="21" t="s">
        <v>27</v>
      </c>
      <c r="B31" s="172">
        <v>50.499511733359036</v>
      </c>
      <c r="C31" s="172">
        <v>44.281672543391359</v>
      </c>
    </row>
    <row r="32" spans="1:3" ht="13.5" thickBot="1">
      <c r="A32" s="21" t="s">
        <v>28</v>
      </c>
      <c r="B32" s="172">
        <v>61.727853960159315</v>
      </c>
      <c r="C32" s="172">
        <v>61.094256094686727</v>
      </c>
    </row>
    <row r="33" spans="1:3" ht="13.5" thickBot="1">
      <c r="A33" s="21" t="s">
        <v>29</v>
      </c>
      <c r="B33" s="172">
        <v>38.798156681875888</v>
      </c>
      <c r="C33" s="172">
        <v>35.935826944901642</v>
      </c>
    </row>
    <row r="34" spans="1:3" ht="13.5" thickBot="1">
      <c r="A34" s="21" t="s">
        <v>30</v>
      </c>
      <c r="B34" s="172">
        <v>64.039779558804227</v>
      </c>
      <c r="C34" s="172">
        <v>69.908841727252153</v>
      </c>
    </row>
    <row r="35" spans="1:3" ht="13.5" thickBot="1">
      <c r="A35" s="21" t="s">
        <v>31</v>
      </c>
      <c r="B35" s="172">
        <v>44.959342774420378</v>
      </c>
      <c r="C35" s="172">
        <v>39.658595137260477</v>
      </c>
    </row>
    <row r="36" spans="1:3" ht="13.5" thickBot="1">
      <c r="A36" s="21" t="s">
        <v>35</v>
      </c>
      <c r="B36" s="172">
        <v>74.69395512734728</v>
      </c>
      <c r="C36" s="172">
        <v>67.846751706118738</v>
      </c>
    </row>
  </sheetData>
  <pageMargins left="0.7" right="0.7" top="0.75" bottom="0.75" header="0.3" footer="0.3"/>
  <drawing r:id="rId1"/>
</worksheet>
</file>

<file path=xl/worksheets/sheet114.xml><?xml version="1.0" encoding="utf-8"?>
<worksheet xmlns="http://schemas.openxmlformats.org/spreadsheetml/2006/main" xmlns:r="http://schemas.openxmlformats.org/officeDocument/2006/relationships">
  <dimension ref="A1:C36"/>
  <sheetViews>
    <sheetView workbookViewId="0"/>
  </sheetViews>
  <sheetFormatPr defaultColWidth="9.140625" defaultRowHeight="12.75"/>
  <cols>
    <col min="1" max="1" width="29.5703125" style="105" customWidth="1"/>
    <col min="2" max="2" width="17.5703125" style="221" customWidth="1"/>
    <col min="3" max="3" width="18.85546875" style="221" customWidth="1"/>
    <col min="4" max="16384" width="9.140625" style="105"/>
  </cols>
  <sheetData>
    <row r="1" spans="1:3">
      <c r="A1" s="144" t="s">
        <v>1137</v>
      </c>
    </row>
    <row r="2" spans="1:3" ht="13.5" thickBot="1"/>
    <row r="3" spans="1:3" ht="39" thickBot="1">
      <c r="A3" s="115"/>
      <c r="B3" s="280" t="s">
        <v>807</v>
      </c>
      <c r="C3" s="280" t="s">
        <v>809</v>
      </c>
    </row>
    <row r="4" spans="1:3" ht="13.5" thickBot="1">
      <c r="A4" s="21" t="s">
        <v>0</v>
      </c>
      <c r="B4" s="172">
        <v>36.145127034898557</v>
      </c>
      <c r="C4" s="172">
        <v>39.372410564051435</v>
      </c>
    </row>
    <row r="5" spans="1:3" ht="13.5" thickBot="1">
      <c r="A5" s="21" t="s">
        <v>1</v>
      </c>
      <c r="B5" s="172">
        <v>22.226828726993741</v>
      </c>
      <c r="C5" s="172">
        <v>21.665902275849071</v>
      </c>
    </row>
    <row r="6" spans="1:3" ht="13.5" thickBot="1">
      <c r="A6" s="21" t="s">
        <v>2</v>
      </c>
      <c r="B6" s="172">
        <v>45.924279829919001</v>
      </c>
      <c r="C6" s="172">
        <v>19.653672853841567</v>
      </c>
    </row>
    <row r="7" spans="1:3" ht="13.5" thickBot="1">
      <c r="A7" s="21" t="s">
        <v>3</v>
      </c>
      <c r="B7" s="172">
        <v>5.4479747866125052</v>
      </c>
      <c r="C7" s="172">
        <v>3.3594852777056801</v>
      </c>
    </row>
    <row r="8" spans="1:3" ht="13.5" thickBot="1">
      <c r="A8" s="21" t="s">
        <v>4</v>
      </c>
      <c r="B8" s="172">
        <v>18.329226176914844</v>
      </c>
      <c r="C8" s="172">
        <v>13.079178173267797</v>
      </c>
    </row>
    <row r="9" spans="1:3" ht="13.5" thickBot="1">
      <c r="A9" s="21" t="s">
        <v>5</v>
      </c>
      <c r="B9" s="172">
        <v>26.262474733642687</v>
      </c>
      <c r="C9" s="172">
        <v>13.654347160201993</v>
      </c>
    </row>
    <row r="10" spans="1:3" ht="13.5" thickBot="1">
      <c r="A10" s="21" t="s">
        <v>6</v>
      </c>
      <c r="B10" s="172">
        <v>30.798012435653728</v>
      </c>
      <c r="C10" s="172">
        <v>23.433947458720635</v>
      </c>
    </row>
    <row r="11" spans="1:3" ht="13.5" thickBot="1">
      <c r="A11" s="21" t="s">
        <v>7</v>
      </c>
      <c r="B11" s="172">
        <v>33.175962327304184</v>
      </c>
      <c r="C11" s="172">
        <v>39.600236256103571</v>
      </c>
    </row>
    <row r="12" spans="1:3" ht="13.5" thickBot="1">
      <c r="A12" s="21" t="s">
        <v>8</v>
      </c>
      <c r="B12" s="172">
        <v>47.883307591416497</v>
      </c>
      <c r="C12" s="172">
        <v>24.952800041844021</v>
      </c>
    </row>
    <row r="13" spans="1:3" ht="13.5" thickBot="1">
      <c r="A13" s="21" t="s">
        <v>9</v>
      </c>
      <c r="B13" s="172">
        <v>25.476858253544716</v>
      </c>
      <c r="C13" s="172">
        <v>24.483427180747277</v>
      </c>
    </row>
    <row r="14" spans="1:3" ht="13.5" thickBot="1">
      <c r="A14" s="21" t="s">
        <v>10</v>
      </c>
      <c r="B14" s="172">
        <v>14.697901070711778</v>
      </c>
      <c r="C14" s="172">
        <v>17.983936873516086</v>
      </c>
    </row>
    <row r="15" spans="1:3" ht="13.5" thickBot="1">
      <c r="A15" s="21" t="s">
        <v>11</v>
      </c>
      <c r="B15" s="172">
        <v>57.046987245982407</v>
      </c>
      <c r="C15" s="172">
        <v>27.242937299533775</v>
      </c>
    </row>
    <row r="16" spans="1:3" ht="13.5" thickBot="1">
      <c r="A16" s="21" t="s">
        <v>12</v>
      </c>
      <c r="B16" s="172">
        <v>35.46225651018721</v>
      </c>
      <c r="C16" s="172">
        <v>36.117785991587439</v>
      </c>
    </row>
    <row r="17" spans="1:3" ht="13.5" thickBot="1">
      <c r="A17" s="21" t="s">
        <v>13</v>
      </c>
      <c r="B17" s="172">
        <v>57.232312799087801</v>
      </c>
      <c r="C17" s="172">
        <v>43.096012932754014</v>
      </c>
    </row>
    <row r="18" spans="1:3" ht="13.5" thickBot="1">
      <c r="A18" s="21" t="s">
        <v>14</v>
      </c>
      <c r="B18" s="172">
        <v>42.405757075016879</v>
      </c>
      <c r="C18" s="172">
        <v>29.069426916300404</v>
      </c>
    </row>
    <row r="19" spans="1:3" ht="13.5" thickBot="1">
      <c r="A19" s="21" t="s">
        <v>15</v>
      </c>
      <c r="B19" s="172">
        <v>30.78282643608048</v>
      </c>
      <c r="C19" s="172">
        <v>35.501946814061647</v>
      </c>
    </row>
    <row r="20" spans="1:3" ht="13.5" thickBot="1">
      <c r="A20" s="21" t="s">
        <v>16</v>
      </c>
      <c r="B20" s="172">
        <v>33.538766347560561</v>
      </c>
      <c r="C20" s="172">
        <v>30.219378699955584</v>
      </c>
    </row>
    <row r="21" spans="1:3" ht="13.5" thickBot="1">
      <c r="A21" s="21" t="s">
        <v>17</v>
      </c>
      <c r="B21" s="172">
        <v>12.063466609985571</v>
      </c>
      <c r="C21" s="172">
        <v>20.06615273047737</v>
      </c>
    </row>
    <row r="22" spans="1:3" ht="13.5" thickBot="1">
      <c r="A22" s="21" t="s">
        <v>18</v>
      </c>
      <c r="B22" s="172">
        <v>22.408855988494359</v>
      </c>
      <c r="C22" s="172">
        <v>36.934987864186063</v>
      </c>
    </row>
    <row r="23" spans="1:3" ht="13.5" thickBot="1">
      <c r="A23" s="21" t="s">
        <v>19</v>
      </c>
      <c r="B23" s="172">
        <v>59.103195936098473</v>
      </c>
      <c r="C23" s="172">
        <v>61.266721749331701</v>
      </c>
    </row>
    <row r="24" spans="1:3" ht="13.5" thickBot="1">
      <c r="A24" s="21" t="s">
        <v>20</v>
      </c>
      <c r="B24" s="172">
        <v>40.999405390700566</v>
      </c>
      <c r="C24" s="172">
        <v>33.382461139589736</v>
      </c>
    </row>
    <row r="25" spans="1:3" ht="13.5" thickBot="1">
      <c r="A25" s="21" t="s">
        <v>21</v>
      </c>
      <c r="B25" s="172">
        <v>25.950955419047595</v>
      </c>
      <c r="C25" s="172">
        <v>30.262452851785955</v>
      </c>
    </row>
    <row r="26" spans="1:3" ht="13.5" thickBot="1">
      <c r="A26" s="21" t="s">
        <v>22</v>
      </c>
      <c r="B26" s="172">
        <v>26.316118825477325</v>
      </c>
      <c r="C26" s="172">
        <v>32.589747045529563</v>
      </c>
    </row>
    <row r="27" spans="1:3" ht="13.5" thickBot="1">
      <c r="A27" s="21" t="s">
        <v>23</v>
      </c>
      <c r="B27" s="172">
        <v>48.75781867162943</v>
      </c>
      <c r="C27" s="172">
        <v>44.592919517722898</v>
      </c>
    </row>
    <row r="28" spans="1:3" ht="13.5" thickBot="1">
      <c r="A28" s="21" t="s">
        <v>552</v>
      </c>
      <c r="B28" s="172">
        <v>40.626939067317011</v>
      </c>
      <c r="C28" s="172">
        <v>39.509145408195792</v>
      </c>
    </row>
    <row r="29" spans="1:3" ht="13.5" thickBot="1">
      <c r="A29" s="21" t="s">
        <v>25</v>
      </c>
      <c r="B29" s="172">
        <v>46.22612522055126</v>
      </c>
      <c r="C29" s="172">
        <v>38.426896714771665</v>
      </c>
    </row>
    <row r="30" spans="1:3" ht="13.5" thickBot="1">
      <c r="A30" s="21" t="s">
        <v>26</v>
      </c>
      <c r="B30" s="172">
        <v>26.279191171964378</v>
      </c>
      <c r="C30" s="172">
        <v>36.235532236918985</v>
      </c>
    </row>
    <row r="31" spans="1:3" ht="13.5" thickBot="1">
      <c r="A31" s="21" t="s">
        <v>27</v>
      </c>
      <c r="B31" s="172">
        <v>40.917141660164127</v>
      </c>
      <c r="C31" s="172">
        <v>40.277996363084718</v>
      </c>
    </row>
    <row r="32" spans="1:3" ht="13.5" thickBot="1">
      <c r="A32" s="21" t="s">
        <v>28</v>
      </c>
      <c r="B32" s="172">
        <v>43.415891708279617</v>
      </c>
      <c r="C32" s="172">
        <v>34.499223333080927</v>
      </c>
    </row>
    <row r="33" spans="1:3" ht="13.5" thickBot="1">
      <c r="A33" s="21" t="s">
        <v>29</v>
      </c>
      <c r="B33" s="172">
        <v>34.419968319461219</v>
      </c>
      <c r="C33" s="172">
        <v>33.941974197930804</v>
      </c>
    </row>
    <row r="34" spans="1:3" ht="13.5" thickBot="1">
      <c r="A34" s="21" t="s">
        <v>30</v>
      </c>
      <c r="B34" s="172">
        <v>71.81274553739992</v>
      </c>
      <c r="C34" s="172">
        <v>66.46723440097891</v>
      </c>
    </row>
    <row r="35" spans="1:3" ht="13.5" thickBot="1">
      <c r="A35" s="21" t="s">
        <v>31</v>
      </c>
      <c r="B35" s="172">
        <v>32.793808858960318</v>
      </c>
      <c r="C35" s="172">
        <v>29.302321148946241</v>
      </c>
    </row>
    <row r="36" spans="1:3" ht="13.5" thickBot="1">
      <c r="A36" s="21" t="s">
        <v>35</v>
      </c>
      <c r="B36" s="172">
        <v>66.632327542843726</v>
      </c>
      <c r="C36" s="172">
        <v>63.755763784347593</v>
      </c>
    </row>
  </sheetData>
  <pageMargins left="0.7" right="0.7" top="0.75" bottom="0.75" header="0.3" footer="0.3"/>
  <drawing r:id="rId1"/>
</worksheet>
</file>

<file path=xl/worksheets/sheet115.xml><?xml version="1.0" encoding="utf-8"?>
<worksheet xmlns="http://schemas.openxmlformats.org/spreadsheetml/2006/main" xmlns:r="http://schemas.openxmlformats.org/officeDocument/2006/relationships">
  <dimension ref="A1:C36"/>
  <sheetViews>
    <sheetView workbookViewId="0"/>
  </sheetViews>
  <sheetFormatPr defaultColWidth="9.140625" defaultRowHeight="12.75"/>
  <cols>
    <col min="1" max="1" width="30" style="105" customWidth="1"/>
    <col min="2" max="2" width="16.5703125" style="281" customWidth="1"/>
    <col min="3" max="3" width="29.7109375" style="281" customWidth="1"/>
    <col min="4" max="16384" width="9.140625" style="105"/>
  </cols>
  <sheetData>
    <row r="1" spans="1:3">
      <c r="A1" s="144" t="s">
        <v>1138</v>
      </c>
    </row>
    <row r="2" spans="1:3" ht="13.5" thickBot="1"/>
    <row r="3" spans="1:3" ht="27" customHeight="1" thickBot="1">
      <c r="A3" s="278"/>
      <c r="B3" s="280" t="s">
        <v>808</v>
      </c>
      <c r="C3" s="280" t="s">
        <v>813</v>
      </c>
    </row>
    <row r="4" spans="1:3" ht="13.5" thickBot="1">
      <c r="A4" s="21" t="s">
        <v>0</v>
      </c>
      <c r="B4" s="172">
        <v>38.178891374914684</v>
      </c>
      <c r="C4" s="172">
        <v>21.579936973101205</v>
      </c>
    </row>
    <row r="5" spans="1:3" ht="13.5" thickBot="1">
      <c r="A5" s="21" t="s">
        <v>1</v>
      </c>
      <c r="B5" s="172">
        <v>30.214540377356325</v>
      </c>
      <c r="C5" s="172">
        <v>22.205081732626322</v>
      </c>
    </row>
    <row r="6" spans="1:3" ht="13.5" thickBot="1">
      <c r="A6" s="21" t="s">
        <v>2</v>
      </c>
      <c r="B6" s="172">
        <v>31.216877439945879</v>
      </c>
      <c r="C6" s="172">
        <v>21.715368515102696</v>
      </c>
    </row>
    <row r="7" spans="1:3" ht="13.5" thickBot="1">
      <c r="A7" s="21" t="s">
        <v>3</v>
      </c>
      <c r="B7" s="172">
        <v>2.1050163149556917</v>
      </c>
      <c r="C7" s="172">
        <v>2.0093234121688495</v>
      </c>
    </row>
    <row r="8" spans="1:3" ht="13.5" thickBot="1">
      <c r="A8" s="21" t="s">
        <v>4</v>
      </c>
      <c r="B8" s="172">
        <v>21.214706622257609</v>
      </c>
      <c r="C8" s="172">
        <v>12.693095938160811</v>
      </c>
    </row>
    <row r="9" spans="1:3" ht="13.5" thickBot="1">
      <c r="A9" s="21" t="s">
        <v>5</v>
      </c>
      <c r="B9" s="172">
        <v>14.223812217227744</v>
      </c>
      <c r="C9" s="172">
        <v>14.885813779672324</v>
      </c>
    </row>
    <row r="10" spans="1:3" ht="13.5" thickBot="1">
      <c r="A10" s="21" t="s">
        <v>6</v>
      </c>
      <c r="B10" s="172">
        <v>37.616563632177055</v>
      </c>
      <c r="C10" s="172">
        <v>27.495037999840182</v>
      </c>
    </row>
    <row r="11" spans="1:3" ht="13.5" thickBot="1">
      <c r="A11" s="21" t="s">
        <v>7</v>
      </c>
      <c r="B11" s="172">
        <v>35.787313169853071</v>
      </c>
      <c r="C11" s="172">
        <v>21.152043262550677</v>
      </c>
    </row>
    <row r="12" spans="1:3" ht="13.5" thickBot="1">
      <c r="A12" s="21" t="s">
        <v>8</v>
      </c>
      <c r="B12" s="172">
        <v>25.473429373391493</v>
      </c>
      <c r="C12" s="172">
        <v>20.316280642817937</v>
      </c>
    </row>
    <row r="13" spans="1:3" ht="13.5" thickBot="1">
      <c r="A13" s="21" t="s">
        <v>9</v>
      </c>
      <c r="B13" s="172">
        <v>6.804644002767418</v>
      </c>
      <c r="C13" s="172">
        <v>9.1246301521814139</v>
      </c>
    </row>
    <row r="14" spans="1:3" ht="13.5" thickBot="1">
      <c r="A14" s="21" t="s">
        <v>10</v>
      </c>
      <c r="B14" s="172">
        <v>7.1268600033855876</v>
      </c>
      <c r="C14" s="172">
        <v>5.6813151319353885</v>
      </c>
    </row>
    <row r="15" spans="1:3" ht="13.5" thickBot="1">
      <c r="A15" s="21" t="s">
        <v>11</v>
      </c>
      <c r="B15" s="172">
        <v>53.460160280811721</v>
      </c>
      <c r="C15" s="172">
        <v>23.46880320684533</v>
      </c>
    </row>
    <row r="16" spans="1:3" ht="13.5" thickBot="1">
      <c r="A16" s="21" t="s">
        <v>12</v>
      </c>
      <c r="B16" s="172">
        <v>29.68010982187786</v>
      </c>
      <c r="C16" s="172">
        <v>19.712150131074772</v>
      </c>
    </row>
    <row r="17" spans="1:3" ht="13.5" thickBot="1">
      <c r="A17" s="21" t="s">
        <v>13</v>
      </c>
      <c r="B17" s="172">
        <v>37.619873397125012</v>
      </c>
      <c r="C17" s="172">
        <v>25.65186387414931</v>
      </c>
    </row>
    <row r="18" spans="1:3" ht="13.5" thickBot="1">
      <c r="A18" s="21" t="s">
        <v>14</v>
      </c>
      <c r="B18" s="172">
        <v>39.218989207048409</v>
      </c>
      <c r="C18" s="172">
        <v>29.080976108965771</v>
      </c>
    </row>
    <row r="19" spans="1:3" ht="13.5" thickBot="1">
      <c r="A19" s="21" t="s">
        <v>15</v>
      </c>
      <c r="B19" s="172">
        <v>41.338165330950758</v>
      </c>
      <c r="C19" s="172">
        <v>35.311885286806984</v>
      </c>
    </row>
    <row r="20" spans="1:3" ht="13.5" thickBot="1">
      <c r="A20" s="21" t="s">
        <v>16</v>
      </c>
      <c r="B20" s="172">
        <v>21.421232357804911</v>
      </c>
      <c r="C20" s="172">
        <v>16.391519888642065</v>
      </c>
    </row>
    <row r="21" spans="1:3" ht="13.5" thickBot="1">
      <c r="A21" s="21" t="s">
        <v>17</v>
      </c>
      <c r="B21" s="172">
        <v>9.3264780704986396</v>
      </c>
      <c r="C21" s="172">
        <v>6.0414642615120924</v>
      </c>
    </row>
    <row r="22" spans="1:3" ht="13.5" thickBot="1">
      <c r="A22" s="21" t="s">
        <v>18</v>
      </c>
      <c r="B22" s="172">
        <v>19.695626367590219</v>
      </c>
      <c r="C22" s="172">
        <v>17.577039462947592</v>
      </c>
    </row>
    <row r="23" spans="1:3" ht="13.5" thickBot="1">
      <c r="A23" s="21" t="s">
        <v>19</v>
      </c>
      <c r="B23" s="172">
        <v>63.674367828348807</v>
      </c>
      <c r="C23" s="172">
        <v>40.790540289368046</v>
      </c>
    </row>
    <row r="24" spans="1:3" ht="13.5" thickBot="1">
      <c r="A24" s="21" t="s">
        <v>20</v>
      </c>
      <c r="B24" s="172">
        <v>36.831670401019323</v>
      </c>
      <c r="C24" s="172">
        <v>31.721885643343185</v>
      </c>
    </row>
    <row r="25" spans="1:3" ht="13.5" thickBot="1">
      <c r="A25" s="21" t="s">
        <v>21</v>
      </c>
      <c r="B25" s="172">
        <v>24.871714754598383</v>
      </c>
      <c r="C25" s="172">
        <v>15.848883283179898</v>
      </c>
    </row>
    <row r="26" spans="1:3" ht="13.5" thickBot="1">
      <c r="A26" s="21" t="s">
        <v>22</v>
      </c>
      <c r="B26" s="172">
        <v>22.417499306313047</v>
      </c>
      <c r="C26" s="172">
        <v>19.488451234085392</v>
      </c>
    </row>
    <row r="27" spans="1:3" ht="13.5" thickBot="1">
      <c r="A27" s="21" t="s">
        <v>23</v>
      </c>
      <c r="B27" s="172">
        <v>47.105765789433114</v>
      </c>
      <c r="C27" s="172">
        <v>29.295077776256299</v>
      </c>
    </row>
    <row r="28" spans="1:3" ht="13.5" thickBot="1">
      <c r="A28" s="21" t="s">
        <v>24</v>
      </c>
      <c r="B28" s="172">
        <v>37.266117272594613</v>
      </c>
      <c r="C28" s="172">
        <v>24.253233657139685</v>
      </c>
    </row>
    <row r="29" spans="1:3" ht="13.5" thickBot="1">
      <c r="A29" s="21" t="s">
        <v>25</v>
      </c>
      <c r="B29" s="172">
        <v>53.658553169979172</v>
      </c>
      <c r="C29" s="172">
        <v>39.516911225136496</v>
      </c>
    </row>
    <row r="30" spans="1:3" ht="13.5" thickBot="1">
      <c r="A30" s="21" t="s">
        <v>26</v>
      </c>
      <c r="B30" s="172">
        <v>42.461663196760206</v>
      </c>
      <c r="C30" s="172">
        <v>18.446298921177704</v>
      </c>
    </row>
    <row r="31" spans="1:3" ht="13.5" thickBot="1">
      <c r="A31" s="21" t="s">
        <v>27</v>
      </c>
      <c r="B31" s="172">
        <v>46.454627905416686</v>
      </c>
      <c r="C31" s="172">
        <v>37.279024340075509</v>
      </c>
    </row>
    <row r="32" spans="1:3" ht="13.5" thickBot="1">
      <c r="A32" s="21" t="s">
        <v>28</v>
      </c>
      <c r="B32" s="172">
        <v>54.916851003298703</v>
      </c>
      <c r="C32" s="172">
        <v>52.388040002003677</v>
      </c>
    </row>
    <row r="33" spans="1:3" ht="13.5" thickBot="1">
      <c r="A33" s="21" t="s">
        <v>29</v>
      </c>
      <c r="B33" s="172">
        <v>47.453208433438562</v>
      </c>
      <c r="C33" s="172">
        <v>38.380956471251629</v>
      </c>
    </row>
    <row r="34" spans="1:3" ht="13.5" thickBot="1">
      <c r="A34" s="21" t="s">
        <v>30</v>
      </c>
      <c r="B34" s="172">
        <v>46.420375799410039</v>
      </c>
      <c r="C34" s="172">
        <v>38.380075454226514</v>
      </c>
    </row>
    <row r="35" spans="1:3" ht="13.5" thickBot="1">
      <c r="A35" s="21" t="s">
        <v>31</v>
      </c>
      <c r="B35" s="172">
        <v>22.944337311170209</v>
      </c>
      <c r="C35" s="172">
        <v>17.371495115756893</v>
      </c>
    </row>
    <row r="36" spans="1:3" ht="13.5" thickBot="1">
      <c r="A36" s="21" t="s">
        <v>35</v>
      </c>
      <c r="B36" s="172">
        <v>71.062824605329695</v>
      </c>
      <c r="C36" s="172">
        <v>66.491482613843402</v>
      </c>
    </row>
  </sheetData>
  <pageMargins left="0.7" right="0.7" top="0.75" bottom="0.75" header="0.3" footer="0.3"/>
  <pageSetup paperSize="0" orientation="portrait" horizontalDpi="0" verticalDpi="0" copies="0"/>
  <drawing r:id="rId1"/>
</worksheet>
</file>

<file path=xl/worksheets/sheet116.xml><?xml version="1.0" encoding="utf-8"?>
<worksheet xmlns="http://schemas.openxmlformats.org/spreadsheetml/2006/main" xmlns:r="http://schemas.openxmlformats.org/officeDocument/2006/relationships">
  <dimension ref="A1:G19"/>
  <sheetViews>
    <sheetView workbookViewId="0"/>
  </sheetViews>
  <sheetFormatPr defaultColWidth="9.140625" defaultRowHeight="15" customHeight="1"/>
  <cols>
    <col min="1" max="1" width="19.85546875" style="279" customWidth="1"/>
    <col min="2" max="2" width="17.140625" style="2" customWidth="1"/>
    <col min="3" max="16384" width="9.140625" style="2"/>
  </cols>
  <sheetData>
    <row r="1" spans="1:7" ht="15" customHeight="1">
      <c r="A1" s="144" t="s">
        <v>961</v>
      </c>
    </row>
    <row r="2" spans="1:7" ht="15" customHeight="1" thickBot="1"/>
    <row r="3" spans="1:7" ht="15" customHeight="1" thickBot="1">
      <c r="A3" s="170"/>
      <c r="B3" s="138"/>
      <c r="C3" s="182" t="s">
        <v>84</v>
      </c>
      <c r="D3" s="182" t="s">
        <v>935</v>
      </c>
      <c r="E3" s="411" t="s">
        <v>777</v>
      </c>
      <c r="F3" s="411"/>
      <c r="G3" s="22" t="s">
        <v>597</v>
      </c>
    </row>
    <row r="4" spans="1:7" ht="15" customHeight="1" thickBot="1">
      <c r="A4" s="412" t="s">
        <v>936</v>
      </c>
      <c r="B4" s="171" t="s">
        <v>937</v>
      </c>
      <c r="C4" s="266">
        <v>-0.217</v>
      </c>
      <c r="D4" s="266">
        <v>6.5000000000000002E-2</v>
      </c>
      <c r="E4" s="266">
        <v>-0.372</v>
      </c>
      <c r="F4" s="266">
        <v>-7.0000000000000007E-2</v>
      </c>
      <c r="G4" s="180">
        <f>C4-E4</f>
        <v>0.155</v>
      </c>
    </row>
    <row r="5" spans="1:7" ht="15" customHeight="1" thickBot="1">
      <c r="A5" s="412"/>
      <c r="B5" s="171" t="s">
        <v>938</v>
      </c>
      <c r="C5" s="266">
        <v>1.6E-2</v>
      </c>
      <c r="D5" s="266">
        <v>2.1000000000000001E-2</v>
      </c>
      <c r="E5" s="266">
        <v>-2.5999999999999999E-2</v>
      </c>
      <c r="F5" s="266">
        <v>5.8000000000000003E-2</v>
      </c>
      <c r="G5" s="180">
        <f>C5-E5</f>
        <v>4.1999999999999996E-2</v>
      </c>
    </row>
    <row r="6" spans="1:7" ht="15" customHeight="1" thickBot="1">
      <c r="A6" s="412"/>
      <c r="B6" s="171"/>
      <c r="C6" s="266"/>
      <c r="D6" s="266"/>
      <c r="E6" s="266"/>
      <c r="F6" s="266"/>
      <c r="G6" s="180"/>
    </row>
    <row r="7" spans="1:7" ht="15" customHeight="1" thickBot="1">
      <c r="A7" s="412"/>
      <c r="B7" s="171" t="s">
        <v>939</v>
      </c>
      <c r="C7" s="266">
        <v>-0.16300000000000001</v>
      </c>
      <c r="D7" s="266">
        <v>5.8999999999999997E-2</v>
      </c>
      <c r="E7" s="266">
        <v>-0.28000000000000003</v>
      </c>
      <c r="F7" s="266">
        <v>-4.7E-2</v>
      </c>
      <c r="G7" s="180">
        <f>C7-E7</f>
        <v>0.11700000000000002</v>
      </c>
    </row>
    <row r="8" spans="1:7" ht="15" customHeight="1" thickBot="1">
      <c r="A8" s="412"/>
      <c r="B8" s="171" t="s">
        <v>940</v>
      </c>
      <c r="C8" s="266">
        <v>2.7E-2</v>
      </c>
      <c r="D8" s="266">
        <v>0.02</v>
      </c>
      <c r="E8" s="266">
        <v>-1.4E-2</v>
      </c>
      <c r="F8" s="266">
        <v>6.7000000000000004E-2</v>
      </c>
      <c r="G8" s="180">
        <f>C8-E8</f>
        <v>4.1000000000000002E-2</v>
      </c>
    </row>
    <row r="9" spans="1:7" ht="15" customHeight="1" thickBot="1">
      <c r="A9" s="136"/>
      <c r="B9" s="171"/>
      <c r="C9" s="266"/>
      <c r="D9" s="266"/>
      <c r="E9" s="266"/>
      <c r="F9" s="266"/>
      <c r="G9" s="180"/>
    </row>
    <row r="10" spans="1:7" ht="15" customHeight="1" thickBot="1">
      <c r="A10" s="413" t="s">
        <v>786</v>
      </c>
      <c r="B10" s="171" t="s">
        <v>787</v>
      </c>
      <c r="C10" s="266">
        <v>2.9000000000000001E-2</v>
      </c>
      <c r="D10" s="266">
        <v>3.3000000000000002E-2</v>
      </c>
      <c r="E10" s="266">
        <v>-3.5999999999999997E-2</v>
      </c>
      <c r="F10" s="266">
        <v>9.2999999999999999E-2</v>
      </c>
      <c r="G10" s="180">
        <f>C10-E10</f>
        <v>6.5000000000000002E-2</v>
      </c>
    </row>
    <row r="11" spans="1:7" ht="15" customHeight="1" thickBot="1">
      <c r="A11" s="413"/>
      <c r="B11" s="171" t="s">
        <v>788</v>
      </c>
      <c r="C11" s="266">
        <v>0.108</v>
      </c>
      <c r="D11" s="266">
        <v>4.2999999999999997E-2</v>
      </c>
      <c r="E11" s="266">
        <v>2.3E-2</v>
      </c>
      <c r="F11" s="266">
        <v>0.193</v>
      </c>
      <c r="G11" s="180">
        <f>C11-E11</f>
        <v>8.4999999999999992E-2</v>
      </c>
    </row>
    <row r="12" spans="1:7" ht="15" customHeight="1" thickBot="1">
      <c r="A12" s="413"/>
      <c r="B12" s="171" t="s">
        <v>941</v>
      </c>
      <c r="C12" s="266">
        <v>2.1000000000000001E-2</v>
      </c>
      <c r="D12" s="266">
        <v>4.2999999999999997E-2</v>
      </c>
      <c r="E12" s="266">
        <v>-6.4000000000000001E-2</v>
      </c>
      <c r="F12" s="266">
        <v>0.106</v>
      </c>
      <c r="G12" s="180">
        <f>C12-E12</f>
        <v>8.5000000000000006E-2</v>
      </c>
    </row>
    <row r="13" spans="1:7" ht="15" customHeight="1" thickBot="1">
      <c r="A13" s="413"/>
      <c r="B13" s="171" t="s">
        <v>942</v>
      </c>
      <c r="C13" s="266">
        <v>-0.13100000000000001</v>
      </c>
      <c r="D13" s="266">
        <v>3.4000000000000002E-2</v>
      </c>
      <c r="E13" s="266">
        <v>-0.19800000000000001</v>
      </c>
      <c r="F13" s="266">
        <v>-6.3E-2</v>
      </c>
      <c r="G13" s="180">
        <f>C13-E13</f>
        <v>6.7000000000000004E-2</v>
      </c>
    </row>
    <row r="14" spans="1:7" ht="15" customHeight="1" thickBot="1">
      <c r="A14" s="413"/>
      <c r="B14" s="171"/>
      <c r="C14" s="266"/>
      <c r="D14" s="266"/>
      <c r="E14" s="266"/>
      <c r="F14" s="266"/>
      <c r="G14" s="180"/>
    </row>
    <row r="15" spans="1:7" ht="15" customHeight="1" thickBot="1">
      <c r="A15" s="413" t="s">
        <v>783</v>
      </c>
      <c r="B15" s="171" t="s">
        <v>784</v>
      </c>
      <c r="C15" s="266">
        <v>7.2999999999999995E-2</v>
      </c>
      <c r="D15" s="266">
        <v>3.5000000000000003E-2</v>
      </c>
      <c r="E15" s="266">
        <v>4.0000000000000001E-3</v>
      </c>
      <c r="F15" s="266">
        <v>0.14299999999999999</v>
      </c>
      <c r="G15" s="180">
        <f>C15-E15</f>
        <v>6.8999999999999992E-2</v>
      </c>
    </row>
    <row r="16" spans="1:7" ht="15" customHeight="1" thickBot="1">
      <c r="A16" s="413"/>
      <c r="B16" s="171" t="s">
        <v>785</v>
      </c>
      <c r="C16" s="266">
        <v>-1.7000000000000001E-2</v>
      </c>
      <c r="D16" s="266">
        <v>2.1999999999999999E-2</v>
      </c>
      <c r="E16" s="266">
        <v>-6.0999999999999999E-2</v>
      </c>
      <c r="F16" s="266">
        <v>2.5999999999999999E-2</v>
      </c>
      <c r="G16" s="180">
        <f>C16-E16</f>
        <v>4.3999999999999997E-2</v>
      </c>
    </row>
    <row r="17" spans="1:7" ht="15" customHeight="1" thickBot="1">
      <c r="A17" s="139"/>
      <c r="B17" s="171"/>
      <c r="C17" s="266"/>
      <c r="D17" s="266"/>
      <c r="E17" s="266"/>
      <c r="F17" s="266"/>
      <c r="G17" s="180"/>
    </row>
    <row r="18" spans="1:7" ht="15" customHeight="1" thickBot="1">
      <c r="A18" s="413" t="s">
        <v>188</v>
      </c>
      <c r="B18" s="26" t="s">
        <v>503</v>
      </c>
      <c r="C18" s="266">
        <v>-3.6999999999999998E-2</v>
      </c>
      <c r="D18" s="266">
        <v>2.7E-2</v>
      </c>
      <c r="E18" s="266">
        <v>-8.8999999999999996E-2</v>
      </c>
      <c r="F18" s="266">
        <v>1.6E-2</v>
      </c>
      <c r="G18" s="180">
        <f>C18-E18</f>
        <v>5.1999999999999998E-2</v>
      </c>
    </row>
    <row r="19" spans="1:7" ht="15" customHeight="1" thickBot="1">
      <c r="A19" s="413"/>
      <c r="B19" s="26" t="s">
        <v>943</v>
      </c>
      <c r="C19" s="266">
        <v>2.1000000000000001E-2</v>
      </c>
      <c r="D19" s="266">
        <v>2.5000000000000001E-2</v>
      </c>
      <c r="E19" s="266">
        <v>-2.9000000000000001E-2</v>
      </c>
      <c r="F19" s="266">
        <v>7.0999999999999994E-2</v>
      </c>
      <c r="G19" s="180">
        <f>C19-E19</f>
        <v>0.05</v>
      </c>
    </row>
  </sheetData>
  <mergeCells count="5">
    <mergeCell ref="E3:F3"/>
    <mergeCell ref="A4:A8"/>
    <mergeCell ref="A10:A14"/>
    <mergeCell ref="A15:A16"/>
    <mergeCell ref="A18:A19"/>
  </mergeCells>
  <pageMargins left="0.7" right="0.7" top="0.75" bottom="0.75" header="0.3" footer="0.3"/>
  <pageSetup paperSize="9" orientation="portrait" r:id="rId1"/>
  <drawing r:id="rId2"/>
</worksheet>
</file>

<file path=xl/worksheets/sheet117.xml><?xml version="1.0" encoding="utf-8"?>
<worksheet xmlns="http://schemas.openxmlformats.org/spreadsheetml/2006/main" xmlns:r="http://schemas.openxmlformats.org/officeDocument/2006/relationships">
  <dimension ref="A1:G18"/>
  <sheetViews>
    <sheetView workbookViewId="0"/>
  </sheetViews>
  <sheetFormatPr defaultColWidth="9.140625" defaultRowHeight="15" customHeight="1"/>
  <cols>
    <col min="1" max="1" width="14.7109375" style="279" customWidth="1"/>
    <col min="2" max="2" width="21.42578125" style="2" customWidth="1"/>
    <col min="3" max="16384" width="9.140625" style="2"/>
  </cols>
  <sheetData>
    <row r="1" spans="1:7" ht="15" customHeight="1">
      <c r="A1" s="144" t="s">
        <v>962</v>
      </c>
    </row>
    <row r="2" spans="1:7" ht="15" customHeight="1" thickBot="1"/>
    <row r="3" spans="1:7" ht="15" customHeight="1" thickBot="1">
      <c r="A3" s="140"/>
      <c r="B3" s="140"/>
      <c r="C3" s="182" t="s">
        <v>84</v>
      </c>
      <c r="D3" s="182" t="s">
        <v>935</v>
      </c>
      <c r="E3" s="411" t="s">
        <v>777</v>
      </c>
      <c r="F3" s="411"/>
      <c r="G3" s="22" t="s">
        <v>469</v>
      </c>
    </row>
    <row r="4" spans="1:7" ht="15" customHeight="1" thickBot="1">
      <c r="A4" s="399" t="s">
        <v>944</v>
      </c>
      <c r="B4" s="265" t="s">
        <v>692</v>
      </c>
      <c r="C4" s="266">
        <v>-5.0000000000000001E-3</v>
      </c>
      <c r="D4" s="266">
        <v>4.9000000000000002E-2</v>
      </c>
      <c r="E4" s="266">
        <v>-0.10199999999999999</v>
      </c>
      <c r="F4" s="266">
        <v>9.2999999999999999E-2</v>
      </c>
      <c r="G4" s="180">
        <f t="shared" ref="G4:G18" si="0">C4-E4</f>
        <v>9.6999999999999989E-2</v>
      </c>
    </row>
    <row r="5" spans="1:7" ht="15" customHeight="1" thickBot="1">
      <c r="A5" s="400"/>
      <c r="B5" s="265" t="s">
        <v>694</v>
      </c>
      <c r="C5" s="266">
        <v>-0.04</v>
      </c>
      <c r="D5" s="266">
        <v>4.2999999999999997E-2</v>
      </c>
      <c r="E5" s="266">
        <v>-0.126</v>
      </c>
      <c r="F5" s="266">
        <v>4.4999999999999998E-2</v>
      </c>
      <c r="G5" s="180">
        <f t="shared" si="0"/>
        <v>8.5999999999999993E-2</v>
      </c>
    </row>
    <row r="6" spans="1:7" ht="15" customHeight="1" thickBot="1">
      <c r="A6" s="400"/>
      <c r="B6" s="265" t="s">
        <v>693</v>
      </c>
      <c r="C6" s="266">
        <v>7.5999999999999998E-2</v>
      </c>
      <c r="D6" s="266">
        <v>4.3999999999999997E-2</v>
      </c>
      <c r="E6" s="266">
        <v>-1.0999999999999999E-2</v>
      </c>
      <c r="F6" s="266">
        <v>0.16400000000000001</v>
      </c>
      <c r="G6" s="180">
        <f t="shared" si="0"/>
        <v>8.6999999999999994E-2</v>
      </c>
    </row>
    <row r="7" spans="1:7" ht="15" customHeight="1" thickBot="1">
      <c r="A7" s="401"/>
      <c r="B7" s="265" t="s">
        <v>695</v>
      </c>
      <c r="C7" s="266">
        <v>1.9E-2</v>
      </c>
      <c r="D7" s="266">
        <v>3.4000000000000002E-2</v>
      </c>
      <c r="E7" s="266">
        <v>-4.9000000000000002E-2</v>
      </c>
      <c r="F7" s="266">
        <v>8.5999999999999993E-2</v>
      </c>
      <c r="G7" s="180">
        <f t="shared" si="0"/>
        <v>6.8000000000000005E-2</v>
      </c>
    </row>
    <row r="8" spans="1:7" ht="15" customHeight="1" thickBot="1">
      <c r="A8" s="399" t="s">
        <v>945</v>
      </c>
      <c r="B8" s="265" t="s">
        <v>692</v>
      </c>
      <c r="C8" s="266">
        <v>5.5E-2</v>
      </c>
      <c r="D8" s="266">
        <v>4.4999999999999998E-2</v>
      </c>
      <c r="E8" s="266">
        <v>-3.4000000000000002E-2</v>
      </c>
      <c r="F8" s="266">
        <v>0.14499999999999999</v>
      </c>
      <c r="G8" s="180">
        <f t="shared" si="0"/>
        <v>8.8999999999999996E-2</v>
      </c>
    </row>
    <row r="9" spans="1:7" ht="15" customHeight="1" thickBot="1">
      <c r="A9" s="400"/>
      <c r="B9" s="265" t="s">
        <v>694</v>
      </c>
      <c r="C9" s="266">
        <v>-2.4E-2</v>
      </c>
      <c r="D9" s="266">
        <v>3.4000000000000002E-2</v>
      </c>
      <c r="E9" s="266">
        <v>-9.0999999999999998E-2</v>
      </c>
      <c r="F9" s="266">
        <v>4.3999999999999997E-2</v>
      </c>
      <c r="G9" s="180">
        <f t="shared" si="0"/>
        <v>6.7000000000000004E-2</v>
      </c>
    </row>
    <row r="10" spans="1:7" ht="15" customHeight="1" thickBot="1">
      <c r="A10" s="400"/>
      <c r="B10" s="265" t="s">
        <v>693</v>
      </c>
      <c r="C10" s="266">
        <v>6.0000000000000001E-3</v>
      </c>
      <c r="D10" s="266">
        <v>3.7999999999999999E-2</v>
      </c>
      <c r="E10" s="266">
        <v>-7.0000000000000007E-2</v>
      </c>
      <c r="F10" s="266">
        <v>8.1000000000000003E-2</v>
      </c>
      <c r="G10" s="180">
        <f t="shared" si="0"/>
        <v>7.6000000000000012E-2</v>
      </c>
    </row>
    <row r="11" spans="1:7" ht="15" customHeight="1" thickBot="1">
      <c r="A11" s="401"/>
      <c r="B11" s="265" t="s">
        <v>695</v>
      </c>
      <c r="C11" s="266">
        <v>-0.01</v>
      </c>
      <c r="D11" s="266">
        <v>5.5E-2</v>
      </c>
      <c r="E11" s="266">
        <v>-0.11899999999999999</v>
      </c>
      <c r="F11" s="266">
        <v>9.8000000000000004E-2</v>
      </c>
      <c r="G11" s="180">
        <f t="shared" si="0"/>
        <v>0.109</v>
      </c>
    </row>
    <row r="12" spans="1:7" ht="15" customHeight="1" thickBot="1">
      <c r="A12" s="399" t="s">
        <v>946</v>
      </c>
      <c r="B12" s="171" t="s">
        <v>343</v>
      </c>
      <c r="C12" s="266">
        <v>-0.16600000000000001</v>
      </c>
      <c r="D12" s="266">
        <v>0.125</v>
      </c>
      <c r="E12" s="266">
        <v>-0.41299999999999998</v>
      </c>
      <c r="F12" s="266">
        <v>8.1000000000000003E-2</v>
      </c>
      <c r="G12" s="180">
        <f t="shared" si="0"/>
        <v>0.24699999999999997</v>
      </c>
    </row>
    <row r="13" spans="1:7" ht="15" customHeight="1" thickBot="1">
      <c r="A13" s="400"/>
      <c r="B13" s="171" t="s">
        <v>344</v>
      </c>
      <c r="C13" s="266">
        <v>-6.5000000000000002E-2</v>
      </c>
      <c r="D13" s="266">
        <v>4.3999999999999997E-2</v>
      </c>
      <c r="E13" s="266">
        <v>-0.152</v>
      </c>
      <c r="F13" s="266">
        <v>2.1999999999999999E-2</v>
      </c>
      <c r="G13" s="180">
        <f t="shared" si="0"/>
        <v>8.6999999999999994E-2</v>
      </c>
    </row>
    <row r="14" spans="1:7" ht="15" customHeight="1" thickBot="1">
      <c r="A14" s="400"/>
      <c r="B14" s="171" t="s">
        <v>345</v>
      </c>
      <c r="C14" s="266">
        <v>0.01</v>
      </c>
      <c r="D14" s="266">
        <v>2.1000000000000001E-2</v>
      </c>
      <c r="E14" s="266">
        <v>-3.2000000000000001E-2</v>
      </c>
      <c r="F14" s="266">
        <v>5.2999999999999999E-2</v>
      </c>
      <c r="G14" s="180">
        <f t="shared" si="0"/>
        <v>4.2000000000000003E-2</v>
      </c>
    </row>
    <row r="15" spans="1:7" ht="15" customHeight="1" thickBot="1">
      <c r="A15" s="401"/>
      <c r="B15" s="171" t="s">
        <v>346</v>
      </c>
      <c r="C15" s="266">
        <v>4.2999999999999997E-2</v>
      </c>
      <c r="D15" s="266">
        <v>4.8000000000000001E-2</v>
      </c>
      <c r="E15" s="266">
        <v>-5.1999999999999998E-2</v>
      </c>
      <c r="F15" s="266">
        <v>0.13900000000000001</v>
      </c>
      <c r="G15" s="180">
        <f t="shared" si="0"/>
        <v>9.5000000000000001E-2</v>
      </c>
    </row>
    <row r="16" spans="1:7" ht="15" customHeight="1" thickBot="1">
      <c r="A16" s="399" t="s">
        <v>130</v>
      </c>
      <c r="B16" s="171" t="s">
        <v>339</v>
      </c>
      <c r="C16" s="266">
        <v>-4.2000000000000003E-2</v>
      </c>
      <c r="D16" s="266">
        <v>5.8999999999999997E-2</v>
      </c>
      <c r="E16" s="266">
        <v>-0.159</v>
      </c>
      <c r="F16" s="266">
        <v>7.3999999999999996E-2</v>
      </c>
      <c r="G16" s="180">
        <f t="shared" si="0"/>
        <v>0.11699999999999999</v>
      </c>
    </row>
    <row r="17" spans="1:7" ht="15" customHeight="1" thickBot="1">
      <c r="A17" s="400"/>
      <c r="B17" s="171" t="s">
        <v>340</v>
      </c>
      <c r="C17" s="266">
        <v>2.8000000000000001E-2</v>
      </c>
      <c r="D17" s="266">
        <v>2.5999999999999999E-2</v>
      </c>
      <c r="E17" s="266">
        <v>-2.5000000000000001E-2</v>
      </c>
      <c r="F17" s="266">
        <v>0.08</v>
      </c>
      <c r="G17" s="180">
        <f t="shared" si="0"/>
        <v>5.3000000000000005E-2</v>
      </c>
    </row>
    <row r="18" spans="1:7" ht="15" customHeight="1" thickBot="1">
      <c r="A18" s="401"/>
      <c r="B18" s="171" t="s">
        <v>341</v>
      </c>
      <c r="C18" s="266">
        <v>-0.01</v>
      </c>
      <c r="D18" s="266">
        <v>3.3000000000000002E-2</v>
      </c>
      <c r="E18" s="266">
        <v>-7.3999999999999996E-2</v>
      </c>
      <c r="F18" s="266">
        <v>5.5E-2</v>
      </c>
      <c r="G18" s="180">
        <f t="shared" si="0"/>
        <v>6.4000000000000001E-2</v>
      </c>
    </row>
  </sheetData>
  <mergeCells count="5">
    <mergeCell ref="E3:F3"/>
    <mergeCell ref="A4:A7"/>
    <mergeCell ref="A8:A11"/>
    <mergeCell ref="A12:A15"/>
    <mergeCell ref="A16:A18"/>
  </mergeCells>
  <pageMargins left="0.7" right="0.7" top="0.75" bottom="0.75" header="0.3" footer="0.3"/>
  <drawing r:id="rId1"/>
</worksheet>
</file>

<file path=xl/worksheets/sheet118.xml><?xml version="1.0" encoding="utf-8"?>
<worksheet xmlns="http://schemas.openxmlformats.org/spreadsheetml/2006/main" xmlns:r="http://schemas.openxmlformats.org/officeDocument/2006/relationships">
  <dimension ref="A1:E22"/>
  <sheetViews>
    <sheetView workbookViewId="0">
      <selection activeCell="A2" sqref="A2"/>
    </sheetView>
  </sheetViews>
  <sheetFormatPr defaultColWidth="9.140625" defaultRowHeight="12.75"/>
  <cols>
    <col min="1" max="1" width="16.5703125" style="2" customWidth="1"/>
    <col min="2" max="5" width="15.7109375" style="2" customWidth="1"/>
    <col min="6" max="16384" width="9.140625" style="2"/>
  </cols>
  <sheetData>
    <row r="1" spans="1:5">
      <c r="A1" s="144" t="s">
        <v>1144</v>
      </c>
    </row>
    <row r="2" spans="1:5" ht="13.5" thickBot="1">
      <c r="A2" s="1"/>
    </row>
    <row r="3" spans="1:5" ht="13.5" thickBot="1">
      <c r="A3" s="258"/>
      <c r="B3" s="389" t="s">
        <v>947</v>
      </c>
      <c r="C3" s="390"/>
      <c r="D3" s="389" t="s">
        <v>948</v>
      </c>
      <c r="E3" s="390"/>
    </row>
    <row r="4" spans="1:5" ht="13.5" thickBot="1">
      <c r="A4" s="282"/>
      <c r="B4" s="269" t="s">
        <v>84</v>
      </c>
      <c r="C4" s="269" t="s">
        <v>629</v>
      </c>
      <c r="D4" s="269" t="s">
        <v>84</v>
      </c>
      <c r="E4" s="269" t="s">
        <v>629</v>
      </c>
    </row>
    <row r="5" spans="1:5" ht="13.5" thickBot="1">
      <c r="A5" s="142" t="s">
        <v>949</v>
      </c>
      <c r="B5" s="180">
        <v>-0.1041416</v>
      </c>
      <c r="C5" s="180">
        <v>6.7626999999999993E-2</v>
      </c>
      <c r="D5" s="180">
        <v>-0.11249430000000001</v>
      </c>
      <c r="E5" s="180">
        <v>6.6241499999999995E-2</v>
      </c>
    </row>
    <row r="6" spans="1:5" ht="13.5" thickBot="1">
      <c r="A6" s="142" t="s">
        <v>950</v>
      </c>
      <c r="B6" s="180">
        <v>-1.3382E-2</v>
      </c>
      <c r="C6" s="180">
        <v>8.7207699999999999E-2</v>
      </c>
      <c r="D6" s="180">
        <v>-4.2079400000000003E-2</v>
      </c>
      <c r="E6" s="180">
        <v>7.4324399999999999E-2</v>
      </c>
    </row>
    <row r="7" spans="1:5" ht="13.5" thickBot="1">
      <c r="A7" s="142" t="s">
        <v>951</v>
      </c>
      <c r="B7" s="180">
        <v>5.0051699999999998E-2</v>
      </c>
      <c r="C7" s="180">
        <v>7.6387499999999997E-2</v>
      </c>
      <c r="D7" s="180">
        <v>0.11558019999999999</v>
      </c>
      <c r="E7" s="180">
        <v>5.7490899999999991E-2</v>
      </c>
    </row>
    <row r="8" spans="1:5" ht="13.5" thickBot="1">
      <c r="A8" s="142" t="s">
        <v>952</v>
      </c>
      <c r="B8" s="180">
        <v>0.35618430000000001</v>
      </c>
      <c r="C8" s="180">
        <v>0.10282230000000003</v>
      </c>
      <c r="D8" s="180">
        <v>0.29298380000000002</v>
      </c>
      <c r="E8" s="180">
        <v>7.6141600000000004E-2</v>
      </c>
    </row>
    <row r="9" spans="1:5">
      <c r="B9" s="161"/>
      <c r="C9" s="161"/>
      <c r="D9" s="161"/>
      <c r="E9" s="161"/>
    </row>
    <row r="10" spans="1:5">
      <c r="B10" s="161"/>
      <c r="C10" s="161"/>
      <c r="D10" s="161"/>
      <c r="E10" s="161"/>
    </row>
    <row r="14" spans="1:5">
      <c r="A14" s="1"/>
    </row>
    <row r="15" spans="1:5">
      <c r="A15" s="1"/>
    </row>
    <row r="22" spans="1:1">
      <c r="A22" s="1"/>
    </row>
  </sheetData>
  <mergeCells count="2">
    <mergeCell ref="B3:C3"/>
    <mergeCell ref="D3:E3"/>
  </mergeCells>
  <pageMargins left="0.7" right="0.7" top="0.75" bottom="0.75" header="0.3" footer="0.3"/>
  <pageSetup paperSize="9" orientation="portrait" r:id="rId1"/>
  <drawing r:id="rId2"/>
</worksheet>
</file>

<file path=xl/worksheets/sheet119.xml><?xml version="1.0" encoding="utf-8"?>
<worksheet xmlns="http://schemas.openxmlformats.org/spreadsheetml/2006/main" xmlns:r="http://schemas.openxmlformats.org/officeDocument/2006/relationships">
  <dimension ref="A1:E21"/>
  <sheetViews>
    <sheetView workbookViewId="0">
      <selection activeCell="A2" sqref="A2"/>
    </sheetView>
  </sheetViews>
  <sheetFormatPr defaultColWidth="9.140625" defaultRowHeight="12.75"/>
  <cols>
    <col min="1" max="1" width="16.5703125" style="44" customWidth="1"/>
    <col min="2" max="5" width="15.7109375" style="44" customWidth="1"/>
    <col min="6" max="16384" width="9.140625" style="44"/>
  </cols>
  <sheetData>
    <row r="1" spans="1:5">
      <c r="A1" s="144" t="s">
        <v>1145</v>
      </c>
    </row>
    <row r="2" spans="1:5" ht="13.5" thickBot="1">
      <c r="B2" s="235"/>
      <c r="C2" s="235"/>
      <c r="D2" s="235"/>
      <c r="E2" s="235"/>
    </row>
    <row r="3" spans="1:5" ht="15.75" customHeight="1" thickBot="1">
      <c r="A3" s="22"/>
      <c r="B3" s="414" t="s">
        <v>472</v>
      </c>
      <c r="C3" s="415"/>
      <c r="D3" s="414" t="s">
        <v>432</v>
      </c>
      <c r="E3" s="415"/>
    </row>
    <row r="4" spans="1:5" ht="13.5" thickBot="1">
      <c r="A4" s="269"/>
      <c r="B4" s="284" t="s">
        <v>84</v>
      </c>
      <c r="C4" s="284" t="s">
        <v>629</v>
      </c>
      <c r="D4" s="284" t="s">
        <v>84</v>
      </c>
      <c r="E4" s="284" t="s">
        <v>629</v>
      </c>
    </row>
    <row r="5" spans="1:5" ht="13.5" thickBot="1">
      <c r="A5" s="142" t="s">
        <v>949</v>
      </c>
      <c r="B5" s="180">
        <v>-9.2087799999999997E-2</v>
      </c>
      <c r="C5" s="180">
        <v>0.1053287</v>
      </c>
      <c r="D5" s="180">
        <v>-7.4141100000000001E-2</v>
      </c>
      <c r="E5" s="180">
        <v>6.5761699999999992E-2</v>
      </c>
    </row>
    <row r="6" spans="1:5" ht="13.5" thickBot="1">
      <c r="A6" s="142" t="s">
        <v>950</v>
      </c>
      <c r="B6" s="180">
        <v>-0.15435170000000001</v>
      </c>
      <c r="C6" s="180">
        <v>7.6898599999999984E-2</v>
      </c>
      <c r="D6" s="180">
        <v>-9.0793600000000002E-2</v>
      </c>
      <c r="E6" s="180">
        <v>7.2113099999999986E-2</v>
      </c>
    </row>
    <row r="7" spans="1:5" ht="13.5" thickBot="1">
      <c r="A7" s="142" t="s">
        <v>951</v>
      </c>
      <c r="B7" s="180">
        <v>4.7175000000000002E-2</v>
      </c>
      <c r="C7" s="180">
        <v>6.2840300000000002E-2</v>
      </c>
      <c r="D7" s="180">
        <v>3.2249100000000003E-2</v>
      </c>
      <c r="E7" s="180">
        <v>8.20047E-2</v>
      </c>
    </row>
    <row r="8" spans="1:5" ht="13.5" thickBot="1">
      <c r="A8" s="142" t="s">
        <v>952</v>
      </c>
      <c r="B8" s="180">
        <v>0.26372669999999998</v>
      </c>
      <c r="C8" s="180">
        <v>5.5536999999999975E-2</v>
      </c>
      <c r="D8" s="180">
        <v>0.3266945</v>
      </c>
      <c r="E8" s="180">
        <v>7.2195799999999977E-2</v>
      </c>
    </row>
    <row r="9" spans="1:5">
      <c r="B9" s="235"/>
      <c r="C9" s="235"/>
      <c r="D9" s="235"/>
      <c r="E9" s="235"/>
    </row>
    <row r="13" spans="1:5">
      <c r="A13" s="224"/>
    </row>
    <row r="14" spans="1:5">
      <c r="A14" s="224"/>
    </row>
    <row r="21" spans="1:1">
      <c r="A21" s="224"/>
    </row>
  </sheetData>
  <mergeCells count="2">
    <mergeCell ref="B3:C3"/>
    <mergeCell ref="D3:E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12"/>
  <dimension ref="A1:C40"/>
  <sheetViews>
    <sheetView workbookViewId="0"/>
  </sheetViews>
  <sheetFormatPr defaultColWidth="14.140625" defaultRowHeight="12.75"/>
  <cols>
    <col min="1" max="1" width="27.7109375" style="3" customWidth="1"/>
    <col min="2" max="3" width="14.140625" style="173"/>
    <col min="4" max="16384" width="14.140625" style="3"/>
  </cols>
  <sheetData>
    <row r="1" spans="1:3">
      <c r="A1" s="1" t="s">
        <v>382</v>
      </c>
    </row>
    <row r="2" spans="1:3" ht="13.5" thickBot="1"/>
    <row r="3" spans="1:3" ht="39" thickBot="1">
      <c r="A3" s="25" t="s">
        <v>36</v>
      </c>
      <c r="B3" s="176" t="s">
        <v>41</v>
      </c>
      <c r="C3" s="176" t="s">
        <v>42</v>
      </c>
    </row>
    <row r="4" spans="1:3" ht="13.5" thickBot="1">
      <c r="A4" s="23" t="s">
        <v>0</v>
      </c>
      <c r="B4" s="177">
        <v>47.753060751834333</v>
      </c>
      <c r="C4" s="177">
        <v>28.227146488522674</v>
      </c>
    </row>
    <row r="5" spans="1:3" ht="13.5" thickBot="1">
      <c r="A5" s="23" t="s">
        <v>1</v>
      </c>
      <c r="B5" s="177">
        <v>50.425603144727035</v>
      </c>
      <c r="C5" s="177">
        <v>48.982907072182428</v>
      </c>
    </row>
    <row r="6" spans="1:3" ht="13.5" thickBot="1">
      <c r="A6" s="23" t="s">
        <v>2</v>
      </c>
      <c r="B6" s="177">
        <v>17.130424315139724</v>
      </c>
      <c r="C6" s="177">
        <v>51.45981504998305</v>
      </c>
    </row>
    <row r="7" spans="1:3" ht="13.5" thickBot="1">
      <c r="A7" s="23" t="s">
        <v>3</v>
      </c>
      <c r="B7" s="177">
        <v>79.731758931015577</v>
      </c>
      <c r="C7" s="177">
        <v>72.37838193588621</v>
      </c>
    </row>
    <row r="8" spans="1:3" ht="13.5" thickBot="1">
      <c r="A8" s="23" t="s">
        <v>4</v>
      </c>
      <c r="B8" s="177">
        <v>36.703177190957675</v>
      </c>
      <c r="C8" s="177">
        <v>54.746740183547345</v>
      </c>
    </row>
    <row r="9" spans="1:3" ht="13.5" thickBot="1">
      <c r="A9" s="23" t="s">
        <v>5</v>
      </c>
      <c r="B9" s="177">
        <v>71.100322813532443</v>
      </c>
      <c r="C9" s="177">
        <v>45.692670865857757</v>
      </c>
    </row>
    <row r="10" spans="1:3" ht="13.5" thickBot="1">
      <c r="A10" s="23" t="s">
        <v>6</v>
      </c>
      <c r="B10" s="177">
        <v>50.481657670424148</v>
      </c>
      <c r="C10" s="177">
        <v>29.295939764849145</v>
      </c>
    </row>
    <row r="11" spans="1:3" ht="13.5" thickBot="1">
      <c r="A11" s="23" t="s">
        <v>7</v>
      </c>
      <c r="B11" s="177">
        <v>30.322123221992509</v>
      </c>
      <c r="C11" s="177">
        <v>46.40862163906985</v>
      </c>
    </row>
    <row r="12" spans="1:3" ht="13.5" thickBot="1">
      <c r="A12" s="23" t="s">
        <v>8</v>
      </c>
      <c r="B12" s="177">
        <v>33.449211020611394</v>
      </c>
      <c r="C12" s="177">
        <v>45.315717647521708</v>
      </c>
    </row>
    <row r="13" spans="1:3" ht="13.5" thickBot="1">
      <c r="A13" s="23" t="s">
        <v>9</v>
      </c>
      <c r="B13" s="177">
        <v>24.684595047470342</v>
      </c>
      <c r="C13" s="177">
        <v>38.221421655537</v>
      </c>
    </row>
    <row r="14" spans="1:3" ht="13.5" thickBot="1">
      <c r="A14" s="23" t="s">
        <v>10</v>
      </c>
      <c r="B14" s="177">
        <v>27.343507595667138</v>
      </c>
      <c r="C14" s="177">
        <v>47.459198188294117</v>
      </c>
    </row>
    <row r="15" spans="1:3" ht="13.5" thickBot="1">
      <c r="A15" s="23" t="s">
        <v>11</v>
      </c>
      <c r="B15" s="177">
        <v>14.788158303062499</v>
      </c>
      <c r="C15" s="177">
        <v>48.315678395874215</v>
      </c>
    </row>
    <row r="16" spans="1:3" ht="13.5" thickBot="1">
      <c r="A16" s="23" t="s">
        <v>12</v>
      </c>
      <c r="B16" s="177">
        <v>31.749973715554503</v>
      </c>
      <c r="C16" s="177">
        <v>58.867827518154961</v>
      </c>
    </row>
    <row r="17" spans="1:3" ht="13.5" thickBot="1">
      <c r="A17" s="23" t="s">
        <v>13</v>
      </c>
      <c r="B17" s="177">
        <v>13.877369541347392</v>
      </c>
      <c r="C17" s="177">
        <v>23.342965084073498</v>
      </c>
    </row>
    <row r="18" spans="1:3" ht="13.5" thickBot="1">
      <c r="A18" s="23" t="s">
        <v>14</v>
      </c>
      <c r="B18" s="177">
        <v>53.48920659690409</v>
      </c>
      <c r="C18" s="177">
        <v>58.367807946741287</v>
      </c>
    </row>
    <row r="19" spans="1:3" ht="13.5" thickBot="1">
      <c r="A19" s="23" t="s">
        <v>15</v>
      </c>
      <c r="B19" s="177">
        <v>38.327267736613457</v>
      </c>
      <c r="C19" s="177">
        <v>77.472670202936101</v>
      </c>
    </row>
    <row r="20" spans="1:3" ht="13.5" thickBot="1">
      <c r="A20" s="23" t="s">
        <v>16</v>
      </c>
      <c r="B20" s="177">
        <v>24.618044792622388</v>
      </c>
      <c r="C20" s="177">
        <v>36.112430189268579</v>
      </c>
    </row>
    <row r="21" spans="1:3" ht="13.5" thickBot="1">
      <c r="A21" s="23" t="s">
        <v>17</v>
      </c>
      <c r="B21" s="177">
        <v>43.103524293924814</v>
      </c>
      <c r="C21" s="177">
        <v>46.44426650517353</v>
      </c>
    </row>
    <row r="22" spans="1:3" ht="13.5" thickBot="1">
      <c r="A22" s="23" t="s">
        <v>18</v>
      </c>
      <c r="B22" s="177">
        <v>12.708257301719012</v>
      </c>
      <c r="C22" s="177">
        <v>32.34072839429885</v>
      </c>
    </row>
    <row r="23" spans="1:3" ht="13.5" thickBot="1">
      <c r="A23" s="23" t="s">
        <v>19</v>
      </c>
      <c r="B23" s="177">
        <v>27.197804904100082</v>
      </c>
      <c r="C23" s="177">
        <v>66.755274018157678</v>
      </c>
    </row>
    <row r="24" spans="1:3" ht="13.5" thickBot="1">
      <c r="A24" s="23" t="s">
        <v>20</v>
      </c>
      <c r="B24" s="177">
        <v>29.907985142780863</v>
      </c>
      <c r="C24" s="177">
        <v>44.384008732646173</v>
      </c>
    </row>
    <row r="25" spans="1:3" ht="13.5" thickBot="1">
      <c r="A25" s="23" t="s">
        <v>21</v>
      </c>
      <c r="B25" s="177">
        <v>34.080289843731258</v>
      </c>
      <c r="C25" s="177">
        <v>72.133077456473174</v>
      </c>
    </row>
    <row r="26" spans="1:3" ht="13.5" thickBot="1">
      <c r="A26" s="23" t="s">
        <v>22</v>
      </c>
      <c r="B26" s="177">
        <v>32.380786648390512</v>
      </c>
      <c r="C26" s="177">
        <v>61.043346954189445</v>
      </c>
    </row>
    <row r="27" spans="1:3" ht="13.5" thickBot="1">
      <c r="A27" s="24" t="s">
        <v>34</v>
      </c>
      <c r="B27" s="177">
        <v>46.12088878767824</v>
      </c>
      <c r="C27" s="177">
        <v>18.756307661238626</v>
      </c>
    </row>
    <row r="28" spans="1:3" ht="13.5" thickBot="1">
      <c r="A28" s="23" t="s">
        <v>24</v>
      </c>
      <c r="B28" s="177">
        <v>34.322146697874565</v>
      </c>
      <c r="C28" s="177">
        <v>47.14888585550375</v>
      </c>
    </row>
    <row r="29" spans="1:3" ht="13.5" thickBot="1">
      <c r="A29" s="23" t="s">
        <v>25</v>
      </c>
      <c r="B29" s="177">
        <v>49.21607659315633</v>
      </c>
      <c r="C29" s="177">
        <v>57.10262497048685</v>
      </c>
    </row>
    <row r="30" spans="1:3" ht="13.5" thickBot="1">
      <c r="A30" s="23" t="s">
        <v>26</v>
      </c>
      <c r="B30" s="177">
        <v>27.252056703692489</v>
      </c>
      <c r="C30" s="177">
        <v>13.357675510697229</v>
      </c>
    </row>
    <row r="31" spans="1:3" ht="13.5" thickBot="1">
      <c r="A31" s="23" t="s">
        <v>27</v>
      </c>
      <c r="B31" s="177">
        <v>56.728139133094743</v>
      </c>
      <c r="C31" s="177">
        <v>42.591058014283441</v>
      </c>
    </row>
    <row r="32" spans="1:3" ht="13.5" thickBot="1">
      <c r="A32" s="23" t="s">
        <v>28</v>
      </c>
      <c r="B32" s="177">
        <v>31.067441941365654</v>
      </c>
      <c r="C32" s="177">
        <v>37.067193904247553</v>
      </c>
    </row>
    <row r="33" spans="1:3" ht="13.5" thickBot="1">
      <c r="A33" s="23" t="s">
        <v>29</v>
      </c>
      <c r="B33" s="177">
        <v>56.009023542881067</v>
      </c>
      <c r="C33" s="177">
        <v>59.58833079830508</v>
      </c>
    </row>
    <row r="34" spans="1:3" ht="13.5" thickBot="1">
      <c r="A34" s="23" t="s">
        <v>30</v>
      </c>
      <c r="B34" s="177">
        <v>58.062356177344284</v>
      </c>
      <c r="C34" s="177">
        <v>65.426657207292848</v>
      </c>
    </row>
    <row r="35" spans="1:3" ht="13.5" thickBot="1">
      <c r="A35" s="23" t="s">
        <v>31</v>
      </c>
      <c r="B35" s="177">
        <v>19.848448538538022</v>
      </c>
      <c r="C35" s="177">
        <v>22.06073388425925</v>
      </c>
    </row>
    <row r="36" spans="1:3" ht="13.5" thickBot="1">
      <c r="A36" s="23" t="s">
        <v>32</v>
      </c>
      <c r="B36" s="177">
        <v>59.755205342650505</v>
      </c>
      <c r="C36" s="177">
        <v>52.708973257151804</v>
      </c>
    </row>
    <row r="38" spans="1:3">
      <c r="A38" s="18"/>
      <c r="B38" s="178"/>
    </row>
    <row r="39" spans="1:3">
      <c r="A39" s="19"/>
      <c r="B39" s="174"/>
    </row>
    <row r="40" spans="1:3">
      <c r="A40" s="19"/>
      <c r="B40" s="174"/>
    </row>
  </sheetData>
  <pageMargins left="0.7" right="0.7" top="0.75" bottom="0.75" header="0.3" footer="0.3"/>
  <pageSetup paperSize="9" orientation="portrait" r:id="rId1"/>
  <drawing r:id="rId2"/>
</worksheet>
</file>

<file path=xl/worksheets/sheet120.xml><?xml version="1.0" encoding="utf-8"?>
<worksheet xmlns="http://schemas.openxmlformats.org/spreadsheetml/2006/main" xmlns:r="http://schemas.openxmlformats.org/officeDocument/2006/relationships">
  <dimension ref="A1:E20"/>
  <sheetViews>
    <sheetView workbookViewId="0">
      <selection activeCell="A2" sqref="A2"/>
    </sheetView>
  </sheetViews>
  <sheetFormatPr defaultColWidth="9.140625" defaultRowHeight="12.75"/>
  <cols>
    <col min="1" max="1" width="16.5703125" style="2" customWidth="1"/>
    <col min="2" max="4" width="20.5703125" style="44" customWidth="1"/>
    <col min="5" max="5" width="19.42578125" style="44" customWidth="1"/>
    <col min="6" max="16384" width="9.140625" style="2"/>
  </cols>
  <sheetData>
    <row r="1" spans="1:5">
      <c r="A1" s="144" t="s">
        <v>1146</v>
      </c>
    </row>
    <row r="2" spans="1:5" ht="13.5" thickBot="1">
      <c r="B2" s="235"/>
      <c r="C2" s="235"/>
      <c r="D2" s="235"/>
      <c r="E2" s="235"/>
    </row>
    <row r="3" spans="1:5" ht="13.5" thickBot="1">
      <c r="A3" s="27"/>
      <c r="B3" s="414" t="s">
        <v>953</v>
      </c>
      <c r="C3" s="415"/>
      <c r="D3" s="414" t="s">
        <v>954</v>
      </c>
      <c r="E3" s="415"/>
    </row>
    <row r="4" spans="1:5" ht="13.5" thickBot="1">
      <c r="A4" s="283"/>
      <c r="B4" s="284" t="s">
        <v>84</v>
      </c>
      <c r="C4" s="284" t="s">
        <v>629</v>
      </c>
      <c r="D4" s="284" t="s">
        <v>84</v>
      </c>
      <c r="E4" s="284" t="s">
        <v>629</v>
      </c>
    </row>
    <row r="5" spans="1:5" ht="13.5" thickBot="1">
      <c r="A5" s="26" t="s">
        <v>949</v>
      </c>
      <c r="B5" s="220">
        <v>-0.1007661</v>
      </c>
      <c r="C5" s="220">
        <v>6.4363000000000004E-2</v>
      </c>
      <c r="D5" s="220">
        <v>-6.6711500000000007E-2</v>
      </c>
      <c r="E5" s="220">
        <v>7.3227700000000007E-2</v>
      </c>
    </row>
    <row r="6" spans="1:5" ht="13.5" thickBot="1">
      <c r="A6" s="26" t="s">
        <v>950</v>
      </c>
      <c r="B6" s="220">
        <v>-7.5031000000000004E-3</v>
      </c>
      <c r="C6" s="220">
        <v>5.5132299999999995E-2</v>
      </c>
      <c r="D6" s="220">
        <v>-4.80188E-2</v>
      </c>
      <c r="E6" s="220">
        <v>5.5009199999999994E-2</v>
      </c>
    </row>
    <row r="7" spans="1:5" ht="13.5" thickBot="1">
      <c r="A7" s="26" t="s">
        <v>951</v>
      </c>
      <c r="B7" s="220">
        <v>9.0215799999999999E-2</v>
      </c>
      <c r="C7" s="220">
        <v>6.3147999999999996E-2</v>
      </c>
      <c r="D7" s="220">
        <v>7.7618999999999994E-2</v>
      </c>
      <c r="E7" s="220">
        <v>6.9445299999999988E-2</v>
      </c>
    </row>
    <row r="8" spans="1:5" ht="13.5" thickBot="1">
      <c r="A8" s="26" t="s">
        <v>952</v>
      </c>
      <c r="B8" s="220">
        <v>0.48956430000000001</v>
      </c>
      <c r="C8" s="220">
        <v>7.6516799999999996E-2</v>
      </c>
      <c r="D8" s="220">
        <v>0.43761800000000001</v>
      </c>
      <c r="E8" s="220">
        <v>0.10090150000000003</v>
      </c>
    </row>
    <row r="12" spans="1:5">
      <c r="A12" s="1"/>
    </row>
    <row r="13" spans="1:5">
      <c r="A13" s="1"/>
    </row>
    <row r="20" spans="1:1">
      <c r="A20" s="1"/>
    </row>
  </sheetData>
  <mergeCells count="2">
    <mergeCell ref="B3:C3"/>
    <mergeCell ref="D3:E3"/>
  </mergeCells>
  <pageMargins left="0.7" right="0.7" top="0.75" bottom="0.75" header="0.3" footer="0.3"/>
  <drawing r:id="rId1"/>
</worksheet>
</file>

<file path=xl/worksheets/sheet121.xml><?xml version="1.0" encoding="utf-8"?>
<worksheet xmlns="http://schemas.openxmlformats.org/spreadsheetml/2006/main" xmlns:r="http://schemas.openxmlformats.org/officeDocument/2006/relationships">
  <dimension ref="A1:G20"/>
  <sheetViews>
    <sheetView topLeftCell="D1" workbookViewId="0">
      <selection activeCell="F14" sqref="F14"/>
    </sheetView>
  </sheetViews>
  <sheetFormatPr defaultColWidth="9.140625" defaultRowHeight="12.75"/>
  <cols>
    <col min="1" max="1" width="9.140625" style="2"/>
    <col min="2" max="2" width="22.28515625" style="44" customWidth="1"/>
    <col min="3" max="3" width="24.7109375" style="44" customWidth="1"/>
    <col min="4" max="4" width="20.7109375" style="44" customWidth="1"/>
    <col min="5" max="5" width="22.140625" style="44" customWidth="1"/>
    <col min="6" max="6" width="24" style="44" customWidth="1"/>
    <col min="7" max="7" width="20.7109375" style="44" customWidth="1"/>
    <col min="8" max="16384" width="9.140625" style="2"/>
  </cols>
  <sheetData>
    <row r="1" spans="1:7">
      <c r="A1" s="144" t="s">
        <v>1147</v>
      </c>
    </row>
    <row r="2" spans="1:7" ht="13.5" thickBot="1"/>
    <row r="3" spans="1:7" ht="13.5" thickBot="1">
      <c r="A3" s="27"/>
      <c r="B3" s="372" t="s">
        <v>955</v>
      </c>
      <c r="C3" s="372"/>
      <c r="D3" s="372"/>
      <c r="E3" s="372" t="s">
        <v>629</v>
      </c>
      <c r="F3" s="372"/>
      <c r="G3" s="372"/>
    </row>
    <row r="4" spans="1:7" s="3" customFormat="1" ht="13.5" thickBot="1">
      <c r="A4" s="283"/>
      <c r="B4" s="269" t="s">
        <v>956</v>
      </c>
      <c r="C4" s="269" t="s">
        <v>957</v>
      </c>
      <c r="D4" s="269" t="s">
        <v>958</v>
      </c>
      <c r="E4" s="269" t="s">
        <v>956</v>
      </c>
      <c r="F4" s="269" t="s">
        <v>957</v>
      </c>
      <c r="G4" s="269" t="s">
        <v>958</v>
      </c>
    </row>
    <row r="5" spans="1:7" ht="13.5" thickBot="1">
      <c r="A5" s="26" t="s">
        <v>959</v>
      </c>
      <c r="B5" s="180">
        <v>-0.2149702</v>
      </c>
      <c r="C5" s="180">
        <v>-0.23660990000000001</v>
      </c>
      <c r="D5" s="180">
        <v>-0.24271000000000001</v>
      </c>
      <c r="E5" s="180">
        <v>8.7289300000000014E-2</v>
      </c>
      <c r="F5" s="180">
        <v>8.7801299999999999E-2</v>
      </c>
      <c r="G5" s="180">
        <v>8.9083400000000007E-2</v>
      </c>
    </row>
    <row r="6" spans="1:7" ht="13.5" thickBot="1">
      <c r="A6" s="26" t="s">
        <v>693</v>
      </c>
      <c r="B6" s="180">
        <v>-0.1047346</v>
      </c>
      <c r="C6" s="180">
        <v>-0.1100671</v>
      </c>
      <c r="D6" s="180">
        <v>-9.7951099999999999E-2</v>
      </c>
      <c r="E6" s="180">
        <v>6.8774399999999999E-2</v>
      </c>
      <c r="F6" s="180">
        <v>6.671160000000001E-2</v>
      </c>
      <c r="G6" s="180">
        <v>6.7481300000000008E-2</v>
      </c>
    </row>
    <row r="7" spans="1:7" ht="13.5" thickBot="1">
      <c r="A7" s="26" t="s">
        <v>694</v>
      </c>
      <c r="B7" s="180">
        <v>5.32725E-2</v>
      </c>
      <c r="C7" s="180">
        <v>9.5443799999999995E-2</v>
      </c>
      <c r="D7" s="180">
        <v>8.6900900000000003E-2</v>
      </c>
      <c r="E7" s="180">
        <v>6.9809700000000002E-2</v>
      </c>
      <c r="F7" s="180">
        <v>5.9059499999999994E-2</v>
      </c>
      <c r="G7" s="180">
        <v>6.6293199999999997E-2</v>
      </c>
    </row>
    <row r="8" spans="1:7" ht="13.5" thickBot="1">
      <c r="A8" s="26" t="s">
        <v>960</v>
      </c>
      <c r="B8" s="180">
        <v>0.26528180000000001</v>
      </c>
      <c r="C8" s="180">
        <v>0.24898390000000001</v>
      </c>
      <c r="D8" s="180">
        <v>0.25207810000000003</v>
      </c>
      <c r="E8" s="180">
        <v>6.9467600000000018E-2</v>
      </c>
      <c r="F8" s="180">
        <v>6.5383899999999995E-2</v>
      </c>
      <c r="G8" s="180">
        <v>7.2831500000000021E-2</v>
      </c>
    </row>
    <row r="11" spans="1:7">
      <c r="F11" s="235"/>
      <c r="G11" s="235"/>
    </row>
    <row r="12" spans="1:7">
      <c r="F12" s="235"/>
      <c r="G12" s="235"/>
    </row>
    <row r="13" spans="1:7">
      <c r="F13" s="235"/>
      <c r="G13" s="235"/>
    </row>
    <row r="14" spans="1:7">
      <c r="F14" s="235"/>
      <c r="G14" s="235"/>
    </row>
    <row r="17" spans="6:7">
      <c r="F17" s="235"/>
      <c r="G17" s="235"/>
    </row>
    <row r="18" spans="6:7">
      <c r="F18" s="235"/>
      <c r="G18" s="235"/>
    </row>
    <row r="19" spans="6:7">
      <c r="F19" s="235"/>
      <c r="G19" s="235"/>
    </row>
    <row r="20" spans="6:7">
      <c r="F20" s="235"/>
      <c r="G20" s="235"/>
    </row>
  </sheetData>
  <mergeCells count="2">
    <mergeCell ref="B3:D3"/>
    <mergeCell ref="E3:G3"/>
  </mergeCells>
  <pageMargins left="0.7" right="0.7" top="0.75" bottom="0.75" header="0.3" footer="0.3"/>
  <pageSetup paperSize="9" orientation="portrait" r:id="rId1"/>
  <drawing r:id="rId2"/>
</worksheet>
</file>

<file path=xl/worksheets/sheet122.xml><?xml version="1.0" encoding="utf-8"?>
<worksheet xmlns="http://schemas.openxmlformats.org/spreadsheetml/2006/main" xmlns:r="http://schemas.openxmlformats.org/officeDocument/2006/relationships">
  <dimension ref="A1:G21"/>
  <sheetViews>
    <sheetView workbookViewId="0"/>
  </sheetViews>
  <sheetFormatPr defaultColWidth="11.42578125" defaultRowHeight="15"/>
  <cols>
    <col min="1" max="1" width="37.42578125" customWidth="1"/>
    <col min="2" max="2" width="11.42578125" customWidth="1"/>
  </cols>
  <sheetData>
    <row r="1" spans="1:7">
      <c r="A1" s="143" t="s">
        <v>963</v>
      </c>
    </row>
    <row r="2" spans="1:7" ht="15.75" thickBot="1">
      <c r="A2" s="143"/>
    </row>
    <row r="3" spans="1:7" ht="25.5">
      <c r="A3" s="416" t="s">
        <v>964</v>
      </c>
      <c r="B3" s="285" t="s">
        <v>395</v>
      </c>
      <c r="C3" s="285" t="s">
        <v>967</v>
      </c>
      <c r="D3" s="285" t="s">
        <v>968</v>
      </c>
      <c r="E3" s="285" t="s">
        <v>203</v>
      </c>
      <c r="F3" s="285" t="s">
        <v>970</v>
      </c>
      <c r="G3" s="289" t="s">
        <v>972</v>
      </c>
    </row>
    <row r="4" spans="1:7">
      <c r="A4" s="417"/>
      <c r="B4" s="286" t="s">
        <v>965</v>
      </c>
      <c r="C4" s="286" t="s">
        <v>966</v>
      </c>
      <c r="D4" s="286" t="s">
        <v>969</v>
      </c>
      <c r="E4" s="286" t="s">
        <v>969</v>
      </c>
      <c r="F4" s="286" t="s">
        <v>971</v>
      </c>
      <c r="G4" s="290" t="s">
        <v>973</v>
      </c>
    </row>
    <row r="5" spans="1:7" ht="15.75" thickBot="1">
      <c r="A5" s="418"/>
      <c r="B5" s="287" t="s">
        <v>966</v>
      </c>
      <c r="C5" s="288"/>
      <c r="D5" s="288"/>
      <c r="E5" s="288"/>
      <c r="F5" s="287" t="s">
        <v>966</v>
      </c>
      <c r="G5" s="291"/>
    </row>
    <row r="6" spans="1:7" ht="15.75" thickBot="1">
      <c r="A6" s="292" t="s">
        <v>974</v>
      </c>
      <c r="B6" s="293">
        <v>4</v>
      </c>
      <c r="C6" s="293">
        <v>1</v>
      </c>
      <c r="D6" s="293">
        <v>1</v>
      </c>
      <c r="E6" s="293">
        <v>0</v>
      </c>
      <c r="F6" s="293">
        <v>2</v>
      </c>
      <c r="G6" s="334" t="s">
        <v>975</v>
      </c>
    </row>
    <row r="7" spans="1:7" ht="15.75" thickBot="1">
      <c r="A7" s="292" t="s">
        <v>976</v>
      </c>
      <c r="B7" s="293">
        <v>14</v>
      </c>
      <c r="C7" s="293">
        <v>9</v>
      </c>
      <c r="D7" s="293">
        <v>1</v>
      </c>
      <c r="E7" s="293">
        <v>1</v>
      </c>
      <c r="F7" s="293">
        <v>3</v>
      </c>
      <c r="G7" s="334" t="s">
        <v>977</v>
      </c>
    </row>
    <row r="8" spans="1:7" ht="15.75" thickBot="1">
      <c r="A8" s="292" t="s">
        <v>978</v>
      </c>
      <c r="B8" s="293">
        <v>23</v>
      </c>
      <c r="C8" s="293">
        <v>16</v>
      </c>
      <c r="D8" s="293">
        <v>3</v>
      </c>
      <c r="E8" s="293">
        <v>0</v>
      </c>
      <c r="F8" s="293">
        <v>4</v>
      </c>
      <c r="G8" s="334" t="s">
        <v>979</v>
      </c>
    </row>
    <row r="9" spans="1:7" ht="15.75" thickBot="1">
      <c r="A9" s="292" t="s">
        <v>980</v>
      </c>
      <c r="B9" s="293">
        <v>16</v>
      </c>
      <c r="C9" s="293">
        <v>9</v>
      </c>
      <c r="D9" s="293">
        <v>1</v>
      </c>
      <c r="E9" s="293">
        <v>1</v>
      </c>
      <c r="F9" s="293">
        <v>5</v>
      </c>
      <c r="G9" s="334" t="s">
        <v>981</v>
      </c>
    </row>
    <row r="10" spans="1:7" ht="15.75" thickBot="1">
      <c r="A10" s="292" t="s">
        <v>982</v>
      </c>
      <c r="B10" s="293">
        <v>9</v>
      </c>
      <c r="C10" s="293">
        <v>6</v>
      </c>
      <c r="D10" s="293">
        <v>1</v>
      </c>
      <c r="E10" s="293">
        <v>0</v>
      </c>
      <c r="F10" s="293">
        <v>2</v>
      </c>
      <c r="G10" s="334" t="s">
        <v>983</v>
      </c>
    </row>
    <row r="11" spans="1:7" ht="15.75" thickBot="1">
      <c r="A11" s="292" t="s">
        <v>984</v>
      </c>
      <c r="B11" s="293">
        <v>17</v>
      </c>
      <c r="C11" s="293">
        <v>11</v>
      </c>
      <c r="D11" s="293">
        <v>0</v>
      </c>
      <c r="E11" s="293">
        <v>4</v>
      </c>
      <c r="F11" s="293">
        <v>2</v>
      </c>
      <c r="G11" s="334" t="s">
        <v>985</v>
      </c>
    </row>
    <row r="12" spans="1:7" ht="15.75" thickBot="1">
      <c r="A12" s="292" t="s">
        <v>986</v>
      </c>
      <c r="B12" s="293">
        <v>11</v>
      </c>
      <c r="C12" s="293">
        <v>6</v>
      </c>
      <c r="D12" s="293">
        <v>4</v>
      </c>
      <c r="E12" s="293">
        <v>0</v>
      </c>
      <c r="F12" s="293">
        <v>1</v>
      </c>
      <c r="G12" s="334" t="s">
        <v>987</v>
      </c>
    </row>
    <row r="13" spans="1:7" ht="15.75" thickBot="1">
      <c r="A13" s="292" t="s">
        <v>988</v>
      </c>
      <c r="B13" s="293">
        <v>7</v>
      </c>
      <c r="C13" s="293">
        <v>2</v>
      </c>
      <c r="D13" s="293">
        <v>2</v>
      </c>
      <c r="E13" s="293">
        <v>0</v>
      </c>
      <c r="F13" s="293">
        <v>3</v>
      </c>
      <c r="G13" s="334" t="s">
        <v>989</v>
      </c>
    </row>
    <row r="14" spans="1:7" ht="15.75" thickBot="1">
      <c r="A14" s="292" t="s">
        <v>990</v>
      </c>
      <c r="B14" s="293">
        <v>11</v>
      </c>
      <c r="C14" s="293">
        <v>6</v>
      </c>
      <c r="D14" s="293">
        <v>0</v>
      </c>
      <c r="E14" s="293">
        <v>0</v>
      </c>
      <c r="F14" s="293">
        <v>5</v>
      </c>
      <c r="G14" s="334" t="s">
        <v>991</v>
      </c>
    </row>
    <row r="15" spans="1:7" ht="15.75" thickBot="1">
      <c r="A15" s="292" t="s">
        <v>992</v>
      </c>
      <c r="B15" s="293">
        <v>8</v>
      </c>
      <c r="C15" s="293">
        <v>3</v>
      </c>
      <c r="D15" s="293">
        <v>1</v>
      </c>
      <c r="E15" s="293">
        <v>0</v>
      </c>
      <c r="F15" s="293">
        <v>4</v>
      </c>
      <c r="G15" s="334" t="s">
        <v>975</v>
      </c>
    </row>
    <row r="16" spans="1:7" ht="15.75" thickBot="1">
      <c r="A16" s="292" t="s">
        <v>993</v>
      </c>
      <c r="B16" s="293">
        <v>19</v>
      </c>
      <c r="C16" s="293">
        <v>10</v>
      </c>
      <c r="D16" s="293">
        <v>2</v>
      </c>
      <c r="E16" s="293">
        <v>2</v>
      </c>
      <c r="F16" s="293">
        <v>5</v>
      </c>
      <c r="G16" s="334" t="s">
        <v>994</v>
      </c>
    </row>
    <row r="17" spans="1:7" ht="15.75" thickBot="1">
      <c r="A17" s="292" t="s">
        <v>995</v>
      </c>
      <c r="B17" s="293">
        <v>31</v>
      </c>
      <c r="C17" s="293">
        <v>21</v>
      </c>
      <c r="D17" s="293">
        <v>3</v>
      </c>
      <c r="E17" s="293">
        <v>2</v>
      </c>
      <c r="F17" s="293">
        <v>5</v>
      </c>
      <c r="G17" s="334" t="s">
        <v>996</v>
      </c>
    </row>
    <row r="18" spans="1:7" ht="15.75" thickBot="1">
      <c r="A18" s="292" t="s">
        <v>997</v>
      </c>
      <c r="B18" s="293">
        <v>18</v>
      </c>
      <c r="C18" s="293">
        <v>7</v>
      </c>
      <c r="D18" s="293">
        <v>7</v>
      </c>
      <c r="E18" s="293">
        <v>1</v>
      </c>
      <c r="F18" s="293">
        <v>3</v>
      </c>
      <c r="G18" s="334" t="s">
        <v>998</v>
      </c>
    </row>
    <row r="19" spans="1:7" ht="15.75" thickBot="1">
      <c r="A19" s="292" t="s">
        <v>999</v>
      </c>
      <c r="B19" s="293">
        <v>4</v>
      </c>
      <c r="C19" s="293">
        <v>2</v>
      </c>
      <c r="D19" s="293">
        <v>0</v>
      </c>
      <c r="E19" s="293">
        <v>0</v>
      </c>
      <c r="F19" s="293">
        <v>2</v>
      </c>
      <c r="G19" s="334" t="s">
        <v>975</v>
      </c>
    </row>
    <row r="20" spans="1:7" ht="15.75" thickBot="1">
      <c r="A20" s="292" t="s">
        <v>1000</v>
      </c>
      <c r="B20" s="293">
        <v>13</v>
      </c>
      <c r="C20" s="293">
        <v>6</v>
      </c>
      <c r="D20" s="293">
        <v>1</v>
      </c>
      <c r="E20" s="293">
        <v>1</v>
      </c>
      <c r="F20" s="293">
        <v>5</v>
      </c>
      <c r="G20" s="334" t="s">
        <v>1001</v>
      </c>
    </row>
    <row r="21" spans="1:7" ht="15.75" thickBot="1">
      <c r="A21" s="294" t="s">
        <v>60</v>
      </c>
      <c r="B21" s="295">
        <v>205</v>
      </c>
      <c r="C21" s="295">
        <v>115</v>
      </c>
      <c r="D21" s="295">
        <v>27</v>
      </c>
      <c r="E21" s="295">
        <v>12</v>
      </c>
      <c r="F21" s="295">
        <v>51</v>
      </c>
      <c r="G21" s="335" t="s">
        <v>1002</v>
      </c>
    </row>
  </sheetData>
  <mergeCells count="1">
    <mergeCell ref="A3:A5"/>
  </mergeCells>
  <pageMargins left="0.7" right="0.7" top="0.75" bottom="0.75" header="0.3" footer="0.3"/>
</worksheet>
</file>

<file path=xl/worksheets/sheet123.xml><?xml version="1.0" encoding="utf-8"?>
<worksheet xmlns="http://schemas.openxmlformats.org/spreadsheetml/2006/main" xmlns:r="http://schemas.openxmlformats.org/officeDocument/2006/relationships">
  <dimension ref="A1:C18"/>
  <sheetViews>
    <sheetView workbookViewId="0">
      <selection activeCell="A22" sqref="A22"/>
    </sheetView>
  </sheetViews>
  <sheetFormatPr defaultColWidth="11.42578125" defaultRowHeight="15"/>
  <cols>
    <col min="1" max="1" width="39.42578125" customWidth="1"/>
  </cols>
  <sheetData>
    <row r="1" spans="1:3">
      <c r="A1" s="144" t="s">
        <v>1003</v>
      </c>
    </row>
    <row r="2" spans="1:3" ht="15.75" thickBot="1">
      <c r="A2" s="144"/>
    </row>
    <row r="3" spans="1:3" ht="15.75" thickBot="1">
      <c r="A3" s="156"/>
      <c r="B3" s="296" t="s">
        <v>1004</v>
      </c>
      <c r="C3" s="296" t="s">
        <v>1005</v>
      </c>
    </row>
    <row r="4" spans="1:3" ht="15.75" thickBot="1">
      <c r="A4" s="297" t="s">
        <v>1006</v>
      </c>
      <c r="B4" s="293"/>
      <c r="C4" s="293"/>
    </row>
    <row r="5" spans="1:3" ht="15.75" thickBot="1">
      <c r="A5" s="292" t="s">
        <v>1007</v>
      </c>
      <c r="B5" s="293" t="s">
        <v>1008</v>
      </c>
      <c r="C5" s="293" t="s">
        <v>1009</v>
      </c>
    </row>
    <row r="6" spans="1:3" ht="15.75" thickBot="1">
      <c r="A6" s="292" t="s">
        <v>1010</v>
      </c>
      <c r="B6" s="293" t="s">
        <v>1011</v>
      </c>
      <c r="C6" s="293" t="s">
        <v>1012</v>
      </c>
    </row>
    <row r="7" spans="1:3" ht="15.75" thickBot="1">
      <c r="A7" s="297" t="s">
        <v>1013</v>
      </c>
      <c r="B7" s="293"/>
      <c r="C7" s="293"/>
    </row>
    <row r="8" spans="1:3" ht="15.75" thickBot="1">
      <c r="A8" s="292" t="s">
        <v>1014</v>
      </c>
      <c r="B8" s="293" t="s">
        <v>1015</v>
      </c>
      <c r="C8" s="293" t="s">
        <v>1016</v>
      </c>
    </row>
    <row r="9" spans="1:3" ht="15.75" thickBot="1">
      <c r="A9" s="292" t="s">
        <v>1017</v>
      </c>
      <c r="B9" s="293" t="s">
        <v>1018</v>
      </c>
      <c r="C9" s="293" t="s">
        <v>1019</v>
      </c>
    </row>
    <row r="10" spans="1:3" ht="15.75" thickBot="1">
      <c r="A10" s="292" t="s">
        <v>1020</v>
      </c>
      <c r="B10" s="293" t="s">
        <v>1021</v>
      </c>
      <c r="C10" s="293" t="s">
        <v>1022</v>
      </c>
    </row>
    <row r="11" spans="1:3" ht="15.75" thickBot="1">
      <c r="A11" s="297" t="s">
        <v>1023</v>
      </c>
      <c r="B11" s="293"/>
      <c r="C11" s="293"/>
    </row>
    <row r="12" spans="1:3" ht="15.75" thickBot="1">
      <c r="A12" s="292" t="s">
        <v>1024</v>
      </c>
      <c r="B12" s="293" t="s">
        <v>1025</v>
      </c>
      <c r="C12" s="293" t="s">
        <v>1026</v>
      </c>
    </row>
    <row r="13" spans="1:3" ht="15.75" thickBot="1">
      <c r="A13" s="292" t="s">
        <v>1027</v>
      </c>
      <c r="B13" s="293" t="s">
        <v>1028</v>
      </c>
      <c r="C13" s="293" t="s">
        <v>1029</v>
      </c>
    </row>
    <row r="14" spans="1:3" ht="15.75" thickBot="1">
      <c r="A14" s="292" t="s">
        <v>1030</v>
      </c>
      <c r="B14" s="293" t="s">
        <v>862</v>
      </c>
      <c r="C14" s="293" t="s">
        <v>1012</v>
      </c>
    </row>
    <row r="15" spans="1:3" ht="15.75" thickBot="1">
      <c r="A15" s="292"/>
      <c r="B15" s="293"/>
      <c r="C15" s="293"/>
    </row>
    <row r="16" spans="1:3" ht="15.75" thickBot="1">
      <c r="A16" s="292" t="s">
        <v>1031</v>
      </c>
      <c r="B16" s="293" t="s">
        <v>1032</v>
      </c>
      <c r="C16" s="293" t="s">
        <v>1033</v>
      </c>
    </row>
    <row r="17" spans="1:3" ht="15.75" thickBot="1">
      <c r="A17" s="292"/>
      <c r="B17" s="293"/>
      <c r="C17" s="293"/>
    </row>
    <row r="18" spans="1:3" ht="15.75" thickBot="1">
      <c r="A18" s="292" t="s">
        <v>1034</v>
      </c>
      <c r="B18" s="419" t="s">
        <v>1035</v>
      </c>
      <c r="C18" s="420"/>
    </row>
  </sheetData>
  <mergeCells count="1">
    <mergeCell ref="B18:C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E10"/>
  <sheetViews>
    <sheetView workbookViewId="0"/>
  </sheetViews>
  <sheetFormatPr defaultColWidth="9.140625" defaultRowHeight="12.75"/>
  <cols>
    <col min="1" max="1" width="16.140625" style="2" customWidth="1"/>
    <col min="2" max="16384" width="9.140625" style="2"/>
  </cols>
  <sheetData>
    <row r="1" spans="1:5">
      <c r="A1" s="70" t="s">
        <v>383</v>
      </c>
    </row>
    <row r="2" spans="1:5" ht="13.5" thickBot="1"/>
    <row r="3" spans="1:5" ht="13.5" thickBot="1">
      <c r="A3" s="27"/>
      <c r="B3" s="312" t="s">
        <v>84</v>
      </c>
      <c r="C3" s="312" t="s">
        <v>126</v>
      </c>
      <c r="D3" s="312" t="s">
        <v>127</v>
      </c>
      <c r="E3" s="312" t="s">
        <v>46</v>
      </c>
    </row>
    <row r="4" spans="1:5" ht="13.5" thickBot="1">
      <c r="A4" s="26" t="s">
        <v>351</v>
      </c>
      <c r="B4" s="183">
        <v>72.846879999999999</v>
      </c>
      <c r="C4" s="183">
        <f>1.96*E4</f>
        <v>7.2434367599999998</v>
      </c>
      <c r="D4" s="183">
        <f>1.96*E4</f>
        <v>7.2434367599999998</v>
      </c>
      <c r="E4" s="183">
        <v>3.6956310000000001</v>
      </c>
    </row>
    <row r="5" spans="1:5" ht="13.5" thickBot="1">
      <c r="A5" s="26" t="s">
        <v>352</v>
      </c>
      <c r="B5" s="183">
        <v>65.231399999999994</v>
      </c>
      <c r="C5" s="183">
        <f>1.96*E5</f>
        <v>9.0122583600000006</v>
      </c>
      <c r="D5" s="183">
        <f>1.96*E5</f>
        <v>9.0122583600000006</v>
      </c>
      <c r="E5" s="183">
        <v>4.5980910000000002</v>
      </c>
    </row>
    <row r="6" spans="1:5" ht="13.5" thickBot="1">
      <c r="A6" s="26" t="s">
        <v>353</v>
      </c>
      <c r="B6" s="183">
        <v>61.383490000000002</v>
      </c>
      <c r="C6" s="183">
        <f>1.96*E6</f>
        <v>4.5012713199999999</v>
      </c>
      <c r="D6" s="183">
        <f>1.96*E6</f>
        <v>4.5012713199999999</v>
      </c>
      <c r="E6" s="183">
        <v>2.296567</v>
      </c>
    </row>
    <row r="7" spans="1:5" ht="13.5" thickBot="1">
      <c r="A7" s="26" t="s">
        <v>354</v>
      </c>
      <c r="B7" s="183">
        <v>51.56944</v>
      </c>
      <c r="C7" s="183">
        <f>1.96*E7</f>
        <v>9.1562674000000008</v>
      </c>
      <c r="D7" s="183">
        <f>1.96*E7</f>
        <v>9.1562674000000008</v>
      </c>
      <c r="E7" s="183">
        <v>4.6715650000000002</v>
      </c>
    </row>
    <row r="10" spans="1:5">
      <c r="B10" s="1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4"/>
  <dimension ref="A1:C36"/>
  <sheetViews>
    <sheetView workbookViewId="0"/>
  </sheetViews>
  <sheetFormatPr defaultColWidth="9.140625" defaultRowHeight="12.75"/>
  <cols>
    <col min="1" max="1" width="24.5703125" style="2" customWidth="1"/>
    <col min="2" max="2" width="22.42578125" style="44" customWidth="1"/>
    <col min="3" max="3" width="20.7109375" style="44" customWidth="1"/>
    <col min="4" max="16384" width="9.140625" style="2"/>
  </cols>
  <sheetData>
    <row r="1" spans="1:3">
      <c r="A1" s="70" t="s">
        <v>384</v>
      </c>
    </row>
    <row r="2" spans="1:3" ht="13.5" thickBot="1"/>
    <row r="3" spans="1:3" ht="13.5" thickBot="1">
      <c r="A3" s="27" t="s">
        <v>43</v>
      </c>
      <c r="B3" s="298" t="s">
        <v>100</v>
      </c>
      <c r="C3" s="298" t="s">
        <v>99</v>
      </c>
    </row>
    <row r="4" spans="1:3" ht="13.5" thickBot="1">
      <c r="A4" s="23" t="s">
        <v>0</v>
      </c>
      <c r="B4" s="172">
        <v>42.710249146260693</v>
      </c>
      <c r="C4" s="172">
        <v>18.57275165573903</v>
      </c>
    </row>
    <row r="5" spans="1:3" ht="13.5" thickBot="1">
      <c r="A5" s="23" t="s">
        <v>1</v>
      </c>
      <c r="B5" s="172">
        <v>36.096528428435683</v>
      </c>
      <c r="C5" s="172">
        <v>20.861946630806909</v>
      </c>
    </row>
    <row r="6" spans="1:3" ht="13.5" thickBot="1">
      <c r="A6" s="23" t="s">
        <v>2</v>
      </c>
      <c r="B6" s="172">
        <v>31.637947449318382</v>
      </c>
      <c r="C6" s="172">
        <v>20.580272881466058</v>
      </c>
    </row>
    <row r="7" spans="1:3" ht="13.5" thickBot="1">
      <c r="A7" s="23" t="s">
        <v>3</v>
      </c>
      <c r="B7" s="172">
        <v>53.919062732068262</v>
      </c>
      <c r="C7" s="172">
        <v>17.706619487128734</v>
      </c>
    </row>
    <row r="8" spans="1:3" ht="13.5" thickBot="1">
      <c r="A8" s="23" t="s">
        <v>4</v>
      </c>
      <c r="B8" s="172">
        <v>37.048706523394785</v>
      </c>
      <c r="C8" s="172">
        <v>18.756032122659612</v>
      </c>
    </row>
    <row r="9" spans="1:3" ht="13.5" thickBot="1">
      <c r="A9" s="23" t="s">
        <v>5</v>
      </c>
      <c r="B9" s="172">
        <v>35.602424545065098</v>
      </c>
      <c r="C9" s="172">
        <v>16.872747761669704</v>
      </c>
    </row>
    <row r="10" spans="1:3" ht="13.5" thickBot="1">
      <c r="A10" s="23" t="s">
        <v>6</v>
      </c>
      <c r="B10" s="172">
        <v>47.55990977717088</v>
      </c>
      <c r="C10" s="172">
        <v>17.098348339816294</v>
      </c>
    </row>
    <row r="11" spans="1:3" ht="13.5" thickBot="1">
      <c r="A11" s="23" t="s">
        <v>7</v>
      </c>
      <c r="B11" s="172">
        <v>48.247055802917664</v>
      </c>
      <c r="C11" s="172">
        <v>26.374578405596544</v>
      </c>
    </row>
    <row r="12" spans="1:3" ht="13.5" thickBot="1">
      <c r="A12" s="23" t="s">
        <v>8</v>
      </c>
      <c r="B12" s="172">
        <v>36.956605194208855</v>
      </c>
      <c r="C12" s="172">
        <v>19.143599022709541</v>
      </c>
    </row>
    <row r="13" spans="1:3" ht="13.5" thickBot="1">
      <c r="A13" s="23" t="s">
        <v>9</v>
      </c>
      <c r="B13" s="172">
        <v>39.616137658698094</v>
      </c>
      <c r="C13" s="172">
        <v>19.56429855160318</v>
      </c>
    </row>
    <row r="14" spans="1:3" ht="13.5" thickBot="1">
      <c r="A14" s="23" t="s">
        <v>10</v>
      </c>
      <c r="B14" s="172">
        <v>39.433812036835143</v>
      </c>
      <c r="C14" s="172">
        <v>17.844248801909028</v>
      </c>
    </row>
    <row r="15" spans="1:3" ht="13.5" thickBot="1">
      <c r="A15" s="23" t="s">
        <v>11</v>
      </c>
      <c r="B15" s="172">
        <v>39.9642596834275</v>
      </c>
      <c r="C15" s="172">
        <v>18.914163265145238</v>
      </c>
    </row>
    <row r="16" spans="1:3" ht="13.5" thickBot="1">
      <c r="A16" s="23" t="s">
        <v>12</v>
      </c>
      <c r="B16" s="172">
        <v>36.477025273866005</v>
      </c>
      <c r="C16" s="172">
        <v>18.587916861206825</v>
      </c>
    </row>
    <row r="17" spans="1:3" ht="13.5" thickBot="1">
      <c r="A17" s="23" t="s">
        <v>13</v>
      </c>
      <c r="B17" s="172">
        <v>35.023645987968123</v>
      </c>
      <c r="C17" s="172">
        <v>19.030949714297964</v>
      </c>
    </row>
    <row r="18" spans="1:3" ht="13.5" thickBot="1">
      <c r="A18" s="23" t="s">
        <v>14</v>
      </c>
      <c r="B18" s="172">
        <v>30.723584883816194</v>
      </c>
      <c r="C18" s="172">
        <v>18.318012872233481</v>
      </c>
    </row>
    <row r="19" spans="1:3" ht="13.5" thickBot="1">
      <c r="A19" s="23" t="s">
        <v>15</v>
      </c>
      <c r="B19" s="172">
        <v>29.410918411453316</v>
      </c>
      <c r="C19" s="172">
        <v>17.33168239503847</v>
      </c>
    </row>
    <row r="20" spans="1:3" ht="13.5" thickBot="1">
      <c r="A20" s="23" t="s">
        <v>16</v>
      </c>
      <c r="B20" s="172">
        <v>36.093673299006483</v>
      </c>
      <c r="C20" s="172">
        <v>19.189223401890551</v>
      </c>
    </row>
    <row r="21" spans="1:3" ht="13.5" thickBot="1">
      <c r="A21" s="23" t="s">
        <v>17</v>
      </c>
      <c r="B21" s="172">
        <v>38.27649811407661</v>
      </c>
      <c r="C21" s="172">
        <v>14.975263090544553</v>
      </c>
    </row>
    <row r="22" spans="1:3" ht="13.5" thickBot="1">
      <c r="A22" s="23" t="s">
        <v>18</v>
      </c>
      <c r="B22" s="172">
        <v>36.840335797648713</v>
      </c>
      <c r="C22" s="172">
        <v>18.596971610990213</v>
      </c>
    </row>
    <row r="23" spans="1:3" ht="13.5" thickBot="1">
      <c r="A23" s="23" t="s">
        <v>19</v>
      </c>
      <c r="B23" s="172">
        <v>44.748760495607961</v>
      </c>
      <c r="C23" s="172">
        <v>20.776488130655167</v>
      </c>
    </row>
    <row r="24" spans="1:3" ht="13.5" thickBot="1">
      <c r="A24" s="23" t="s">
        <v>20</v>
      </c>
      <c r="B24" s="172">
        <v>37.478077900000969</v>
      </c>
      <c r="C24" s="172">
        <v>19.850873462700598</v>
      </c>
    </row>
    <row r="25" spans="1:3" ht="13.5" thickBot="1">
      <c r="A25" s="23" t="s">
        <v>21</v>
      </c>
      <c r="B25" s="172">
        <v>37.634563379940957</v>
      </c>
      <c r="C25" s="172">
        <v>18.602294439098507</v>
      </c>
    </row>
    <row r="26" spans="1:3" ht="13.5" thickBot="1">
      <c r="A26" s="23" t="s">
        <v>22</v>
      </c>
      <c r="B26" s="172">
        <v>42.446037867882893</v>
      </c>
      <c r="C26" s="172">
        <v>17.584276399562942</v>
      </c>
    </row>
    <row r="27" spans="1:3" ht="13.5" thickBot="1">
      <c r="A27" s="24" t="s">
        <v>23</v>
      </c>
      <c r="B27" s="172">
        <v>45.888205239739705</v>
      </c>
      <c r="C27" s="172">
        <v>19.625309281204316</v>
      </c>
    </row>
    <row r="28" spans="1:3" ht="13.5" thickBot="1">
      <c r="A28" s="23" t="s">
        <v>24</v>
      </c>
      <c r="B28" s="172">
        <v>44.781341546673332</v>
      </c>
      <c r="C28" s="172">
        <v>26.762038300018329</v>
      </c>
    </row>
    <row r="29" spans="1:3" ht="13.5" thickBot="1">
      <c r="A29" s="23" t="s">
        <v>25</v>
      </c>
      <c r="B29" s="172">
        <v>36.686141398302198</v>
      </c>
      <c r="C29" s="172">
        <v>25.416555195944326</v>
      </c>
    </row>
    <row r="30" spans="1:3" ht="13.5" thickBot="1">
      <c r="A30" s="23" t="s">
        <v>26</v>
      </c>
      <c r="B30" s="172">
        <v>38.998950601135441</v>
      </c>
      <c r="C30" s="172">
        <v>18.447052029552733</v>
      </c>
    </row>
    <row r="31" spans="1:3" ht="13.5" thickBot="1">
      <c r="A31" s="23" t="s">
        <v>27</v>
      </c>
      <c r="B31" s="172">
        <v>29.189179427777638</v>
      </c>
      <c r="C31" s="172">
        <v>26.705383011769936</v>
      </c>
    </row>
    <row r="32" spans="1:3" ht="13.5" thickBot="1">
      <c r="A32" s="23" t="s">
        <v>28</v>
      </c>
      <c r="B32" s="172">
        <v>45.114033622367344</v>
      </c>
      <c r="C32" s="172">
        <v>17.075195813290605</v>
      </c>
    </row>
    <row r="33" spans="1:3" ht="13.5" thickBot="1">
      <c r="A33" s="23" t="s">
        <v>29</v>
      </c>
      <c r="B33" s="172">
        <v>33.558954021775271</v>
      </c>
      <c r="C33" s="172">
        <v>22.714674972587506</v>
      </c>
    </row>
    <row r="34" spans="1:3" ht="13.5" thickBot="1">
      <c r="A34" s="23" t="s">
        <v>30</v>
      </c>
      <c r="B34" s="172">
        <v>35.665318286030093</v>
      </c>
      <c r="C34" s="172">
        <v>16.193709101116589</v>
      </c>
    </row>
    <row r="35" spans="1:3" ht="13.5" thickBot="1">
      <c r="A35" s="23" t="s">
        <v>31</v>
      </c>
      <c r="B35" s="172">
        <v>34.22521949311993</v>
      </c>
      <c r="C35" s="172">
        <v>18.430321127734477</v>
      </c>
    </row>
    <row r="36" spans="1:3" ht="13.5" thickBot="1">
      <c r="A36" s="23" t="s">
        <v>32</v>
      </c>
      <c r="B36" s="172">
        <v>36.197654520109403</v>
      </c>
      <c r="C36" s="172">
        <v>21.195578376087891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5"/>
  <dimension ref="A1:E10"/>
  <sheetViews>
    <sheetView workbookViewId="0"/>
  </sheetViews>
  <sheetFormatPr defaultColWidth="9.140625" defaultRowHeight="12.75"/>
  <cols>
    <col min="1" max="1" width="30.7109375" style="2" customWidth="1"/>
    <col min="2" max="2" width="13.140625" style="2" customWidth="1"/>
    <col min="3" max="3" width="14.42578125" style="2" customWidth="1"/>
    <col min="4" max="4" width="11" style="2" customWidth="1"/>
    <col min="5" max="16384" width="9.140625" style="2"/>
  </cols>
  <sheetData>
    <row r="1" spans="1:5">
      <c r="A1" s="70" t="s">
        <v>390</v>
      </c>
    </row>
    <row r="2" spans="1:5" ht="13.5" thickBot="1"/>
    <row r="3" spans="1:5" ht="13.5" thickBot="1">
      <c r="A3" s="27"/>
      <c r="B3" s="312" t="s">
        <v>128</v>
      </c>
      <c r="C3" s="312" t="s">
        <v>126</v>
      </c>
      <c r="D3" s="312" t="s">
        <v>129</v>
      </c>
      <c r="E3" s="312" t="s">
        <v>46</v>
      </c>
    </row>
    <row r="4" spans="1:5" ht="13.5" thickBot="1">
      <c r="A4" s="26" t="s">
        <v>330</v>
      </c>
      <c r="B4" s="183">
        <v>47.596049999999998</v>
      </c>
      <c r="C4" s="183">
        <f t="shared" ref="C4:C9" si="0">1.96*E4</f>
        <v>1.4060506880000001</v>
      </c>
      <c r="D4" s="183">
        <f t="shared" ref="D4:D9" si="1">1.96*E4</f>
        <v>1.4060506880000001</v>
      </c>
      <c r="E4" s="183">
        <v>0.71737280000000003</v>
      </c>
    </row>
    <row r="5" spans="1:5" ht="13.5" thickBot="1">
      <c r="A5" s="26" t="s">
        <v>331</v>
      </c>
      <c r="B5" s="183">
        <v>46.89302</v>
      </c>
      <c r="C5" s="183">
        <f t="shared" si="0"/>
        <v>1.4165557</v>
      </c>
      <c r="D5" s="183">
        <f t="shared" si="1"/>
        <v>1.4165557</v>
      </c>
      <c r="E5" s="183">
        <v>0.7227325</v>
      </c>
    </row>
    <row r="6" spans="1:5" ht="13.5" thickBot="1">
      <c r="A6" s="26" t="s">
        <v>355</v>
      </c>
      <c r="B6" s="183">
        <v>47.327910000000003</v>
      </c>
      <c r="C6" s="183">
        <f t="shared" si="0"/>
        <v>2.25007804</v>
      </c>
      <c r="D6" s="183">
        <f t="shared" si="1"/>
        <v>2.25007804</v>
      </c>
      <c r="E6" s="183">
        <v>1.147999</v>
      </c>
    </row>
    <row r="7" spans="1:5" ht="13.5" thickBot="1">
      <c r="A7" s="26" t="s">
        <v>356</v>
      </c>
      <c r="B7" s="183">
        <v>46.099600000000002</v>
      </c>
      <c r="C7" s="183">
        <f t="shared" si="0"/>
        <v>2.7830608400000001</v>
      </c>
      <c r="D7" s="183">
        <f t="shared" si="1"/>
        <v>2.7830608400000001</v>
      </c>
      <c r="E7" s="183">
        <v>1.419929</v>
      </c>
    </row>
    <row r="8" spans="1:5" ht="13.5" thickBot="1">
      <c r="A8" s="26" t="s">
        <v>357</v>
      </c>
      <c r="B8" s="183">
        <v>42.177199999999999</v>
      </c>
      <c r="C8" s="183">
        <f t="shared" si="0"/>
        <v>1.86685002</v>
      </c>
      <c r="D8" s="183">
        <f t="shared" si="1"/>
        <v>1.86685002</v>
      </c>
      <c r="E8" s="183">
        <v>0.9524745</v>
      </c>
    </row>
    <row r="9" spans="1:5" ht="13.5" thickBot="1">
      <c r="A9" s="26" t="s">
        <v>358</v>
      </c>
      <c r="B9" s="183">
        <v>39.135179999999998</v>
      </c>
      <c r="C9" s="183">
        <f t="shared" si="0"/>
        <v>1.69100666</v>
      </c>
      <c r="D9" s="183">
        <f t="shared" si="1"/>
        <v>1.69100666</v>
      </c>
      <c r="E9" s="183">
        <v>0.86275849999999998</v>
      </c>
    </row>
    <row r="10" spans="1:5">
      <c r="B10" s="304"/>
      <c r="C10" s="304"/>
      <c r="D10" s="304"/>
      <c r="E10" s="304"/>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E8"/>
  <sheetViews>
    <sheetView workbookViewId="0"/>
  </sheetViews>
  <sheetFormatPr defaultColWidth="9.140625" defaultRowHeight="15"/>
  <cols>
    <col min="1" max="1" width="15.7109375" customWidth="1"/>
    <col min="2" max="5" width="10.7109375" customWidth="1"/>
  </cols>
  <sheetData>
    <row r="1" spans="1:5">
      <c r="A1" s="70" t="s">
        <v>391</v>
      </c>
    </row>
    <row r="2" spans="1:5" ht="15.75" thickBot="1"/>
    <row r="3" spans="1:5" ht="15" customHeight="1" thickBot="1">
      <c r="A3" s="81" t="s">
        <v>130</v>
      </c>
      <c r="B3" s="351" t="s">
        <v>131</v>
      </c>
      <c r="C3" s="352"/>
      <c r="D3" s="352"/>
      <c r="E3" s="353"/>
    </row>
    <row r="4" spans="1:5" ht="15" customHeight="1" thickBot="1">
      <c r="A4" s="83"/>
      <c r="B4" s="85" t="s">
        <v>392</v>
      </c>
      <c r="C4" s="85" t="s">
        <v>132</v>
      </c>
      <c r="D4" s="85" t="s">
        <v>133</v>
      </c>
      <c r="E4" s="85" t="s">
        <v>134</v>
      </c>
    </row>
    <row r="5" spans="1:5" ht="15" customHeight="1" thickBot="1">
      <c r="A5" s="83" t="s">
        <v>109</v>
      </c>
      <c r="B5" s="84">
        <v>0</v>
      </c>
      <c r="C5" s="84">
        <v>55</v>
      </c>
      <c r="D5" s="84">
        <v>45</v>
      </c>
      <c r="E5" s="84">
        <v>1</v>
      </c>
    </row>
    <row r="6" spans="1:5" ht="15" customHeight="1" thickBot="1">
      <c r="A6" s="83" t="s">
        <v>135</v>
      </c>
      <c r="B6" s="84">
        <v>2</v>
      </c>
      <c r="C6" s="84">
        <v>49</v>
      </c>
      <c r="D6" s="84">
        <v>44</v>
      </c>
      <c r="E6" s="84">
        <v>5</v>
      </c>
    </row>
    <row r="7" spans="1:5" ht="15" customHeight="1" thickBot="1">
      <c r="A7" s="83" t="s">
        <v>136</v>
      </c>
      <c r="B7" s="84">
        <v>0</v>
      </c>
      <c r="C7" s="84">
        <v>38</v>
      </c>
      <c r="D7" s="84">
        <v>62</v>
      </c>
      <c r="E7" s="84">
        <v>0</v>
      </c>
    </row>
    <row r="8" spans="1:5" ht="15" customHeight="1" thickBot="1">
      <c r="A8" s="83" t="s">
        <v>49</v>
      </c>
      <c r="B8" s="84">
        <v>1</v>
      </c>
      <c r="C8" s="84">
        <v>49</v>
      </c>
      <c r="D8" s="84">
        <v>48</v>
      </c>
      <c r="E8" s="84">
        <v>2</v>
      </c>
    </row>
  </sheetData>
  <mergeCells count="1">
    <mergeCell ref="B3:E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H14"/>
  <sheetViews>
    <sheetView workbookViewId="0"/>
  </sheetViews>
  <sheetFormatPr defaultColWidth="9.140625" defaultRowHeight="15"/>
  <cols>
    <col min="1" max="1" width="39.42578125" customWidth="1"/>
  </cols>
  <sheetData>
    <row r="1" spans="1:8">
      <c r="A1" s="70" t="s">
        <v>137</v>
      </c>
    </row>
    <row r="2" spans="1:8" ht="15.75" thickBot="1"/>
    <row r="3" spans="1:8" ht="15.75" thickBot="1">
      <c r="A3" s="86" t="s">
        <v>138</v>
      </c>
      <c r="B3" s="87" t="s">
        <v>62</v>
      </c>
      <c r="C3" s="87" t="s">
        <v>48</v>
      </c>
      <c r="D3" s="87" t="s">
        <v>63</v>
      </c>
      <c r="E3" s="87" t="s">
        <v>64</v>
      </c>
      <c r="F3" s="87" t="s">
        <v>66</v>
      </c>
      <c r="G3" s="87" t="s">
        <v>67</v>
      </c>
      <c r="H3" s="87" t="s">
        <v>49</v>
      </c>
    </row>
    <row r="4" spans="1:8" ht="15" customHeight="1" thickBot="1">
      <c r="A4" s="88" t="s">
        <v>139</v>
      </c>
      <c r="B4" s="84">
        <v>66</v>
      </c>
      <c r="C4" s="84">
        <v>61</v>
      </c>
      <c r="D4" s="84">
        <v>60</v>
      </c>
      <c r="E4" s="84">
        <v>66</v>
      </c>
      <c r="F4" s="84">
        <v>76</v>
      </c>
      <c r="G4" s="84">
        <v>34</v>
      </c>
      <c r="H4" s="84">
        <v>52</v>
      </c>
    </row>
    <row r="5" spans="1:8" ht="30" customHeight="1" thickBot="1">
      <c r="A5" s="88" t="s">
        <v>140</v>
      </c>
      <c r="B5" s="84">
        <v>73</v>
      </c>
      <c r="C5" s="84">
        <v>60</v>
      </c>
      <c r="D5" s="84">
        <v>58</v>
      </c>
      <c r="E5" s="84">
        <v>65</v>
      </c>
      <c r="F5" s="84">
        <v>84</v>
      </c>
      <c r="G5" s="84">
        <v>48</v>
      </c>
      <c r="H5" s="84">
        <v>61</v>
      </c>
    </row>
    <row r="6" spans="1:8" ht="30" customHeight="1" thickBot="1">
      <c r="A6" s="88" t="s">
        <v>141</v>
      </c>
      <c r="B6" s="84">
        <v>74</v>
      </c>
      <c r="C6" s="84">
        <v>50</v>
      </c>
      <c r="D6" s="84">
        <v>37</v>
      </c>
      <c r="E6" s="84">
        <v>61</v>
      </c>
      <c r="F6" s="84">
        <v>70</v>
      </c>
      <c r="G6" s="84">
        <v>32</v>
      </c>
      <c r="H6" s="84">
        <v>47</v>
      </c>
    </row>
    <row r="7" spans="1:8" ht="30" customHeight="1" thickBot="1">
      <c r="A7" s="88" t="s">
        <v>142</v>
      </c>
      <c r="B7" s="84">
        <v>68</v>
      </c>
      <c r="C7" s="84">
        <v>56</v>
      </c>
      <c r="D7" s="84">
        <v>43</v>
      </c>
      <c r="E7" s="84">
        <v>69</v>
      </c>
      <c r="F7" s="84">
        <v>81</v>
      </c>
      <c r="G7" s="84">
        <v>35</v>
      </c>
      <c r="H7" s="84">
        <v>52</v>
      </c>
    </row>
    <row r="8" spans="1:8" ht="15" customHeight="1" thickBot="1">
      <c r="A8" s="88" t="s">
        <v>143</v>
      </c>
      <c r="B8" s="84">
        <v>66</v>
      </c>
      <c r="C8" s="84">
        <v>41</v>
      </c>
      <c r="D8" s="84">
        <v>40</v>
      </c>
      <c r="E8" s="84">
        <v>33</v>
      </c>
      <c r="F8" s="84">
        <v>37</v>
      </c>
      <c r="G8" s="84">
        <v>29</v>
      </c>
      <c r="H8" s="84">
        <v>39</v>
      </c>
    </row>
    <row r="9" spans="1:8" ht="15" customHeight="1" thickBot="1">
      <c r="A9" s="88" t="s">
        <v>144</v>
      </c>
      <c r="B9" s="84">
        <v>34</v>
      </c>
      <c r="C9" s="84">
        <v>39</v>
      </c>
      <c r="D9" s="89">
        <v>48</v>
      </c>
      <c r="E9" s="84">
        <v>34</v>
      </c>
      <c r="F9" s="84">
        <v>40</v>
      </c>
      <c r="G9" s="84">
        <v>39</v>
      </c>
      <c r="H9" s="84">
        <v>45</v>
      </c>
    </row>
    <row r="10" spans="1:8" ht="30" customHeight="1" thickBot="1">
      <c r="A10" s="88" t="s">
        <v>145</v>
      </c>
      <c r="B10" s="84">
        <v>41</v>
      </c>
      <c r="C10" s="84">
        <v>33</v>
      </c>
      <c r="D10" s="89">
        <v>35</v>
      </c>
      <c r="E10" s="84">
        <v>8</v>
      </c>
      <c r="F10" s="84">
        <v>41</v>
      </c>
      <c r="G10" s="84">
        <v>23</v>
      </c>
      <c r="H10" s="84">
        <v>35</v>
      </c>
    </row>
    <row r="11" spans="1:8" ht="15" customHeight="1" thickBot="1">
      <c r="A11" s="88" t="s">
        <v>146</v>
      </c>
      <c r="B11" s="84">
        <v>61</v>
      </c>
      <c r="C11" s="84">
        <v>18</v>
      </c>
      <c r="D11" s="89">
        <v>14</v>
      </c>
      <c r="E11" s="89">
        <v>0</v>
      </c>
      <c r="F11" s="84">
        <v>15</v>
      </c>
      <c r="G11" s="89">
        <v>13</v>
      </c>
      <c r="H11" s="84">
        <v>18</v>
      </c>
    </row>
    <row r="12" spans="1:8" ht="15" customHeight="1" thickBot="1">
      <c r="A12" s="88" t="s">
        <v>147</v>
      </c>
      <c r="B12" s="84">
        <v>50</v>
      </c>
      <c r="C12" s="84">
        <v>43</v>
      </c>
      <c r="D12" s="89">
        <v>26</v>
      </c>
      <c r="E12" s="89">
        <v>49</v>
      </c>
      <c r="F12" s="84">
        <v>66</v>
      </c>
      <c r="G12" s="89">
        <v>34</v>
      </c>
      <c r="H12" s="84">
        <v>37</v>
      </c>
    </row>
    <row r="13" spans="1:8" ht="30" customHeight="1" thickBot="1">
      <c r="A13" s="88" t="s">
        <v>148</v>
      </c>
      <c r="B13" s="84">
        <v>55</v>
      </c>
      <c r="C13" s="84">
        <v>30</v>
      </c>
      <c r="D13" s="89">
        <v>23</v>
      </c>
      <c r="E13" s="89">
        <v>40</v>
      </c>
      <c r="F13" s="84">
        <v>32</v>
      </c>
      <c r="G13" s="89">
        <v>24</v>
      </c>
      <c r="H13" s="84">
        <v>30</v>
      </c>
    </row>
    <row r="14" spans="1:8" ht="30" customHeight="1" thickBot="1">
      <c r="A14" s="88" t="s">
        <v>149</v>
      </c>
      <c r="B14" s="84">
        <v>51</v>
      </c>
      <c r="C14" s="84">
        <v>11</v>
      </c>
      <c r="D14" s="89">
        <v>6</v>
      </c>
      <c r="E14" s="89">
        <v>0</v>
      </c>
      <c r="F14" s="84">
        <v>6</v>
      </c>
      <c r="G14" s="89">
        <v>12</v>
      </c>
      <c r="H14" s="84">
        <v>14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12"/>
  <sheetViews>
    <sheetView workbookViewId="0"/>
  </sheetViews>
  <sheetFormatPr defaultColWidth="9.140625" defaultRowHeight="15"/>
  <cols>
    <col min="1" max="1" width="41" customWidth="1"/>
  </cols>
  <sheetData>
    <row r="1" spans="1:9">
      <c r="A1" s="70" t="s">
        <v>150</v>
      </c>
    </row>
    <row r="2" spans="1:9" ht="15.75" thickBot="1"/>
    <row r="3" spans="1:9" ht="15.75" thickBot="1">
      <c r="A3" s="86" t="s">
        <v>138</v>
      </c>
      <c r="B3" s="90" t="s">
        <v>62</v>
      </c>
      <c r="C3" s="90" t="s">
        <v>48</v>
      </c>
      <c r="D3" s="90" t="s">
        <v>63</v>
      </c>
      <c r="E3" s="90" t="s">
        <v>64</v>
      </c>
      <c r="F3" s="90" t="s">
        <v>65</v>
      </c>
      <c r="G3" s="90" t="s">
        <v>66</v>
      </c>
      <c r="H3" s="90" t="s">
        <v>67</v>
      </c>
      <c r="I3" s="90" t="s">
        <v>49</v>
      </c>
    </row>
    <row r="4" spans="1:9" ht="30" customHeight="1" thickBot="1">
      <c r="A4" s="88" t="s">
        <v>393</v>
      </c>
      <c r="B4" s="89">
        <v>83</v>
      </c>
      <c r="C4" s="89">
        <v>68</v>
      </c>
      <c r="D4" s="89">
        <v>44</v>
      </c>
      <c r="E4" s="89">
        <v>57</v>
      </c>
      <c r="F4" s="89">
        <v>33</v>
      </c>
      <c r="G4" s="89">
        <v>91</v>
      </c>
      <c r="H4" s="89">
        <v>91</v>
      </c>
      <c r="I4" s="89">
        <v>76</v>
      </c>
    </row>
    <row r="5" spans="1:9" ht="15" customHeight="1" thickBot="1">
      <c r="A5" s="88" t="s">
        <v>151</v>
      </c>
      <c r="B5" s="89">
        <v>78</v>
      </c>
      <c r="C5" s="89">
        <v>43</v>
      </c>
      <c r="D5" s="89">
        <v>11</v>
      </c>
      <c r="E5" s="89">
        <v>21</v>
      </c>
      <c r="F5" s="89">
        <v>67</v>
      </c>
      <c r="G5" s="89">
        <v>59</v>
      </c>
      <c r="H5" s="89">
        <v>77</v>
      </c>
      <c r="I5" s="89">
        <v>49</v>
      </c>
    </row>
    <row r="6" spans="1:9" ht="30" customHeight="1" thickBot="1">
      <c r="A6" s="88" t="s">
        <v>152</v>
      </c>
      <c r="B6" s="89">
        <v>75</v>
      </c>
      <c r="C6" s="89">
        <v>62</v>
      </c>
      <c r="D6" s="89">
        <v>40</v>
      </c>
      <c r="E6" s="89">
        <v>42</v>
      </c>
      <c r="F6" s="89">
        <v>39</v>
      </c>
      <c r="G6" s="89">
        <v>84</v>
      </c>
      <c r="H6" s="89">
        <v>85</v>
      </c>
      <c r="I6" s="89">
        <v>69</v>
      </c>
    </row>
    <row r="7" spans="1:9" ht="30" customHeight="1" thickBot="1">
      <c r="A7" s="88" t="s">
        <v>153</v>
      </c>
      <c r="B7" s="89">
        <v>71</v>
      </c>
      <c r="C7" s="89">
        <v>59</v>
      </c>
      <c r="D7" s="89">
        <v>25</v>
      </c>
      <c r="E7" s="89">
        <v>43</v>
      </c>
      <c r="F7" s="89">
        <v>51</v>
      </c>
      <c r="G7" s="89">
        <v>68</v>
      </c>
      <c r="H7" s="89">
        <v>87</v>
      </c>
      <c r="I7" s="89">
        <v>66</v>
      </c>
    </row>
    <row r="8" spans="1:9" ht="30" customHeight="1" thickBot="1">
      <c r="A8" s="88" t="s">
        <v>154</v>
      </c>
      <c r="B8" s="89">
        <v>61</v>
      </c>
      <c r="C8" s="89">
        <v>54</v>
      </c>
      <c r="D8" s="89">
        <v>57</v>
      </c>
      <c r="E8" s="89">
        <v>37</v>
      </c>
      <c r="F8" s="89">
        <v>34</v>
      </c>
      <c r="G8" s="89">
        <v>66</v>
      </c>
      <c r="H8" s="89">
        <v>82</v>
      </c>
      <c r="I8" s="89">
        <v>64</v>
      </c>
    </row>
    <row r="9" spans="1:9" ht="30" customHeight="1" thickBot="1">
      <c r="A9" s="88" t="s">
        <v>394</v>
      </c>
      <c r="B9" s="89">
        <v>58</v>
      </c>
      <c r="C9" s="89">
        <v>65</v>
      </c>
      <c r="D9" s="89">
        <v>82</v>
      </c>
      <c r="E9" s="89">
        <v>64</v>
      </c>
      <c r="F9" s="89">
        <v>55</v>
      </c>
      <c r="G9" s="89">
        <v>36</v>
      </c>
      <c r="H9" s="89">
        <v>66</v>
      </c>
      <c r="I9" s="89">
        <v>62</v>
      </c>
    </row>
    <row r="10" spans="1:9" ht="30" customHeight="1" thickBot="1">
      <c r="A10" s="88" t="s">
        <v>155</v>
      </c>
      <c r="B10" s="89">
        <v>41</v>
      </c>
      <c r="C10" s="89">
        <v>49</v>
      </c>
      <c r="D10" s="89">
        <v>46</v>
      </c>
      <c r="E10" s="89">
        <v>34</v>
      </c>
      <c r="F10" s="89">
        <v>37</v>
      </c>
      <c r="G10" s="89">
        <v>69</v>
      </c>
      <c r="H10" s="89">
        <v>87</v>
      </c>
      <c r="I10" s="89">
        <v>61</v>
      </c>
    </row>
    <row r="11" spans="1:9" ht="30" customHeight="1" thickBot="1">
      <c r="A11" s="88" t="s">
        <v>156</v>
      </c>
      <c r="B11" s="89">
        <v>40</v>
      </c>
      <c r="C11" s="89">
        <v>54</v>
      </c>
      <c r="D11" s="89">
        <v>70</v>
      </c>
      <c r="E11" s="89">
        <v>54</v>
      </c>
      <c r="F11" s="89">
        <v>33</v>
      </c>
      <c r="G11" s="89">
        <v>64</v>
      </c>
      <c r="H11" s="89">
        <v>83</v>
      </c>
      <c r="I11" s="89">
        <v>68</v>
      </c>
    </row>
    <row r="12" spans="1:9" ht="30" customHeight="1" thickBot="1">
      <c r="A12" s="88" t="s">
        <v>157</v>
      </c>
      <c r="B12" s="89">
        <v>18</v>
      </c>
      <c r="C12" s="89">
        <v>34</v>
      </c>
      <c r="D12" s="89">
        <v>76</v>
      </c>
      <c r="E12" s="89">
        <v>34</v>
      </c>
      <c r="F12" s="89">
        <v>9</v>
      </c>
      <c r="G12" s="89">
        <v>33</v>
      </c>
      <c r="H12" s="89">
        <v>71</v>
      </c>
      <c r="I12" s="89">
        <v>47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E10"/>
  <sheetViews>
    <sheetView workbookViewId="0"/>
  </sheetViews>
  <sheetFormatPr defaultColWidth="9.140625" defaultRowHeight="15"/>
  <cols>
    <col min="1" max="1" width="22.7109375" customWidth="1"/>
    <col min="2" max="5" width="12.5703125" customWidth="1"/>
  </cols>
  <sheetData>
    <row r="1" spans="1:5">
      <c r="A1" s="70" t="s">
        <v>158</v>
      </c>
    </row>
    <row r="2" spans="1:5" ht="15.75" thickBot="1"/>
    <row r="3" spans="1:5" ht="15.75" thickBot="1">
      <c r="A3" s="86" t="s">
        <v>138</v>
      </c>
      <c r="B3" s="90" t="s">
        <v>340</v>
      </c>
      <c r="C3" s="87" t="s">
        <v>341</v>
      </c>
      <c r="D3" s="87" t="s">
        <v>339</v>
      </c>
      <c r="E3" s="87" t="s">
        <v>395</v>
      </c>
    </row>
    <row r="4" spans="1:5" ht="15.75" thickBot="1">
      <c r="A4" s="91" t="s">
        <v>159</v>
      </c>
      <c r="B4" s="92">
        <v>42</v>
      </c>
      <c r="C4" s="92">
        <v>45</v>
      </c>
      <c r="D4" s="92">
        <v>39</v>
      </c>
      <c r="E4" s="92">
        <v>43</v>
      </c>
    </row>
    <row r="5" spans="1:5" ht="15.75" thickBot="1">
      <c r="A5" s="91" t="s">
        <v>160</v>
      </c>
      <c r="B5" s="92">
        <v>24</v>
      </c>
      <c r="C5" s="92">
        <v>22</v>
      </c>
      <c r="D5" s="92">
        <v>15</v>
      </c>
      <c r="E5" s="92">
        <v>21</v>
      </c>
    </row>
    <row r="6" spans="1:5" ht="15.75" thickBot="1">
      <c r="A6" s="91" t="s">
        <v>161</v>
      </c>
      <c r="B6" s="92">
        <v>15</v>
      </c>
      <c r="C6" s="92">
        <v>14</v>
      </c>
      <c r="D6" s="92">
        <v>20</v>
      </c>
      <c r="E6" s="92">
        <v>16</v>
      </c>
    </row>
    <row r="7" spans="1:5" ht="15.75" thickBot="1">
      <c r="A7" s="91" t="s">
        <v>162</v>
      </c>
      <c r="B7" s="92">
        <v>9</v>
      </c>
      <c r="C7" s="92">
        <v>9</v>
      </c>
      <c r="D7" s="92">
        <v>13</v>
      </c>
      <c r="E7" s="92">
        <v>10</v>
      </c>
    </row>
    <row r="8" spans="1:5" ht="15.75" thickBot="1">
      <c r="A8" s="91" t="s">
        <v>163</v>
      </c>
      <c r="B8" s="92">
        <v>6</v>
      </c>
      <c r="C8" s="92">
        <v>7</v>
      </c>
      <c r="D8" s="92">
        <v>5</v>
      </c>
      <c r="E8" s="92">
        <v>6</v>
      </c>
    </row>
    <row r="9" spans="1:5" ht="15.75" thickBot="1">
      <c r="A9" s="91" t="s">
        <v>89</v>
      </c>
      <c r="B9" s="92">
        <v>4</v>
      </c>
      <c r="C9" s="92">
        <v>3</v>
      </c>
      <c r="D9" s="92">
        <v>7</v>
      </c>
      <c r="E9" s="92">
        <v>4</v>
      </c>
    </row>
    <row r="10" spans="1:5" ht="15.75" thickBot="1">
      <c r="A10" s="91" t="s">
        <v>60</v>
      </c>
      <c r="B10" s="92">
        <v>100</v>
      </c>
      <c r="C10" s="92">
        <v>100</v>
      </c>
      <c r="D10" s="92">
        <v>100</v>
      </c>
      <c r="E10" s="92">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F14"/>
  <sheetViews>
    <sheetView workbookViewId="0">
      <selection activeCell="C10" sqref="C10"/>
    </sheetView>
  </sheetViews>
  <sheetFormatPr defaultColWidth="9.140625" defaultRowHeight="12.75"/>
  <cols>
    <col min="1" max="1" width="19.28515625" style="2" customWidth="1"/>
    <col min="2" max="16384" width="9.140625" style="2"/>
  </cols>
  <sheetData>
    <row r="1" spans="1:6">
      <c r="A1" s="70" t="s">
        <v>102</v>
      </c>
    </row>
    <row r="2" spans="1:6" ht="13.5" thickBot="1"/>
    <row r="3" spans="1:6" ht="36" customHeight="1">
      <c r="A3" s="71"/>
      <c r="B3" s="336" t="s">
        <v>104</v>
      </c>
      <c r="C3" s="336" t="s">
        <v>105</v>
      </c>
      <c r="D3" s="336" t="s">
        <v>106</v>
      </c>
      <c r="E3" s="336" t="s">
        <v>107</v>
      </c>
      <c r="F3" s="336" t="s">
        <v>108</v>
      </c>
    </row>
    <row r="4" spans="1:6" ht="15" customHeight="1" thickBot="1">
      <c r="A4" s="72" t="s">
        <v>103</v>
      </c>
      <c r="B4" s="337"/>
      <c r="C4" s="337"/>
      <c r="D4" s="337"/>
      <c r="E4" s="337"/>
      <c r="F4" s="337"/>
    </row>
    <row r="5" spans="1:6" ht="15" customHeight="1" thickBot="1">
      <c r="A5" s="73" t="s">
        <v>109</v>
      </c>
      <c r="B5" s="305">
        <v>-76</v>
      </c>
      <c r="C5" s="305">
        <v>-1.208</v>
      </c>
      <c r="D5" s="305">
        <v>-20</v>
      </c>
      <c r="E5" s="305">
        <v>-58</v>
      </c>
      <c r="F5" s="305">
        <v>-76</v>
      </c>
    </row>
    <row r="6" spans="1:6" ht="15" customHeight="1" thickBot="1">
      <c r="A6" s="74" t="s">
        <v>110</v>
      </c>
      <c r="B6" s="305">
        <v>34</v>
      </c>
      <c r="C6" s="305">
        <v>533</v>
      </c>
      <c r="D6" s="305">
        <v>19</v>
      </c>
      <c r="E6" s="305">
        <v>61</v>
      </c>
      <c r="F6" s="305">
        <v>73</v>
      </c>
    </row>
    <row r="7" spans="1:6" ht="15" customHeight="1" thickBot="1">
      <c r="A7" s="74" t="s">
        <v>111</v>
      </c>
      <c r="B7" s="305">
        <v>26</v>
      </c>
      <c r="C7" s="305">
        <v>418</v>
      </c>
      <c r="D7" s="305">
        <v>24</v>
      </c>
      <c r="E7" s="305">
        <v>50</v>
      </c>
      <c r="F7" s="305">
        <v>56</v>
      </c>
    </row>
    <row r="8" spans="1:6" ht="15" customHeight="1" thickBot="1">
      <c r="A8" s="74" t="s">
        <v>112</v>
      </c>
      <c r="B8" s="305">
        <v>14</v>
      </c>
      <c r="C8" s="305">
        <v>225</v>
      </c>
      <c r="D8" s="305">
        <v>14</v>
      </c>
      <c r="E8" s="305">
        <v>69</v>
      </c>
      <c r="F8" s="305">
        <v>84</v>
      </c>
    </row>
    <row r="9" spans="1:6" ht="15" customHeight="1" thickBot="1">
      <c r="A9" s="74" t="s">
        <v>113</v>
      </c>
      <c r="B9" s="305">
        <v>2</v>
      </c>
      <c r="C9" s="305">
        <v>32</v>
      </c>
      <c r="D9" s="305">
        <v>22</v>
      </c>
      <c r="E9" s="305">
        <v>58</v>
      </c>
      <c r="F9" s="305">
        <v>37</v>
      </c>
    </row>
    <row r="10" spans="1:6" ht="15" customHeight="1" thickBot="1">
      <c r="A10" s="73" t="s">
        <v>114</v>
      </c>
      <c r="B10" s="305">
        <v>-68</v>
      </c>
      <c r="C10" s="305">
        <v>-1.127</v>
      </c>
      <c r="D10" s="305">
        <v>-14</v>
      </c>
      <c r="E10" s="305">
        <v>-62</v>
      </c>
      <c r="F10" s="305">
        <v>-74</v>
      </c>
    </row>
    <row r="11" spans="1:6" ht="15" customHeight="1" thickBot="1">
      <c r="A11" s="74" t="s">
        <v>115</v>
      </c>
      <c r="B11" s="305">
        <v>55</v>
      </c>
      <c r="C11" s="305">
        <v>926</v>
      </c>
      <c r="D11" s="305">
        <v>12</v>
      </c>
      <c r="E11" s="305">
        <v>65</v>
      </c>
      <c r="F11" s="305">
        <v>81</v>
      </c>
    </row>
    <row r="12" spans="1:6" ht="15" customHeight="1" thickBot="1">
      <c r="A12" s="74" t="s">
        <v>116</v>
      </c>
      <c r="B12" s="305">
        <v>13</v>
      </c>
      <c r="C12" s="305">
        <v>201</v>
      </c>
      <c r="D12" s="305">
        <v>22</v>
      </c>
      <c r="E12" s="305">
        <v>51</v>
      </c>
      <c r="F12" s="305">
        <v>47</v>
      </c>
    </row>
    <row r="13" spans="1:6" ht="15" customHeight="1" thickBot="1">
      <c r="A13" s="73" t="s">
        <v>117</v>
      </c>
      <c r="B13" s="305">
        <v>10</v>
      </c>
      <c r="C13" s="305">
        <v>161</v>
      </c>
      <c r="D13" s="305" t="s">
        <v>118</v>
      </c>
      <c r="E13" s="305">
        <v>75</v>
      </c>
      <c r="F13" s="305">
        <v>77</v>
      </c>
    </row>
    <row r="14" spans="1:6" ht="15" customHeight="1" thickBot="1">
      <c r="A14" s="73" t="s">
        <v>119</v>
      </c>
      <c r="B14" s="305">
        <v>154</v>
      </c>
      <c r="C14" s="305">
        <v>2.496</v>
      </c>
      <c r="D14" s="305">
        <v>17</v>
      </c>
      <c r="E14" s="305">
        <v>64</v>
      </c>
      <c r="F14" s="305">
        <v>72</v>
      </c>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B21"/>
  <sheetViews>
    <sheetView workbookViewId="0"/>
  </sheetViews>
  <sheetFormatPr defaultColWidth="9.140625" defaultRowHeight="15"/>
  <cols>
    <col min="1" max="1" width="69.28515625" customWidth="1"/>
  </cols>
  <sheetData>
    <row r="1" spans="1:2">
      <c r="A1" s="70" t="s">
        <v>164</v>
      </c>
    </row>
    <row r="2" spans="1:2" ht="15.75" thickBot="1"/>
    <row r="3" spans="1:2" ht="15.75" thickBot="1">
      <c r="A3" s="86" t="s">
        <v>165</v>
      </c>
      <c r="B3" s="87" t="s">
        <v>166</v>
      </c>
    </row>
    <row r="4" spans="1:2" ht="15.75" thickBot="1">
      <c r="A4" s="91" t="s">
        <v>167</v>
      </c>
      <c r="B4" s="92">
        <v>6</v>
      </c>
    </row>
    <row r="5" spans="1:2" ht="15.75" thickBot="1">
      <c r="A5" s="91" t="s">
        <v>168</v>
      </c>
      <c r="B5" s="92">
        <v>12</v>
      </c>
    </row>
    <row r="6" spans="1:2" ht="15.75" thickBot="1">
      <c r="A6" s="91" t="s">
        <v>169</v>
      </c>
      <c r="B6" s="92">
        <v>18</v>
      </c>
    </row>
    <row r="7" spans="1:2" ht="15.75" thickBot="1">
      <c r="A7" s="91" t="s">
        <v>170</v>
      </c>
      <c r="B7" s="92">
        <v>21</v>
      </c>
    </row>
    <row r="8" spans="1:2" ht="15.75" thickBot="1">
      <c r="A8" s="91" t="s">
        <v>171</v>
      </c>
      <c r="B8" s="92">
        <v>36</v>
      </c>
    </row>
    <row r="9" spans="1:2" ht="15.75" thickBot="1">
      <c r="A9" s="91" t="s">
        <v>172</v>
      </c>
      <c r="B9" s="92">
        <v>42</v>
      </c>
    </row>
    <row r="10" spans="1:2" ht="15.75" thickBot="1">
      <c r="A10" s="91" t="s">
        <v>173</v>
      </c>
      <c r="B10" s="92">
        <v>52</v>
      </c>
    </row>
    <row r="11" spans="1:2" ht="15.75" thickBot="1">
      <c r="A11" s="91" t="s">
        <v>174</v>
      </c>
      <c r="B11" s="92">
        <v>69</v>
      </c>
    </row>
    <row r="12" spans="1:2" ht="15.75" thickBot="1">
      <c r="A12" s="91" t="s">
        <v>175</v>
      </c>
      <c r="B12" s="92">
        <v>71</v>
      </c>
    </row>
    <row r="13" spans="1:2" ht="15.75" thickBot="1">
      <c r="A13" s="91" t="s">
        <v>176</v>
      </c>
      <c r="B13" s="92">
        <v>77</v>
      </c>
    </row>
    <row r="14" spans="1:2" ht="15.75" thickBot="1">
      <c r="A14" s="91" t="s">
        <v>177</v>
      </c>
      <c r="B14" s="92">
        <v>80</v>
      </c>
    </row>
    <row r="15" spans="1:2" ht="15.75" thickBot="1">
      <c r="A15" s="91" t="s">
        <v>178</v>
      </c>
      <c r="B15" s="92">
        <v>84</v>
      </c>
    </row>
    <row r="16" spans="1:2" ht="26.25" thickBot="1">
      <c r="A16" s="91" t="s">
        <v>179</v>
      </c>
      <c r="B16" s="92">
        <v>84</v>
      </c>
    </row>
    <row r="17" spans="1:2" ht="15.75" thickBot="1">
      <c r="A17" s="91" t="s">
        <v>180</v>
      </c>
      <c r="B17" s="92">
        <v>88</v>
      </c>
    </row>
    <row r="18" spans="1:2" ht="15.75" thickBot="1">
      <c r="A18" s="91" t="s">
        <v>181</v>
      </c>
      <c r="B18" s="92">
        <v>96</v>
      </c>
    </row>
    <row r="19" spans="1:2" ht="15.75" thickBot="1">
      <c r="A19" s="91" t="s">
        <v>182</v>
      </c>
      <c r="B19" s="92">
        <v>96</v>
      </c>
    </row>
    <row r="20" spans="1:2" ht="15.75" thickBot="1">
      <c r="A20" s="91" t="s">
        <v>183</v>
      </c>
      <c r="B20" s="92">
        <v>99</v>
      </c>
    </row>
    <row r="21" spans="1:2" ht="15.75" thickBot="1">
      <c r="A21" s="91" t="s">
        <v>184</v>
      </c>
      <c r="B21" s="92">
        <v>100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E6"/>
  <sheetViews>
    <sheetView workbookViewId="0"/>
  </sheetViews>
  <sheetFormatPr defaultColWidth="9.140625" defaultRowHeight="12.75"/>
  <cols>
    <col min="1" max="4" width="18.7109375" style="2" customWidth="1"/>
    <col min="5" max="16384" width="9.140625" style="2"/>
  </cols>
  <sheetData>
    <row r="1" spans="1:5">
      <c r="A1" s="70" t="s">
        <v>187</v>
      </c>
    </row>
    <row r="2" spans="1:5" ht="13.5" thickBot="1">
      <c r="A2" s="31"/>
      <c r="B2" s="31"/>
      <c r="C2" s="31"/>
      <c r="D2" s="31"/>
    </row>
    <row r="3" spans="1:5" ht="13.5" thickBot="1">
      <c r="A3" s="27" t="s">
        <v>130</v>
      </c>
      <c r="B3" s="22" t="s">
        <v>347</v>
      </c>
      <c r="C3" s="22" t="s">
        <v>348</v>
      </c>
      <c r="D3" s="22" t="s">
        <v>340</v>
      </c>
    </row>
    <row r="4" spans="1:5" ht="26.25" thickBot="1">
      <c r="A4" s="32" t="s">
        <v>186</v>
      </c>
      <c r="B4" s="181">
        <v>0.187</v>
      </c>
      <c r="C4" s="181">
        <v>6.3E-2</v>
      </c>
      <c r="D4" s="181">
        <v>-0.19600000000000001</v>
      </c>
      <c r="E4" s="30"/>
    </row>
    <row r="5" spans="1:5" ht="13.5" thickBot="1">
      <c r="A5" s="26" t="s">
        <v>185</v>
      </c>
      <c r="B5" s="142">
        <v>1.0125</v>
      </c>
      <c r="C5" s="142">
        <v>0.26300000000000001</v>
      </c>
      <c r="D5" s="142">
        <v>0.192</v>
      </c>
    </row>
    <row r="6" spans="1:5" ht="13.5" thickBot="1">
      <c r="A6" s="26" t="s">
        <v>185</v>
      </c>
      <c r="B6" s="142">
        <v>1.0125</v>
      </c>
      <c r="C6" s="142">
        <v>0.26300000000000001</v>
      </c>
      <c r="D6" s="142">
        <v>0.192</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dimension ref="A1:H8"/>
  <sheetViews>
    <sheetView workbookViewId="0"/>
  </sheetViews>
  <sheetFormatPr defaultColWidth="9.140625" defaultRowHeight="12.75"/>
  <cols>
    <col min="1" max="3" width="18.7109375" style="35" customWidth="1"/>
    <col min="4" max="16384" width="9.140625" style="36"/>
  </cols>
  <sheetData>
    <row r="1" spans="1:8">
      <c r="A1" s="70" t="s">
        <v>189</v>
      </c>
      <c r="B1" s="1"/>
      <c r="C1" s="2"/>
      <c r="D1" s="35"/>
      <c r="E1" s="35"/>
      <c r="F1" s="35"/>
      <c r="G1" s="35"/>
      <c r="H1" s="35"/>
    </row>
    <row r="2" spans="1:8" ht="13.5" thickBot="1">
      <c r="A2" s="2"/>
      <c r="B2" s="2"/>
      <c r="C2" s="2"/>
      <c r="D2" s="35"/>
      <c r="E2" s="35"/>
      <c r="F2" s="35"/>
      <c r="G2" s="35"/>
      <c r="H2" s="35"/>
    </row>
    <row r="3" spans="1:8" ht="13.5" thickBot="1">
      <c r="A3" s="27" t="s">
        <v>188</v>
      </c>
      <c r="B3" s="22" t="s">
        <v>349</v>
      </c>
      <c r="C3" s="22" t="s">
        <v>350</v>
      </c>
      <c r="D3" s="35"/>
      <c r="E3" s="35"/>
      <c r="F3" s="35"/>
      <c r="G3" s="35"/>
      <c r="H3" s="35"/>
    </row>
    <row r="4" spans="1:8" ht="26.25" thickBot="1">
      <c r="A4" s="32" t="s">
        <v>186</v>
      </c>
      <c r="B4" s="181">
        <v>-0.187</v>
      </c>
      <c r="C4" s="181">
        <v>0.28899999999999998</v>
      </c>
      <c r="D4" s="35"/>
      <c r="E4" s="35"/>
      <c r="F4" s="35"/>
      <c r="G4" s="35"/>
      <c r="H4" s="35"/>
    </row>
    <row r="5" spans="1:8" ht="13.5" thickBot="1">
      <c r="A5" s="26" t="s">
        <v>185</v>
      </c>
      <c r="B5" s="142">
        <v>0.39100000000000001</v>
      </c>
      <c r="C5" s="142">
        <v>0.26100000000000001</v>
      </c>
      <c r="D5" s="35"/>
      <c r="E5" s="35"/>
      <c r="F5" s="35"/>
      <c r="G5" s="35"/>
      <c r="H5" s="35"/>
    </row>
    <row r="6" spans="1:8" ht="13.5" thickBot="1">
      <c r="A6" s="26" t="s">
        <v>185</v>
      </c>
      <c r="B6" s="142">
        <v>0.39100000000000001</v>
      </c>
      <c r="C6" s="142">
        <v>0.26100000000000001</v>
      </c>
      <c r="D6" s="35"/>
      <c r="E6" s="35"/>
      <c r="F6" s="35"/>
      <c r="G6" s="35"/>
      <c r="H6" s="35"/>
    </row>
    <row r="7" spans="1:8">
      <c r="D7" s="35"/>
      <c r="E7" s="35"/>
      <c r="F7" s="35"/>
      <c r="G7" s="35"/>
      <c r="H7" s="35"/>
    </row>
    <row r="8" spans="1:8">
      <c r="D8" s="35"/>
      <c r="E8" s="35"/>
      <c r="F8" s="35"/>
      <c r="G8" s="35"/>
      <c r="H8" s="35"/>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D37"/>
  <sheetViews>
    <sheetView topLeftCell="A10" workbookViewId="0"/>
  </sheetViews>
  <sheetFormatPr defaultColWidth="9.140625" defaultRowHeight="12.75"/>
  <cols>
    <col min="1" max="1" width="12.7109375" style="2" customWidth="1"/>
    <col min="2" max="2" width="25.85546875" style="2" customWidth="1"/>
    <col min="3" max="3" width="15.28515625" style="2" customWidth="1"/>
    <col min="4" max="4" width="14.140625" style="2" customWidth="1"/>
    <col min="5" max="16384" width="9.140625" style="2"/>
  </cols>
  <sheetData>
    <row r="1" spans="1:4">
      <c r="A1" s="70" t="s">
        <v>191</v>
      </c>
    </row>
    <row r="2" spans="1:4" ht="13.5" thickBot="1"/>
    <row r="3" spans="1:4" ht="30" customHeight="1" thickBot="1">
      <c r="A3" s="27"/>
      <c r="B3" s="182" t="s">
        <v>190</v>
      </c>
      <c r="C3" s="22" t="s">
        <v>185</v>
      </c>
      <c r="D3" s="22" t="s">
        <v>185</v>
      </c>
    </row>
    <row r="4" spans="1:4" ht="13.5" thickBot="1">
      <c r="A4" s="26" t="s">
        <v>30</v>
      </c>
      <c r="B4" s="172">
        <v>4.9350300000000002</v>
      </c>
      <c r="C4" s="172">
        <v>4.6412549999999992</v>
      </c>
      <c r="D4" s="172">
        <v>4.6412549999999992</v>
      </c>
    </row>
    <row r="5" spans="1:4" ht="13.5" thickBot="1">
      <c r="A5" s="26" t="s">
        <v>25</v>
      </c>
      <c r="B5" s="172">
        <v>7.2597100000000001</v>
      </c>
      <c r="C5" s="172">
        <v>3.1527949999999998</v>
      </c>
      <c r="D5" s="172">
        <v>3.1527949999999998</v>
      </c>
    </row>
    <row r="6" spans="1:4" ht="13.5" thickBot="1">
      <c r="A6" s="26" t="s">
        <v>19</v>
      </c>
      <c r="B6" s="172">
        <v>7.5309499999999998</v>
      </c>
      <c r="C6" s="172">
        <v>4.5206099999999996</v>
      </c>
      <c r="D6" s="172">
        <v>4.5206099999999996</v>
      </c>
    </row>
    <row r="7" spans="1:4" ht="13.5" thickBot="1">
      <c r="A7" s="26" t="s">
        <v>21</v>
      </c>
      <c r="B7" s="172">
        <v>8.1758500000000005</v>
      </c>
      <c r="C7" s="172">
        <v>4.9819900000000006</v>
      </c>
      <c r="D7" s="172">
        <v>4.9819900000000006</v>
      </c>
    </row>
    <row r="8" spans="1:4" ht="13.5" thickBot="1">
      <c r="A8" s="26" t="s">
        <v>17</v>
      </c>
      <c r="B8" s="172">
        <v>8.6453699999999998</v>
      </c>
      <c r="C8" s="172">
        <v>7.6259350000000001</v>
      </c>
      <c r="D8" s="172">
        <v>7.6259350000000001</v>
      </c>
    </row>
    <row r="9" spans="1:4" ht="13.5" thickBot="1">
      <c r="A9" s="26" t="s">
        <v>1</v>
      </c>
      <c r="B9" s="172">
        <v>8.667110000000001</v>
      </c>
      <c r="C9" s="172">
        <v>3.6504899999999991</v>
      </c>
      <c r="D9" s="172">
        <v>3.6504899999999991</v>
      </c>
    </row>
    <row r="10" spans="1:4" ht="13.5" thickBot="1">
      <c r="A10" s="26" t="s">
        <v>0</v>
      </c>
      <c r="B10" s="172">
        <v>12.938659999999999</v>
      </c>
      <c r="C10" s="172">
        <v>7.8518000000000008</v>
      </c>
      <c r="D10" s="172">
        <v>7.8518000000000008</v>
      </c>
    </row>
    <row r="11" spans="1:4" ht="13.5" thickBot="1">
      <c r="A11" s="26" t="s">
        <v>32</v>
      </c>
      <c r="B11" s="172">
        <v>13.815330000000001</v>
      </c>
      <c r="C11" s="172">
        <v>6.5619999999999994</v>
      </c>
      <c r="D11" s="172">
        <v>6.5619999999999994</v>
      </c>
    </row>
    <row r="12" spans="1:4" ht="13.5" thickBot="1">
      <c r="A12" s="26" t="s">
        <v>34</v>
      </c>
      <c r="B12" s="172">
        <v>14.66558</v>
      </c>
      <c r="C12" s="172">
        <v>8.968515</v>
      </c>
      <c r="D12" s="172">
        <v>8.968515</v>
      </c>
    </row>
    <row r="13" spans="1:4" ht="13.5" thickBot="1">
      <c r="A13" s="26" t="s">
        <v>7</v>
      </c>
      <c r="B13" s="172">
        <v>14.79102</v>
      </c>
      <c r="C13" s="172">
        <v>4.8123450000000005</v>
      </c>
      <c r="D13" s="172">
        <v>4.8123450000000005</v>
      </c>
    </row>
    <row r="14" spans="1:4" ht="13.5" thickBot="1">
      <c r="A14" s="26" t="s">
        <v>15</v>
      </c>
      <c r="B14" s="172">
        <v>15.749599999999999</v>
      </c>
      <c r="C14" s="172">
        <v>4.8872149999999994</v>
      </c>
      <c r="D14" s="172">
        <v>4.8872149999999994</v>
      </c>
    </row>
    <row r="15" spans="1:4" ht="13.5" thickBot="1">
      <c r="A15" s="26" t="s">
        <v>22</v>
      </c>
      <c r="B15" s="172">
        <v>18.515059999999998</v>
      </c>
      <c r="C15" s="172">
        <v>6.2841950000000004</v>
      </c>
      <c r="D15" s="172">
        <v>6.2841950000000004</v>
      </c>
    </row>
    <row r="16" spans="1:4" ht="13.5" thickBot="1">
      <c r="A16" s="26" t="s">
        <v>12</v>
      </c>
      <c r="B16" s="172">
        <v>22.768609999999999</v>
      </c>
      <c r="C16" s="172">
        <v>6.373685</v>
      </c>
      <c r="D16" s="172">
        <v>6.373685</v>
      </c>
    </row>
    <row r="17" spans="1:4" ht="13.5" thickBot="1">
      <c r="A17" s="26" t="s">
        <v>29</v>
      </c>
      <c r="B17" s="172">
        <v>24.62811</v>
      </c>
      <c r="C17" s="172">
        <v>5.9244600000000007</v>
      </c>
      <c r="D17" s="172">
        <v>5.9244600000000007</v>
      </c>
    </row>
    <row r="18" spans="1:4" ht="13.5" thickBot="1">
      <c r="A18" s="26" t="s">
        <v>6</v>
      </c>
      <c r="B18" s="172">
        <v>25.145630000000001</v>
      </c>
      <c r="C18" s="172">
        <v>8.006705000000002</v>
      </c>
      <c r="D18" s="172">
        <v>8.006705000000002</v>
      </c>
    </row>
    <row r="19" spans="1:4" ht="13.5" thickBot="1">
      <c r="A19" s="26" t="s">
        <v>26</v>
      </c>
      <c r="B19" s="172">
        <v>33.457129999999999</v>
      </c>
      <c r="C19" s="172">
        <v>7.7640800000000008</v>
      </c>
      <c r="D19" s="172">
        <v>7.7640800000000008</v>
      </c>
    </row>
    <row r="20" spans="1:4" ht="13.5" thickBot="1">
      <c r="A20" s="26" t="s">
        <v>4</v>
      </c>
      <c r="B20" s="172">
        <v>33.722380000000001</v>
      </c>
      <c r="C20" s="172">
        <v>10.312939999999999</v>
      </c>
      <c r="D20" s="172">
        <v>10.312939999999999</v>
      </c>
    </row>
    <row r="21" spans="1:4" ht="13.5" thickBot="1">
      <c r="A21" s="26" t="s">
        <v>31</v>
      </c>
      <c r="B21" s="172">
        <v>38.83023</v>
      </c>
      <c r="C21" s="172">
        <v>6.6132099999999996</v>
      </c>
      <c r="D21" s="172">
        <v>6.6132099999999996</v>
      </c>
    </row>
    <row r="22" spans="1:4" ht="13.5" thickBot="1">
      <c r="A22" s="26" t="s">
        <v>20</v>
      </c>
      <c r="B22" s="172">
        <v>39.146099999999997</v>
      </c>
      <c r="C22" s="172">
        <v>7.3097149999999997</v>
      </c>
      <c r="D22" s="172">
        <v>7.3097149999999997</v>
      </c>
    </row>
    <row r="23" spans="1:4" ht="13.5" thickBot="1">
      <c r="A23" s="26" t="s">
        <v>9</v>
      </c>
      <c r="B23" s="172">
        <v>40.693719999999999</v>
      </c>
      <c r="C23" s="172">
        <v>7.2085799999999978</v>
      </c>
      <c r="D23" s="172">
        <v>7.2085799999999978</v>
      </c>
    </row>
    <row r="24" spans="1:4" ht="13.5" thickBot="1">
      <c r="A24" s="26" t="s">
        <v>18</v>
      </c>
      <c r="B24" s="172">
        <v>42.802190000000003</v>
      </c>
      <c r="C24" s="172">
        <v>9.7759400000000003</v>
      </c>
      <c r="D24" s="172">
        <v>9.7759400000000003</v>
      </c>
    </row>
    <row r="25" spans="1:4" ht="13.5" thickBot="1">
      <c r="A25" s="26" t="s">
        <v>14</v>
      </c>
      <c r="B25" s="172">
        <v>46.539989999999996</v>
      </c>
      <c r="C25" s="172">
        <v>12.88045</v>
      </c>
      <c r="D25" s="172">
        <v>12.88045</v>
      </c>
    </row>
    <row r="26" spans="1:4" ht="13.5" thickBot="1">
      <c r="A26" s="26" t="s">
        <v>8</v>
      </c>
      <c r="B26" s="172">
        <v>47.189660000000003</v>
      </c>
      <c r="C26" s="172">
        <v>8.9627299999999988</v>
      </c>
      <c r="D26" s="172">
        <v>8.9627299999999988</v>
      </c>
    </row>
    <row r="27" spans="1:4" ht="13.5" thickBot="1">
      <c r="A27" s="26" t="s">
        <v>2</v>
      </c>
      <c r="B27" s="172">
        <v>50.995469999999997</v>
      </c>
      <c r="C27" s="172">
        <v>8.5933099999999989</v>
      </c>
      <c r="D27" s="172">
        <v>8.5933099999999989</v>
      </c>
    </row>
    <row r="28" spans="1:4" ht="13.5" thickBot="1">
      <c r="A28" s="26" t="s">
        <v>16</v>
      </c>
      <c r="B28" s="172">
        <v>51.216160000000002</v>
      </c>
      <c r="C28" s="172">
        <v>11.687800000000001</v>
      </c>
      <c r="D28" s="172">
        <v>11.687800000000001</v>
      </c>
    </row>
    <row r="29" spans="1:4" ht="13.5" thickBot="1">
      <c r="A29" s="26" t="s">
        <v>10</v>
      </c>
      <c r="B29" s="172">
        <v>51.770919999999997</v>
      </c>
      <c r="C29" s="172">
        <v>7.416739999999999</v>
      </c>
      <c r="D29" s="172">
        <v>7.416739999999999</v>
      </c>
    </row>
    <row r="30" spans="1:4" ht="13.5" thickBot="1">
      <c r="A30" s="26" t="s">
        <v>11</v>
      </c>
      <c r="B30" s="172">
        <v>51.808990000000001</v>
      </c>
      <c r="C30" s="172">
        <v>8.476720000000002</v>
      </c>
      <c r="D30" s="172">
        <v>8.476720000000002</v>
      </c>
    </row>
    <row r="31" spans="1:4" ht="13.5" thickBot="1">
      <c r="A31" s="26" t="s">
        <v>27</v>
      </c>
      <c r="B31" s="172">
        <v>54.054870000000001</v>
      </c>
      <c r="C31" s="172">
        <v>8.4028750000000016</v>
      </c>
      <c r="D31" s="172">
        <v>8.4028750000000016</v>
      </c>
    </row>
    <row r="32" spans="1:4" ht="13.5" thickBot="1">
      <c r="A32" s="26" t="s">
        <v>13</v>
      </c>
      <c r="B32" s="172">
        <v>55.238100000000003</v>
      </c>
      <c r="C32" s="172">
        <v>9.3653349999999964</v>
      </c>
      <c r="D32" s="172">
        <v>9.3653349999999964</v>
      </c>
    </row>
    <row r="33" spans="1:4" ht="13.5" thickBot="1">
      <c r="A33" s="26" t="s">
        <v>5</v>
      </c>
      <c r="B33" s="172">
        <v>79.136510000000001</v>
      </c>
      <c r="C33" s="172">
        <v>10.449449999999999</v>
      </c>
      <c r="D33" s="172">
        <v>10.449449999999999</v>
      </c>
    </row>
    <row r="34" spans="1:4" ht="13.5" thickBot="1">
      <c r="A34" s="26" t="s">
        <v>28</v>
      </c>
      <c r="B34" s="172">
        <v>84.197109999999995</v>
      </c>
      <c r="C34" s="172">
        <v>6.0654900000000014</v>
      </c>
      <c r="D34" s="172">
        <v>6.0654900000000014</v>
      </c>
    </row>
    <row r="35" spans="1:4" ht="13.5" thickBot="1">
      <c r="A35" s="26" t="s">
        <v>3</v>
      </c>
      <c r="B35" s="172">
        <v>94.908740000000009</v>
      </c>
      <c r="C35" s="172">
        <v>3.1957049999999985</v>
      </c>
      <c r="D35" s="172">
        <v>3.1957049999999985</v>
      </c>
    </row>
    <row r="37" spans="1:4">
      <c r="B37" s="17"/>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I10"/>
  <sheetViews>
    <sheetView workbookViewId="0"/>
  </sheetViews>
  <sheetFormatPr defaultColWidth="9.140625" defaultRowHeight="14.25"/>
  <cols>
    <col min="1" max="1" width="20.42578125" style="28" customWidth="1"/>
    <col min="2" max="4" width="18.7109375" style="28" customWidth="1"/>
    <col min="5" max="16384" width="9.140625" style="28"/>
  </cols>
  <sheetData>
    <row r="1" spans="1:9" ht="15">
      <c r="A1" s="70" t="s">
        <v>193</v>
      </c>
      <c r="B1" s="29"/>
      <c r="C1" s="29"/>
      <c r="D1" s="29"/>
      <c r="E1" s="29"/>
      <c r="F1" s="29"/>
      <c r="G1" s="29"/>
      <c r="H1" s="29"/>
      <c r="I1" s="29"/>
    </row>
    <row r="2" spans="1:9" ht="15.75" thickBot="1">
      <c r="A2" s="29"/>
      <c r="B2" s="29"/>
      <c r="C2" s="29"/>
      <c r="D2" s="29"/>
      <c r="E2" s="29"/>
      <c r="F2" s="29"/>
      <c r="G2" s="29"/>
      <c r="H2" s="29"/>
      <c r="I2" s="29"/>
    </row>
    <row r="3" spans="1:9" ht="15.75" thickBot="1">
      <c r="A3" s="27" t="s">
        <v>130</v>
      </c>
      <c r="B3" s="22" t="s">
        <v>339</v>
      </c>
      <c r="C3" s="22" t="s">
        <v>341</v>
      </c>
      <c r="D3" s="22" t="s">
        <v>340</v>
      </c>
      <c r="E3" s="29"/>
      <c r="F3" s="29"/>
      <c r="G3" s="29"/>
      <c r="H3" s="29"/>
      <c r="I3" s="29"/>
    </row>
    <row r="4" spans="1:9" ht="30" customHeight="1" thickBot="1">
      <c r="A4" s="32" t="s">
        <v>192</v>
      </c>
      <c r="B4" s="181">
        <v>-0.17100000000000001</v>
      </c>
      <c r="C4" s="181">
        <v>-3.0000000000000001E-3</v>
      </c>
      <c r="D4" s="181">
        <v>0.108</v>
      </c>
      <c r="E4" s="29"/>
      <c r="F4" s="29"/>
      <c r="G4" s="29"/>
      <c r="H4" s="29"/>
      <c r="I4" s="29"/>
    </row>
    <row r="5" spans="1:9" ht="15.75" thickBot="1">
      <c r="A5" s="26" t="s">
        <v>185</v>
      </c>
      <c r="B5" s="142">
        <v>0.44700000000000001</v>
      </c>
      <c r="C5" s="142">
        <v>0.311</v>
      </c>
      <c r="D5" s="142">
        <v>0.22700000000000001</v>
      </c>
      <c r="E5" s="29"/>
      <c r="F5" s="29"/>
      <c r="G5" s="29"/>
      <c r="H5" s="29"/>
      <c r="I5" s="29"/>
    </row>
    <row r="6" spans="1:9" ht="15.75" thickBot="1">
      <c r="A6" s="26" t="s">
        <v>185</v>
      </c>
      <c r="B6" s="142">
        <v>0.44700000000000001</v>
      </c>
      <c r="C6" s="142">
        <v>0.311</v>
      </c>
      <c r="D6" s="142">
        <v>0.22700000000000001</v>
      </c>
      <c r="E6" s="29"/>
      <c r="F6" s="29"/>
      <c r="G6" s="29"/>
      <c r="H6" s="29"/>
      <c r="I6" s="29"/>
    </row>
    <row r="7" spans="1:9" ht="15">
      <c r="D7" s="29"/>
      <c r="E7" s="29"/>
      <c r="F7" s="29"/>
      <c r="G7" s="29"/>
      <c r="H7" s="29"/>
      <c r="I7" s="29"/>
    </row>
    <row r="8" spans="1:9" ht="15">
      <c r="D8" s="29"/>
      <c r="E8" s="29"/>
      <c r="F8" s="29"/>
      <c r="G8" s="29"/>
      <c r="H8" s="29"/>
      <c r="I8" s="29"/>
    </row>
    <row r="9" spans="1:9" ht="15">
      <c r="D9" s="29"/>
      <c r="E9" s="29"/>
      <c r="F9" s="29"/>
      <c r="G9" s="29"/>
      <c r="H9" s="29"/>
      <c r="I9" s="29"/>
    </row>
    <row r="10" spans="1:9" ht="15">
      <c r="D10" s="29"/>
      <c r="E10" s="29"/>
      <c r="F10" s="29"/>
      <c r="G10" s="29"/>
      <c r="H10" s="29"/>
      <c r="I10" s="29"/>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AM36"/>
  <sheetViews>
    <sheetView topLeftCell="A3" workbookViewId="0">
      <selection activeCell="B4" sqref="B4:C35"/>
    </sheetView>
  </sheetViews>
  <sheetFormatPr defaultColWidth="9.140625" defaultRowHeight="15"/>
  <cols>
    <col min="1" max="1" width="21.7109375" style="36" customWidth="1"/>
    <col min="2" max="2" width="30.85546875" style="42" customWidth="1"/>
    <col min="3" max="3" width="28.5703125" style="42" customWidth="1"/>
  </cols>
  <sheetData>
    <row r="1" spans="1:39" s="40" customFormat="1">
      <c r="A1" s="70" t="s">
        <v>225</v>
      </c>
      <c r="B1" s="41"/>
      <c r="C1" s="41"/>
      <c r="D1"/>
      <c r="E1"/>
      <c r="F1"/>
      <c r="G1"/>
      <c r="H1"/>
      <c r="I1"/>
      <c r="J1"/>
      <c r="K1"/>
      <c r="L1"/>
      <c r="M1"/>
      <c r="N1"/>
      <c r="O1"/>
      <c r="P1"/>
      <c r="Q1"/>
      <c r="R1"/>
      <c r="S1"/>
      <c r="T1"/>
      <c r="U1"/>
      <c r="V1"/>
      <c r="W1"/>
      <c r="X1"/>
      <c r="Y1"/>
      <c r="Z1"/>
      <c r="AA1"/>
      <c r="AB1"/>
      <c r="AC1"/>
      <c r="AD1"/>
      <c r="AE1"/>
      <c r="AF1"/>
      <c r="AG1"/>
      <c r="AH1"/>
      <c r="AI1"/>
      <c r="AJ1"/>
      <c r="AK1"/>
      <c r="AL1"/>
      <c r="AM1"/>
    </row>
    <row r="2" spans="1:39" s="40" customFormat="1" ht="15.75" thickBot="1">
      <c r="A2" s="2"/>
      <c r="B2" s="41"/>
      <c r="C2" s="41"/>
      <c r="D2"/>
      <c r="E2"/>
      <c r="F2"/>
      <c r="G2"/>
      <c r="H2"/>
      <c r="I2"/>
      <c r="J2"/>
      <c r="K2"/>
      <c r="L2"/>
      <c r="M2"/>
      <c r="N2"/>
      <c r="O2"/>
      <c r="P2"/>
      <c r="Q2"/>
      <c r="R2"/>
      <c r="S2"/>
      <c r="T2"/>
      <c r="U2"/>
      <c r="V2"/>
      <c r="W2"/>
      <c r="X2"/>
      <c r="Y2"/>
      <c r="Z2"/>
      <c r="AA2"/>
      <c r="AB2"/>
      <c r="AC2"/>
      <c r="AD2"/>
      <c r="AE2"/>
      <c r="AF2"/>
      <c r="AG2"/>
      <c r="AH2"/>
      <c r="AI2"/>
      <c r="AJ2"/>
      <c r="AK2"/>
      <c r="AL2"/>
      <c r="AM2"/>
    </row>
    <row r="3" spans="1:39" ht="30" customHeight="1" thickBot="1">
      <c r="A3" s="27"/>
      <c r="B3" s="182" t="s">
        <v>194</v>
      </c>
      <c r="C3" s="182" t="s">
        <v>195</v>
      </c>
    </row>
    <row r="4" spans="1:39" ht="15.75" thickBot="1">
      <c r="A4" s="26" t="s">
        <v>0</v>
      </c>
      <c r="B4" s="172">
        <v>46.850470921379483</v>
      </c>
      <c r="C4" s="172">
        <v>17.002664741069996</v>
      </c>
    </row>
    <row r="5" spans="1:39" ht="15.75" thickBot="1">
      <c r="A5" s="26" t="s">
        <v>25</v>
      </c>
      <c r="B5" s="172">
        <v>33.855784327926628</v>
      </c>
      <c r="C5" s="172">
        <v>21.312041246029796</v>
      </c>
    </row>
    <row r="6" spans="1:39" s="39" customFormat="1" ht="15.75" thickBot="1">
      <c r="A6" s="26" t="s">
        <v>26</v>
      </c>
      <c r="B6" s="172">
        <v>44.025613891302633</v>
      </c>
      <c r="C6" s="172">
        <v>23.140403477348229</v>
      </c>
      <c r="D6"/>
      <c r="E6"/>
      <c r="F6"/>
      <c r="G6"/>
      <c r="H6"/>
      <c r="I6"/>
      <c r="J6"/>
      <c r="K6"/>
      <c r="L6"/>
      <c r="M6"/>
      <c r="N6"/>
      <c r="O6"/>
      <c r="P6"/>
      <c r="Q6"/>
      <c r="R6"/>
      <c r="S6"/>
      <c r="T6"/>
      <c r="U6"/>
      <c r="V6"/>
      <c r="W6"/>
      <c r="X6"/>
      <c r="Y6"/>
      <c r="Z6"/>
      <c r="AA6"/>
      <c r="AB6"/>
      <c r="AC6"/>
      <c r="AD6"/>
      <c r="AE6"/>
      <c r="AF6"/>
      <c r="AG6"/>
      <c r="AH6"/>
      <c r="AI6"/>
      <c r="AJ6"/>
      <c r="AK6"/>
      <c r="AL6"/>
      <c r="AM6"/>
    </row>
    <row r="7" spans="1:39" s="39" customFormat="1" ht="15.75" thickBot="1">
      <c r="A7" s="26" t="s">
        <v>27</v>
      </c>
      <c r="B7" s="172">
        <v>30.318142391499361</v>
      </c>
      <c r="C7" s="172">
        <v>26.525161186790722</v>
      </c>
      <c r="D7"/>
      <c r="E7"/>
      <c r="F7"/>
      <c r="G7"/>
      <c r="H7"/>
      <c r="I7"/>
      <c r="J7"/>
      <c r="K7"/>
      <c r="L7"/>
      <c r="M7"/>
      <c r="N7"/>
      <c r="O7"/>
      <c r="P7"/>
      <c r="Q7"/>
      <c r="R7"/>
      <c r="S7"/>
      <c r="T7"/>
      <c r="U7"/>
      <c r="V7"/>
      <c r="W7"/>
      <c r="X7"/>
      <c r="Y7"/>
      <c r="Z7"/>
      <c r="AA7"/>
      <c r="AB7"/>
      <c r="AC7"/>
      <c r="AD7"/>
      <c r="AE7"/>
      <c r="AF7"/>
      <c r="AG7"/>
      <c r="AH7"/>
      <c r="AI7"/>
      <c r="AJ7"/>
      <c r="AK7"/>
      <c r="AL7"/>
      <c r="AM7"/>
    </row>
    <row r="8" spans="1:39" ht="15.75" thickBot="1">
      <c r="A8" s="26" t="s">
        <v>9</v>
      </c>
      <c r="B8" s="172">
        <v>37.408768903171399</v>
      </c>
      <c r="C8" s="172">
        <v>22.295580124549751</v>
      </c>
    </row>
    <row r="9" spans="1:39" ht="15.75" thickBot="1">
      <c r="A9" s="26" t="s">
        <v>10</v>
      </c>
      <c r="B9" s="172">
        <v>50.189044933063101</v>
      </c>
      <c r="C9" s="172">
        <v>21.510893441250573</v>
      </c>
    </row>
    <row r="10" spans="1:39" ht="15.75" thickBot="1">
      <c r="A10" s="26" t="s">
        <v>11</v>
      </c>
      <c r="B10" s="172">
        <v>50.527289548134853</v>
      </c>
      <c r="C10" s="172">
        <v>17.620980621326893</v>
      </c>
    </row>
    <row r="11" spans="1:39" ht="15.75" thickBot="1">
      <c r="A11" s="26" t="s">
        <v>1</v>
      </c>
      <c r="B11" s="172">
        <v>47.258990544144545</v>
      </c>
      <c r="C11" s="172">
        <v>16.87699869596285</v>
      </c>
    </row>
    <row r="12" spans="1:39" s="39" customFormat="1" ht="15.75" thickBot="1">
      <c r="A12" s="26" t="s">
        <v>2</v>
      </c>
      <c r="B12" s="172">
        <v>47.915103203215125</v>
      </c>
      <c r="C12" s="172">
        <v>18.38832555484769</v>
      </c>
      <c r="D12"/>
      <c r="E12"/>
      <c r="F12"/>
      <c r="G12"/>
      <c r="H12"/>
      <c r="I12"/>
      <c r="J12"/>
      <c r="K12"/>
      <c r="L12"/>
      <c r="M12"/>
      <c r="N12"/>
      <c r="O12"/>
      <c r="P12"/>
      <c r="Q12"/>
      <c r="R12"/>
      <c r="S12"/>
      <c r="T12"/>
      <c r="U12"/>
      <c r="V12"/>
      <c r="W12"/>
      <c r="X12"/>
      <c r="Y12"/>
      <c r="Z12"/>
      <c r="AA12"/>
      <c r="AB12"/>
      <c r="AC12"/>
      <c r="AD12"/>
      <c r="AE12"/>
      <c r="AF12"/>
      <c r="AG12"/>
      <c r="AH12"/>
      <c r="AI12"/>
      <c r="AJ12"/>
      <c r="AK12"/>
      <c r="AL12"/>
      <c r="AM12"/>
    </row>
    <row r="13" spans="1:39" s="39" customFormat="1" ht="15.75" thickBot="1">
      <c r="A13" s="26" t="s">
        <v>12</v>
      </c>
      <c r="B13" s="172">
        <v>41.15551538849865</v>
      </c>
      <c r="C13" s="172">
        <v>21.127722457620226</v>
      </c>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ht="15.75" thickBot="1">
      <c r="A14" s="26" t="s">
        <v>13</v>
      </c>
      <c r="B14" s="172">
        <v>40.461538461538503</v>
      </c>
      <c r="C14" s="172">
        <v>17.750000000000011</v>
      </c>
    </row>
    <row r="15" spans="1:39" s="40" customFormat="1" ht="15.75" thickBot="1">
      <c r="A15" s="26" t="s">
        <v>14</v>
      </c>
      <c r="B15" s="172">
        <v>34.57348617393459</v>
      </c>
      <c r="C15" s="172">
        <v>24.088624493002218</v>
      </c>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1:39" s="40" customFormat="1" ht="15.75" thickBot="1">
      <c r="A16" s="26" t="s">
        <v>15</v>
      </c>
      <c r="B16" s="172">
        <v>36.127544544864875</v>
      </c>
      <c r="C16" s="172">
        <v>24.642851844386403</v>
      </c>
      <c r="D16"/>
      <c r="E16"/>
      <c r="F16"/>
      <c r="G16"/>
      <c r="H16"/>
      <c r="I16"/>
      <c r="J16"/>
      <c r="K16"/>
      <c r="L16"/>
      <c r="M16"/>
      <c r="N16"/>
      <c r="O16"/>
      <c r="P16"/>
      <c r="Q16"/>
      <c r="R16"/>
      <c r="S16"/>
      <c r="T16"/>
      <c r="U16"/>
      <c r="V16"/>
      <c r="W16"/>
      <c r="X16"/>
      <c r="Y16"/>
      <c r="Z16"/>
      <c r="AA16"/>
      <c r="AB16"/>
      <c r="AC16"/>
      <c r="AD16"/>
      <c r="AE16"/>
      <c r="AF16"/>
      <c r="AG16"/>
      <c r="AH16"/>
      <c r="AI16"/>
      <c r="AJ16"/>
      <c r="AK16"/>
      <c r="AL16"/>
      <c r="AM16"/>
    </row>
    <row r="17" spans="1:39" s="39" customFormat="1" ht="15.75" thickBot="1">
      <c r="A17" s="26" t="s">
        <v>3</v>
      </c>
      <c r="B17" s="172">
        <v>35.586952858028106</v>
      </c>
      <c r="C17" s="172">
        <v>25.151647496546548</v>
      </c>
      <c r="D17"/>
      <c r="E17"/>
      <c r="F17"/>
      <c r="G17"/>
      <c r="H17"/>
      <c r="I17"/>
      <c r="J17"/>
      <c r="K17"/>
      <c r="L17"/>
      <c r="M17"/>
      <c r="N17"/>
      <c r="O17"/>
      <c r="P17"/>
      <c r="Q17"/>
      <c r="R17"/>
      <c r="S17"/>
      <c r="T17"/>
      <c r="U17"/>
      <c r="V17"/>
      <c r="W17"/>
      <c r="X17"/>
      <c r="Y17"/>
      <c r="Z17"/>
      <c r="AA17"/>
      <c r="AB17"/>
      <c r="AC17"/>
      <c r="AD17"/>
      <c r="AE17"/>
      <c r="AF17"/>
      <c r="AG17"/>
      <c r="AH17"/>
      <c r="AI17"/>
      <c r="AJ17"/>
      <c r="AK17"/>
      <c r="AL17"/>
      <c r="AM17"/>
    </row>
    <row r="18" spans="1:39" ht="15.75" thickBot="1">
      <c r="A18" s="26" t="s">
        <v>4</v>
      </c>
      <c r="B18" s="172">
        <v>35.045334181964471</v>
      </c>
      <c r="C18" s="172">
        <v>26.888512702808871</v>
      </c>
    </row>
    <row r="19" spans="1:39" ht="15.75" thickBot="1">
      <c r="A19" s="26" t="s">
        <v>16</v>
      </c>
      <c r="B19" s="172">
        <v>39.688458157880085</v>
      </c>
      <c r="C19" s="172">
        <v>17.122447848012239</v>
      </c>
    </row>
    <row r="20" spans="1:39" ht="15.75" thickBot="1">
      <c r="A20" s="26" t="s">
        <v>28</v>
      </c>
      <c r="B20" s="172">
        <v>40.607138041587753</v>
      </c>
      <c r="C20" s="172">
        <v>29.671678593469938</v>
      </c>
    </row>
    <row r="21" spans="1:39" s="40" customFormat="1" ht="15.75" thickBot="1">
      <c r="A21" s="26" t="s">
        <v>29</v>
      </c>
      <c r="B21" s="172">
        <v>37.880509806777731</v>
      </c>
      <c r="C21" s="172">
        <v>22.07248466607161</v>
      </c>
      <c r="D21"/>
      <c r="E21"/>
      <c r="F21"/>
      <c r="G21"/>
      <c r="H21"/>
      <c r="I21"/>
      <c r="J21"/>
      <c r="K21"/>
      <c r="L21"/>
      <c r="M21"/>
      <c r="N21"/>
      <c r="O21"/>
      <c r="P21"/>
      <c r="Q21"/>
      <c r="R21"/>
      <c r="S21"/>
      <c r="T21"/>
      <c r="U21"/>
      <c r="V21"/>
      <c r="W21"/>
      <c r="X21"/>
      <c r="Y21"/>
      <c r="Z21"/>
      <c r="AA21"/>
      <c r="AB21"/>
      <c r="AC21"/>
      <c r="AD21"/>
      <c r="AE21"/>
      <c r="AF21"/>
      <c r="AG21"/>
      <c r="AH21"/>
      <c r="AI21"/>
      <c r="AJ21"/>
      <c r="AK21"/>
      <c r="AL21"/>
      <c r="AM21"/>
    </row>
    <row r="22" spans="1:39" s="40" customFormat="1" ht="15.75" thickBot="1">
      <c r="A22" s="26" t="s">
        <v>5</v>
      </c>
      <c r="B22" s="172">
        <v>53.715846460582299</v>
      </c>
      <c r="C22" s="172">
        <v>18.29544045403502</v>
      </c>
      <c r="D22"/>
      <c r="E22"/>
      <c r="F22"/>
      <c r="G22"/>
      <c r="H22"/>
      <c r="I22"/>
      <c r="J22"/>
      <c r="K22"/>
      <c r="L22"/>
      <c r="M22"/>
      <c r="N22"/>
      <c r="O22"/>
      <c r="P22"/>
      <c r="Q22"/>
      <c r="R22"/>
      <c r="S22"/>
      <c r="T22"/>
      <c r="U22"/>
      <c r="V22"/>
      <c r="W22"/>
      <c r="X22"/>
      <c r="Y22"/>
      <c r="Z22"/>
      <c r="AA22"/>
      <c r="AB22"/>
      <c r="AC22"/>
      <c r="AD22"/>
      <c r="AE22"/>
      <c r="AF22"/>
      <c r="AG22"/>
      <c r="AH22"/>
      <c r="AI22"/>
      <c r="AJ22"/>
      <c r="AK22"/>
      <c r="AL22"/>
      <c r="AM22"/>
    </row>
    <row r="23" spans="1:39" s="39" customFormat="1" ht="15" customHeight="1" thickBot="1">
      <c r="A23" s="26" t="s">
        <v>17</v>
      </c>
      <c r="B23" s="172">
        <v>39.864722473794203</v>
      </c>
      <c r="C23" s="172">
        <v>17.746853383174571</v>
      </c>
      <c r="D23"/>
      <c r="E23"/>
      <c r="F23"/>
      <c r="G23"/>
      <c r="H23"/>
      <c r="I23"/>
      <c r="J23"/>
      <c r="K23"/>
      <c r="L23"/>
      <c r="M23"/>
      <c r="N23"/>
      <c r="O23"/>
      <c r="P23"/>
      <c r="Q23"/>
      <c r="R23"/>
      <c r="S23"/>
      <c r="T23"/>
      <c r="U23"/>
      <c r="V23"/>
      <c r="W23"/>
      <c r="X23"/>
      <c r="Y23"/>
      <c r="Z23"/>
      <c r="AA23"/>
      <c r="AB23"/>
      <c r="AC23"/>
      <c r="AD23"/>
      <c r="AE23"/>
      <c r="AF23"/>
      <c r="AG23"/>
      <c r="AH23"/>
      <c r="AI23"/>
      <c r="AJ23"/>
      <c r="AK23"/>
      <c r="AL23"/>
      <c r="AM23"/>
    </row>
    <row r="24" spans="1:39" ht="18.75" customHeight="1" thickBot="1">
      <c r="A24" s="26" t="s">
        <v>18</v>
      </c>
      <c r="B24" s="172">
        <v>41.996889528487451</v>
      </c>
      <c r="C24" s="172">
        <v>22.903672672583557</v>
      </c>
    </row>
    <row r="25" spans="1:39" ht="15.75" thickBot="1">
      <c r="A25" s="26" t="s">
        <v>19</v>
      </c>
      <c r="B25" s="172">
        <v>44.8</v>
      </c>
      <c r="C25" s="172">
        <v>18.5</v>
      </c>
    </row>
    <row r="26" spans="1:39" ht="15.75" thickBot="1">
      <c r="A26" s="26" t="s">
        <v>30</v>
      </c>
      <c r="B26" s="172">
        <v>37.024683621279387</v>
      </c>
      <c r="C26" s="172">
        <v>24.073400830037158</v>
      </c>
    </row>
    <row r="27" spans="1:39" s="40" customFormat="1" ht="15.75" customHeight="1" thickBot="1">
      <c r="A27" s="26" t="s">
        <v>31</v>
      </c>
      <c r="B27" s="172">
        <v>38.18974804692693</v>
      </c>
      <c r="C27" s="172">
        <v>22.378098364667611</v>
      </c>
      <c r="D27"/>
      <c r="E27"/>
      <c r="F27"/>
      <c r="G27"/>
      <c r="H27"/>
      <c r="I27"/>
      <c r="J27"/>
      <c r="K27"/>
      <c r="L27"/>
      <c r="M27"/>
      <c r="N27"/>
      <c r="O27"/>
      <c r="P27"/>
      <c r="Q27"/>
      <c r="R27"/>
      <c r="S27"/>
      <c r="T27"/>
      <c r="U27"/>
      <c r="V27"/>
      <c r="W27"/>
      <c r="X27"/>
      <c r="Y27"/>
      <c r="Z27"/>
      <c r="AA27"/>
      <c r="AB27"/>
      <c r="AC27"/>
      <c r="AD27"/>
      <c r="AE27"/>
      <c r="AF27"/>
      <c r="AG27"/>
      <c r="AH27"/>
      <c r="AI27"/>
      <c r="AJ27"/>
      <c r="AK27"/>
      <c r="AL27"/>
      <c r="AM27"/>
    </row>
    <row r="28" spans="1:39" s="39" customFormat="1" ht="15.75" thickBot="1">
      <c r="A28" s="26" t="s">
        <v>6</v>
      </c>
      <c r="B28" s="172">
        <v>43.9</v>
      </c>
      <c r="C28" s="172">
        <v>21.8</v>
      </c>
      <c r="D28"/>
      <c r="E28"/>
      <c r="F28"/>
      <c r="G28"/>
      <c r="H28"/>
      <c r="I28"/>
      <c r="J28"/>
      <c r="K28"/>
      <c r="L28"/>
      <c r="M28"/>
      <c r="N28"/>
      <c r="O28"/>
      <c r="P28"/>
      <c r="Q28"/>
      <c r="R28"/>
      <c r="S28"/>
      <c r="T28"/>
      <c r="U28"/>
      <c r="V28"/>
      <c r="W28"/>
      <c r="X28"/>
      <c r="Y28"/>
      <c r="Z28"/>
      <c r="AA28"/>
      <c r="AB28"/>
      <c r="AC28"/>
      <c r="AD28"/>
      <c r="AE28"/>
      <c r="AF28"/>
      <c r="AG28"/>
      <c r="AH28"/>
      <c r="AI28"/>
      <c r="AJ28"/>
      <c r="AK28"/>
      <c r="AL28"/>
      <c r="AM28"/>
    </row>
    <row r="29" spans="1:39" ht="15.75" customHeight="1" thickBot="1">
      <c r="A29" s="26" t="s">
        <v>20</v>
      </c>
      <c r="B29" s="172">
        <v>44.665156384215209</v>
      </c>
      <c r="C29" s="172">
        <v>21.222094481585696</v>
      </c>
    </row>
    <row r="30" spans="1:39" s="39" customFormat="1" ht="15.75" customHeight="1" thickBot="1">
      <c r="A30" s="26" t="s">
        <v>21</v>
      </c>
      <c r="B30" s="172">
        <v>36.1</v>
      </c>
      <c r="C30" s="172">
        <v>24.553030738447411</v>
      </c>
      <c r="D30"/>
      <c r="E30"/>
      <c r="F30"/>
      <c r="G30"/>
      <c r="H30"/>
      <c r="I30"/>
      <c r="J30"/>
      <c r="K30"/>
      <c r="L30"/>
      <c r="M30"/>
      <c r="N30"/>
      <c r="O30"/>
      <c r="P30"/>
      <c r="Q30"/>
      <c r="R30"/>
      <c r="S30"/>
      <c r="T30"/>
      <c r="U30"/>
      <c r="V30"/>
      <c r="W30"/>
      <c r="X30"/>
      <c r="Y30"/>
      <c r="Z30"/>
      <c r="AA30"/>
      <c r="AB30"/>
      <c r="AC30"/>
      <c r="AD30"/>
      <c r="AE30"/>
      <c r="AF30"/>
      <c r="AG30"/>
      <c r="AH30"/>
      <c r="AI30"/>
      <c r="AJ30"/>
      <c r="AK30"/>
      <c r="AL30"/>
      <c r="AM30"/>
    </row>
    <row r="31" spans="1:39" ht="15.75" customHeight="1" thickBot="1">
      <c r="A31" s="26" t="s">
        <v>22</v>
      </c>
      <c r="B31" s="172">
        <v>50.935171752569303</v>
      </c>
      <c r="C31" s="172">
        <v>18.533021599735665</v>
      </c>
    </row>
    <row r="32" spans="1:39" ht="15.75" thickBot="1">
      <c r="A32" s="26" t="s">
        <v>35</v>
      </c>
      <c r="B32" s="172">
        <v>33.972866243497961</v>
      </c>
      <c r="C32" s="172">
        <v>23.44918873465809</v>
      </c>
    </row>
    <row r="33" spans="1:4" ht="15.75" thickBot="1">
      <c r="A33" s="26" t="s">
        <v>7</v>
      </c>
      <c r="B33" s="172">
        <v>38.738515118810369</v>
      </c>
      <c r="C33" s="172">
        <v>23.059054908713545</v>
      </c>
    </row>
    <row r="34" spans="1:4" ht="15.75" thickBot="1">
      <c r="A34" s="26" t="s">
        <v>23</v>
      </c>
      <c r="B34" s="172">
        <v>42.758789369699919</v>
      </c>
      <c r="C34" s="172">
        <v>21.19563696204974</v>
      </c>
    </row>
    <row r="35" spans="1:4" ht="15.75" thickBot="1">
      <c r="A35" s="26" t="s">
        <v>8</v>
      </c>
      <c r="B35" s="172">
        <v>45.486599181950695</v>
      </c>
      <c r="C35" s="172">
        <v>18.10864214205365</v>
      </c>
    </row>
    <row r="36" spans="1:4">
      <c r="A36" s="35"/>
      <c r="B36" s="184"/>
      <c r="C36" s="184"/>
      <c r="D36" s="38"/>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dimension ref="A1:E36"/>
  <sheetViews>
    <sheetView workbookViewId="0"/>
  </sheetViews>
  <sheetFormatPr defaultColWidth="9.140625" defaultRowHeight="15"/>
  <cols>
    <col min="1" max="3" width="18.7109375" customWidth="1"/>
  </cols>
  <sheetData>
    <row r="1" spans="1:5">
      <c r="A1" s="70" t="s">
        <v>198</v>
      </c>
      <c r="B1" s="28"/>
      <c r="C1" s="28"/>
      <c r="D1" s="28"/>
      <c r="E1" s="28"/>
    </row>
    <row r="2" spans="1:5" ht="15.75" thickBot="1">
      <c r="A2" s="28"/>
      <c r="B2" s="28"/>
      <c r="C2" s="28"/>
      <c r="D2" s="28"/>
      <c r="E2" s="28"/>
    </row>
    <row r="3" spans="1:5" ht="39.75" thickBot="1">
      <c r="A3" s="27"/>
      <c r="B3" s="182" t="s">
        <v>196</v>
      </c>
      <c r="C3" s="182" t="s">
        <v>197</v>
      </c>
      <c r="D3" s="28"/>
      <c r="E3" s="28"/>
    </row>
    <row r="4" spans="1:5" ht="15.75" thickBot="1">
      <c r="A4" s="26" t="s">
        <v>0</v>
      </c>
      <c r="B4" s="172">
        <v>80.364139430424402</v>
      </c>
      <c r="C4" s="172">
        <v>71.534975262446309</v>
      </c>
      <c r="D4" s="28"/>
      <c r="E4" s="28"/>
    </row>
    <row r="5" spans="1:5" ht="15.75" thickBot="1">
      <c r="A5" s="26" t="s">
        <v>25</v>
      </c>
      <c r="B5" s="172">
        <v>61.227710385835209</v>
      </c>
      <c r="C5" s="172">
        <v>60.111785446804355</v>
      </c>
      <c r="D5" s="28"/>
      <c r="E5" s="28"/>
    </row>
    <row r="6" spans="1:5" ht="15.75" thickBot="1">
      <c r="A6" s="26" t="s">
        <v>26</v>
      </c>
      <c r="B6" s="172">
        <v>87.261578436556832</v>
      </c>
      <c r="C6" s="172">
        <v>70.966541873176936</v>
      </c>
      <c r="D6" s="28"/>
      <c r="E6" s="28"/>
    </row>
    <row r="7" spans="1:5" ht="15.75" thickBot="1">
      <c r="A7" s="26" t="s">
        <v>27</v>
      </c>
      <c r="B7" s="172">
        <v>72.592768805992378</v>
      </c>
      <c r="C7" s="172">
        <v>62.898717567428854</v>
      </c>
      <c r="D7" s="28"/>
      <c r="E7" s="28"/>
    </row>
    <row r="8" spans="1:5" ht="15.75" thickBot="1">
      <c r="A8" s="26" t="s">
        <v>9</v>
      </c>
      <c r="B8" s="172">
        <v>97.887065723208678</v>
      </c>
      <c r="C8" s="172">
        <v>87.544194285994564</v>
      </c>
      <c r="D8" s="28"/>
      <c r="E8" s="28"/>
    </row>
    <row r="9" spans="1:5" ht="15.75" thickBot="1">
      <c r="A9" s="26" t="s">
        <v>10</v>
      </c>
      <c r="B9" s="172">
        <v>92.82120197472841</v>
      </c>
      <c r="C9" s="172">
        <v>89.413860716273447</v>
      </c>
      <c r="D9" s="28"/>
      <c r="E9" s="28"/>
    </row>
    <row r="10" spans="1:5" ht="15.75" thickBot="1">
      <c r="A10" s="26" t="s">
        <v>11</v>
      </c>
      <c r="B10" s="172">
        <v>60.81353026182893</v>
      </c>
      <c r="C10" s="172">
        <v>64.184751010763918</v>
      </c>
      <c r="D10" s="28"/>
      <c r="E10" s="28"/>
    </row>
    <row r="11" spans="1:5" ht="15.75" thickBot="1">
      <c r="A11" s="26" t="s">
        <v>1</v>
      </c>
      <c r="B11" s="172">
        <v>89.234589944062819</v>
      </c>
      <c r="C11" s="172">
        <v>84.624094885153482</v>
      </c>
      <c r="D11" s="28"/>
      <c r="E11" s="28"/>
    </row>
    <row r="12" spans="1:5" ht="15.75" thickBot="1">
      <c r="A12" s="26" t="s">
        <v>2</v>
      </c>
      <c r="B12" s="172">
        <v>76.986497298084572</v>
      </c>
      <c r="C12" s="172">
        <v>35.172679382607868</v>
      </c>
      <c r="D12" s="28"/>
      <c r="E12" s="28"/>
    </row>
    <row r="13" spans="1:5" ht="15.75" thickBot="1">
      <c r="A13" s="26" t="s">
        <v>12</v>
      </c>
      <c r="B13" s="172">
        <v>79.317765159963599</v>
      </c>
      <c r="C13" s="172">
        <v>58.241586385533694</v>
      </c>
      <c r="D13" s="28"/>
      <c r="E13" s="28"/>
    </row>
    <row r="14" spans="1:5" ht="15.75" thickBot="1">
      <c r="A14" s="26" t="s">
        <v>13</v>
      </c>
      <c r="B14" s="172">
        <v>75.471698113207538</v>
      </c>
      <c r="C14" s="172">
        <v>41.509433962264147</v>
      </c>
      <c r="D14" s="28"/>
      <c r="E14" s="28"/>
    </row>
    <row r="15" spans="1:5" ht="15.75" thickBot="1">
      <c r="A15" s="26" t="s">
        <v>14</v>
      </c>
      <c r="B15" s="172">
        <v>77.93936523942206</v>
      </c>
      <c r="C15" s="172">
        <v>54.545946304682836</v>
      </c>
      <c r="D15" s="28"/>
      <c r="E15" s="28"/>
    </row>
    <row r="16" spans="1:5" ht="15.75" thickBot="1">
      <c r="A16" s="26" t="s">
        <v>15</v>
      </c>
      <c r="B16" s="172">
        <v>90.616102473798193</v>
      </c>
      <c r="C16" s="172">
        <v>79.883186677690517</v>
      </c>
      <c r="D16" s="28"/>
      <c r="E16" s="28"/>
    </row>
    <row r="17" spans="1:5" ht="15.75" thickBot="1">
      <c r="A17" s="26" t="s">
        <v>3</v>
      </c>
      <c r="B17" s="172">
        <v>84.212724054699933</v>
      </c>
      <c r="C17" s="172">
        <v>64.754896081821428</v>
      </c>
      <c r="D17" s="28"/>
      <c r="E17" s="28"/>
    </row>
    <row r="18" spans="1:5" ht="15.75" thickBot="1">
      <c r="A18" s="26" t="s">
        <v>4</v>
      </c>
      <c r="B18" s="172">
        <v>84.195122149507057</v>
      </c>
      <c r="C18" s="172">
        <v>83.436406332373963</v>
      </c>
      <c r="D18" s="28"/>
      <c r="E18" s="28"/>
    </row>
    <row r="19" spans="1:5" ht="15.75" thickBot="1">
      <c r="A19" s="26" t="s">
        <v>16</v>
      </c>
      <c r="B19" s="172">
        <v>87.509252383217913</v>
      </c>
      <c r="C19" s="172">
        <v>77.363186827766597</v>
      </c>
      <c r="D19" s="28"/>
      <c r="E19" s="28"/>
    </row>
    <row r="20" spans="1:5" ht="15.75" thickBot="1">
      <c r="A20" s="26" t="s">
        <v>28</v>
      </c>
      <c r="B20" s="172">
        <v>61.245173174291935</v>
      </c>
      <c r="C20" s="172">
        <v>28.043816104267457</v>
      </c>
      <c r="D20" s="28"/>
      <c r="E20" s="28"/>
    </row>
    <row r="21" spans="1:5" ht="15.75" thickBot="1">
      <c r="A21" s="26" t="s">
        <v>29</v>
      </c>
      <c r="B21" s="172">
        <v>76.418333310507236</v>
      </c>
      <c r="C21" s="172">
        <v>42.330080636876225</v>
      </c>
      <c r="D21" s="28"/>
      <c r="E21" s="28"/>
    </row>
    <row r="22" spans="1:5" ht="15.75" thickBot="1">
      <c r="A22" s="26" t="s">
        <v>5</v>
      </c>
      <c r="B22" s="172">
        <v>87.038989422718387</v>
      </c>
      <c r="C22" s="172">
        <v>85.9</v>
      </c>
      <c r="D22" s="28"/>
      <c r="E22" s="28"/>
    </row>
    <row r="23" spans="1:5" ht="15.75" thickBot="1">
      <c r="A23" s="26" t="s">
        <v>17</v>
      </c>
      <c r="B23" s="172">
        <v>73.272327618992918</v>
      </c>
      <c r="C23" s="172">
        <v>54.387903020987075</v>
      </c>
      <c r="D23" s="28"/>
      <c r="E23" s="28"/>
    </row>
    <row r="24" spans="1:5" ht="15.75" thickBot="1">
      <c r="A24" s="26" t="s">
        <v>18</v>
      </c>
      <c r="B24" s="172">
        <v>89.50510521278332</v>
      </c>
      <c r="C24" s="172">
        <v>88.792205500670946</v>
      </c>
      <c r="D24" s="28"/>
      <c r="E24" s="28"/>
    </row>
    <row r="25" spans="1:5" ht="15.75" thickBot="1">
      <c r="A25" s="26" t="s">
        <v>19</v>
      </c>
      <c r="B25" s="172">
        <v>85.1</v>
      </c>
      <c r="C25" s="172">
        <v>94.6</v>
      </c>
      <c r="D25" s="28"/>
      <c r="E25" s="28"/>
    </row>
    <row r="26" spans="1:5" ht="15.75" thickBot="1">
      <c r="A26" s="26" t="s">
        <v>30</v>
      </c>
      <c r="B26" s="172">
        <v>90.010872666108867</v>
      </c>
      <c r="C26" s="172">
        <v>81.286550071461434</v>
      </c>
      <c r="D26" s="28"/>
      <c r="E26" s="28"/>
    </row>
    <row r="27" spans="1:5" ht="15" customHeight="1" thickBot="1">
      <c r="A27" s="26" t="s">
        <v>31</v>
      </c>
      <c r="B27" s="172">
        <v>90.844283921303301</v>
      </c>
      <c r="C27" s="172">
        <v>82.648346013234317</v>
      </c>
      <c r="D27" s="28"/>
      <c r="E27" s="28"/>
    </row>
    <row r="28" spans="1:5" ht="15" customHeight="1" thickBot="1">
      <c r="A28" s="26" t="s">
        <v>6</v>
      </c>
      <c r="B28" s="172">
        <v>34.6</v>
      </c>
      <c r="C28" s="172">
        <v>27.9</v>
      </c>
      <c r="D28" s="28"/>
      <c r="E28" s="28"/>
    </row>
    <row r="29" spans="1:5" ht="15.75" thickBot="1">
      <c r="A29" s="26" t="s">
        <v>20</v>
      </c>
      <c r="B29" s="172">
        <v>89.159448218073138</v>
      </c>
      <c r="C29" s="172">
        <v>91.680477136137867</v>
      </c>
      <c r="D29" s="28"/>
      <c r="E29" s="28"/>
    </row>
    <row r="30" spans="1:5" ht="15.75" thickBot="1">
      <c r="A30" s="26" t="s">
        <v>21</v>
      </c>
      <c r="B30" s="172">
        <v>83</v>
      </c>
      <c r="C30" s="172">
        <v>83.9</v>
      </c>
      <c r="D30" s="28"/>
      <c r="E30" s="28"/>
    </row>
    <row r="31" spans="1:5" ht="15.75" thickBot="1">
      <c r="A31" s="26" t="s">
        <v>22</v>
      </c>
      <c r="B31" s="172">
        <v>82.826557988707094</v>
      </c>
      <c r="C31" s="172">
        <v>65.561499622365872</v>
      </c>
      <c r="D31" s="28"/>
      <c r="E31" s="28"/>
    </row>
    <row r="32" spans="1:5" ht="15.75" thickBot="1">
      <c r="A32" s="26" t="s">
        <v>35</v>
      </c>
      <c r="B32" s="172">
        <v>61.689819039333173</v>
      </c>
      <c r="C32" s="172">
        <v>57.565033392885113</v>
      </c>
      <c r="D32" s="28"/>
      <c r="E32" s="28"/>
    </row>
    <row r="33" spans="1:5" ht="15.75" thickBot="1">
      <c r="A33" s="26" t="s">
        <v>7</v>
      </c>
      <c r="B33" s="172">
        <v>78.2012365220303</v>
      </c>
      <c r="C33" s="172">
        <v>63.785963124924052</v>
      </c>
      <c r="D33" s="28"/>
      <c r="E33" s="28"/>
    </row>
    <row r="34" spans="1:5" ht="15.75" thickBot="1">
      <c r="A34" s="26" t="s">
        <v>23</v>
      </c>
      <c r="B34" s="172">
        <v>78.085024822654134</v>
      </c>
      <c r="C34" s="172">
        <v>79.293468304960271</v>
      </c>
      <c r="D34" s="28"/>
      <c r="E34" s="28"/>
    </row>
    <row r="35" spans="1:5" ht="15.75" thickBot="1">
      <c r="A35" s="26" t="s">
        <v>8</v>
      </c>
      <c r="B35" s="172">
        <v>80.834818651598511</v>
      </c>
      <c r="C35" s="172">
        <v>89.772804809588919</v>
      </c>
      <c r="D35" s="28"/>
      <c r="E35" s="28"/>
    </row>
    <row r="36" spans="1:5">
      <c r="A36" s="28"/>
      <c r="B36" s="28"/>
      <c r="C36" s="28"/>
      <c r="D36" s="28"/>
      <c r="E36" s="28"/>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N52"/>
  <sheetViews>
    <sheetView workbookViewId="0"/>
  </sheetViews>
  <sheetFormatPr defaultColWidth="9.140625" defaultRowHeight="15.75"/>
  <cols>
    <col min="1" max="1" width="13" style="33" customWidth="1"/>
    <col min="2" max="3" width="18.7109375" style="43" customWidth="1"/>
    <col min="4" max="4" width="13" style="33" customWidth="1"/>
    <col min="5" max="5" width="17.85546875" style="33" customWidth="1"/>
    <col min="6" max="8" width="9.140625" style="33"/>
  </cols>
  <sheetData>
    <row r="1" spans="1:8">
      <c r="A1" s="70" t="s">
        <v>201</v>
      </c>
      <c r="B1" s="37"/>
      <c r="C1" s="37"/>
      <c r="D1" s="28"/>
    </row>
    <row r="2" spans="1:8" ht="16.5" thickBot="1">
      <c r="A2" s="28"/>
      <c r="B2" s="37"/>
      <c r="C2" s="37"/>
      <c r="D2" s="28"/>
    </row>
    <row r="3" spans="1:8" ht="48.75" customHeight="1" thickBot="1">
      <c r="A3" s="27"/>
      <c r="B3" s="299" t="s">
        <v>199</v>
      </c>
      <c r="C3" s="299" t="s">
        <v>200</v>
      </c>
      <c r="D3" s="28"/>
      <c r="E3" s="354"/>
      <c r="F3" s="354"/>
    </row>
    <row r="4" spans="1:8" thickBot="1">
      <c r="A4" s="26" t="s">
        <v>0</v>
      </c>
      <c r="B4" s="172">
        <v>97.776353203698761</v>
      </c>
      <c r="C4" s="172">
        <v>56.895030241403241</v>
      </c>
      <c r="D4" s="28"/>
      <c r="E4"/>
      <c r="F4"/>
      <c r="G4"/>
      <c r="H4"/>
    </row>
    <row r="5" spans="1:8" thickBot="1">
      <c r="A5" s="26" t="s">
        <v>25</v>
      </c>
      <c r="B5" s="172">
        <v>92.180930217033293</v>
      </c>
      <c r="C5" s="172">
        <v>24.793504296435728</v>
      </c>
      <c r="D5" s="28"/>
      <c r="E5"/>
      <c r="F5"/>
      <c r="G5"/>
      <c r="H5"/>
    </row>
    <row r="6" spans="1:8" thickBot="1">
      <c r="A6" s="26" t="s">
        <v>26</v>
      </c>
      <c r="B6" s="172">
        <v>96.70976792387323</v>
      </c>
      <c r="C6" s="172">
        <v>31.372616044636331</v>
      </c>
      <c r="D6" s="28"/>
      <c r="E6"/>
      <c r="F6"/>
      <c r="G6"/>
      <c r="H6"/>
    </row>
    <row r="7" spans="1:8" thickBot="1">
      <c r="A7" s="26" t="s">
        <v>27</v>
      </c>
      <c r="B7" s="172">
        <v>97.926066336539279</v>
      </c>
      <c r="C7" s="172">
        <v>36.535469652028354</v>
      </c>
      <c r="D7" s="28"/>
      <c r="E7"/>
      <c r="F7"/>
      <c r="G7"/>
      <c r="H7"/>
    </row>
    <row r="8" spans="1:8" thickBot="1">
      <c r="A8" s="26" t="s">
        <v>9</v>
      </c>
      <c r="B8" s="172">
        <v>94.202288333986019</v>
      </c>
      <c r="C8" s="172">
        <v>18.183637752084437</v>
      </c>
      <c r="D8" s="28"/>
      <c r="E8"/>
      <c r="F8"/>
      <c r="G8"/>
      <c r="H8"/>
    </row>
    <row r="9" spans="1:8" thickBot="1">
      <c r="A9" s="26" t="s">
        <v>10</v>
      </c>
      <c r="B9" s="172">
        <v>94.67862304338189</v>
      </c>
      <c r="C9" s="172">
        <v>24.675712685114743</v>
      </c>
      <c r="D9" s="28"/>
      <c r="E9"/>
      <c r="F9"/>
      <c r="G9"/>
      <c r="H9"/>
    </row>
    <row r="10" spans="1:8" thickBot="1">
      <c r="A10" s="26" t="s">
        <v>11</v>
      </c>
      <c r="B10" s="172">
        <v>98.325427460471786</v>
      </c>
      <c r="C10" s="172">
        <v>39.626927281452588</v>
      </c>
      <c r="D10" s="28"/>
      <c r="E10"/>
      <c r="F10"/>
      <c r="G10"/>
      <c r="H10"/>
    </row>
    <row r="11" spans="1:8" thickBot="1">
      <c r="A11" s="26" t="s">
        <v>1</v>
      </c>
      <c r="B11" s="172">
        <v>96.403276855703254</v>
      </c>
      <c r="C11" s="172">
        <v>11.770126241341391</v>
      </c>
      <c r="D11" s="28"/>
      <c r="E11"/>
      <c r="F11"/>
      <c r="G11"/>
      <c r="H11"/>
    </row>
    <row r="12" spans="1:8" thickBot="1">
      <c r="A12" s="26" t="s">
        <v>2</v>
      </c>
      <c r="B12" s="172">
        <v>93.751058976281115</v>
      </c>
      <c r="C12" s="172">
        <v>78.640941739094046</v>
      </c>
      <c r="D12" s="28"/>
      <c r="E12"/>
      <c r="F12"/>
      <c r="G12"/>
      <c r="H12"/>
    </row>
    <row r="13" spans="1:8" thickBot="1">
      <c r="A13" s="26" t="s">
        <v>12</v>
      </c>
      <c r="B13" s="172">
        <v>91.11270423424358</v>
      </c>
      <c r="C13" s="172">
        <v>16.205768487182461</v>
      </c>
      <c r="D13" s="28"/>
      <c r="E13"/>
      <c r="F13"/>
      <c r="G13"/>
      <c r="H13"/>
    </row>
    <row r="14" spans="1:8" thickBot="1">
      <c r="A14" s="26" t="s">
        <v>13</v>
      </c>
      <c r="B14" s="172">
        <v>97.115384615384613</v>
      </c>
      <c r="C14" s="172">
        <v>44.230769230769234</v>
      </c>
      <c r="D14" s="28"/>
      <c r="E14"/>
      <c r="F14"/>
      <c r="G14"/>
      <c r="H14"/>
    </row>
    <row r="15" spans="1:8" thickBot="1">
      <c r="A15" s="26" t="s">
        <v>14</v>
      </c>
      <c r="B15" s="172">
        <v>97.75974483141141</v>
      </c>
      <c r="C15" s="172">
        <v>53.222875543070074</v>
      </c>
      <c r="D15" s="28"/>
      <c r="E15"/>
      <c r="F15"/>
      <c r="G15"/>
      <c r="H15"/>
    </row>
    <row r="16" spans="1:8" thickBot="1">
      <c r="A16" s="26" t="s">
        <v>15</v>
      </c>
      <c r="B16" s="172">
        <v>89.429466780200244</v>
      </c>
      <c r="C16" s="172">
        <v>8.0746158341115049</v>
      </c>
      <c r="D16" s="28"/>
      <c r="E16"/>
      <c r="F16"/>
      <c r="G16"/>
      <c r="H16"/>
    </row>
    <row r="17" spans="1:10" thickBot="1">
      <c r="A17" s="26" t="s">
        <v>3</v>
      </c>
      <c r="B17" s="172">
        <v>91.483594375461749</v>
      </c>
      <c r="C17" s="172">
        <v>44.232779137968734</v>
      </c>
      <c r="D17" s="28"/>
      <c r="E17"/>
      <c r="F17"/>
      <c r="G17"/>
      <c r="H17"/>
    </row>
    <row r="18" spans="1:10" thickBot="1">
      <c r="A18" s="26" t="s">
        <v>4</v>
      </c>
      <c r="B18" s="172">
        <v>96.847696780584997</v>
      </c>
      <c r="C18" s="172">
        <v>89.623963168804963</v>
      </c>
      <c r="D18" s="28"/>
      <c r="E18"/>
      <c r="F18"/>
      <c r="G18"/>
      <c r="H18"/>
    </row>
    <row r="19" spans="1:10" thickBot="1">
      <c r="A19" s="26" t="s">
        <v>16</v>
      </c>
      <c r="B19" s="172">
        <v>97.832177057946595</v>
      </c>
      <c r="C19" s="172">
        <v>37.848977216709436</v>
      </c>
      <c r="D19" s="28"/>
      <c r="E19"/>
      <c r="F19"/>
      <c r="G19"/>
      <c r="H19"/>
    </row>
    <row r="20" spans="1:10" thickBot="1">
      <c r="A20" s="26" t="s">
        <v>28</v>
      </c>
      <c r="B20" s="172">
        <v>96.830938687340307</v>
      </c>
      <c r="C20" s="172">
        <v>94.635898070749221</v>
      </c>
      <c r="D20" s="28"/>
      <c r="E20"/>
      <c r="F20"/>
      <c r="G20"/>
      <c r="H20"/>
    </row>
    <row r="21" spans="1:10" thickBot="1">
      <c r="A21" s="26" t="s">
        <v>29</v>
      </c>
      <c r="B21" s="172">
        <v>99.774838019734091</v>
      </c>
      <c r="C21" s="172">
        <v>58.695526672791068</v>
      </c>
      <c r="D21" s="28"/>
      <c r="E21"/>
      <c r="F21"/>
      <c r="G21"/>
      <c r="H21"/>
    </row>
    <row r="22" spans="1:10" thickBot="1">
      <c r="A22" s="26" t="s">
        <v>5</v>
      </c>
      <c r="B22" s="172">
        <v>95.058322266199895</v>
      </c>
      <c r="C22" s="172">
        <v>47</v>
      </c>
      <c r="D22" s="28"/>
      <c r="E22"/>
      <c r="F22"/>
      <c r="G22"/>
      <c r="H22"/>
    </row>
    <row r="23" spans="1:10" thickBot="1">
      <c r="A23" s="26" t="s">
        <v>17</v>
      </c>
      <c r="B23" s="172">
        <v>96.41987564942292</v>
      </c>
      <c r="C23" s="172">
        <v>48.998405416816041</v>
      </c>
      <c r="D23" s="28"/>
      <c r="E23"/>
      <c r="F23"/>
      <c r="G23"/>
      <c r="H23"/>
    </row>
    <row r="24" spans="1:10" thickBot="1">
      <c r="A24" s="26" t="s">
        <v>18</v>
      </c>
      <c r="B24" s="172">
        <v>97.802358621075541</v>
      </c>
      <c r="C24" s="172">
        <v>36.281274744975136</v>
      </c>
      <c r="D24" s="28"/>
      <c r="E24"/>
      <c r="F24"/>
      <c r="G24"/>
      <c r="H24"/>
    </row>
    <row r="25" spans="1:10" thickBot="1">
      <c r="A25" s="26" t="s">
        <v>19</v>
      </c>
      <c r="B25" s="172">
        <v>98.103673311286997</v>
      </c>
      <c r="C25" s="172">
        <v>30.4</v>
      </c>
      <c r="D25" s="28"/>
      <c r="E25"/>
      <c r="F25"/>
      <c r="G25"/>
      <c r="H25"/>
    </row>
    <row r="26" spans="1:10" ht="16.5" thickBot="1">
      <c r="A26" s="26" t="s">
        <v>30</v>
      </c>
      <c r="B26" s="172">
        <v>99.056102689374981</v>
      </c>
      <c r="C26" s="172">
        <v>54.493711164393716</v>
      </c>
      <c r="D26" s="28"/>
      <c r="E26"/>
      <c r="F26"/>
      <c r="G26"/>
      <c r="J26" s="33"/>
    </row>
    <row r="27" spans="1:10" ht="16.5" thickBot="1">
      <c r="A27" s="26" t="s">
        <v>31</v>
      </c>
      <c r="B27" s="172">
        <v>93.461115552253688</v>
      </c>
      <c r="C27" s="172">
        <v>18.128938300656881</v>
      </c>
      <c r="D27" s="28"/>
      <c r="E27"/>
      <c r="F27"/>
      <c r="G27"/>
      <c r="J27" s="33"/>
    </row>
    <row r="28" spans="1:10" ht="16.5" thickBot="1">
      <c r="A28" s="26" t="s">
        <v>6</v>
      </c>
      <c r="B28" s="172">
        <v>98.6</v>
      </c>
      <c r="C28" s="172">
        <v>95.3</v>
      </c>
      <c r="D28" s="28"/>
      <c r="E28"/>
      <c r="F28"/>
      <c r="G28"/>
      <c r="J28" s="33"/>
    </row>
    <row r="29" spans="1:10" ht="16.5" thickBot="1">
      <c r="A29" s="26" t="s">
        <v>20</v>
      </c>
      <c r="B29" s="172">
        <v>95.168556161440748</v>
      </c>
      <c r="C29" s="172">
        <v>1.4835846630692358</v>
      </c>
      <c r="D29" s="28"/>
      <c r="E29"/>
      <c r="F29"/>
      <c r="G29"/>
      <c r="J29" s="33"/>
    </row>
    <row r="30" spans="1:10" ht="16.5" thickBot="1">
      <c r="A30" s="26" t="s">
        <v>21</v>
      </c>
      <c r="B30" s="172">
        <v>97.5</v>
      </c>
      <c r="C30" s="172">
        <v>11</v>
      </c>
      <c r="D30" s="28"/>
      <c r="E30"/>
      <c r="F30"/>
      <c r="G30"/>
      <c r="J30" s="33"/>
    </row>
    <row r="31" spans="1:10" ht="16.5" thickBot="1">
      <c r="A31" s="26" t="s">
        <v>22</v>
      </c>
      <c r="B31" s="172">
        <v>90.768317384646139</v>
      </c>
      <c r="C31" s="172">
        <v>9.4933834852874153</v>
      </c>
      <c r="D31" s="28"/>
      <c r="E31"/>
      <c r="F31"/>
      <c r="G31"/>
      <c r="J31" s="33"/>
    </row>
    <row r="32" spans="1:10" ht="16.5" thickBot="1">
      <c r="A32" s="26" t="s">
        <v>35</v>
      </c>
      <c r="B32" s="172">
        <v>92.161767888442512</v>
      </c>
      <c r="C32" s="172">
        <v>70.708019292764959</v>
      </c>
      <c r="D32" s="28"/>
      <c r="E32"/>
      <c r="F32"/>
      <c r="G32"/>
      <c r="J32" s="33"/>
    </row>
    <row r="33" spans="1:14" ht="16.5" thickBot="1">
      <c r="A33" s="26" t="s">
        <v>7</v>
      </c>
      <c r="B33" s="172">
        <v>96.236272139948085</v>
      </c>
      <c r="C33" s="172">
        <v>68.700860405937831</v>
      </c>
      <c r="D33" s="28"/>
      <c r="E33"/>
      <c r="F33"/>
      <c r="G33"/>
      <c r="J33" s="33"/>
    </row>
    <row r="34" spans="1:14" ht="16.5" thickBot="1">
      <c r="A34" s="26" t="s">
        <v>23</v>
      </c>
      <c r="B34" s="172">
        <v>94.196628902207465</v>
      </c>
      <c r="C34" s="172">
        <v>60.343724832064538</v>
      </c>
      <c r="D34" s="28"/>
      <c r="E34"/>
      <c r="F34"/>
      <c r="G34"/>
      <c r="J34" s="33"/>
    </row>
    <row r="35" spans="1:14" ht="16.5" thickBot="1">
      <c r="A35" s="26" t="s">
        <v>8</v>
      </c>
      <c r="B35" s="172">
        <v>93.622117791434476</v>
      </c>
      <c r="C35" s="172">
        <v>58.832824198496361</v>
      </c>
      <c r="D35" s="28"/>
      <c r="E35"/>
      <c r="F35"/>
      <c r="G35"/>
      <c r="J35" s="33"/>
    </row>
    <row r="36" spans="1:14">
      <c r="A36" s="28"/>
      <c r="B36" s="37"/>
      <c r="C36" s="37"/>
      <c r="D36" s="28"/>
      <c r="L36" s="33"/>
      <c r="N36" s="33"/>
    </row>
    <row r="37" spans="1:14">
      <c r="A37" s="28"/>
      <c r="B37" s="37"/>
      <c r="C37" s="37"/>
      <c r="D37" s="28"/>
      <c r="L37" s="33"/>
      <c r="N37" s="33"/>
    </row>
    <row r="38" spans="1:14">
      <c r="L38" s="33"/>
      <c r="N38" s="33"/>
    </row>
    <row r="39" spans="1:14">
      <c r="L39" s="33"/>
      <c r="N39" s="33"/>
    </row>
    <row r="40" spans="1:14">
      <c r="L40" s="33"/>
      <c r="N40" s="33"/>
    </row>
    <row r="41" spans="1:14">
      <c r="L41" s="33"/>
      <c r="N41" s="33"/>
    </row>
    <row r="42" spans="1:14">
      <c r="L42" s="33"/>
      <c r="N42" s="33"/>
    </row>
    <row r="43" spans="1:14">
      <c r="L43" s="33"/>
      <c r="N43" s="33"/>
    </row>
    <row r="44" spans="1:14">
      <c r="L44" s="33"/>
      <c r="N44" s="33"/>
    </row>
    <row r="45" spans="1:14">
      <c r="L45" s="33"/>
      <c r="N45" s="33"/>
    </row>
    <row r="46" spans="1:14">
      <c r="L46" s="33"/>
      <c r="N46" s="33"/>
    </row>
    <row r="47" spans="1:14">
      <c r="L47" s="33"/>
      <c r="N47" s="33"/>
    </row>
    <row r="48" spans="1:14">
      <c r="L48" s="33"/>
      <c r="N48" s="33"/>
    </row>
    <row r="49" spans="12:14">
      <c r="L49" s="33"/>
      <c r="N49" s="33"/>
    </row>
    <row r="50" spans="12:14">
      <c r="L50" s="33"/>
      <c r="N50" s="33"/>
    </row>
    <row r="51" spans="12:14">
      <c r="L51" s="33"/>
      <c r="N51" s="33"/>
    </row>
    <row r="52" spans="12:14">
      <c r="L52" s="33"/>
      <c r="N52" s="33"/>
    </row>
  </sheetData>
  <mergeCells count="1">
    <mergeCell ref="E3:F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I6"/>
  <sheetViews>
    <sheetView workbookViewId="0"/>
  </sheetViews>
  <sheetFormatPr defaultColWidth="9.140625" defaultRowHeight="15"/>
  <cols>
    <col min="1" max="1" width="18.7109375" style="34" customWidth="1"/>
    <col min="2" max="5" width="12.7109375" style="34" customWidth="1"/>
    <col min="6" max="8" width="9.140625" style="34"/>
    <col min="9" max="16384" width="9.140625" style="38"/>
  </cols>
  <sheetData>
    <row r="1" spans="1:9" s="34" customFormat="1">
      <c r="A1" s="70" t="s">
        <v>207</v>
      </c>
      <c r="B1" s="28"/>
      <c r="C1" s="28"/>
      <c r="D1" s="28"/>
      <c r="E1" s="28"/>
      <c r="I1" s="38"/>
    </row>
    <row r="2" spans="1:9" s="34" customFormat="1" ht="15.75" thickBot="1">
      <c r="A2" s="28"/>
      <c r="B2" s="28"/>
      <c r="C2" s="28"/>
      <c r="D2" s="28"/>
      <c r="E2" s="28"/>
      <c r="I2" s="38"/>
    </row>
    <row r="3" spans="1:9" s="34" customFormat="1" ht="15.75" thickBot="1">
      <c r="A3" s="27" t="s">
        <v>130</v>
      </c>
      <c r="B3" s="298" t="s">
        <v>202</v>
      </c>
      <c r="C3" s="298" t="s">
        <v>203</v>
      </c>
      <c r="D3" s="298" t="s">
        <v>204</v>
      </c>
      <c r="E3" s="298" t="s">
        <v>205</v>
      </c>
      <c r="I3" s="38"/>
    </row>
    <row r="4" spans="1:9" s="34" customFormat="1" ht="15.75" thickBot="1">
      <c r="A4" s="26" t="s">
        <v>206</v>
      </c>
      <c r="B4" s="142">
        <v>-0.73599999999999999</v>
      </c>
      <c r="C4" s="142">
        <v>-4.2000000000000003E-2</v>
      </c>
      <c r="D4" s="142">
        <v>-0.24299999999999999</v>
      </c>
      <c r="E4" s="142">
        <v>0.26200000000000001</v>
      </c>
      <c r="I4" s="38"/>
    </row>
    <row r="5" spans="1:9" s="34" customFormat="1" ht="15.75" thickBot="1">
      <c r="A5" s="26" t="s">
        <v>185</v>
      </c>
      <c r="B5" s="142">
        <v>0.82199999999999995</v>
      </c>
      <c r="C5" s="142">
        <v>0.29699999999999999</v>
      </c>
      <c r="D5" s="142">
        <v>0.20899999999999999</v>
      </c>
      <c r="E5" s="142">
        <v>0.29199999999999998</v>
      </c>
      <c r="I5" s="38"/>
    </row>
    <row r="6" spans="1:9" s="34" customFormat="1" ht="15.75" thickBot="1">
      <c r="A6" s="26" t="s">
        <v>185</v>
      </c>
      <c r="B6" s="142">
        <v>0.82199999999999995</v>
      </c>
      <c r="C6" s="142">
        <v>0.29699999999999999</v>
      </c>
      <c r="D6" s="142">
        <v>0.20899999999999999</v>
      </c>
      <c r="E6" s="142">
        <v>0.29199999999999998</v>
      </c>
      <c r="I6" s="38"/>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A1:E6"/>
  <sheetViews>
    <sheetView workbookViewId="0"/>
  </sheetViews>
  <sheetFormatPr defaultColWidth="9.140625" defaultRowHeight="14.25"/>
  <cols>
    <col min="1" max="1" width="16.5703125" style="28" customWidth="1"/>
    <col min="2" max="5" width="12.7109375" style="28" customWidth="1"/>
    <col min="6" max="16384" width="9.140625" style="28"/>
  </cols>
  <sheetData>
    <row r="1" spans="1:5">
      <c r="A1" s="70" t="s">
        <v>208</v>
      </c>
    </row>
    <row r="2" spans="1:5" ht="15" thickBot="1"/>
    <row r="3" spans="1:5" ht="15" thickBot="1">
      <c r="A3" s="27" t="s">
        <v>130</v>
      </c>
      <c r="B3" s="298" t="s">
        <v>343</v>
      </c>
      <c r="C3" s="298" t="s">
        <v>344</v>
      </c>
      <c r="D3" s="298" t="s">
        <v>345</v>
      </c>
      <c r="E3" s="298" t="s">
        <v>346</v>
      </c>
    </row>
    <row r="4" spans="1:5" ht="15" thickBot="1">
      <c r="A4" s="26" t="s">
        <v>206</v>
      </c>
      <c r="B4" s="142">
        <v>-0.76200000000000001</v>
      </c>
      <c r="C4" s="142">
        <v>-0.63600000000000001</v>
      </c>
      <c r="D4" s="142">
        <v>0.156</v>
      </c>
      <c r="E4" s="142">
        <v>0.39400000000000002</v>
      </c>
    </row>
    <row r="5" spans="1:5" ht="15" thickBot="1">
      <c r="A5" s="26" t="s">
        <v>185</v>
      </c>
      <c r="B5" s="142">
        <v>0.53800000000000003</v>
      </c>
      <c r="C5" s="142">
        <v>0.94199999999999995</v>
      </c>
      <c r="D5" s="142">
        <v>0.34300000000000003</v>
      </c>
      <c r="E5" s="142">
        <v>0.187</v>
      </c>
    </row>
    <row r="6" spans="1:5" ht="15" thickBot="1">
      <c r="A6" s="26" t="s">
        <v>185</v>
      </c>
      <c r="B6" s="142">
        <v>0.53800000000000003</v>
      </c>
      <c r="C6" s="142">
        <v>0.94199999999999995</v>
      </c>
      <c r="D6" s="142">
        <v>0.34300000000000003</v>
      </c>
      <c r="E6" s="142">
        <v>0.187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
  <dimension ref="A1:B9"/>
  <sheetViews>
    <sheetView workbookViewId="0"/>
  </sheetViews>
  <sheetFormatPr defaultColWidth="9.140625" defaultRowHeight="15"/>
  <cols>
    <col min="1" max="1" width="30.7109375" customWidth="1"/>
    <col min="2" max="2" width="25" customWidth="1"/>
  </cols>
  <sheetData>
    <row r="1" spans="1:2">
      <c r="A1" s="1" t="s">
        <v>359</v>
      </c>
    </row>
    <row r="2" spans="1:2" ht="15.75" thickBot="1"/>
    <row r="3" spans="1:2" ht="15.75" thickBot="1">
      <c r="A3" s="56" t="s">
        <v>120</v>
      </c>
      <c r="B3" s="75" t="s">
        <v>36</v>
      </c>
    </row>
    <row r="4" spans="1:2" ht="15" customHeight="1">
      <c r="A4" s="338" t="s">
        <v>121</v>
      </c>
      <c r="B4" s="76" t="s">
        <v>122</v>
      </c>
    </row>
    <row r="5" spans="1:2" ht="15" customHeight="1">
      <c r="A5" s="339"/>
      <c r="B5" s="76" t="s">
        <v>360</v>
      </c>
    </row>
    <row r="6" spans="1:2" ht="24.75" customHeight="1">
      <c r="A6" s="339"/>
      <c r="B6" s="76" t="s">
        <v>361</v>
      </c>
    </row>
    <row r="7" spans="1:2" ht="15" customHeight="1" thickBot="1">
      <c r="A7" s="340"/>
      <c r="B7" s="77" t="s">
        <v>362</v>
      </c>
    </row>
    <row r="8" spans="1:2" ht="45" customHeight="1" thickBot="1">
      <c r="A8" s="74" t="s">
        <v>123</v>
      </c>
      <c r="B8" s="77" t="s">
        <v>124</v>
      </c>
    </row>
    <row r="9" spans="1:2" ht="80.25" customHeight="1" thickBot="1">
      <c r="A9" s="74" t="s">
        <v>125</v>
      </c>
      <c r="B9" s="77" t="s">
        <v>363</v>
      </c>
    </row>
  </sheetData>
  <mergeCells count="1">
    <mergeCell ref="A4:A7"/>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I5"/>
  <sheetViews>
    <sheetView workbookViewId="0"/>
  </sheetViews>
  <sheetFormatPr defaultColWidth="9.140625" defaultRowHeight="15"/>
  <cols>
    <col min="1" max="1" width="22.42578125" customWidth="1"/>
  </cols>
  <sheetData>
    <row r="1" spans="1:9">
      <c r="A1" s="70" t="s">
        <v>243</v>
      </c>
    </row>
    <row r="2" spans="1:9" ht="15.75" thickBot="1"/>
    <row r="3" spans="1:9" ht="15" customHeight="1" thickBot="1">
      <c r="A3" s="81" t="s">
        <v>244</v>
      </c>
      <c r="B3" s="82" t="s">
        <v>62</v>
      </c>
      <c r="C3" s="82" t="s">
        <v>48</v>
      </c>
      <c r="D3" s="82" t="s">
        <v>63</v>
      </c>
      <c r="E3" s="82" t="s">
        <v>64</v>
      </c>
      <c r="F3" s="82" t="s">
        <v>65</v>
      </c>
      <c r="G3" s="82" t="s">
        <v>66</v>
      </c>
      <c r="H3" s="82" t="s">
        <v>67</v>
      </c>
      <c r="I3" s="82" t="s">
        <v>49</v>
      </c>
    </row>
    <row r="4" spans="1:9" ht="30" customHeight="1" thickBot="1">
      <c r="A4" s="83" t="s">
        <v>245</v>
      </c>
      <c r="B4" s="84">
        <v>99</v>
      </c>
      <c r="C4" s="84">
        <v>81</v>
      </c>
      <c r="D4" s="84">
        <v>54</v>
      </c>
      <c r="E4" s="84">
        <v>95</v>
      </c>
      <c r="F4" s="84">
        <v>88</v>
      </c>
      <c r="G4" s="84">
        <v>100</v>
      </c>
      <c r="H4" s="84">
        <v>61</v>
      </c>
      <c r="I4" s="84">
        <v>66</v>
      </c>
    </row>
    <row r="5" spans="1:9" ht="30" customHeight="1" thickBot="1">
      <c r="A5" s="83" t="s">
        <v>246</v>
      </c>
      <c r="B5" s="84">
        <v>76</v>
      </c>
      <c r="C5" s="84">
        <v>51</v>
      </c>
      <c r="D5" s="84">
        <v>16</v>
      </c>
      <c r="E5" s="84">
        <v>43</v>
      </c>
      <c r="F5" s="84">
        <v>83</v>
      </c>
      <c r="G5" s="84">
        <v>80</v>
      </c>
      <c r="H5" s="84">
        <v>58</v>
      </c>
      <c r="I5" s="84">
        <v>49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6"/>
  <sheetViews>
    <sheetView workbookViewId="0"/>
  </sheetViews>
  <sheetFormatPr defaultColWidth="9.140625" defaultRowHeight="15"/>
  <cols>
    <col min="1" max="1" width="16.140625" customWidth="1"/>
  </cols>
  <sheetData>
    <row r="1" spans="1:9">
      <c r="A1" s="70" t="s">
        <v>396</v>
      </c>
    </row>
    <row r="2" spans="1:9" ht="15.75" thickBot="1"/>
    <row r="3" spans="1:9" ht="30" customHeight="1" thickBot="1">
      <c r="A3" s="81" t="s">
        <v>244</v>
      </c>
      <c r="B3" s="82" t="s">
        <v>62</v>
      </c>
      <c r="C3" s="82" t="s">
        <v>48</v>
      </c>
      <c r="D3" s="82" t="s">
        <v>63</v>
      </c>
      <c r="E3" s="82" t="s">
        <v>64</v>
      </c>
      <c r="F3" s="82" t="s">
        <v>65</v>
      </c>
      <c r="G3" s="82" t="s">
        <v>66</v>
      </c>
      <c r="H3" s="82" t="s">
        <v>67</v>
      </c>
      <c r="I3" s="82" t="s">
        <v>49</v>
      </c>
    </row>
    <row r="4" spans="1:9" ht="30" customHeight="1" thickBot="1">
      <c r="A4" s="83" t="s">
        <v>247</v>
      </c>
      <c r="B4" s="84">
        <v>99</v>
      </c>
      <c r="C4" s="84">
        <v>82</v>
      </c>
      <c r="D4" s="84">
        <v>35</v>
      </c>
      <c r="E4" s="84">
        <v>79</v>
      </c>
      <c r="F4" s="84">
        <v>80</v>
      </c>
      <c r="G4" s="84">
        <v>99</v>
      </c>
      <c r="H4" s="84">
        <v>73</v>
      </c>
      <c r="I4" s="84">
        <v>74</v>
      </c>
    </row>
    <row r="5" spans="1:9" ht="15" customHeight="1" thickBot="1">
      <c r="A5" s="83" t="s">
        <v>248</v>
      </c>
      <c r="B5" s="84">
        <v>19</v>
      </c>
      <c r="C5" s="84">
        <v>17</v>
      </c>
      <c r="D5" s="84">
        <v>3</v>
      </c>
      <c r="E5" s="84">
        <v>10</v>
      </c>
      <c r="F5" s="84">
        <v>33</v>
      </c>
      <c r="G5" s="84">
        <v>40</v>
      </c>
      <c r="H5" s="84">
        <v>19</v>
      </c>
      <c r="I5" s="84">
        <v>13</v>
      </c>
    </row>
    <row r="6" spans="1:9" ht="15" customHeight="1" thickBot="1">
      <c r="A6" s="83" t="s">
        <v>249</v>
      </c>
      <c r="B6" s="84">
        <v>31</v>
      </c>
      <c r="C6" s="84">
        <v>20</v>
      </c>
      <c r="D6" s="84">
        <v>4</v>
      </c>
      <c r="E6" s="84">
        <v>10</v>
      </c>
      <c r="F6" s="84">
        <v>16</v>
      </c>
      <c r="G6" s="84">
        <v>39</v>
      </c>
      <c r="H6" s="84">
        <v>14</v>
      </c>
      <c r="I6" s="84">
        <v>14</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I5"/>
  <sheetViews>
    <sheetView workbookViewId="0"/>
  </sheetViews>
  <sheetFormatPr defaultColWidth="9.140625" defaultRowHeight="15"/>
  <cols>
    <col min="1" max="1" width="25.5703125" customWidth="1"/>
  </cols>
  <sheetData>
    <row r="1" spans="1:9">
      <c r="A1" s="70" t="s">
        <v>250</v>
      </c>
    </row>
    <row r="2" spans="1:9" ht="15.75" thickBot="1"/>
    <row r="3" spans="1:9" ht="15" customHeight="1" thickBot="1">
      <c r="A3" s="81" t="s">
        <v>244</v>
      </c>
      <c r="B3" s="82" t="s">
        <v>62</v>
      </c>
      <c r="C3" s="82" t="s">
        <v>48</v>
      </c>
      <c r="D3" s="82" t="s">
        <v>63</v>
      </c>
      <c r="E3" s="82" t="s">
        <v>64</v>
      </c>
      <c r="F3" s="82" t="s">
        <v>65</v>
      </c>
      <c r="G3" s="82" t="s">
        <v>66</v>
      </c>
      <c r="H3" s="82" t="s">
        <v>67</v>
      </c>
      <c r="I3" s="82" t="s">
        <v>49</v>
      </c>
    </row>
    <row r="4" spans="1:9" ht="30" customHeight="1" thickBot="1">
      <c r="A4" s="83" t="s">
        <v>251</v>
      </c>
      <c r="B4" s="84">
        <v>92</v>
      </c>
      <c r="C4" s="84">
        <v>91</v>
      </c>
      <c r="D4" s="84">
        <v>79</v>
      </c>
      <c r="E4" s="84">
        <v>88</v>
      </c>
      <c r="F4" s="84">
        <v>83</v>
      </c>
      <c r="G4" s="84">
        <v>98</v>
      </c>
      <c r="H4" s="84">
        <v>89</v>
      </c>
      <c r="I4" s="84">
        <v>89</v>
      </c>
    </row>
    <row r="5" spans="1:9" ht="15" customHeight="1" thickBot="1">
      <c r="A5" s="83" t="s">
        <v>252</v>
      </c>
      <c r="B5" s="84">
        <v>7</v>
      </c>
      <c r="C5" s="84">
        <v>32</v>
      </c>
      <c r="D5" s="84">
        <v>27</v>
      </c>
      <c r="E5" s="84">
        <v>13</v>
      </c>
      <c r="F5" s="84">
        <v>44</v>
      </c>
      <c r="G5" s="84">
        <v>10</v>
      </c>
      <c r="H5" s="84">
        <v>43</v>
      </c>
      <c r="I5" s="84">
        <v>34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G13"/>
  <sheetViews>
    <sheetView workbookViewId="0"/>
  </sheetViews>
  <sheetFormatPr defaultColWidth="9.140625" defaultRowHeight="15"/>
  <cols>
    <col min="1" max="1" width="25.140625" customWidth="1"/>
  </cols>
  <sheetData>
    <row r="1" spans="1:7">
      <c r="A1" s="70" t="s">
        <v>253</v>
      </c>
    </row>
    <row r="2" spans="1:7" ht="15.75" thickBot="1"/>
    <row r="3" spans="1:7" ht="15.75" customHeight="1" thickBot="1">
      <c r="A3" s="81"/>
      <c r="B3" s="351" t="s">
        <v>397</v>
      </c>
      <c r="C3" s="352"/>
      <c r="D3" s="353"/>
      <c r="E3" s="351" t="s">
        <v>398</v>
      </c>
      <c r="F3" s="352"/>
      <c r="G3" s="353"/>
    </row>
    <row r="4" spans="1:7" ht="15" customHeight="1" thickBot="1">
      <c r="A4" s="83"/>
      <c r="B4" s="84" t="s">
        <v>62</v>
      </c>
      <c r="C4" s="84" t="s">
        <v>48</v>
      </c>
      <c r="D4" s="84" t="s">
        <v>49</v>
      </c>
      <c r="E4" s="84" t="s">
        <v>62</v>
      </c>
      <c r="F4" s="84" t="s">
        <v>48</v>
      </c>
      <c r="G4" s="84" t="s">
        <v>49</v>
      </c>
    </row>
    <row r="5" spans="1:7" ht="15" customHeight="1" thickBot="1">
      <c r="A5" s="83" t="s">
        <v>254</v>
      </c>
      <c r="B5" s="84">
        <v>75</v>
      </c>
      <c r="C5" s="84">
        <v>78</v>
      </c>
      <c r="D5" s="84">
        <v>71</v>
      </c>
      <c r="E5" s="84" t="s">
        <v>399</v>
      </c>
      <c r="F5" s="84" t="s">
        <v>400</v>
      </c>
      <c r="G5" s="84" t="s">
        <v>401</v>
      </c>
    </row>
    <row r="6" spans="1:7" ht="30" customHeight="1" thickBot="1">
      <c r="A6" s="83" t="s">
        <v>255</v>
      </c>
      <c r="B6" s="84">
        <v>57</v>
      </c>
      <c r="C6" s="84">
        <v>33</v>
      </c>
      <c r="D6" s="84">
        <v>29</v>
      </c>
      <c r="E6" s="84"/>
      <c r="F6" s="84"/>
      <c r="G6" s="84"/>
    </row>
    <row r="7" spans="1:7" ht="15" customHeight="1" thickBot="1">
      <c r="A7" s="83" t="s">
        <v>256</v>
      </c>
      <c r="B7" s="84">
        <v>33</v>
      </c>
      <c r="C7" s="84">
        <v>41</v>
      </c>
      <c r="D7" s="84">
        <v>37</v>
      </c>
      <c r="E7" s="84"/>
      <c r="F7" s="84"/>
      <c r="G7" s="84"/>
    </row>
    <row r="8" spans="1:7" ht="15" customHeight="1" thickBot="1">
      <c r="A8" s="83" t="s">
        <v>257</v>
      </c>
      <c r="B8" s="84">
        <v>29</v>
      </c>
      <c r="C8" s="84">
        <v>50</v>
      </c>
      <c r="D8" s="84">
        <v>44</v>
      </c>
      <c r="E8" s="84" t="s">
        <v>402</v>
      </c>
      <c r="F8" s="84" t="s">
        <v>210</v>
      </c>
      <c r="G8" s="84" t="s">
        <v>403</v>
      </c>
    </row>
    <row r="9" spans="1:7" ht="30" customHeight="1" thickBot="1">
      <c r="A9" s="83" t="s">
        <v>258</v>
      </c>
      <c r="B9" s="84">
        <v>27</v>
      </c>
      <c r="C9" s="84">
        <v>33</v>
      </c>
      <c r="D9" s="84">
        <v>31</v>
      </c>
      <c r="E9" s="84"/>
      <c r="F9" s="84"/>
      <c r="G9" s="84"/>
    </row>
    <row r="10" spans="1:7" ht="30" customHeight="1" thickBot="1">
      <c r="A10" s="83" t="s">
        <v>259</v>
      </c>
      <c r="B10" s="84">
        <v>22</v>
      </c>
      <c r="C10" s="84">
        <v>16</v>
      </c>
      <c r="D10" s="84">
        <v>14</v>
      </c>
      <c r="E10" s="84" t="s">
        <v>210</v>
      </c>
      <c r="F10" s="84" t="s">
        <v>232</v>
      </c>
      <c r="G10" s="84" t="s">
        <v>404</v>
      </c>
    </row>
    <row r="11" spans="1:7" ht="30" customHeight="1" thickBot="1">
      <c r="A11" s="83" t="s">
        <v>260</v>
      </c>
      <c r="B11" s="84">
        <v>20</v>
      </c>
      <c r="C11" s="84">
        <v>24</v>
      </c>
      <c r="D11" s="84">
        <v>19</v>
      </c>
      <c r="E11" s="84" t="s">
        <v>405</v>
      </c>
      <c r="F11" s="84" t="s">
        <v>406</v>
      </c>
      <c r="G11" s="84" t="s">
        <v>399</v>
      </c>
    </row>
    <row r="12" spans="1:7" ht="30" customHeight="1" thickBot="1">
      <c r="A12" s="83" t="s">
        <v>261</v>
      </c>
      <c r="B12" s="84">
        <v>10</v>
      </c>
      <c r="C12" s="84">
        <v>14</v>
      </c>
      <c r="D12" s="84">
        <v>18</v>
      </c>
      <c r="E12" s="84"/>
      <c r="F12" s="84"/>
      <c r="G12" s="84"/>
    </row>
    <row r="13" spans="1:7" ht="30" customHeight="1" thickBot="1">
      <c r="A13" s="83" t="s">
        <v>262</v>
      </c>
      <c r="B13" s="84">
        <v>7</v>
      </c>
      <c r="C13" s="84">
        <v>13</v>
      </c>
      <c r="D13" s="84">
        <v>13</v>
      </c>
      <c r="E13" s="84" t="s">
        <v>407</v>
      </c>
      <c r="F13" s="84" t="s">
        <v>405</v>
      </c>
      <c r="G13" s="84" t="s">
        <v>210</v>
      </c>
    </row>
  </sheetData>
  <mergeCells count="2">
    <mergeCell ref="B3:D3"/>
    <mergeCell ref="E3:G3"/>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I17"/>
  <sheetViews>
    <sheetView workbookViewId="0"/>
  </sheetViews>
  <sheetFormatPr defaultColWidth="9.140625" defaultRowHeight="15"/>
  <cols>
    <col min="1" max="1" width="34.85546875" customWidth="1"/>
  </cols>
  <sheetData>
    <row r="1" spans="1:9">
      <c r="A1" s="70" t="s">
        <v>263</v>
      </c>
    </row>
    <row r="2" spans="1:9" ht="15.75" thickBot="1"/>
    <row r="3" spans="1:9" ht="15.75" thickBot="1">
      <c r="A3" s="81" t="s">
        <v>264</v>
      </c>
      <c r="B3" s="82" t="s">
        <v>62</v>
      </c>
      <c r="C3" s="82" t="s">
        <v>48</v>
      </c>
      <c r="D3" s="82" t="s">
        <v>63</v>
      </c>
      <c r="E3" s="82" t="s">
        <v>64</v>
      </c>
      <c r="F3" s="82" t="s">
        <v>65</v>
      </c>
      <c r="G3" s="82" t="s">
        <v>66</v>
      </c>
      <c r="H3" s="82" t="s">
        <v>67</v>
      </c>
      <c r="I3" s="82" t="s">
        <v>49</v>
      </c>
    </row>
    <row r="4" spans="1:9" ht="30" customHeight="1" thickBot="1">
      <c r="A4" s="83" t="s">
        <v>265</v>
      </c>
      <c r="B4" s="84">
        <v>50</v>
      </c>
      <c r="C4" s="84">
        <v>71</v>
      </c>
      <c r="D4" s="84">
        <v>64</v>
      </c>
      <c r="E4" s="84">
        <v>67</v>
      </c>
      <c r="F4" s="84">
        <v>79</v>
      </c>
      <c r="G4" s="84">
        <v>79</v>
      </c>
      <c r="H4" s="84">
        <v>73</v>
      </c>
      <c r="I4" s="84">
        <v>66</v>
      </c>
    </row>
    <row r="5" spans="1:9" ht="15" customHeight="1" thickBot="1">
      <c r="A5" s="83" t="s">
        <v>266</v>
      </c>
      <c r="B5" s="84">
        <v>50</v>
      </c>
      <c r="C5" s="84">
        <v>42</v>
      </c>
      <c r="D5" s="84">
        <v>18</v>
      </c>
      <c r="E5" s="84">
        <v>32</v>
      </c>
      <c r="F5" s="84">
        <v>45</v>
      </c>
      <c r="G5" s="84">
        <v>59</v>
      </c>
      <c r="H5" s="84">
        <v>63</v>
      </c>
      <c r="I5" s="84">
        <v>47</v>
      </c>
    </row>
    <row r="6" spans="1:9" ht="30" customHeight="1" thickBot="1">
      <c r="A6" s="83" t="s">
        <v>267</v>
      </c>
      <c r="B6" s="84">
        <v>45</v>
      </c>
      <c r="C6" s="84">
        <v>59</v>
      </c>
      <c r="D6" s="84">
        <v>42</v>
      </c>
      <c r="E6" s="84">
        <v>52</v>
      </c>
      <c r="F6" s="84">
        <v>77</v>
      </c>
      <c r="G6" s="84">
        <v>74</v>
      </c>
      <c r="H6" s="84">
        <v>69</v>
      </c>
      <c r="I6" s="84">
        <v>59</v>
      </c>
    </row>
    <row r="7" spans="1:9" ht="15" customHeight="1" thickBot="1">
      <c r="A7" s="83" t="s">
        <v>268</v>
      </c>
      <c r="B7" s="84">
        <v>42</v>
      </c>
      <c r="C7" s="84">
        <v>49</v>
      </c>
      <c r="D7" s="84">
        <v>18</v>
      </c>
      <c r="E7" s="84">
        <v>49</v>
      </c>
      <c r="F7" s="84">
        <v>35</v>
      </c>
      <c r="G7" s="84">
        <v>69</v>
      </c>
      <c r="H7" s="84">
        <v>59</v>
      </c>
      <c r="I7" s="84">
        <v>47</v>
      </c>
    </row>
    <row r="8" spans="1:9" ht="15" customHeight="1" thickBot="1">
      <c r="A8" s="83" t="s">
        <v>269</v>
      </c>
      <c r="B8" s="84">
        <v>37</v>
      </c>
      <c r="C8" s="84">
        <v>33</v>
      </c>
      <c r="D8" s="84">
        <v>27</v>
      </c>
      <c r="E8" s="84">
        <v>17</v>
      </c>
      <c r="F8" s="84">
        <v>40</v>
      </c>
      <c r="G8" s="84">
        <v>29</v>
      </c>
      <c r="H8" s="84">
        <v>44</v>
      </c>
      <c r="I8" s="84">
        <v>33</v>
      </c>
    </row>
    <row r="9" spans="1:9" ht="15" customHeight="1" thickBot="1">
      <c r="A9" s="83" t="s">
        <v>270</v>
      </c>
      <c r="B9" s="84">
        <v>26</v>
      </c>
      <c r="C9" s="84">
        <v>29</v>
      </c>
      <c r="D9" s="84">
        <v>16</v>
      </c>
      <c r="E9" s="84">
        <v>21</v>
      </c>
      <c r="F9" s="84">
        <v>44</v>
      </c>
      <c r="G9" s="84">
        <v>27</v>
      </c>
      <c r="H9" s="84">
        <v>46</v>
      </c>
      <c r="I9" s="84">
        <v>31</v>
      </c>
    </row>
    <row r="10" spans="1:9" ht="30" customHeight="1" thickBot="1">
      <c r="A10" s="83" t="s">
        <v>271</v>
      </c>
      <c r="B10" s="84">
        <v>26</v>
      </c>
      <c r="C10" s="84">
        <v>28</v>
      </c>
      <c r="D10" s="84">
        <v>23</v>
      </c>
      <c r="E10" s="84">
        <v>20</v>
      </c>
      <c r="F10" s="84">
        <v>37</v>
      </c>
      <c r="G10" s="84">
        <v>16</v>
      </c>
      <c r="H10" s="84">
        <v>23</v>
      </c>
      <c r="I10" s="84">
        <v>25</v>
      </c>
    </row>
    <row r="11" spans="1:9" ht="15" customHeight="1" thickBot="1">
      <c r="A11" s="83" t="s">
        <v>272</v>
      </c>
      <c r="B11" s="84">
        <v>25</v>
      </c>
      <c r="C11" s="84">
        <v>40</v>
      </c>
      <c r="D11" s="84">
        <v>32</v>
      </c>
      <c r="E11" s="84">
        <v>30</v>
      </c>
      <c r="F11" s="84">
        <v>25</v>
      </c>
      <c r="G11" s="84">
        <v>49</v>
      </c>
      <c r="H11" s="84">
        <v>52</v>
      </c>
      <c r="I11" s="84">
        <v>44</v>
      </c>
    </row>
    <row r="12" spans="1:9" ht="30" customHeight="1" thickBot="1">
      <c r="A12" s="83" t="s">
        <v>273</v>
      </c>
      <c r="B12" s="84">
        <v>24</v>
      </c>
      <c r="C12" s="84">
        <v>34</v>
      </c>
      <c r="D12" s="84">
        <v>21</v>
      </c>
      <c r="E12" s="84">
        <v>24</v>
      </c>
      <c r="F12" s="84">
        <v>36</v>
      </c>
      <c r="G12" s="84">
        <v>36</v>
      </c>
      <c r="H12" s="84">
        <v>52</v>
      </c>
      <c r="I12" s="84">
        <v>35</v>
      </c>
    </row>
    <row r="13" spans="1:9" ht="30" customHeight="1" thickBot="1">
      <c r="A13" s="83" t="s">
        <v>274</v>
      </c>
      <c r="B13" s="84">
        <v>20</v>
      </c>
      <c r="C13" s="84">
        <v>27</v>
      </c>
      <c r="D13" s="84">
        <v>27</v>
      </c>
      <c r="E13" s="84">
        <v>11</v>
      </c>
      <c r="F13" s="84">
        <v>10</v>
      </c>
      <c r="G13" s="84">
        <v>27</v>
      </c>
      <c r="H13" s="84">
        <v>40</v>
      </c>
      <c r="I13" s="84">
        <v>31</v>
      </c>
    </row>
    <row r="14" spans="1:9" ht="30" customHeight="1" thickBot="1">
      <c r="A14" s="83" t="s">
        <v>275</v>
      </c>
      <c r="B14" s="84">
        <v>20</v>
      </c>
      <c r="C14" s="84">
        <v>14</v>
      </c>
      <c r="D14" s="84">
        <v>6</v>
      </c>
      <c r="E14" s="84">
        <v>7</v>
      </c>
      <c r="F14" s="84">
        <v>17</v>
      </c>
      <c r="G14" s="84">
        <v>24</v>
      </c>
      <c r="H14" s="84">
        <v>25</v>
      </c>
      <c r="I14" s="84">
        <v>14</v>
      </c>
    </row>
    <row r="15" spans="1:9" ht="30" customHeight="1" thickBot="1">
      <c r="A15" s="83" t="s">
        <v>276</v>
      </c>
      <c r="B15" s="84">
        <v>8</v>
      </c>
      <c r="C15" s="84">
        <v>12</v>
      </c>
      <c r="D15" s="84">
        <v>9</v>
      </c>
      <c r="E15" s="84">
        <v>7</v>
      </c>
      <c r="F15" s="84">
        <v>7</v>
      </c>
      <c r="G15" s="84">
        <v>15</v>
      </c>
      <c r="H15" s="84">
        <v>18</v>
      </c>
      <c r="I15" s="84">
        <v>13</v>
      </c>
    </row>
    <row r="16" spans="1:9" ht="30" customHeight="1" thickBot="1">
      <c r="A16" s="83" t="s">
        <v>277</v>
      </c>
      <c r="B16" s="84">
        <v>7</v>
      </c>
      <c r="C16" s="84">
        <v>14</v>
      </c>
      <c r="D16" s="84">
        <v>7</v>
      </c>
      <c r="E16" s="84">
        <v>5</v>
      </c>
      <c r="F16" s="84">
        <v>12</v>
      </c>
      <c r="G16" s="84">
        <v>12</v>
      </c>
      <c r="H16" s="84">
        <v>31</v>
      </c>
      <c r="I16" s="84">
        <v>16</v>
      </c>
    </row>
    <row r="17" spans="1:9" ht="30" customHeight="1" thickBot="1">
      <c r="A17" s="83" t="s">
        <v>278</v>
      </c>
      <c r="B17" s="84">
        <v>6</v>
      </c>
      <c r="C17" s="84">
        <v>21</v>
      </c>
      <c r="D17" s="84">
        <v>4</v>
      </c>
      <c r="E17" s="84">
        <v>6</v>
      </c>
      <c r="F17" s="84">
        <v>33</v>
      </c>
      <c r="G17" s="84">
        <v>20</v>
      </c>
      <c r="H17" s="84">
        <v>32</v>
      </c>
      <c r="I17" s="84">
        <v>19</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I7"/>
  <sheetViews>
    <sheetView workbookViewId="0"/>
  </sheetViews>
  <sheetFormatPr defaultColWidth="9.140625" defaultRowHeight="15"/>
  <cols>
    <col min="1" max="1" width="52" customWidth="1"/>
  </cols>
  <sheetData>
    <row r="1" spans="1:9">
      <c r="A1" s="70" t="s">
        <v>279</v>
      </c>
    </row>
    <row r="2" spans="1:9" ht="15.75" thickBot="1"/>
    <row r="3" spans="1:9" ht="15" customHeight="1" thickBot="1">
      <c r="A3" s="86" t="s">
        <v>280</v>
      </c>
      <c r="B3" s="90" t="s">
        <v>62</v>
      </c>
      <c r="C3" s="90" t="s">
        <v>48</v>
      </c>
      <c r="D3" s="90" t="s">
        <v>63</v>
      </c>
      <c r="E3" s="90" t="s">
        <v>64</v>
      </c>
      <c r="F3" s="90" t="s">
        <v>65</v>
      </c>
      <c r="G3" s="90" t="s">
        <v>66</v>
      </c>
      <c r="H3" s="90" t="s">
        <v>67</v>
      </c>
      <c r="I3" s="90" t="s">
        <v>49</v>
      </c>
    </row>
    <row r="4" spans="1:9" ht="15" customHeight="1" thickBot="1">
      <c r="A4" s="91" t="s">
        <v>281</v>
      </c>
      <c r="B4" s="92">
        <v>45</v>
      </c>
      <c r="C4" s="92">
        <v>36</v>
      </c>
      <c r="D4" s="92">
        <v>42</v>
      </c>
      <c r="E4" s="92">
        <v>35</v>
      </c>
      <c r="F4" s="92">
        <v>30</v>
      </c>
      <c r="G4" s="92">
        <v>36</v>
      </c>
      <c r="H4" s="92">
        <v>44</v>
      </c>
      <c r="I4" s="92">
        <v>39</v>
      </c>
    </row>
    <row r="5" spans="1:9" ht="15" customHeight="1" thickBot="1">
      <c r="A5" s="91" t="s">
        <v>282</v>
      </c>
      <c r="B5" s="92">
        <v>36</v>
      </c>
      <c r="C5" s="92">
        <v>31</v>
      </c>
      <c r="D5" s="92">
        <v>32</v>
      </c>
      <c r="E5" s="92">
        <v>29</v>
      </c>
      <c r="F5" s="92">
        <v>31</v>
      </c>
      <c r="G5" s="92">
        <v>33</v>
      </c>
      <c r="H5" s="92">
        <v>39</v>
      </c>
      <c r="I5" s="92">
        <v>33</v>
      </c>
    </row>
    <row r="6" spans="1:9" ht="15" customHeight="1" thickBot="1">
      <c r="A6" s="91" t="s">
        <v>283</v>
      </c>
      <c r="B6" s="92">
        <v>29</v>
      </c>
      <c r="C6" s="92">
        <v>26</v>
      </c>
      <c r="D6" s="92">
        <v>22</v>
      </c>
      <c r="E6" s="92">
        <v>21</v>
      </c>
      <c r="F6" s="92">
        <v>26</v>
      </c>
      <c r="G6" s="92">
        <v>28</v>
      </c>
      <c r="H6" s="92">
        <v>32</v>
      </c>
      <c r="I6" s="92">
        <v>28</v>
      </c>
    </row>
    <row r="7" spans="1:9" ht="15" customHeight="1" thickBot="1">
      <c r="A7" s="91" t="s">
        <v>284</v>
      </c>
      <c r="B7" s="92">
        <v>19</v>
      </c>
      <c r="C7" s="92">
        <v>16</v>
      </c>
      <c r="D7" s="92">
        <v>13</v>
      </c>
      <c r="E7" s="92">
        <v>11</v>
      </c>
      <c r="F7" s="92">
        <v>8</v>
      </c>
      <c r="G7" s="92">
        <v>16</v>
      </c>
      <c r="H7" s="92">
        <v>23</v>
      </c>
      <c r="I7" s="92">
        <v>21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I10"/>
  <sheetViews>
    <sheetView workbookViewId="0">
      <selection activeCell="C15" sqref="C15"/>
    </sheetView>
  </sheetViews>
  <sheetFormatPr defaultColWidth="9.140625" defaultRowHeight="15"/>
  <cols>
    <col min="1" max="1" width="29.5703125" customWidth="1"/>
  </cols>
  <sheetData>
    <row r="1" spans="1:9">
      <c r="A1" s="70" t="s">
        <v>1148</v>
      </c>
    </row>
    <row r="2" spans="1:9" ht="15.75" thickBot="1"/>
    <row r="3" spans="1:9" ht="15" customHeight="1" thickBot="1">
      <c r="A3" s="81" t="s">
        <v>285</v>
      </c>
      <c r="B3" s="82" t="s">
        <v>62</v>
      </c>
      <c r="C3" s="82" t="s">
        <v>48</v>
      </c>
      <c r="D3" s="82" t="s">
        <v>63</v>
      </c>
      <c r="E3" s="82" t="s">
        <v>64</v>
      </c>
      <c r="F3" s="82" t="s">
        <v>65</v>
      </c>
      <c r="G3" s="82" t="s">
        <v>66</v>
      </c>
      <c r="H3" s="82" t="s">
        <v>67</v>
      </c>
      <c r="I3" s="82" t="s">
        <v>49</v>
      </c>
    </row>
    <row r="4" spans="1:9" ht="30" customHeight="1" thickBot="1">
      <c r="A4" s="83" t="s">
        <v>286</v>
      </c>
      <c r="B4" s="84">
        <v>60</v>
      </c>
      <c r="C4" s="84">
        <v>58</v>
      </c>
      <c r="D4" s="84">
        <v>52</v>
      </c>
      <c r="E4" s="84">
        <v>42</v>
      </c>
      <c r="F4" s="84">
        <v>86</v>
      </c>
      <c r="G4" s="84">
        <v>62</v>
      </c>
      <c r="H4" s="84">
        <v>49</v>
      </c>
      <c r="I4" s="84">
        <v>51</v>
      </c>
    </row>
    <row r="5" spans="1:9" ht="15" customHeight="1" thickBot="1">
      <c r="A5" s="83" t="s">
        <v>287</v>
      </c>
      <c r="B5" s="84">
        <v>43</v>
      </c>
      <c r="C5" s="84">
        <v>35</v>
      </c>
      <c r="D5" s="84">
        <v>23</v>
      </c>
      <c r="E5" s="84">
        <v>17</v>
      </c>
      <c r="F5" s="84">
        <v>62</v>
      </c>
      <c r="G5" s="84">
        <v>20</v>
      </c>
      <c r="H5" s="84">
        <v>51</v>
      </c>
      <c r="I5" s="84">
        <v>43</v>
      </c>
    </row>
    <row r="6" spans="1:9" ht="30" customHeight="1" thickBot="1">
      <c r="A6" s="83" t="s">
        <v>288</v>
      </c>
      <c r="B6" s="84">
        <v>38</v>
      </c>
      <c r="C6" s="84">
        <v>38</v>
      </c>
      <c r="D6" s="84">
        <v>43</v>
      </c>
      <c r="E6" s="84">
        <v>25</v>
      </c>
      <c r="F6" s="84">
        <v>38</v>
      </c>
      <c r="G6" s="84">
        <v>37</v>
      </c>
      <c r="H6" s="84">
        <v>58</v>
      </c>
      <c r="I6" s="84">
        <v>48</v>
      </c>
    </row>
    <row r="7" spans="1:9" ht="30" customHeight="1" thickBot="1">
      <c r="A7" s="83" t="s">
        <v>289</v>
      </c>
      <c r="B7" s="84">
        <v>27</v>
      </c>
      <c r="C7" s="84">
        <v>31</v>
      </c>
      <c r="D7" s="84">
        <v>23</v>
      </c>
      <c r="E7" s="84">
        <v>15</v>
      </c>
      <c r="F7" s="84">
        <v>60</v>
      </c>
      <c r="G7" s="84">
        <v>21</v>
      </c>
      <c r="H7" s="84">
        <v>38</v>
      </c>
      <c r="I7" s="84">
        <v>31</v>
      </c>
    </row>
    <row r="8" spans="1:9" ht="30" customHeight="1" thickBot="1">
      <c r="A8" s="83" t="s">
        <v>290</v>
      </c>
      <c r="B8" s="84">
        <v>27</v>
      </c>
      <c r="C8" s="84">
        <v>38</v>
      </c>
      <c r="D8" s="84">
        <v>37</v>
      </c>
      <c r="E8" s="84">
        <v>34</v>
      </c>
      <c r="F8" s="84">
        <v>52</v>
      </c>
      <c r="G8" s="84">
        <v>45</v>
      </c>
      <c r="H8" s="84">
        <v>30</v>
      </c>
      <c r="I8" s="84">
        <v>36</v>
      </c>
    </row>
    <row r="9" spans="1:9" ht="15" customHeight="1" thickBot="1">
      <c r="A9" s="83" t="s">
        <v>291</v>
      </c>
      <c r="B9" s="84">
        <v>25</v>
      </c>
      <c r="C9" s="84">
        <v>33</v>
      </c>
      <c r="D9" s="84">
        <v>40</v>
      </c>
      <c r="E9" s="84">
        <v>29</v>
      </c>
      <c r="F9" s="84">
        <v>37</v>
      </c>
      <c r="G9" s="84">
        <v>22</v>
      </c>
      <c r="H9" s="84">
        <v>42</v>
      </c>
      <c r="I9" s="84">
        <v>39</v>
      </c>
    </row>
    <row r="10" spans="1:9" ht="15" customHeight="1" thickBot="1">
      <c r="A10" s="83" t="s">
        <v>292</v>
      </c>
      <c r="B10" s="84">
        <v>10</v>
      </c>
      <c r="C10" s="84">
        <v>13</v>
      </c>
      <c r="D10" s="84">
        <v>7</v>
      </c>
      <c r="E10" s="84">
        <v>9</v>
      </c>
      <c r="F10" s="84">
        <v>27</v>
      </c>
      <c r="G10" s="84">
        <v>16</v>
      </c>
      <c r="H10" s="84">
        <v>13</v>
      </c>
      <c r="I10" s="84">
        <v>11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C36"/>
  <sheetViews>
    <sheetView workbookViewId="0"/>
  </sheetViews>
  <sheetFormatPr defaultColWidth="9.140625" defaultRowHeight="12.75"/>
  <cols>
    <col min="1" max="1" width="37.140625" style="48" customWidth="1"/>
    <col min="2" max="2" width="29.7109375" style="185" customWidth="1"/>
    <col min="3" max="3" width="27.140625" style="185" customWidth="1"/>
    <col min="4" max="16384" width="9.140625" style="48"/>
  </cols>
  <sheetData>
    <row r="1" spans="1:3">
      <c r="A1" s="70" t="s">
        <v>295</v>
      </c>
    </row>
    <row r="2" spans="1:3" ht="13.5" thickBot="1"/>
    <row r="3" spans="1:3" ht="26.25" thickBot="1">
      <c r="A3" s="49"/>
      <c r="B3" s="186" t="s">
        <v>293</v>
      </c>
      <c r="C3" s="186" t="s">
        <v>294</v>
      </c>
    </row>
    <row r="4" spans="1:3" ht="13.5" thickBot="1">
      <c r="A4" s="50" t="s">
        <v>0</v>
      </c>
      <c r="B4" s="187">
        <v>95.123685000326049</v>
      </c>
      <c r="C4" s="187">
        <v>52.592695213726017</v>
      </c>
    </row>
    <row r="5" spans="1:3" ht="13.5" thickBot="1">
      <c r="A5" s="50" t="s">
        <v>1</v>
      </c>
      <c r="B5" s="187">
        <v>41.390682879024986</v>
      </c>
      <c r="C5" s="187">
        <v>19.434278823294189</v>
      </c>
    </row>
    <row r="6" spans="1:3" ht="13.5" thickBot="1">
      <c r="A6" s="50" t="s">
        <v>2</v>
      </c>
      <c r="B6" s="187">
        <v>53.510007449350972</v>
      </c>
      <c r="C6" s="187">
        <v>16.343598857252907</v>
      </c>
    </row>
    <row r="7" spans="1:3" ht="13.5" thickBot="1">
      <c r="A7" s="50" t="s">
        <v>3</v>
      </c>
      <c r="B7" s="187">
        <v>87.796605334869838</v>
      </c>
      <c r="C7" s="187">
        <v>83.297579338746843</v>
      </c>
    </row>
    <row r="8" spans="1:3" ht="13.5" thickBot="1">
      <c r="A8" s="50" t="s">
        <v>4</v>
      </c>
      <c r="B8" s="187">
        <v>80.006506996185834</v>
      </c>
      <c r="C8" s="187">
        <v>72.271870228469027</v>
      </c>
    </row>
    <row r="9" spans="1:3" ht="13.5" thickBot="1">
      <c r="A9" s="50" t="s">
        <v>5</v>
      </c>
      <c r="B9" s="187">
        <v>94.350147553318862</v>
      </c>
      <c r="C9" s="187">
        <v>45.643575924464194</v>
      </c>
    </row>
    <row r="10" spans="1:3" ht="13.5" thickBot="1">
      <c r="A10" s="50" t="s">
        <v>6</v>
      </c>
      <c r="B10" s="187">
        <v>100</v>
      </c>
      <c r="C10" s="187">
        <v>80.038022462944582</v>
      </c>
    </row>
    <row r="11" spans="1:3" ht="13.5" thickBot="1">
      <c r="A11" s="50" t="s">
        <v>7</v>
      </c>
      <c r="B11" s="187">
        <v>84.97689728368492</v>
      </c>
      <c r="C11" s="187">
        <v>51.018396726877889</v>
      </c>
    </row>
    <row r="12" spans="1:3" ht="13.5" thickBot="1">
      <c r="A12" s="50" t="s">
        <v>8</v>
      </c>
      <c r="B12" s="187">
        <v>94.801402243648226</v>
      </c>
      <c r="C12" s="187">
        <v>42.5141232735334</v>
      </c>
    </row>
    <row r="13" spans="1:3" ht="13.5" thickBot="1">
      <c r="A13" s="50" t="s">
        <v>9</v>
      </c>
      <c r="B13" s="187">
        <v>90.792281111075226</v>
      </c>
      <c r="C13" s="187">
        <v>68.029521384118951</v>
      </c>
    </row>
    <row r="14" spans="1:3" ht="13.5" thickBot="1">
      <c r="A14" s="50" t="s">
        <v>10</v>
      </c>
      <c r="B14" s="187">
        <v>38.319864806993138</v>
      </c>
      <c r="C14" s="187">
        <v>45.167894889535773</v>
      </c>
    </row>
    <row r="15" spans="1:3" ht="13.5" thickBot="1">
      <c r="A15" s="50" t="s">
        <v>11</v>
      </c>
      <c r="B15" s="187">
        <v>62.079863700908341</v>
      </c>
      <c r="C15" s="187">
        <v>26.594767159847681</v>
      </c>
    </row>
    <row r="16" spans="1:3" ht="13.5" thickBot="1">
      <c r="A16" s="50" t="s">
        <v>12</v>
      </c>
      <c r="B16" s="187">
        <v>77.706745357981362</v>
      </c>
      <c r="C16" s="187">
        <v>55.062110080168011</v>
      </c>
    </row>
    <row r="17" spans="1:3" ht="13.5" thickBot="1">
      <c r="A17" s="50" t="s">
        <v>13</v>
      </c>
      <c r="B17" s="187">
        <v>53.750229922305877</v>
      </c>
      <c r="C17" s="187">
        <v>29.48825070066799</v>
      </c>
    </row>
    <row r="18" spans="1:3" ht="13.5" thickBot="1">
      <c r="A18" s="50" t="s">
        <v>14</v>
      </c>
      <c r="B18" s="187">
        <v>82.301673008570049</v>
      </c>
      <c r="C18" s="187">
        <v>51.499686964612089</v>
      </c>
    </row>
    <row r="19" spans="1:3" ht="13.5" thickBot="1">
      <c r="A19" s="50" t="s">
        <v>15</v>
      </c>
      <c r="B19" s="187">
        <v>86.008480643490444</v>
      </c>
      <c r="C19" s="187">
        <v>49.400055651364418</v>
      </c>
    </row>
    <row r="20" spans="1:3" ht="13.5" thickBot="1">
      <c r="A20" s="50" t="s">
        <v>16</v>
      </c>
      <c r="B20" s="187">
        <v>35.556806725500124</v>
      </c>
      <c r="C20" s="187">
        <v>35.855780132828698</v>
      </c>
    </row>
    <row r="21" spans="1:3" ht="13.5" thickBot="1">
      <c r="A21" s="50" t="s">
        <v>17</v>
      </c>
      <c r="B21" s="187">
        <v>55.421827474673272</v>
      </c>
      <c r="C21" s="187">
        <v>10.331647699702586</v>
      </c>
    </row>
    <row r="22" spans="1:3" ht="13.5" thickBot="1">
      <c r="A22" s="50" t="s">
        <v>18</v>
      </c>
      <c r="B22" s="187">
        <v>23.516850301066022</v>
      </c>
      <c r="C22" s="187">
        <v>37.835363048361991</v>
      </c>
    </row>
    <row r="23" spans="1:3" ht="13.5" thickBot="1">
      <c r="A23" s="50" t="s">
        <v>19</v>
      </c>
      <c r="B23" s="187">
        <v>20.251110293161243</v>
      </c>
      <c r="C23" s="187">
        <v>35.47737051789035</v>
      </c>
    </row>
    <row r="24" spans="1:3" ht="13.5" thickBot="1">
      <c r="A24" s="50" t="s">
        <v>20</v>
      </c>
      <c r="B24" s="187">
        <v>82.831330239470759</v>
      </c>
      <c r="C24" s="187">
        <v>60.464175396393451</v>
      </c>
    </row>
    <row r="25" spans="1:3" ht="13.5" thickBot="1">
      <c r="A25" s="50" t="s">
        <v>21</v>
      </c>
      <c r="B25" s="187">
        <v>24.564925602979489</v>
      </c>
      <c r="C25" s="187">
        <v>35.255632761213143</v>
      </c>
    </row>
    <row r="26" spans="1:3" ht="13.5" thickBot="1">
      <c r="A26" s="50" t="s">
        <v>22</v>
      </c>
      <c r="B26" s="187">
        <v>63.273347513340916</v>
      </c>
      <c r="C26" s="187">
        <v>10.744883748140884</v>
      </c>
    </row>
    <row r="27" spans="1:3" ht="13.5" thickBot="1">
      <c r="A27" s="51" t="s">
        <v>23</v>
      </c>
      <c r="B27" s="188">
        <v>99.422152644671186</v>
      </c>
      <c r="C27" s="188">
        <v>75.784348774733701</v>
      </c>
    </row>
    <row r="28" spans="1:3" ht="13.5" thickBot="1">
      <c r="A28" s="50" t="s">
        <v>24</v>
      </c>
      <c r="B28" s="187">
        <v>87.741104253999808</v>
      </c>
      <c r="C28" s="187">
        <v>59.346535969051118</v>
      </c>
    </row>
    <row r="29" spans="1:3" ht="13.5" thickBot="1">
      <c r="A29" s="50" t="s">
        <v>25</v>
      </c>
      <c r="B29" s="187">
        <v>27.302602524321365</v>
      </c>
      <c r="C29" s="187">
        <v>32.375917840213262</v>
      </c>
    </row>
    <row r="30" spans="1:3" ht="13.5" thickBot="1">
      <c r="A30" s="50" t="s">
        <v>26</v>
      </c>
      <c r="B30" s="187">
        <v>85.169291373717016</v>
      </c>
      <c r="C30" s="187">
        <v>68.906009842057287</v>
      </c>
    </row>
    <row r="31" spans="1:3" ht="13.5" thickBot="1">
      <c r="A31" s="50" t="s">
        <v>27</v>
      </c>
      <c r="B31" s="187">
        <v>40.081762811866191</v>
      </c>
      <c r="C31" s="187">
        <v>36.552816741926975</v>
      </c>
    </row>
    <row r="32" spans="1:3" ht="13.5" thickBot="1">
      <c r="A32" s="50" t="s">
        <v>28</v>
      </c>
      <c r="B32" s="187">
        <v>96.039425828868843</v>
      </c>
      <c r="C32" s="187">
        <v>87.441587102372381</v>
      </c>
    </row>
    <row r="33" spans="1:3" ht="13.5" thickBot="1">
      <c r="A33" s="50" t="s">
        <v>29</v>
      </c>
      <c r="B33" s="187">
        <v>28.025554681579724</v>
      </c>
      <c r="C33" s="187">
        <v>57.164028407524249</v>
      </c>
    </row>
    <row r="34" spans="1:3" ht="13.5" thickBot="1">
      <c r="A34" s="50" t="s">
        <v>30</v>
      </c>
      <c r="B34" s="187">
        <v>45.658709471269788</v>
      </c>
      <c r="C34" s="187">
        <v>51.211460295953856</v>
      </c>
    </row>
    <row r="35" spans="1:3" ht="13.5" thickBot="1">
      <c r="A35" s="50" t="s">
        <v>31</v>
      </c>
      <c r="B35" s="187">
        <v>83.75920073287449</v>
      </c>
      <c r="C35" s="187">
        <v>59.075407196985019</v>
      </c>
    </row>
    <row r="36" spans="1:3" ht="13.5" thickBot="1">
      <c r="A36" s="50" t="s">
        <v>35</v>
      </c>
      <c r="B36" s="187">
        <v>78.089542946420295</v>
      </c>
      <c r="C36" s="187">
        <v>70.942221985522096</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A1:F19"/>
  <sheetViews>
    <sheetView workbookViewId="0"/>
  </sheetViews>
  <sheetFormatPr defaultColWidth="9.140625" defaultRowHeight="12.75"/>
  <cols>
    <col min="1" max="1" width="8.85546875" style="46" customWidth="1"/>
    <col min="2" max="2" width="15" style="46" bestFit="1" customWidth="1"/>
    <col min="3" max="3" width="44.140625" style="46" bestFit="1" customWidth="1"/>
    <col min="4" max="4" width="8.140625" style="46" bestFit="1" customWidth="1"/>
    <col min="5" max="5" width="7.85546875" style="46" bestFit="1" customWidth="1"/>
    <col min="6" max="6" width="5.7109375" style="46" bestFit="1" customWidth="1"/>
    <col min="7" max="16384" width="9.140625" style="46"/>
  </cols>
  <sheetData>
    <row r="1" spans="1:6">
      <c r="A1" s="93" t="s">
        <v>303</v>
      </c>
    </row>
    <row r="2" spans="1:6" ht="13.5" thickBot="1"/>
    <row r="3" spans="1:6" ht="13.5" thickBot="1">
      <c r="A3" s="49"/>
      <c r="B3" s="49"/>
      <c r="C3" s="186" t="s">
        <v>294</v>
      </c>
      <c r="D3" s="186" t="s">
        <v>296</v>
      </c>
      <c r="E3" s="186" t="s">
        <v>297</v>
      </c>
      <c r="F3" s="186" t="s">
        <v>46</v>
      </c>
    </row>
    <row r="4" spans="1:6" ht="13.5" thickBot="1">
      <c r="A4" s="355" t="s">
        <v>298</v>
      </c>
      <c r="B4" s="50" t="s">
        <v>339</v>
      </c>
      <c r="C4" s="187">
        <v>58.38</v>
      </c>
      <c r="D4" s="189">
        <f t="shared" ref="D4:D11" si="0">E4</f>
        <v>6.5975912799999996</v>
      </c>
      <c r="E4" s="189">
        <f t="shared" ref="E4:E12" si="1">1.96*F4</f>
        <v>6.5975912799999996</v>
      </c>
      <c r="F4" s="189">
        <v>3.3661179999999997</v>
      </c>
    </row>
    <row r="5" spans="1:6" ht="13.5" thickBot="1">
      <c r="A5" s="355"/>
      <c r="B5" s="50" t="s">
        <v>340</v>
      </c>
      <c r="C5" s="187">
        <v>78.84</v>
      </c>
      <c r="D5" s="189">
        <f t="shared" si="0"/>
        <v>2.3846692799999998</v>
      </c>
      <c r="E5" s="189">
        <f t="shared" si="1"/>
        <v>2.3846692799999998</v>
      </c>
      <c r="F5" s="189">
        <v>1.2166679999999999</v>
      </c>
    </row>
    <row r="6" spans="1:6" ht="13.5" thickBot="1">
      <c r="A6" s="355"/>
      <c r="B6" s="50" t="s">
        <v>341</v>
      </c>
      <c r="C6" s="187">
        <v>79.09</v>
      </c>
      <c r="D6" s="189">
        <f t="shared" si="0"/>
        <v>2.2693056399999998</v>
      </c>
      <c r="E6" s="189">
        <f t="shared" si="1"/>
        <v>2.2693056399999998</v>
      </c>
      <c r="F6" s="189">
        <v>1.1578089999999999</v>
      </c>
    </row>
    <row r="7" spans="1:6" ht="13.5" thickBot="1">
      <c r="A7" s="355" t="s">
        <v>51</v>
      </c>
      <c r="B7" s="50" t="s">
        <v>342</v>
      </c>
      <c r="C7" s="187">
        <v>34.35</v>
      </c>
      <c r="D7" s="189">
        <f t="shared" si="0"/>
        <v>11.293186799999999</v>
      </c>
      <c r="E7" s="189">
        <f t="shared" si="1"/>
        <v>11.293186799999999</v>
      </c>
      <c r="F7" s="189">
        <v>5.7618299999999998</v>
      </c>
    </row>
    <row r="8" spans="1:6" ht="13.5" thickBot="1">
      <c r="A8" s="355"/>
      <c r="B8" s="50" t="s">
        <v>299</v>
      </c>
      <c r="C8" s="187">
        <v>49.24</v>
      </c>
      <c r="D8" s="189">
        <f t="shared" si="0"/>
        <v>4.2879116000000002</v>
      </c>
      <c r="E8" s="189">
        <f t="shared" si="1"/>
        <v>4.2879116000000002</v>
      </c>
      <c r="F8" s="189">
        <v>2.18771</v>
      </c>
    </row>
    <row r="9" spans="1:6" ht="13.5" thickBot="1">
      <c r="A9" s="355"/>
      <c r="B9" s="50" t="s">
        <v>300</v>
      </c>
      <c r="C9" s="187">
        <v>71.08</v>
      </c>
      <c r="D9" s="189">
        <f t="shared" si="0"/>
        <v>3.2144000000000004</v>
      </c>
      <c r="E9" s="189">
        <f t="shared" si="1"/>
        <v>3.2144000000000004</v>
      </c>
      <c r="F9" s="189">
        <v>1.6400000000000001</v>
      </c>
    </row>
    <row r="10" spans="1:6" ht="13.5" thickBot="1">
      <c r="A10" s="355"/>
      <c r="B10" s="50" t="s">
        <v>301</v>
      </c>
      <c r="C10" s="187">
        <v>86.16</v>
      </c>
      <c r="D10" s="189">
        <f t="shared" si="0"/>
        <v>2.8224</v>
      </c>
      <c r="E10" s="189">
        <f t="shared" si="1"/>
        <v>2.8224</v>
      </c>
      <c r="F10" s="189">
        <v>1.44</v>
      </c>
    </row>
    <row r="11" spans="1:6" ht="13.5" thickBot="1">
      <c r="A11" s="355"/>
      <c r="B11" s="50" t="s">
        <v>302</v>
      </c>
      <c r="C11" s="187">
        <v>91.42</v>
      </c>
      <c r="D11" s="189">
        <f t="shared" si="0"/>
        <v>3.9004000000000003</v>
      </c>
      <c r="E11" s="189">
        <f t="shared" si="1"/>
        <v>3.9004000000000003</v>
      </c>
      <c r="F11" s="189">
        <v>1.9900000000000002</v>
      </c>
    </row>
    <row r="12" spans="1:6" ht="13.5" thickBot="1">
      <c r="A12" s="355"/>
      <c r="B12" s="50" t="s">
        <v>54</v>
      </c>
      <c r="C12" s="187">
        <v>92.15</v>
      </c>
      <c r="D12" s="189">
        <f>E12</f>
        <v>5.0960000000000001</v>
      </c>
      <c r="E12" s="189">
        <f t="shared" si="1"/>
        <v>5.0960000000000001</v>
      </c>
      <c r="F12" s="189">
        <v>2.6</v>
      </c>
    </row>
    <row r="13" spans="1:6">
      <c r="A13" s="67"/>
      <c r="B13" s="67"/>
      <c r="C13" s="67"/>
    </row>
    <row r="14" spans="1:6">
      <c r="A14" s="67"/>
      <c r="B14" s="67"/>
      <c r="C14" s="67"/>
    </row>
    <row r="19" spans="5:6" ht="15">
      <c r="E19" s="52"/>
      <c r="F19" s="52"/>
    </row>
  </sheetData>
  <mergeCells count="2">
    <mergeCell ref="A4:A6"/>
    <mergeCell ref="A7:A12"/>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A1:N54"/>
  <sheetViews>
    <sheetView workbookViewId="0"/>
  </sheetViews>
  <sheetFormatPr defaultColWidth="9.140625" defaultRowHeight="12.75"/>
  <cols>
    <col min="1" max="1" width="15.28515625" style="46" customWidth="1"/>
    <col min="2" max="2" width="23.85546875" style="46" bestFit="1" customWidth="1"/>
    <col min="3" max="3" width="5.7109375" style="46" bestFit="1" customWidth="1"/>
    <col min="4" max="4" width="8.140625" style="46" bestFit="1" customWidth="1"/>
    <col min="5" max="16384" width="9.140625" style="46"/>
  </cols>
  <sheetData>
    <row r="1" spans="1:4" ht="15">
      <c r="A1" s="70" t="s">
        <v>308</v>
      </c>
      <c r="B1" s="52"/>
      <c r="C1" s="52"/>
    </row>
    <row r="2" spans="1:4" ht="13.5" thickBot="1">
      <c r="A2" s="54"/>
    </row>
    <row r="3" spans="1:4" ht="26.25" thickBot="1">
      <c r="A3" s="49"/>
      <c r="B3" s="186" t="s">
        <v>304</v>
      </c>
      <c r="C3" s="186" t="s">
        <v>46</v>
      </c>
      <c r="D3" s="186" t="s">
        <v>305</v>
      </c>
    </row>
    <row r="4" spans="1:4" ht="13.5" thickBot="1">
      <c r="A4" s="50" t="s">
        <v>342</v>
      </c>
      <c r="B4" s="187">
        <v>15.98</v>
      </c>
      <c r="C4" s="189">
        <v>5.1062589999999997</v>
      </c>
      <c r="D4" s="189">
        <v>10.00826764</v>
      </c>
    </row>
    <row r="5" spans="1:4" ht="13.5" thickBot="1">
      <c r="A5" s="50" t="s">
        <v>299</v>
      </c>
      <c r="B5" s="187">
        <v>13.389999999999999</v>
      </c>
      <c r="C5" s="189">
        <v>2.05749</v>
      </c>
      <c r="D5" s="189">
        <v>4.0326804000000003</v>
      </c>
    </row>
    <row r="6" spans="1:4" ht="13.5" thickBot="1">
      <c r="A6" s="50" t="s">
        <v>300</v>
      </c>
      <c r="B6" s="187">
        <v>14.39</v>
      </c>
      <c r="C6" s="189">
        <v>2.039218</v>
      </c>
      <c r="D6" s="189">
        <v>3.99686728</v>
      </c>
    </row>
    <row r="7" spans="1:4" ht="13.5" thickBot="1">
      <c r="A7" s="50" t="s">
        <v>301</v>
      </c>
      <c r="B7" s="187">
        <v>16.150000000000002</v>
      </c>
      <c r="C7" s="189">
        <v>1.3076989999999999</v>
      </c>
      <c r="D7" s="189">
        <v>2.5630900399999996</v>
      </c>
    </row>
    <row r="8" spans="1:4" ht="13.5" thickBot="1">
      <c r="A8" s="50" t="s">
        <v>302</v>
      </c>
      <c r="B8" s="187">
        <v>27.76</v>
      </c>
      <c r="C8" s="189">
        <v>2.276805</v>
      </c>
      <c r="D8" s="189">
        <v>4.4625377999999998</v>
      </c>
    </row>
    <row r="9" spans="1:4" ht="13.5" thickBot="1">
      <c r="A9" s="50" t="s">
        <v>54</v>
      </c>
      <c r="B9" s="187">
        <v>66.86999999999999</v>
      </c>
      <c r="C9" s="189">
        <v>4.7814240000000003</v>
      </c>
      <c r="D9" s="189">
        <v>9.3715910400000002</v>
      </c>
    </row>
    <row r="10" spans="1:4" ht="13.5" thickBot="1">
      <c r="A10" s="50"/>
      <c r="B10" s="187"/>
      <c r="C10" s="189"/>
      <c r="D10" s="189"/>
    </row>
    <row r="11" spans="1:4" ht="13.5" thickBot="1">
      <c r="A11" s="49"/>
      <c r="B11" s="190" t="s">
        <v>306</v>
      </c>
      <c r="C11" s="191"/>
      <c r="D11" s="191"/>
    </row>
    <row r="12" spans="1:4" ht="13.5" thickBot="1">
      <c r="A12" s="50" t="s">
        <v>59</v>
      </c>
      <c r="B12" s="187">
        <v>35.520000000000003</v>
      </c>
      <c r="C12" s="189">
        <v>6.6000000000000005</v>
      </c>
      <c r="D12" s="189">
        <v>12.936</v>
      </c>
    </row>
    <row r="13" spans="1:4" ht="13.5" thickBot="1">
      <c r="A13" s="50" t="s">
        <v>299</v>
      </c>
      <c r="B13" s="187">
        <v>31.81</v>
      </c>
      <c r="C13" s="189">
        <v>2.64</v>
      </c>
      <c r="D13" s="189">
        <v>5.1744000000000003</v>
      </c>
    </row>
    <row r="14" spans="1:4" ht="13.5" thickBot="1">
      <c r="A14" s="50" t="s">
        <v>300</v>
      </c>
      <c r="B14" s="187">
        <v>33.89</v>
      </c>
      <c r="C14" s="189">
        <v>1.8599999999999999</v>
      </c>
      <c r="D14" s="189">
        <v>3.6455999999999995</v>
      </c>
    </row>
    <row r="15" spans="1:4" ht="13.5" thickBot="1">
      <c r="A15" s="50" t="s">
        <v>301</v>
      </c>
      <c r="B15" s="187">
        <v>35.03</v>
      </c>
      <c r="C15" s="189">
        <v>1.92</v>
      </c>
      <c r="D15" s="189">
        <v>3.7631999999999999</v>
      </c>
    </row>
    <row r="16" spans="1:4" ht="13.5" thickBot="1">
      <c r="A16" s="50" t="s">
        <v>302</v>
      </c>
      <c r="B16" s="187">
        <v>24.959999999999997</v>
      </c>
      <c r="C16" s="189">
        <v>1.94</v>
      </c>
      <c r="D16" s="189">
        <v>3.8024</v>
      </c>
    </row>
    <row r="17" spans="1:4" ht="13.5" thickBot="1">
      <c r="A17" s="50" t="s">
        <v>307</v>
      </c>
      <c r="B17" s="187">
        <v>5.04</v>
      </c>
      <c r="C17" s="189">
        <v>2.46</v>
      </c>
      <c r="D17" s="189">
        <v>4.8216000000000001</v>
      </c>
    </row>
    <row r="18" spans="1:4">
      <c r="A18" s="47"/>
    </row>
    <row r="43" spans="14:14">
      <c r="N43" s="55"/>
    </row>
    <row r="44" spans="14:14">
      <c r="N44" s="55"/>
    </row>
    <row r="45" spans="14:14">
      <c r="N45" s="55"/>
    </row>
    <row r="46" spans="14:14">
      <c r="N46" s="55"/>
    </row>
    <row r="47" spans="14:14">
      <c r="N47" s="55"/>
    </row>
    <row r="48" spans="14:14">
      <c r="N48" s="55"/>
    </row>
    <row r="49" spans="14:14">
      <c r="N49" s="55"/>
    </row>
    <row r="50" spans="14:14">
      <c r="N50" s="55"/>
    </row>
    <row r="51" spans="14:14">
      <c r="N51" s="55"/>
    </row>
    <row r="52" spans="14:14">
      <c r="N52" s="55"/>
    </row>
    <row r="53" spans="14:14">
      <c r="N53" s="55"/>
    </row>
    <row r="54" spans="14:14">
      <c r="N54" s="5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G6"/>
  <sheetViews>
    <sheetView workbookViewId="0"/>
  </sheetViews>
  <sheetFormatPr defaultColWidth="9.140625" defaultRowHeight="12.75"/>
  <cols>
    <col min="1" max="1" width="11" style="2" customWidth="1"/>
    <col min="2" max="2" width="10.28515625" style="2" customWidth="1"/>
    <col min="3" max="4" width="9.140625" style="2"/>
    <col min="5" max="5" width="10.28515625" style="2" customWidth="1"/>
    <col min="6" max="16384" width="9.140625" style="2"/>
  </cols>
  <sheetData>
    <row r="1" spans="1:7">
      <c r="A1" s="70" t="s">
        <v>365</v>
      </c>
    </row>
    <row r="2" spans="1:7" ht="13.5" thickBot="1"/>
    <row r="3" spans="1:7" ht="30.75" customHeight="1" thickBot="1">
      <c r="A3" s="78"/>
      <c r="B3" s="341" t="s">
        <v>366</v>
      </c>
      <c r="C3" s="342"/>
      <c r="D3" s="343"/>
      <c r="E3" s="341" t="s">
        <v>47</v>
      </c>
      <c r="F3" s="342"/>
      <c r="G3" s="343"/>
    </row>
    <row r="4" spans="1:7" ht="20.100000000000001" customHeight="1" thickBot="1">
      <c r="A4" s="79"/>
      <c r="B4" s="306" t="s">
        <v>34</v>
      </c>
      <c r="C4" s="306" t="s">
        <v>48</v>
      </c>
      <c r="D4" s="306" t="s">
        <v>49</v>
      </c>
      <c r="E4" s="306" t="s">
        <v>34</v>
      </c>
      <c r="F4" s="306" t="s">
        <v>48</v>
      </c>
      <c r="G4" s="306" t="s">
        <v>49</v>
      </c>
    </row>
    <row r="5" spans="1:7" ht="20.100000000000001" customHeight="1" thickBot="1">
      <c r="A5" s="9" t="s">
        <v>50</v>
      </c>
      <c r="B5" s="9">
        <v>39</v>
      </c>
      <c r="C5" s="9">
        <v>42</v>
      </c>
      <c r="D5" s="9">
        <v>43</v>
      </c>
      <c r="E5" s="9">
        <v>47</v>
      </c>
      <c r="F5" s="9">
        <v>67</v>
      </c>
      <c r="G5" s="307">
        <v>63</v>
      </c>
    </row>
    <row r="6" spans="1:7" ht="20.100000000000001" customHeight="1" thickBot="1">
      <c r="A6" s="10" t="s">
        <v>33</v>
      </c>
      <c r="B6" s="10">
        <v>49</v>
      </c>
      <c r="C6" s="10">
        <v>52</v>
      </c>
      <c r="D6" s="10">
        <v>51</v>
      </c>
      <c r="E6" s="10">
        <v>25</v>
      </c>
      <c r="F6" s="10">
        <v>28</v>
      </c>
      <c r="G6" s="308">
        <v>34</v>
      </c>
    </row>
  </sheetData>
  <mergeCells count="2">
    <mergeCell ref="B3:D3"/>
    <mergeCell ref="E3:G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EB37"/>
  <sheetViews>
    <sheetView zoomScalePageLayoutView="150" workbookViewId="0"/>
  </sheetViews>
  <sheetFormatPr defaultColWidth="8.7109375" defaultRowHeight="12.75"/>
  <cols>
    <col min="1" max="1" width="36.5703125" style="57" customWidth="1"/>
    <col min="2" max="2" width="29.42578125" style="57" customWidth="1"/>
    <col min="3" max="3" width="25.140625" style="57" customWidth="1"/>
    <col min="4" max="16384" width="8.7109375" style="57"/>
  </cols>
  <sheetData>
    <row r="1" spans="1:84">
      <c r="A1" s="70" t="s">
        <v>311</v>
      </c>
    </row>
    <row r="2" spans="1:84" ht="13.5" thickBot="1"/>
    <row r="3" spans="1:84" ht="26.25" thickBot="1">
      <c r="A3" s="63"/>
      <c r="B3" s="186" t="s">
        <v>310</v>
      </c>
      <c r="C3" s="186" t="s">
        <v>309</v>
      </c>
    </row>
    <row r="4" spans="1:84" ht="13.5" thickBot="1">
      <c r="A4" s="61" t="s">
        <v>0</v>
      </c>
      <c r="B4" s="192">
        <v>65.620368943743642</v>
      </c>
      <c r="C4" s="192">
        <v>50.514297730863255</v>
      </c>
      <c r="D4" s="58"/>
      <c r="E4" s="59"/>
      <c r="F4" s="58"/>
      <c r="G4" s="59"/>
      <c r="H4" s="58"/>
      <c r="I4" s="59"/>
      <c r="J4" s="58"/>
      <c r="K4" s="59"/>
      <c r="L4" s="58"/>
      <c r="M4" s="59"/>
      <c r="N4" s="58"/>
      <c r="O4" s="59"/>
      <c r="P4" s="58"/>
      <c r="Q4" s="59"/>
      <c r="R4" s="58"/>
      <c r="S4" s="59"/>
      <c r="T4" s="58"/>
      <c r="U4" s="59"/>
      <c r="V4" s="58"/>
      <c r="W4" s="59"/>
      <c r="X4" s="58"/>
      <c r="Y4" s="59"/>
      <c r="Z4" s="58"/>
      <c r="AA4" s="59"/>
      <c r="AB4" s="58"/>
      <c r="AC4" s="59"/>
      <c r="AD4" s="58"/>
      <c r="AE4" s="59"/>
      <c r="AF4" s="58"/>
      <c r="AG4" s="59"/>
      <c r="AH4" s="58"/>
      <c r="AI4" s="59"/>
      <c r="AJ4" s="58"/>
      <c r="AK4" s="59"/>
      <c r="AL4" s="58"/>
      <c r="AM4" s="59"/>
      <c r="AN4" s="58"/>
      <c r="AO4" s="59"/>
      <c r="AP4" s="58"/>
      <c r="AQ4" s="59"/>
      <c r="AR4" s="58"/>
      <c r="AS4" s="59"/>
      <c r="AT4" s="58"/>
      <c r="AU4" s="59"/>
      <c r="AV4" s="58"/>
      <c r="AW4" s="59"/>
      <c r="AX4" s="58"/>
      <c r="AY4" s="59"/>
      <c r="AZ4" s="58"/>
      <c r="BA4" s="59"/>
      <c r="BB4" s="58"/>
      <c r="BC4" s="59"/>
      <c r="BD4" s="58"/>
      <c r="BE4" s="59"/>
      <c r="BF4" s="58"/>
      <c r="BG4" s="59"/>
      <c r="BH4" s="58"/>
      <c r="BI4" s="59"/>
      <c r="BJ4" s="58"/>
      <c r="BK4" s="59"/>
      <c r="BL4" s="58"/>
      <c r="BM4" s="59"/>
      <c r="BN4" s="58"/>
      <c r="BO4" s="59"/>
      <c r="BP4" s="58"/>
      <c r="BQ4" s="59"/>
      <c r="BR4" s="58"/>
      <c r="BS4" s="59"/>
      <c r="BT4" s="58"/>
      <c r="BU4" s="59"/>
      <c r="BV4" s="58"/>
      <c r="BW4" s="59"/>
      <c r="BX4" s="58"/>
      <c r="BY4" s="59"/>
      <c r="BZ4" s="58"/>
      <c r="CA4" s="59"/>
      <c r="CB4" s="58"/>
      <c r="CC4" s="59"/>
      <c r="CD4" s="58"/>
      <c r="CE4" s="59"/>
      <c r="CF4" s="58"/>
    </row>
    <row r="5" spans="1:84" ht="13.5" thickBot="1">
      <c r="A5" s="61" t="s">
        <v>1</v>
      </c>
      <c r="B5" s="192">
        <v>74.483765023119119</v>
      </c>
      <c r="C5" s="192">
        <v>52.958002525642222</v>
      </c>
      <c r="D5" s="58"/>
      <c r="E5" s="59"/>
      <c r="F5" s="58"/>
      <c r="G5" s="59"/>
      <c r="H5" s="58"/>
      <c r="I5" s="59"/>
      <c r="J5" s="58"/>
      <c r="K5" s="59"/>
      <c r="L5" s="58"/>
      <c r="M5" s="59"/>
      <c r="N5" s="58"/>
      <c r="O5" s="59"/>
      <c r="P5" s="58"/>
      <c r="Q5" s="59"/>
      <c r="R5" s="58"/>
      <c r="S5" s="59"/>
      <c r="T5" s="58"/>
      <c r="U5" s="59"/>
      <c r="V5" s="58"/>
      <c r="W5" s="59"/>
      <c r="X5" s="58"/>
      <c r="Y5" s="59"/>
      <c r="Z5" s="58"/>
      <c r="AA5" s="59"/>
      <c r="AB5" s="58"/>
      <c r="AC5" s="59"/>
      <c r="AD5" s="58"/>
      <c r="AE5" s="59"/>
      <c r="AF5" s="58"/>
      <c r="AG5" s="59"/>
      <c r="AH5" s="58"/>
      <c r="AI5" s="59"/>
      <c r="AJ5" s="58"/>
      <c r="AK5" s="59"/>
      <c r="AL5" s="58"/>
      <c r="AM5" s="59"/>
      <c r="AN5" s="58"/>
      <c r="AO5" s="59"/>
      <c r="AP5" s="58"/>
      <c r="AQ5" s="59"/>
      <c r="AR5" s="58"/>
      <c r="AS5" s="59"/>
      <c r="AT5" s="58"/>
      <c r="AU5" s="59"/>
      <c r="AV5" s="58"/>
      <c r="AW5" s="59"/>
      <c r="AX5" s="58"/>
      <c r="AY5" s="59"/>
      <c r="AZ5" s="58"/>
      <c r="BA5" s="59"/>
      <c r="BB5" s="58"/>
      <c r="BC5" s="59"/>
      <c r="BD5" s="58"/>
      <c r="BE5" s="59"/>
      <c r="BF5" s="58"/>
      <c r="BG5" s="59"/>
      <c r="BH5" s="58"/>
      <c r="BI5" s="59"/>
      <c r="BJ5" s="58"/>
      <c r="BK5" s="59"/>
      <c r="BL5" s="58"/>
      <c r="BM5" s="59"/>
      <c r="BN5" s="58"/>
      <c r="BO5" s="59"/>
      <c r="BP5" s="58"/>
      <c r="BQ5" s="59"/>
      <c r="BR5" s="58"/>
      <c r="BS5" s="59"/>
      <c r="BT5" s="58"/>
      <c r="BU5" s="59"/>
      <c r="BV5" s="58"/>
      <c r="BW5" s="59"/>
      <c r="BX5" s="58"/>
      <c r="BY5" s="59"/>
      <c r="BZ5" s="58"/>
      <c r="CA5" s="59"/>
      <c r="CB5" s="58"/>
      <c r="CC5" s="59"/>
      <c r="CD5" s="58"/>
      <c r="CE5" s="59"/>
      <c r="CF5" s="58"/>
    </row>
    <row r="6" spans="1:84" ht="13.5" thickBot="1">
      <c r="A6" s="61" t="s">
        <v>2</v>
      </c>
      <c r="B6" s="192">
        <v>63.963479460919714</v>
      </c>
      <c r="C6" s="192">
        <v>32.264394163335616</v>
      </c>
      <c r="D6" s="58"/>
      <c r="E6" s="59"/>
      <c r="F6" s="58"/>
      <c r="G6" s="59"/>
      <c r="H6" s="58"/>
      <c r="I6" s="59"/>
      <c r="J6" s="58"/>
      <c r="K6" s="59"/>
      <c r="L6" s="58"/>
      <c r="M6" s="59"/>
      <c r="N6" s="58"/>
      <c r="O6" s="59"/>
      <c r="P6" s="58"/>
      <c r="Q6" s="59"/>
      <c r="R6" s="58"/>
      <c r="S6" s="59"/>
      <c r="T6" s="58"/>
      <c r="U6" s="59"/>
      <c r="V6" s="58"/>
      <c r="W6" s="59"/>
      <c r="X6" s="58"/>
      <c r="Y6" s="59"/>
      <c r="Z6" s="58"/>
      <c r="AA6" s="59"/>
      <c r="AB6" s="58"/>
      <c r="AC6" s="59"/>
      <c r="AD6" s="58"/>
      <c r="AE6" s="59"/>
      <c r="AF6" s="58"/>
      <c r="AG6" s="59"/>
      <c r="AH6" s="58"/>
      <c r="AI6" s="59"/>
      <c r="AJ6" s="58"/>
      <c r="AK6" s="59"/>
      <c r="AL6" s="58"/>
      <c r="AM6" s="59"/>
      <c r="AN6" s="58"/>
      <c r="AO6" s="59"/>
      <c r="AP6" s="58"/>
      <c r="AQ6" s="59"/>
      <c r="AR6" s="58"/>
      <c r="AS6" s="59"/>
      <c r="AT6" s="58"/>
      <c r="AU6" s="59"/>
      <c r="AV6" s="58"/>
      <c r="AW6" s="59"/>
      <c r="AX6" s="58"/>
      <c r="AY6" s="59"/>
      <c r="AZ6" s="58"/>
      <c r="BA6" s="59"/>
      <c r="BB6" s="58"/>
      <c r="BC6" s="59"/>
      <c r="BD6" s="58"/>
      <c r="BE6" s="59"/>
      <c r="BF6" s="58"/>
      <c r="BG6" s="59"/>
      <c r="BH6" s="58"/>
      <c r="BI6" s="59"/>
      <c r="BJ6" s="58"/>
      <c r="BK6" s="59"/>
      <c r="BL6" s="58"/>
      <c r="BM6" s="59"/>
      <c r="BN6" s="58"/>
      <c r="BO6" s="59"/>
      <c r="BP6" s="58"/>
      <c r="BQ6" s="59"/>
      <c r="BR6" s="58"/>
      <c r="BS6" s="59"/>
      <c r="BT6" s="58"/>
      <c r="BU6" s="59"/>
      <c r="BV6" s="58"/>
      <c r="BW6" s="59"/>
      <c r="BX6" s="58"/>
      <c r="BY6" s="59"/>
      <c r="BZ6" s="58"/>
      <c r="CA6" s="59"/>
      <c r="CB6" s="58"/>
      <c r="CC6" s="59"/>
      <c r="CD6" s="58"/>
      <c r="CE6" s="59"/>
      <c r="CF6" s="58"/>
    </row>
    <row r="7" spans="1:84" ht="13.5" thickBot="1">
      <c r="A7" s="61" t="s">
        <v>3</v>
      </c>
      <c r="B7" s="192">
        <v>79.462934452419134</v>
      </c>
      <c r="C7" s="192">
        <v>24.880449700623238</v>
      </c>
      <c r="D7" s="58"/>
      <c r="E7" s="59"/>
      <c r="F7" s="58"/>
      <c r="G7" s="59"/>
      <c r="H7" s="58"/>
      <c r="I7" s="59"/>
      <c r="J7" s="58"/>
      <c r="K7" s="59"/>
      <c r="L7" s="58"/>
      <c r="M7" s="59"/>
      <c r="N7" s="58"/>
      <c r="O7" s="59"/>
      <c r="P7" s="58"/>
      <c r="Q7" s="59"/>
      <c r="R7" s="58"/>
      <c r="S7" s="59"/>
      <c r="T7" s="58"/>
      <c r="U7" s="59"/>
      <c r="V7" s="58"/>
      <c r="W7" s="59"/>
      <c r="X7" s="58"/>
      <c r="Y7" s="59"/>
      <c r="Z7" s="58"/>
      <c r="AA7" s="59"/>
      <c r="AB7" s="58"/>
      <c r="AC7" s="59"/>
      <c r="AD7" s="58"/>
      <c r="AE7" s="59"/>
      <c r="AF7" s="58"/>
      <c r="AG7" s="59"/>
      <c r="AH7" s="58"/>
      <c r="AI7" s="59"/>
      <c r="AJ7" s="58"/>
      <c r="AK7" s="59"/>
      <c r="AL7" s="58"/>
      <c r="AM7" s="59"/>
      <c r="AN7" s="58"/>
      <c r="AO7" s="59"/>
      <c r="AP7" s="58"/>
      <c r="AQ7" s="59"/>
      <c r="AR7" s="58"/>
      <c r="AS7" s="59"/>
      <c r="AT7" s="58"/>
      <c r="AU7" s="59"/>
      <c r="AV7" s="58"/>
      <c r="AW7" s="59"/>
      <c r="AX7" s="58"/>
      <c r="AY7" s="59"/>
      <c r="AZ7" s="58"/>
      <c r="BA7" s="59"/>
      <c r="BB7" s="58"/>
      <c r="BC7" s="59"/>
      <c r="BD7" s="58"/>
      <c r="BE7" s="59"/>
      <c r="BF7" s="58"/>
      <c r="BG7" s="59"/>
      <c r="BH7" s="58"/>
      <c r="BI7" s="59"/>
      <c r="BJ7" s="58"/>
      <c r="BK7" s="59"/>
      <c r="BL7" s="58"/>
      <c r="BM7" s="59"/>
      <c r="BN7" s="58"/>
      <c r="BO7" s="59"/>
      <c r="BP7" s="58"/>
      <c r="BQ7" s="59"/>
      <c r="BR7" s="58"/>
      <c r="BS7" s="59"/>
      <c r="BT7" s="58"/>
      <c r="BU7" s="59"/>
      <c r="BV7" s="58"/>
      <c r="BW7" s="59"/>
      <c r="BX7" s="58"/>
      <c r="BY7" s="59"/>
      <c r="BZ7" s="58"/>
      <c r="CA7" s="59"/>
      <c r="CB7" s="58"/>
      <c r="CC7" s="59"/>
      <c r="CD7" s="58"/>
      <c r="CE7" s="59"/>
      <c r="CF7" s="58"/>
    </row>
    <row r="8" spans="1:84" ht="13.5" thickBot="1">
      <c r="A8" s="61" t="s">
        <v>4</v>
      </c>
      <c r="B8" s="192">
        <v>77.203233399435888</v>
      </c>
      <c r="C8" s="192">
        <v>48.878966114959503</v>
      </c>
      <c r="D8" s="58"/>
      <c r="E8" s="59"/>
      <c r="F8" s="58"/>
      <c r="G8" s="59"/>
      <c r="H8" s="58"/>
      <c r="I8" s="59"/>
      <c r="J8" s="58"/>
      <c r="K8" s="59"/>
      <c r="L8" s="58"/>
      <c r="M8" s="59"/>
      <c r="N8" s="58"/>
      <c r="O8" s="59"/>
      <c r="P8" s="58"/>
      <c r="Q8" s="59"/>
      <c r="R8" s="58"/>
      <c r="S8" s="59"/>
      <c r="T8" s="58"/>
      <c r="U8" s="59"/>
      <c r="V8" s="58"/>
      <c r="W8" s="59"/>
      <c r="X8" s="58"/>
      <c r="Y8" s="59"/>
      <c r="Z8" s="58"/>
      <c r="AA8" s="59"/>
      <c r="AB8" s="58"/>
      <c r="AC8" s="59"/>
      <c r="AD8" s="58"/>
      <c r="AE8" s="59"/>
      <c r="AF8" s="58"/>
      <c r="AG8" s="59"/>
      <c r="AH8" s="58"/>
      <c r="AI8" s="59"/>
      <c r="AJ8" s="58"/>
      <c r="AK8" s="59"/>
      <c r="AL8" s="58"/>
      <c r="AM8" s="59"/>
      <c r="AN8" s="58"/>
      <c r="AO8" s="59"/>
      <c r="AP8" s="58"/>
      <c r="AQ8" s="59"/>
      <c r="AR8" s="58"/>
      <c r="AS8" s="59"/>
      <c r="AT8" s="58"/>
      <c r="AU8" s="59"/>
      <c r="AV8" s="58"/>
      <c r="AW8" s="59"/>
      <c r="AX8" s="58"/>
      <c r="AY8" s="59"/>
      <c r="AZ8" s="58"/>
      <c r="BA8" s="59"/>
      <c r="BB8" s="58"/>
      <c r="BC8" s="59"/>
      <c r="BD8" s="58"/>
      <c r="BE8" s="59"/>
      <c r="BF8" s="58"/>
      <c r="BG8" s="59"/>
      <c r="BH8" s="58"/>
      <c r="BI8" s="59"/>
      <c r="BJ8" s="58"/>
      <c r="BK8" s="59"/>
      <c r="BL8" s="58"/>
      <c r="BM8" s="59"/>
      <c r="BN8" s="58"/>
      <c r="BO8" s="59"/>
      <c r="BP8" s="58"/>
      <c r="BQ8" s="59"/>
      <c r="BR8" s="58"/>
      <c r="BS8" s="59"/>
      <c r="BT8" s="58"/>
      <c r="BU8" s="59"/>
      <c r="BV8" s="58"/>
      <c r="BW8" s="59"/>
      <c r="BX8" s="58"/>
      <c r="BY8" s="59"/>
      <c r="BZ8" s="58"/>
      <c r="CA8" s="59"/>
      <c r="CB8" s="58"/>
      <c r="CC8" s="59"/>
      <c r="CD8" s="58"/>
      <c r="CE8" s="59"/>
      <c r="CF8" s="58"/>
    </row>
    <row r="9" spans="1:84" ht="13.5" thickBot="1">
      <c r="A9" s="61" t="s">
        <v>5</v>
      </c>
      <c r="B9" s="192">
        <v>61.806624314162661</v>
      </c>
      <c r="C9" s="192">
        <v>35.043607752969912</v>
      </c>
      <c r="D9" s="58"/>
      <c r="E9" s="59"/>
      <c r="F9" s="58"/>
      <c r="G9" s="59"/>
      <c r="H9" s="58"/>
      <c r="I9" s="59"/>
      <c r="J9" s="58"/>
      <c r="K9" s="59"/>
      <c r="L9" s="58"/>
      <c r="M9" s="59"/>
      <c r="N9" s="58"/>
      <c r="O9" s="59"/>
      <c r="P9" s="58"/>
      <c r="Q9" s="59"/>
      <c r="R9" s="58"/>
      <c r="S9" s="59"/>
      <c r="T9" s="58"/>
      <c r="U9" s="59"/>
      <c r="V9" s="58"/>
      <c r="W9" s="59"/>
      <c r="X9" s="58"/>
      <c r="Y9" s="59"/>
      <c r="Z9" s="58"/>
      <c r="AA9" s="59"/>
      <c r="AB9" s="58"/>
      <c r="AC9" s="59"/>
      <c r="AD9" s="58"/>
      <c r="AE9" s="59"/>
      <c r="AF9" s="58"/>
      <c r="AG9" s="59"/>
      <c r="AH9" s="58"/>
      <c r="AI9" s="59"/>
      <c r="AJ9" s="58"/>
      <c r="AK9" s="59"/>
      <c r="AL9" s="58"/>
      <c r="AM9" s="59"/>
      <c r="AN9" s="58"/>
      <c r="AO9" s="59"/>
      <c r="AP9" s="58"/>
      <c r="AQ9" s="59"/>
      <c r="AR9" s="58"/>
      <c r="AS9" s="59"/>
      <c r="AT9" s="58"/>
      <c r="AU9" s="59"/>
      <c r="AV9" s="58"/>
      <c r="AW9" s="59"/>
      <c r="AX9" s="58"/>
      <c r="AY9" s="59"/>
      <c r="AZ9" s="58"/>
      <c r="BA9" s="59"/>
      <c r="BB9" s="58"/>
      <c r="BC9" s="59"/>
      <c r="BD9" s="58"/>
      <c r="BE9" s="59"/>
      <c r="BF9" s="58"/>
      <c r="BG9" s="59"/>
      <c r="BH9" s="58"/>
      <c r="BI9" s="59"/>
      <c r="BJ9" s="58"/>
      <c r="BK9" s="59"/>
      <c r="BL9" s="58"/>
      <c r="BM9" s="59"/>
      <c r="BN9" s="58"/>
      <c r="BO9" s="59"/>
      <c r="BP9" s="58"/>
      <c r="BQ9" s="59"/>
      <c r="BR9" s="58"/>
      <c r="BS9" s="59"/>
      <c r="BT9" s="58"/>
      <c r="BU9" s="59"/>
      <c r="BV9" s="58"/>
      <c r="BW9" s="59"/>
      <c r="BX9" s="58"/>
      <c r="BY9" s="59"/>
      <c r="BZ9" s="58"/>
      <c r="CA9" s="59"/>
      <c r="CB9" s="58"/>
      <c r="CC9" s="59"/>
      <c r="CD9" s="58"/>
      <c r="CE9" s="59"/>
      <c r="CF9" s="58"/>
    </row>
    <row r="10" spans="1:84" ht="13.5" thickBot="1">
      <c r="A10" s="61" t="s">
        <v>6</v>
      </c>
      <c r="B10" s="192">
        <v>78.66958625752271</v>
      </c>
      <c r="C10" s="192">
        <v>49.28423492376983</v>
      </c>
      <c r="D10" s="58"/>
      <c r="E10" s="59"/>
      <c r="F10" s="58"/>
      <c r="G10" s="59"/>
      <c r="H10" s="58"/>
      <c r="I10" s="59"/>
      <c r="J10" s="58"/>
      <c r="K10" s="59"/>
      <c r="L10" s="58"/>
      <c r="M10" s="59"/>
      <c r="N10" s="58"/>
      <c r="O10" s="59"/>
      <c r="P10" s="58"/>
      <c r="Q10" s="59"/>
      <c r="R10" s="58"/>
      <c r="S10" s="59"/>
      <c r="T10" s="58"/>
      <c r="U10" s="59"/>
      <c r="V10" s="58"/>
      <c r="W10" s="59"/>
      <c r="X10" s="58"/>
      <c r="Y10" s="59"/>
      <c r="Z10" s="58"/>
      <c r="AA10" s="59"/>
      <c r="AB10" s="58"/>
      <c r="AC10" s="59"/>
      <c r="AD10" s="58"/>
      <c r="AE10" s="59"/>
      <c r="AF10" s="58"/>
      <c r="AG10" s="59"/>
      <c r="AH10" s="58"/>
      <c r="AI10" s="59"/>
      <c r="AJ10" s="58"/>
      <c r="AK10" s="59"/>
      <c r="AL10" s="58"/>
      <c r="AM10" s="59"/>
      <c r="AN10" s="58"/>
      <c r="AO10" s="59"/>
      <c r="AP10" s="58"/>
      <c r="AQ10" s="59"/>
      <c r="AR10" s="58"/>
      <c r="AS10" s="59"/>
      <c r="AT10" s="58"/>
      <c r="AU10" s="59"/>
      <c r="AV10" s="58"/>
      <c r="AW10" s="59"/>
      <c r="AX10" s="58"/>
      <c r="AY10" s="59"/>
      <c r="AZ10" s="58"/>
      <c r="BA10" s="59"/>
      <c r="BB10" s="58"/>
      <c r="BC10" s="59"/>
      <c r="BD10" s="58"/>
      <c r="BE10" s="59"/>
      <c r="BF10" s="58"/>
      <c r="BG10" s="59"/>
      <c r="BH10" s="58"/>
      <c r="BI10" s="59"/>
      <c r="BJ10" s="58"/>
      <c r="BK10" s="59"/>
      <c r="BL10" s="58"/>
      <c r="BM10" s="59"/>
      <c r="BN10" s="58"/>
      <c r="BO10" s="59"/>
      <c r="BP10" s="58"/>
      <c r="BQ10" s="59"/>
      <c r="BR10" s="58"/>
      <c r="BS10" s="59"/>
      <c r="BT10" s="58"/>
      <c r="BU10" s="59"/>
      <c r="BV10" s="58"/>
      <c r="BW10" s="59"/>
      <c r="BX10" s="58"/>
      <c r="BY10" s="59"/>
      <c r="BZ10" s="58"/>
      <c r="CA10" s="59"/>
      <c r="CB10" s="58"/>
      <c r="CC10" s="59"/>
      <c r="CD10" s="58"/>
      <c r="CE10" s="59"/>
      <c r="CF10" s="58"/>
    </row>
    <row r="11" spans="1:84" ht="13.5" thickBot="1">
      <c r="A11" s="61" t="s">
        <v>7</v>
      </c>
      <c r="B11" s="192">
        <v>68.479650698909012</v>
      </c>
      <c r="C11" s="192">
        <v>36.70018166574328</v>
      </c>
      <c r="D11" s="58"/>
      <c r="E11" s="59"/>
      <c r="F11" s="58"/>
      <c r="G11" s="59"/>
      <c r="H11" s="58"/>
      <c r="I11" s="59"/>
      <c r="J11" s="58"/>
      <c r="K11" s="59"/>
      <c r="L11" s="58"/>
      <c r="M11" s="59"/>
      <c r="N11" s="58"/>
      <c r="O11" s="59"/>
      <c r="P11" s="58"/>
      <c r="Q11" s="59"/>
      <c r="R11" s="58"/>
      <c r="S11" s="59"/>
      <c r="T11" s="58"/>
      <c r="U11" s="59"/>
      <c r="V11" s="58"/>
      <c r="W11" s="59"/>
      <c r="X11" s="58"/>
      <c r="Y11" s="59"/>
      <c r="Z11" s="58"/>
      <c r="AA11" s="59"/>
      <c r="AB11" s="58"/>
      <c r="AC11" s="59"/>
      <c r="AD11" s="58"/>
      <c r="AE11" s="59"/>
      <c r="AF11" s="58"/>
      <c r="AG11" s="59"/>
      <c r="AH11" s="58"/>
      <c r="AI11" s="59"/>
      <c r="AJ11" s="58"/>
      <c r="AK11" s="59"/>
      <c r="AL11" s="58"/>
      <c r="AM11" s="59"/>
      <c r="AN11" s="58"/>
      <c r="AO11" s="59"/>
      <c r="AP11" s="58"/>
      <c r="AQ11" s="59"/>
      <c r="AR11" s="58"/>
      <c r="AS11" s="59"/>
      <c r="AT11" s="58"/>
      <c r="AU11" s="59"/>
      <c r="AV11" s="58"/>
      <c r="AW11" s="59"/>
      <c r="AX11" s="58"/>
      <c r="AY11" s="59"/>
      <c r="AZ11" s="58"/>
      <c r="BA11" s="59"/>
      <c r="BB11" s="58"/>
      <c r="BC11" s="59"/>
      <c r="BD11" s="58"/>
      <c r="BE11" s="59"/>
      <c r="BF11" s="58"/>
      <c r="BG11" s="59"/>
      <c r="BH11" s="58"/>
      <c r="BI11" s="59"/>
      <c r="BJ11" s="58"/>
      <c r="BK11" s="59"/>
      <c r="BL11" s="58"/>
      <c r="BM11" s="59"/>
      <c r="BN11" s="58"/>
      <c r="BO11" s="59"/>
      <c r="BP11" s="58"/>
      <c r="BQ11" s="59"/>
      <c r="BR11" s="58"/>
      <c r="BS11" s="59"/>
      <c r="BT11" s="58"/>
      <c r="BU11" s="59"/>
      <c r="BV11" s="58"/>
      <c r="BW11" s="59"/>
      <c r="BX11" s="58"/>
      <c r="BY11" s="59"/>
      <c r="BZ11" s="58"/>
      <c r="CA11" s="59"/>
      <c r="CB11" s="58"/>
      <c r="CC11" s="59"/>
      <c r="CD11" s="58"/>
      <c r="CE11" s="59"/>
      <c r="CF11" s="58"/>
    </row>
    <row r="12" spans="1:84" ht="13.5" thickBot="1">
      <c r="A12" s="61" t="s">
        <v>8</v>
      </c>
      <c r="B12" s="192">
        <v>67.070312441711224</v>
      </c>
      <c r="C12" s="192">
        <v>29.821527377657141</v>
      </c>
      <c r="D12" s="58"/>
      <c r="E12" s="59"/>
      <c r="F12" s="58"/>
      <c r="G12" s="59"/>
      <c r="H12" s="58"/>
      <c r="I12" s="59"/>
      <c r="J12" s="58"/>
      <c r="K12" s="59"/>
      <c r="L12" s="58"/>
      <c r="M12" s="59"/>
      <c r="N12" s="58"/>
      <c r="O12" s="59"/>
      <c r="P12" s="58"/>
      <c r="Q12" s="59"/>
      <c r="R12" s="58"/>
      <c r="S12" s="59"/>
      <c r="T12" s="58"/>
      <c r="U12" s="59"/>
      <c r="V12" s="58"/>
      <c r="W12" s="59"/>
      <c r="X12" s="58"/>
      <c r="Y12" s="59"/>
      <c r="Z12" s="58"/>
      <c r="AA12" s="59"/>
      <c r="AB12" s="58"/>
      <c r="AC12" s="59"/>
      <c r="AD12" s="58"/>
      <c r="AE12" s="59"/>
      <c r="AF12" s="58"/>
      <c r="AG12" s="59"/>
      <c r="AH12" s="58"/>
      <c r="AI12" s="59"/>
      <c r="AJ12" s="58"/>
      <c r="AK12" s="59"/>
      <c r="AL12" s="58"/>
      <c r="AM12" s="59"/>
      <c r="AN12" s="58"/>
      <c r="AO12" s="59"/>
      <c r="AP12" s="58"/>
      <c r="AQ12" s="59"/>
      <c r="AR12" s="58"/>
      <c r="AS12" s="59"/>
      <c r="AT12" s="58"/>
      <c r="AU12" s="59"/>
      <c r="AV12" s="58"/>
      <c r="AW12" s="59"/>
      <c r="AX12" s="58"/>
      <c r="AY12" s="59"/>
      <c r="AZ12" s="58"/>
      <c r="BA12" s="59"/>
      <c r="BB12" s="58"/>
      <c r="BC12" s="59"/>
      <c r="BD12" s="58"/>
      <c r="BE12" s="59"/>
      <c r="BF12" s="58"/>
      <c r="BG12" s="59"/>
      <c r="BH12" s="58"/>
      <c r="BI12" s="59"/>
      <c r="BJ12" s="58"/>
      <c r="BK12" s="59"/>
      <c r="BL12" s="58"/>
      <c r="BM12" s="59"/>
      <c r="BN12" s="58"/>
      <c r="BO12" s="59"/>
      <c r="BP12" s="58"/>
      <c r="BQ12" s="59"/>
      <c r="BR12" s="58"/>
      <c r="BS12" s="59"/>
      <c r="BT12" s="58"/>
      <c r="BU12" s="59"/>
      <c r="BV12" s="58"/>
      <c r="BW12" s="59"/>
      <c r="BX12" s="58"/>
      <c r="BY12" s="59"/>
      <c r="BZ12" s="58"/>
      <c r="CA12" s="59"/>
      <c r="CB12" s="58"/>
      <c r="CC12" s="59"/>
      <c r="CD12" s="58"/>
      <c r="CE12" s="59"/>
      <c r="CF12" s="58"/>
    </row>
    <row r="13" spans="1:84" ht="13.5" thickBot="1">
      <c r="A13" s="61" t="s">
        <v>9</v>
      </c>
      <c r="B13" s="192">
        <v>73.795050740344308</v>
      </c>
      <c r="C13" s="192">
        <v>42.671325304069207</v>
      </c>
      <c r="D13" s="58"/>
      <c r="E13" s="59"/>
      <c r="F13" s="58"/>
      <c r="G13" s="59"/>
      <c r="H13" s="58"/>
      <c r="I13" s="59"/>
      <c r="J13" s="58"/>
      <c r="K13" s="59"/>
      <c r="L13" s="58"/>
      <c r="M13" s="59"/>
      <c r="N13" s="58"/>
      <c r="O13" s="59"/>
      <c r="P13" s="58"/>
      <c r="Q13" s="59"/>
      <c r="R13" s="58"/>
      <c r="S13" s="59"/>
      <c r="T13" s="58"/>
      <c r="U13" s="59"/>
      <c r="V13" s="58"/>
      <c r="W13" s="59"/>
      <c r="X13" s="58"/>
      <c r="Y13" s="59"/>
      <c r="Z13" s="58"/>
      <c r="AA13" s="59"/>
      <c r="AB13" s="58"/>
      <c r="AC13" s="59"/>
      <c r="AD13" s="58"/>
      <c r="AE13" s="59"/>
      <c r="AF13" s="58"/>
      <c r="AG13" s="59"/>
      <c r="AH13" s="58"/>
      <c r="AI13" s="59"/>
      <c r="AJ13" s="58"/>
      <c r="AK13" s="59"/>
      <c r="AL13" s="58"/>
      <c r="AM13" s="59"/>
      <c r="AN13" s="58"/>
      <c r="AO13" s="59"/>
      <c r="AP13" s="58"/>
      <c r="AQ13" s="59"/>
      <c r="AR13" s="58"/>
      <c r="AS13" s="59"/>
      <c r="AT13" s="58"/>
      <c r="AU13" s="59"/>
      <c r="AV13" s="58"/>
      <c r="AW13" s="59"/>
      <c r="AX13" s="58"/>
      <c r="AY13" s="59"/>
      <c r="AZ13" s="58"/>
      <c r="BA13" s="59"/>
      <c r="BB13" s="58"/>
      <c r="BC13" s="59"/>
      <c r="BD13" s="58"/>
      <c r="BE13" s="59"/>
      <c r="BF13" s="58"/>
      <c r="BG13" s="59"/>
      <c r="BH13" s="58"/>
      <c r="BI13" s="59"/>
      <c r="BJ13" s="58"/>
      <c r="BK13" s="59"/>
      <c r="BL13" s="58"/>
      <c r="BM13" s="59"/>
      <c r="BN13" s="58"/>
      <c r="BO13" s="59"/>
      <c r="BP13" s="58"/>
      <c r="BQ13" s="59"/>
      <c r="BR13" s="58"/>
      <c r="BS13" s="59"/>
      <c r="BT13" s="58"/>
      <c r="BU13" s="59"/>
      <c r="BV13" s="58"/>
      <c r="BW13" s="59"/>
      <c r="BX13" s="58"/>
      <c r="BY13" s="59"/>
      <c r="BZ13" s="58"/>
      <c r="CA13" s="59"/>
      <c r="CB13" s="58"/>
      <c r="CC13" s="59"/>
      <c r="CD13" s="58"/>
      <c r="CE13" s="59"/>
      <c r="CF13" s="58"/>
    </row>
    <row r="14" spans="1:84" ht="13.5" thickBot="1">
      <c r="A14" s="61" t="s">
        <v>10</v>
      </c>
      <c r="B14" s="192">
        <v>57.628530454914404</v>
      </c>
      <c r="C14" s="192">
        <v>44.206737455664282</v>
      </c>
      <c r="D14" s="58"/>
      <c r="E14" s="59"/>
      <c r="F14" s="58"/>
      <c r="G14" s="59"/>
      <c r="H14" s="58"/>
      <c r="I14" s="59"/>
      <c r="J14" s="58"/>
      <c r="K14" s="59"/>
      <c r="L14" s="58"/>
      <c r="M14" s="59"/>
      <c r="N14" s="58"/>
      <c r="O14" s="59"/>
      <c r="P14" s="58"/>
      <c r="Q14" s="59"/>
      <c r="R14" s="58"/>
      <c r="S14" s="59"/>
      <c r="T14" s="58"/>
      <c r="U14" s="59"/>
      <c r="V14" s="58"/>
      <c r="W14" s="59"/>
      <c r="X14" s="58"/>
      <c r="Y14" s="59"/>
      <c r="Z14" s="58"/>
      <c r="AA14" s="59"/>
      <c r="AB14" s="58"/>
      <c r="AC14" s="59"/>
      <c r="AD14" s="58"/>
      <c r="AE14" s="59"/>
      <c r="AF14" s="58"/>
      <c r="AG14" s="59"/>
      <c r="AH14" s="58"/>
      <c r="AI14" s="59"/>
      <c r="AJ14" s="58"/>
      <c r="AK14" s="59"/>
      <c r="AL14" s="58"/>
      <c r="AM14" s="59"/>
      <c r="AN14" s="58"/>
      <c r="AO14" s="59"/>
      <c r="AP14" s="58"/>
      <c r="AQ14" s="59"/>
      <c r="AR14" s="58"/>
      <c r="AS14" s="59"/>
      <c r="AT14" s="58"/>
      <c r="AU14" s="59"/>
      <c r="AV14" s="58"/>
      <c r="AW14" s="59"/>
      <c r="AX14" s="58"/>
      <c r="AY14" s="59"/>
      <c r="AZ14" s="58"/>
      <c r="BA14" s="59"/>
      <c r="BB14" s="58"/>
      <c r="BC14" s="59"/>
      <c r="BD14" s="58"/>
      <c r="BE14" s="59"/>
      <c r="BF14" s="58"/>
      <c r="BG14" s="59"/>
      <c r="BH14" s="58"/>
      <c r="BI14" s="59"/>
      <c r="BJ14" s="58"/>
      <c r="BK14" s="59"/>
      <c r="BL14" s="58"/>
      <c r="BM14" s="59"/>
      <c r="BN14" s="58"/>
      <c r="BO14" s="59"/>
      <c r="BP14" s="58"/>
      <c r="BQ14" s="59"/>
      <c r="BR14" s="58"/>
      <c r="BS14" s="59"/>
      <c r="BT14" s="58"/>
      <c r="BU14" s="59"/>
      <c r="BV14" s="58"/>
      <c r="BW14" s="59"/>
      <c r="BX14" s="58"/>
      <c r="BY14" s="59"/>
      <c r="BZ14" s="58"/>
      <c r="CA14" s="59"/>
      <c r="CB14" s="58"/>
      <c r="CC14" s="59"/>
      <c r="CD14" s="58"/>
      <c r="CE14" s="59"/>
      <c r="CF14" s="58"/>
    </row>
    <row r="15" spans="1:84" ht="13.5" thickBot="1">
      <c r="A15" s="61" t="s">
        <v>11</v>
      </c>
      <c r="B15" s="192">
        <v>55.640085692423661</v>
      </c>
      <c r="C15" s="192">
        <v>39.467582887684962</v>
      </c>
      <c r="D15" s="58"/>
      <c r="E15" s="59"/>
      <c r="F15" s="58"/>
      <c r="G15" s="59"/>
      <c r="H15" s="58"/>
      <c r="I15" s="59"/>
      <c r="J15" s="58"/>
      <c r="K15" s="59"/>
      <c r="L15" s="58"/>
      <c r="M15" s="59"/>
      <c r="N15" s="58"/>
      <c r="O15" s="59"/>
      <c r="P15" s="58"/>
      <c r="Q15" s="59"/>
      <c r="R15" s="58"/>
      <c r="S15" s="59"/>
      <c r="T15" s="58"/>
      <c r="U15" s="59"/>
      <c r="V15" s="58"/>
      <c r="W15" s="59"/>
      <c r="X15" s="58"/>
      <c r="Y15" s="59"/>
      <c r="Z15" s="58"/>
      <c r="AA15" s="59"/>
      <c r="AB15" s="58"/>
      <c r="AC15" s="59"/>
      <c r="AD15" s="58"/>
      <c r="AE15" s="59"/>
      <c r="AF15" s="58"/>
      <c r="AG15" s="59"/>
      <c r="AH15" s="58"/>
      <c r="AI15" s="59"/>
      <c r="AJ15" s="58"/>
      <c r="AK15" s="59"/>
      <c r="AL15" s="58"/>
      <c r="AM15" s="59"/>
      <c r="AN15" s="58"/>
      <c r="AO15" s="59"/>
      <c r="AP15" s="58"/>
      <c r="AQ15" s="59"/>
      <c r="AR15" s="58"/>
      <c r="AS15" s="59"/>
      <c r="AT15" s="58"/>
      <c r="AU15" s="59"/>
      <c r="AV15" s="58"/>
      <c r="AW15" s="59"/>
      <c r="AX15" s="58"/>
      <c r="AY15" s="59"/>
      <c r="AZ15" s="58"/>
      <c r="BA15" s="59"/>
      <c r="BB15" s="58"/>
      <c r="BC15" s="59"/>
      <c r="BD15" s="58"/>
      <c r="BE15" s="59"/>
      <c r="BF15" s="58"/>
      <c r="BG15" s="59"/>
      <c r="BH15" s="58"/>
      <c r="BI15" s="59"/>
      <c r="BJ15" s="58"/>
      <c r="BK15" s="59"/>
      <c r="BL15" s="58"/>
      <c r="BM15" s="59"/>
      <c r="BN15" s="58"/>
      <c r="BO15" s="59"/>
      <c r="BP15" s="58"/>
      <c r="BQ15" s="59"/>
      <c r="BR15" s="58"/>
      <c r="BS15" s="59"/>
      <c r="BT15" s="58"/>
      <c r="BU15" s="59"/>
      <c r="BV15" s="58"/>
      <c r="BW15" s="59"/>
      <c r="BX15" s="58"/>
      <c r="BY15" s="59"/>
      <c r="BZ15" s="58"/>
      <c r="CA15" s="59"/>
      <c r="CB15" s="58"/>
      <c r="CC15" s="59"/>
      <c r="CD15" s="58"/>
      <c r="CE15" s="59"/>
      <c r="CF15" s="58"/>
    </row>
    <row r="16" spans="1:84" ht="13.5" thickBot="1">
      <c r="A16" s="61" t="s">
        <v>12</v>
      </c>
      <c r="B16" s="192">
        <v>44.395839489564516</v>
      </c>
      <c r="C16" s="192">
        <v>30.616078246330012</v>
      </c>
      <c r="D16" s="58"/>
      <c r="E16" s="59"/>
      <c r="F16" s="58"/>
      <c r="G16" s="59"/>
      <c r="H16" s="58"/>
      <c r="I16" s="59"/>
      <c r="J16" s="58"/>
      <c r="K16" s="59"/>
      <c r="L16" s="58"/>
      <c r="M16" s="59"/>
      <c r="N16" s="58"/>
      <c r="O16" s="59"/>
      <c r="P16" s="58"/>
      <c r="Q16" s="59"/>
      <c r="R16" s="58"/>
      <c r="S16" s="59"/>
      <c r="T16" s="58"/>
      <c r="U16" s="59"/>
      <c r="V16" s="58"/>
      <c r="W16" s="59"/>
      <c r="X16" s="58"/>
      <c r="Y16" s="59"/>
      <c r="Z16" s="58"/>
      <c r="AA16" s="59"/>
      <c r="AB16" s="58"/>
      <c r="AC16" s="59"/>
      <c r="AD16" s="58"/>
      <c r="AE16" s="59"/>
      <c r="AF16" s="58"/>
      <c r="AG16" s="59"/>
      <c r="AH16" s="58"/>
      <c r="AI16" s="59"/>
      <c r="AJ16" s="58"/>
      <c r="AK16" s="59"/>
      <c r="AL16" s="58"/>
      <c r="AM16" s="59"/>
      <c r="AN16" s="58"/>
      <c r="AO16" s="59"/>
      <c r="AP16" s="58"/>
      <c r="AQ16" s="59"/>
      <c r="AR16" s="58"/>
      <c r="AS16" s="59"/>
      <c r="AT16" s="58"/>
      <c r="AU16" s="59"/>
      <c r="AV16" s="58"/>
      <c r="AW16" s="59"/>
      <c r="AX16" s="58"/>
      <c r="AY16" s="59"/>
      <c r="AZ16" s="58"/>
      <c r="BA16" s="59"/>
      <c r="BB16" s="58"/>
      <c r="BC16" s="59"/>
      <c r="BD16" s="58"/>
      <c r="BE16" s="59"/>
      <c r="BF16" s="58"/>
      <c r="BG16" s="59"/>
      <c r="BH16" s="58"/>
      <c r="BI16" s="59"/>
      <c r="BJ16" s="58"/>
      <c r="BK16" s="59"/>
      <c r="BL16" s="58"/>
      <c r="BM16" s="59"/>
      <c r="BN16" s="58"/>
      <c r="BO16" s="59"/>
      <c r="BP16" s="58"/>
      <c r="BQ16" s="59"/>
      <c r="BR16" s="58"/>
      <c r="BS16" s="59"/>
      <c r="BT16" s="58"/>
      <c r="BU16" s="59"/>
      <c r="BV16" s="58"/>
      <c r="BW16" s="59"/>
      <c r="BX16" s="58"/>
      <c r="BY16" s="59"/>
      <c r="BZ16" s="58"/>
      <c r="CA16" s="59"/>
      <c r="CB16" s="58"/>
      <c r="CC16" s="59"/>
      <c r="CD16" s="58"/>
      <c r="CE16" s="59"/>
      <c r="CF16" s="58"/>
    </row>
    <row r="17" spans="1:84" ht="13.5" thickBot="1">
      <c r="A17" s="61" t="s">
        <v>13</v>
      </c>
      <c r="B17" s="192">
        <v>55.345693378056993</v>
      </c>
      <c r="C17" s="192">
        <v>34.426003755642526</v>
      </c>
      <c r="D17" s="58"/>
      <c r="E17" s="59"/>
      <c r="F17" s="58"/>
      <c r="G17" s="59"/>
      <c r="H17" s="58"/>
      <c r="I17" s="59"/>
      <c r="J17" s="58"/>
      <c r="K17" s="59"/>
      <c r="L17" s="58"/>
      <c r="M17" s="59"/>
      <c r="N17" s="58"/>
      <c r="O17" s="59"/>
      <c r="P17" s="58"/>
      <c r="Q17" s="59"/>
      <c r="R17" s="58"/>
      <c r="S17" s="59"/>
      <c r="T17" s="58"/>
      <c r="U17" s="59"/>
      <c r="V17" s="58"/>
      <c r="W17" s="59"/>
      <c r="X17" s="58"/>
      <c r="Y17" s="59"/>
      <c r="Z17" s="58"/>
      <c r="AA17" s="59"/>
      <c r="AB17" s="58"/>
      <c r="AC17" s="59"/>
      <c r="AD17" s="58"/>
      <c r="AE17" s="59"/>
      <c r="AF17" s="58"/>
      <c r="AG17" s="59"/>
      <c r="AH17" s="58"/>
      <c r="AI17" s="59"/>
      <c r="AJ17" s="58"/>
      <c r="AK17" s="59"/>
      <c r="AL17" s="58"/>
      <c r="AM17" s="59"/>
      <c r="AN17" s="58"/>
      <c r="AO17" s="59"/>
      <c r="AP17" s="58"/>
      <c r="AQ17" s="59"/>
      <c r="AR17" s="58"/>
      <c r="AS17" s="59"/>
      <c r="AT17" s="58"/>
      <c r="AU17" s="59"/>
      <c r="AV17" s="58"/>
      <c r="AW17" s="59"/>
      <c r="AX17" s="58"/>
      <c r="AY17" s="59"/>
      <c r="AZ17" s="58"/>
      <c r="BA17" s="59"/>
      <c r="BB17" s="58"/>
      <c r="BC17" s="59"/>
      <c r="BD17" s="58"/>
      <c r="BE17" s="59"/>
      <c r="BF17" s="58"/>
      <c r="BG17" s="59"/>
      <c r="BH17" s="58"/>
      <c r="BI17" s="59"/>
      <c r="BJ17" s="58"/>
      <c r="BK17" s="59"/>
      <c r="BL17" s="58"/>
      <c r="BM17" s="59"/>
      <c r="BN17" s="58"/>
      <c r="BO17" s="59"/>
      <c r="BP17" s="58"/>
      <c r="BQ17" s="59"/>
      <c r="BR17" s="58"/>
      <c r="BS17" s="59"/>
      <c r="BT17" s="58"/>
      <c r="BU17" s="59"/>
      <c r="BV17" s="58"/>
      <c r="BW17" s="59"/>
      <c r="BX17" s="58"/>
      <c r="BY17" s="59"/>
      <c r="BZ17" s="58"/>
      <c r="CA17" s="59"/>
      <c r="CB17" s="58"/>
      <c r="CC17" s="59"/>
      <c r="CD17" s="58"/>
      <c r="CE17" s="59"/>
      <c r="CF17" s="58"/>
    </row>
    <row r="18" spans="1:84" ht="13.5" thickBot="1">
      <c r="A18" s="61" t="s">
        <v>14</v>
      </c>
      <c r="B18" s="192">
        <v>72.867091109841098</v>
      </c>
      <c r="C18" s="192">
        <v>47.478243125477505</v>
      </c>
      <c r="D18" s="58"/>
      <c r="E18" s="59"/>
      <c r="F18" s="58"/>
      <c r="G18" s="59"/>
      <c r="H18" s="58"/>
      <c r="I18" s="59"/>
      <c r="J18" s="58"/>
      <c r="K18" s="59"/>
      <c r="L18" s="58"/>
      <c r="M18" s="59"/>
      <c r="N18" s="58"/>
      <c r="O18" s="59"/>
      <c r="P18" s="58"/>
      <c r="Q18" s="59"/>
      <c r="R18" s="58"/>
      <c r="S18" s="59"/>
      <c r="T18" s="58"/>
      <c r="U18" s="59"/>
      <c r="V18" s="58"/>
      <c r="W18" s="59"/>
      <c r="X18" s="58"/>
      <c r="Y18" s="59"/>
      <c r="Z18" s="58"/>
      <c r="AA18" s="59"/>
      <c r="AB18" s="58"/>
      <c r="AC18" s="59"/>
      <c r="AD18" s="58"/>
      <c r="AE18" s="59"/>
      <c r="AF18" s="58"/>
      <c r="AG18" s="59"/>
      <c r="AH18" s="58"/>
      <c r="AI18" s="59"/>
      <c r="AJ18" s="58"/>
      <c r="AK18" s="59"/>
      <c r="AL18" s="58"/>
      <c r="AM18" s="59"/>
      <c r="AN18" s="58"/>
      <c r="AO18" s="59"/>
      <c r="AP18" s="58"/>
      <c r="AQ18" s="59"/>
      <c r="AR18" s="58"/>
      <c r="AS18" s="59"/>
      <c r="AT18" s="58"/>
      <c r="AU18" s="59"/>
      <c r="AV18" s="58"/>
      <c r="AW18" s="59"/>
      <c r="AX18" s="58"/>
      <c r="AY18" s="59"/>
      <c r="AZ18" s="58"/>
      <c r="BA18" s="59"/>
      <c r="BB18" s="58"/>
      <c r="BC18" s="59"/>
      <c r="BD18" s="58"/>
      <c r="BE18" s="59"/>
      <c r="BF18" s="58"/>
      <c r="BG18" s="59"/>
      <c r="BH18" s="58"/>
      <c r="BI18" s="59"/>
      <c r="BJ18" s="58"/>
      <c r="BK18" s="59"/>
      <c r="BL18" s="58"/>
      <c r="BM18" s="59"/>
      <c r="BN18" s="58"/>
      <c r="BO18" s="59"/>
      <c r="BP18" s="58"/>
      <c r="BQ18" s="59"/>
      <c r="BR18" s="58"/>
      <c r="BS18" s="59"/>
      <c r="BT18" s="58"/>
      <c r="BU18" s="59"/>
      <c r="BV18" s="58"/>
      <c r="BW18" s="59"/>
      <c r="BX18" s="58"/>
      <c r="BY18" s="59"/>
      <c r="BZ18" s="58"/>
      <c r="CA18" s="59"/>
      <c r="CB18" s="58"/>
      <c r="CC18" s="59"/>
      <c r="CD18" s="58"/>
      <c r="CE18" s="59"/>
      <c r="CF18" s="58"/>
    </row>
    <row r="19" spans="1:84" ht="13.5" thickBot="1">
      <c r="A19" s="61" t="s">
        <v>15</v>
      </c>
      <c r="B19" s="192">
        <v>56.50323036828199</v>
      </c>
      <c r="C19" s="192">
        <v>43.732166736879748</v>
      </c>
      <c r="D19" s="58"/>
      <c r="E19" s="59"/>
      <c r="F19" s="58"/>
      <c r="G19" s="59"/>
      <c r="H19" s="58"/>
      <c r="I19" s="59"/>
      <c r="J19" s="58"/>
      <c r="K19" s="59"/>
      <c r="L19" s="58"/>
      <c r="M19" s="59"/>
      <c r="N19" s="58"/>
      <c r="O19" s="59"/>
      <c r="P19" s="58"/>
      <c r="Q19" s="59"/>
      <c r="R19" s="58"/>
      <c r="S19" s="59"/>
      <c r="T19" s="58"/>
      <c r="U19" s="59"/>
      <c r="V19" s="58"/>
      <c r="W19" s="59"/>
      <c r="X19" s="58"/>
      <c r="Y19" s="59"/>
      <c r="Z19" s="58"/>
      <c r="AA19" s="59"/>
      <c r="AB19" s="58"/>
      <c r="AC19" s="59"/>
      <c r="AD19" s="58"/>
      <c r="AE19" s="59"/>
      <c r="AF19" s="58"/>
      <c r="AG19" s="59"/>
      <c r="AH19" s="58"/>
      <c r="AI19" s="59"/>
      <c r="AJ19" s="58"/>
      <c r="AK19" s="59"/>
      <c r="AL19" s="58"/>
      <c r="AM19" s="59"/>
      <c r="AN19" s="58"/>
      <c r="AO19" s="59"/>
      <c r="AP19" s="58"/>
      <c r="AQ19" s="59"/>
      <c r="AR19" s="58"/>
      <c r="AS19" s="59"/>
      <c r="AT19" s="58"/>
      <c r="AU19" s="59"/>
      <c r="AV19" s="58"/>
      <c r="AW19" s="59"/>
      <c r="AX19" s="58"/>
      <c r="AY19" s="59"/>
      <c r="AZ19" s="58"/>
      <c r="BA19" s="59"/>
      <c r="BB19" s="58"/>
      <c r="BC19" s="59"/>
      <c r="BD19" s="58"/>
      <c r="BE19" s="59"/>
      <c r="BF19" s="58"/>
      <c r="BG19" s="59"/>
      <c r="BH19" s="58"/>
      <c r="BI19" s="59"/>
      <c r="BJ19" s="58"/>
      <c r="BK19" s="59"/>
      <c r="BL19" s="58"/>
      <c r="BM19" s="59"/>
      <c r="BN19" s="58"/>
      <c r="BO19" s="59"/>
      <c r="BP19" s="58"/>
      <c r="BQ19" s="59"/>
      <c r="BR19" s="58"/>
      <c r="BS19" s="59"/>
      <c r="BT19" s="58"/>
      <c r="BU19" s="59"/>
      <c r="BV19" s="58"/>
      <c r="BW19" s="59"/>
      <c r="BX19" s="58"/>
      <c r="BY19" s="59"/>
      <c r="BZ19" s="58"/>
      <c r="CA19" s="59"/>
      <c r="CB19" s="58"/>
      <c r="CC19" s="59"/>
      <c r="CD19" s="58"/>
      <c r="CE19" s="59"/>
      <c r="CF19" s="58"/>
    </row>
    <row r="20" spans="1:84" ht="13.5" thickBot="1">
      <c r="A20" s="61" t="s">
        <v>16</v>
      </c>
      <c r="B20" s="192">
        <v>81.846199082472253</v>
      </c>
      <c r="C20" s="192">
        <v>62.649566892035061</v>
      </c>
      <c r="D20" s="58"/>
      <c r="E20" s="59"/>
      <c r="F20" s="58"/>
      <c r="G20" s="59"/>
      <c r="H20" s="58"/>
      <c r="I20" s="59"/>
      <c r="J20" s="58"/>
      <c r="K20" s="59"/>
      <c r="L20" s="58"/>
      <c r="M20" s="59"/>
      <c r="N20" s="58"/>
      <c r="O20" s="59"/>
      <c r="P20" s="58"/>
      <c r="Q20" s="59"/>
      <c r="R20" s="58"/>
      <c r="S20" s="59"/>
      <c r="T20" s="58"/>
      <c r="U20" s="59"/>
      <c r="V20" s="58"/>
      <c r="W20" s="59"/>
      <c r="X20" s="58"/>
      <c r="Y20" s="59"/>
      <c r="Z20" s="58"/>
      <c r="AA20" s="59"/>
      <c r="AB20" s="58"/>
      <c r="AC20" s="59"/>
      <c r="AD20" s="58"/>
      <c r="AE20" s="59"/>
      <c r="AF20" s="58"/>
      <c r="AG20" s="59"/>
      <c r="AH20" s="58"/>
      <c r="AI20" s="59"/>
      <c r="AJ20" s="58"/>
      <c r="AK20" s="59"/>
      <c r="AL20" s="58"/>
      <c r="AM20" s="59"/>
      <c r="AN20" s="58"/>
      <c r="AO20" s="59"/>
      <c r="AP20" s="58"/>
      <c r="AQ20" s="59"/>
      <c r="AR20" s="58"/>
      <c r="AS20" s="59"/>
      <c r="AT20" s="58"/>
      <c r="AU20" s="59"/>
      <c r="AV20" s="58"/>
      <c r="AW20" s="59"/>
      <c r="AX20" s="58"/>
      <c r="AY20" s="59"/>
      <c r="AZ20" s="58"/>
      <c r="BA20" s="59"/>
      <c r="BB20" s="58"/>
      <c r="BC20" s="59"/>
      <c r="BD20" s="58"/>
      <c r="BE20" s="59"/>
      <c r="BF20" s="58"/>
      <c r="BG20" s="59"/>
      <c r="BH20" s="58"/>
      <c r="BI20" s="59"/>
      <c r="BJ20" s="58"/>
      <c r="BK20" s="59"/>
      <c r="BL20" s="58"/>
      <c r="BM20" s="59"/>
      <c r="BN20" s="58"/>
      <c r="BO20" s="59"/>
      <c r="BP20" s="58"/>
      <c r="BQ20" s="59"/>
      <c r="BR20" s="58"/>
      <c r="BS20" s="59"/>
      <c r="BT20" s="58"/>
      <c r="BU20" s="59"/>
      <c r="BV20" s="58"/>
      <c r="BW20" s="59"/>
      <c r="BX20" s="58"/>
      <c r="BY20" s="59"/>
      <c r="BZ20" s="58"/>
      <c r="CA20" s="59"/>
      <c r="CB20" s="58"/>
      <c r="CC20" s="59"/>
      <c r="CD20" s="58"/>
      <c r="CE20" s="59"/>
      <c r="CF20" s="58"/>
    </row>
    <row r="21" spans="1:84" ht="13.5" thickBot="1">
      <c r="A21" s="61" t="s">
        <v>17</v>
      </c>
      <c r="B21" s="192">
        <v>61.31124827030996</v>
      </c>
      <c r="C21" s="192">
        <v>25.655114088774386</v>
      </c>
      <c r="D21" s="58"/>
      <c r="E21" s="59"/>
      <c r="F21" s="58"/>
      <c r="G21" s="59"/>
      <c r="H21" s="58"/>
      <c r="I21" s="59"/>
      <c r="J21" s="58"/>
      <c r="K21" s="59"/>
      <c r="L21" s="58"/>
      <c r="M21" s="59"/>
      <c r="N21" s="58"/>
      <c r="O21" s="59"/>
      <c r="P21" s="58"/>
      <c r="Q21" s="59"/>
      <c r="R21" s="58"/>
      <c r="S21" s="59"/>
      <c r="T21" s="58"/>
      <c r="U21" s="59"/>
      <c r="V21" s="58"/>
      <c r="W21" s="59"/>
      <c r="X21" s="58"/>
      <c r="Y21" s="59"/>
      <c r="Z21" s="58"/>
      <c r="AA21" s="59"/>
      <c r="AB21" s="58"/>
      <c r="AC21" s="59"/>
      <c r="AD21" s="58"/>
      <c r="AE21" s="59"/>
      <c r="AF21" s="58"/>
      <c r="AG21" s="59"/>
      <c r="AH21" s="58"/>
      <c r="AI21" s="59"/>
      <c r="AJ21" s="58"/>
      <c r="AK21" s="59"/>
      <c r="AL21" s="58"/>
      <c r="AM21" s="59"/>
      <c r="AN21" s="58"/>
      <c r="AO21" s="59"/>
      <c r="AP21" s="58"/>
      <c r="AQ21" s="59"/>
      <c r="AR21" s="58"/>
      <c r="AS21" s="59"/>
      <c r="AT21" s="58"/>
      <c r="AU21" s="59"/>
      <c r="AV21" s="58"/>
      <c r="AW21" s="59"/>
      <c r="AX21" s="58"/>
      <c r="AY21" s="59"/>
      <c r="AZ21" s="58"/>
      <c r="BA21" s="59"/>
      <c r="BB21" s="58"/>
      <c r="BC21" s="59"/>
      <c r="BD21" s="58"/>
      <c r="BE21" s="59"/>
      <c r="BF21" s="58"/>
      <c r="BG21" s="59"/>
      <c r="BH21" s="58"/>
      <c r="BI21" s="59"/>
      <c r="BJ21" s="58"/>
      <c r="BK21" s="59"/>
      <c r="BL21" s="58"/>
      <c r="BM21" s="59"/>
      <c r="BN21" s="58"/>
      <c r="BO21" s="59"/>
      <c r="BP21" s="58"/>
      <c r="BQ21" s="59"/>
      <c r="BR21" s="58"/>
      <c r="BS21" s="59"/>
      <c r="BT21" s="58"/>
      <c r="BU21" s="59"/>
      <c r="BV21" s="58"/>
      <c r="BW21" s="59"/>
      <c r="BX21" s="58"/>
      <c r="BY21" s="59"/>
      <c r="BZ21" s="58"/>
      <c r="CA21" s="59"/>
      <c r="CB21" s="58"/>
      <c r="CC21" s="59"/>
      <c r="CD21" s="58"/>
      <c r="CE21" s="59"/>
      <c r="CF21" s="58"/>
    </row>
    <row r="22" spans="1:84" ht="13.5" thickBot="1">
      <c r="A22" s="61" t="s">
        <v>18</v>
      </c>
      <c r="B22" s="192">
        <v>59.926783743603494</v>
      </c>
      <c r="C22" s="192">
        <v>43.710184596577221</v>
      </c>
      <c r="D22" s="58"/>
      <c r="E22" s="59"/>
      <c r="F22" s="58"/>
      <c r="G22" s="59"/>
      <c r="H22" s="58"/>
      <c r="I22" s="59"/>
      <c r="J22" s="58"/>
      <c r="K22" s="59"/>
      <c r="L22" s="58"/>
      <c r="M22" s="59"/>
      <c r="N22" s="58"/>
      <c r="O22" s="59"/>
      <c r="P22" s="58"/>
      <c r="Q22" s="59"/>
      <c r="R22" s="58"/>
      <c r="S22" s="59"/>
      <c r="T22" s="58"/>
      <c r="U22" s="59"/>
      <c r="V22" s="58"/>
      <c r="W22" s="59"/>
      <c r="X22" s="58"/>
      <c r="Y22" s="59"/>
      <c r="Z22" s="58"/>
      <c r="AA22" s="59"/>
      <c r="AB22" s="58"/>
      <c r="AC22" s="59"/>
      <c r="AD22" s="58"/>
      <c r="AE22" s="59"/>
      <c r="AF22" s="58"/>
      <c r="AG22" s="59"/>
      <c r="AH22" s="58"/>
      <c r="AI22" s="59"/>
      <c r="AJ22" s="58"/>
      <c r="AK22" s="59"/>
      <c r="AL22" s="58"/>
      <c r="AM22" s="59"/>
      <c r="AN22" s="58"/>
      <c r="AO22" s="59"/>
      <c r="AP22" s="58"/>
      <c r="AQ22" s="59"/>
      <c r="AR22" s="58"/>
      <c r="AS22" s="59"/>
      <c r="AT22" s="58"/>
      <c r="AU22" s="59"/>
      <c r="AV22" s="58"/>
      <c r="AW22" s="59"/>
      <c r="AX22" s="58"/>
      <c r="AY22" s="59"/>
      <c r="AZ22" s="58"/>
      <c r="BA22" s="59"/>
      <c r="BB22" s="58"/>
      <c r="BC22" s="59"/>
      <c r="BD22" s="58"/>
      <c r="BE22" s="59"/>
      <c r="BF22" s="58"/>
      <c r="BG22" s="59"/>
      <c r="BH22" s="58"/>
      <c r="BI22" s="59"/>
      <c r="BJ22" s="58"/>
      <c r="BK22" s="59"/>
      <c r="BL22" s="58"/>
      <c r="BM22" s="59"/>
      <c r="BN22" s="58"/>
      <c r="BO22" s="59"/>
      <c r="BP22" s="58"/>
      <c r="BQ22" s="59"/>
      <c r="BR22" s="58"/>
      <c r="BS22" s="59"/>
      <c r="BT22" s="58"/>
      <c r="BU22" s="59"/>
      <c r="BV22" s="58"/>
      <c r="BW22" s="59"/>
      <c r="BX22" s="58"/>
      <c r="BY22" s="59"/>
      <c r="BZ22" s="58"/>
      <c r="CA22" s="59"/>
      <c r="CB22" s="58"/>
      <c r="CC22" s="59"/>
      <c r="CD22" s="58"/>
      <c r="CE22" s="59"/>
      <c r="CF22" s="58"/>
    </row>
    <row r="23" spans="1:84" ht="13.5" thickBot="1">
      <c r="A23" s="61" t="s">
        <v>19</v>
      </c>
      <c r="B23" s="192">
        <v>65.182008643338193</v>
      </c>
      <c r="C23" s="192">
        <v>45.103649771117773</v>
      </c>
      <c r="D23" s="58"/>
      <c r="E23" s="59"/>
      <c r="F23" s="58"/>
      <c r="G23" s="59"/>
      <c r="H23" s="58"/>
      <c r="I23" s="59"/>
      <c r="J23" s="58"/>
      <c r="K23" s="59"/>
      <c r="L23" s="58"/>
      <c r="M23" s="59"/>
      <c r="N23" s="58"/>
      <c r="O23" s="59"/>
      <c r="P23" s="58"/>
      <c r="Q23" s="59"/>
      <c r="R23" s="58"/>
      <c r="S23" s="59"/>
      <c r="T23" s="58"/>
      <c r="U23" s="59"/>
      <c r="V23" s="58"/>
      <c r="W23" s="59"/>
      <c r="X23" s="58"/>
      <c r="Y23" s="59"/>
      <c r="Z23" s="58"/>
      <c r="AA23" s="59"/>
      <c r="AB23" s="58"/>
      <c r="AC23" s="59"/>
      <c r="AD23" s="58"/>
      <c r="AE23" s="59"/>
      <c r="AF23" s="58"/>
      <c r="AG23" s="59"/>
      <c r="AH23" s="58"/>
      <c r="AI23" s="59"/>
      <c r="AJ23" s="58"/>
      <c r="AK23" s="59"/>
      <c r="AL23" s="58"/>
      <c r="AM23" s="59"/>
      <c r="AN23" s="58"/>
      <c r="AO23" s="59"/>
      <c r="AP23" s="58"/>
      <c r="AQ23" s="59"/>
      <c r="AR23" s="58"/>
      <c r="AS23" s="59"/>
      <c r="AT23" s="58"/>
      <c r="AU23" s="59"/>
      <c r="AV23" s="58"/>
      <c r="AW23" s="59"/>
      <c r="AX23" s="58"/>
      <c r="AY23" s="59"/>
      <c r="AZ23" s="58"/>
      <c r="BA23" s="59"/>
      <c r="BB23" s="58"/>
      <c r="BC23" s="59"/>
      <c r="BD23" s="58"/>
      <c r="BE23" s="59"/>
      <c r="BF23" s="58"/>
      <c r="BG23" s="59"/>
      <c r="BH23" s="58"/>
      <c r="BI23" s="59"/>
      <c r="BJ23" s="58"/>
      <c r="BK23" s="59"/>
      <c r="BL23" s="58"/>
      <c r="BM23" s="59"/>
      <c r="BN23" s="58"/>
      <c r="BO23" s="59"/>
      <c r="BP23" s="58"/>
      <c r="BQ23" s="59"/>
      <c r="BR23" s="58"/>
      <c r="BS23" s="59"/>
      <c r="BT23" s="58"/>
      <c r="BU23" s="59"/>
      <c r="BV23" s="58"/>
      <c r="BW23" s="59"/>
      <c r="BX23" s="58"/>
      <c r="BY23" s="59"/>
      <c r="BZ23" s="58"/>
      <c r="CA23" s="59"/>
      <c r="CB23" s="58"/>
      <c r="CC23" s="59"/>
      <c r="CD23" s="58"/>
      <c r="CE23" s="59"/>
      <c r="CF23" s="58"/>
    </row>
    <row r="24" spans="1:84" ht="13.5" thickBot="1">
      <c r="A24" s="61" t="s">
        <v>20</v>
      </c>
      <c r="B24" s="192">
        <v>57.32364021479632</v>
      </c>
      <c r="C24" s="192">
        <v>55.317514993516816</v>
      </c>
      <c r="D24" s="58"/>
      <c r="E24" s="59"/>
      <c r="F24" s="58"/>
      <c r="G24" s="59"/>
      <c r="H24" s="58"/>
      <c r="I24" s="59"/>
      <c r="J24" s="58"/>
      <c r="K24" s="59"/>
      <c r="L24" s="58"/>
      <c r="M24" s="59"/>
      <c r="N24" s="58"/>
      <c r="O24" s="59"/>
      <c r="P24" s="58"/>
      <c r="Q24" s="59"/>
      <c r="R24" s="58"/>
      <c r="S24" s="59"/>
      <c r="T24" s="58"/>
      <c r="U24" s="59"/>
      <c r="V24" s="58"/>
      <c r="W24" s="59"/>
      <c r="X24" s="58"/>
      <c r="Y24" s="59"/>
      <c r="Z24" s="58"/>
      <c r="AA24" s="59"/>
      <c r="AB24" s="58"/>
      <c r="AC24" s="59"/>
      <c r="AD24" s="58"/>
      <c r="AE24" s="59"/>
      <c r="AF24" s="58"/>
      <c r="AG24" s="59"/>
      <c r="AH24" s="58"/>
      <c r="AI24" s="59"/>
      <c r="AJ24" s="58"/>
      <c r="AK24" s="59"/>
      <c r="AL24" s="58"/>
      <c r="AM24" s="59"/>
      <c r="AN24" s="58"/>
      <c r="AO24" s="59"/>
      <c r="AP24" s="58"/>
      <c r="AQ24" s="59"/>
      <c r="AR24" s="58"/>
      <c r="AS24" s="59"/>
      <c r="AT24" s="58"/>
      <c r="AU24" s="59"/>
      <c r="AV24" s="58"/>
      <c r="AW24" s="59"/>
      <c r="AX24" s="58"/>
      <c r="AY24" s="59"/>
      <c r="AZ24" s="58"/>
      <c r="BA24" s="59"/>
      <c r="BB24" s="58"/>
      <c r="BC24" s="59"/>
      <c r="BD24" s="58"/>
      <c r="BE24" s="59"/>
      <c r="BF24" s="58"/>
      <c r="BG24" s="59"/>
      <c r="BH24" s="58"/>
      <c r="BI24" s="59"/>
      <c r="BJ24" s="58"/>
      <c r="BK24" s="59"/>
      <c r="BL24" s="58"/>
      <c r="BM24" s="59"/>
      <c r="BN24" s="58"/>
      <c r="BO24" s="59"/>
      <c r="BP24" s="58"/>
      <c r="BQ24" s="59"/>
      <c r="BR24" s="58"/>
      <c r="BS24" s="59"/>
      <c r="BT24" s="58"/>
      <c r="BU24" s="59"/>
      <c r="BV24" s="58"/>
      <c r="BW24" s="59"/>
      <c r="BX24" s="58"/>
      <c r="BY24" s="59"/>
      <c r="BZ24" s="58"/>
      <c r="CA24" s="59"/>
      <c r="CB24" s="58"/>
      <c r="CC24" s="59"/>
      <c r="CD24" s="58"/>
      <c r="CE24" s="59"/>
      <c r="CF24" s="58"/>
    </row>
    <row r="25" spans="1:84" ht="13.5" thickBot="1">
      <c r="A25" s="61" t="s">
        <v>21</v>
      </c>
      <c r="B25" s="192">
        <v>48.277322653908506</v>
      </c>
      <c r="C25" s="192">
        <v>59.033880126784595</v>
      </c>
      <c r="D25" s="58"/>
      <c r="E25" s="59"/>
      <c r="F25" s="58"/>
      <c r="G25" s="59"/>
      <c r="H25" s="58"/>
      <c r="I25" s="59"/>
      <c r="J25" s="58"/>
      <c r="K25" s="59"/>
      <c r="L25" s="58"/>
      <c r="M25" s="59"/>
      <c r="N25" s="58"/>
      <c r="O25" s="59"/>
      <c r="P25" s="58"/>
      <c r="Q25" s="59"/>
      <c r="R25" s="58"/>
      <c r="S25" s="59"/>
      <c r="T25" s="58"/>
      <c r="U25" s="59"/>
      <c r="V25" s="58"/>
      <c r="W25" s="59"/>
      <c r="X25" s="58"/>
      <c r="Y25" s="59"/>
      <c r="Z25" s="58"/>
      <c r="AA25" s="59"/>
      <c r="AB25" s="58"/>
      <c r="AC25" s="59"/>
      <c r="AD25" s="58"/>
      <c r="AE25" s="59"/>
      <c r="AF25" s="58"/>
      <c r="AG25" s="59"/>
      <c r="AH25" s="58"/>
      <c r="AI25" s="59"/>
      <c r="AJ25" s="58"/>
      <c r="AK25" s="59"/>
      <c r="AL25" s="58"/>
      <c r="AM25" s="59"/>
      <c r="AN25" s="58"/>
      <c r="AO25" s="59"/>
      <c r="AP25" s="58"/>
      <c r="AQ25" s="59"/>
      <c r="AR25" s="58"/>
      <c r="AS25" s="59"/>
      <c r="AT25" s="58"/>
      <c r="AU25" s="59"/>
      <c r="AV25" s="58"/>
      <c r="AW25" s="59"/>
      <c r="AX25" s="58"/>
      <c r="AY25" s="59"/>
      <c r="AZ25" s="58"/>
      <c r="BA25" s="59"/>
      <c r="BB25" s="58"/>
      <c r="BC25" s="59"/>
      <c r="BD25" s="58"/>
      <c r="BE25" s="59"/>
      <c r="BF25" s="58"/>
      <c r="BG25" s="59"/>
      <c r="BH25" s="58"/>
      <c r="BI25" s="59"/>
      <c r="BJ25" s="58"/>
      <c r="BK25" s="59"/>
      <c r="BL25" s="58"/>
      <c r="BM25" s="59"/>
      <c r="BN25" s="58"/>
      <c r="BO25" s="59"/>
      <c r="BP25" s="58"/>
      <c r="BQ25" s="59"/>
      <c r="BR25" s="58"/>
      <c r="BS25" s="59"/>
      <c r="BT25" s="58"/>
      <c r="BU25" s="59"/>
      <c r="BV25" s="58"/>
      <c r="BW25" s="59"/>
      <c r="BX25" s="58"/>
      <c r="BY25" s="59"/>
      <c r="BZ25" s="58"/>
      <c r="CA25" s="59"/>
      <c r="CB25" s="58"/>
      <c r="CC25" s="59"/>
      <c r="CD25" s="58"/>
      <c r="CE25" s="59"/>
      <c r="CF25" s="58"/>
    </row>
    <row r="26" spans="1:84" ht="13.5" thickBot="1">
      <c r="A26" s="61" t="s">
        <v>22</v>
      </c>
      <c r="B26" s="192">
        <v>49.480761856441234</v>
      </c>
      <c r="C26" s="192">
        <v>31.099987796803152</v>
      </c>
      <c r="D26" s="58"/>
      <c r="E26" s="59"/>
      <c r="F26" s="58"/>
      <c r="G26" s="59"/>
      <c r="H26" s="58"/>
      <c r="I26" s="59"/>
      <c r="J26" s="58"/>
      <c r="K26" s="59"/>
      <c r="L26" s="58"/>
      <c r="M26" s="59"/>
      <c r="N26" s="58"/>
      <c r="O26" s="59"/>
      <c r="P26" s="58"/>
      <c r="Q26" s="59"/>
      <c r="R26" s="58"/>
      <c r="S26" s="59"/>
      <c r="T26" s="58"/>
      <c r="U26" s="59"/>
      <c r="V26" s="58"/>
      <c r="W26" s="59"/>
      <c r="X26" s="58"/>
      <c r="Y26" s="59"/>
      <c r="Z26" s="58"/>
      <c r="AA26" s="59"/>
      <c r="AB26" s="58"/>
      <c r="AC26" s="59"/>
      <c r="AD26" s="58"/>
      <c r="AE26" s="59"/>
      <c r="AF26" s="58"/>
      <c r="AG26" s="59"/>
      <c r="AH26" s="58"/>
      <c r="AI26" s="59"/>
      <c r="AJ26" s="58"/>
      <c r="AK26" s="59"/>
      <c r="AL26" s="58"/>
      <c r="AM26" s="59"/>
      <c r="AN26" s="58"/>
      <c r="AO26" s="59"/>
      <c r="AP26" s="58"/>
      <c r="AQ26" s="59"/>
      <c r="AR26" s="58"/>
      <c r="AS26" s="59"/>
      <c r="AT26" s="58"/>
      <c r="AU26" s="59"/>
      <c r="AV26" s="58"/>
      <c r="AW26" s="59"/>
      <c r="AX26" s="58"/>
      <c r="AY26" s="59"/>
      <c r="AZ26" s="58"/>
      <c r="BA26" s="59"/>
      <c r="BB26" s="58"/>
      <c r="BC26" s="59"/>
      <c r="BD26" s="58"/>
      <c r="BE26" s="59"/>
      <c r="BF26" s="58"/>
      <c r="BG26" s="59"/>
      <c r="BH26" s="58"/>
      <c r="BI26" s="59"/>
      <c r="BJ26" s="58"/>
      <c r="BK26" s="59"/>
      <c r="BL26" s="58"/>
      <c r="BM26" s="59"/>
      <c r="BN26" s="58"/>
      <c r="BO26" s="59"/>
      <c r="BP26" s="58"/>
      <c r="BQ26" s="59"/>
      <c r="BR26" s="58"/>
      <c r="BS26" s="59"/>
      <c r="BT26" s="58"/>
      <c r="BU26" s="59"/>
      <c r="BV26" s="58"/>
      <c r="BW26" s="59"/>
      <c r="BX26" s="58"/>
      <c r="BY26" s="59"/>
      <c r="BZ26" s="58"/>
      <c r="CA26" s="59"/>
      <c r="CB26" s="58"/>
      <c r="CC26" s="59"/>
      <c r="CD26" s="58"/>
      <c r="CE26" s="59"/>
      <c r="CF26" s="58"/>
    </row>
    <row r="27" spans="1:84" ht="17.25" customHeight="1" thickBot="1">
      <c r="A27" s="62" t="s">
        <v>23</v>
      </c>
      <c r="B27" s="193">
        <v>49.804071808036085</v>
      </c>
      <c r="C27" s="193">
        <v>25.002679656972031</v>
      </c>
      <c r="D27" s="58"/>
      <c r="E27" s="59"/>
      <c r="F27" s="58"/>
      <c r="G27" s="59"/>
      <c r="H27" s="58"/>
      <c r="I27" s="59"/>
      <c r="J27" s="58"/>
      <c r="K27" s="59"/>
      <c r="L27" s="58"/>
      <c r="M27" s="59"/>
      <c r="N27" s="58"/>
      <c r="O27" s="59"/>
      <c r="P27" s="58"/>
      <c r="Q27" s="59"/>
      <c r="R27" s="58"/>
      <c r="S27" s="59"/>
      <c r="T27" s="58"/>
      <c r="U27" s="59"/>
      <c r="V27" s="58"/>
      <c r="W27" s="59"/>
      <c r="X27" s="58"/>
      <c r="Y27" s="59"/>
      <c r="Z27" s="58"/>
      <c r="AA27" s="59"/>
      <c r="AB27" s="58"/>
      <c r="AC27" s="59"/>
      <c r="AD27" s="58"/>
      <c r="AE27" s="59"/>
      <c r="AF27" s="58"/>
      <c r="AG27" s="59"/>
      <c r="AH27" s="58"/>
      <c r="AI27" s="59"/>
      <c r="AJ27" s="58"/>
      <c r="AK27" s="59"/>
      <c r="AL27" s="58"/>
      <c r="AM27" s="59"/>
      <c r="AN27" s="58"/>
      <c r="AO27" s="59"/>
      <c r="AP27" s="58"/>
      <c r="AQ27" s="59"/>
      <c r="AR27" s="58"/>
      <c r="AS27" s="59"/>
      <c r="AT27" s="58"/>
      <c r="AU27" s="59"/>
      <c r="AV27" s="58"/>
      <c r="AW27" s="59"/>
      <c r="AX27" s="58"/>
      <c r="AY27" s="59"/>
      <c r="AZ27" s="58"/>
      <c r="BA27" s="59"/>
      <c r="BB27" s="58"/>
      <c r="BC27" s="59"/>
      <c r="BD27" s="58"/>
      <c r="BE27" s="59"/>
      <c r="BF27" s="58"/>
      <c r="BG27" s="59"/>
      <c r="BH27" s="58"/>
      <c r="BI27" s="59"/>
      <c r="BJ27" s="58"/>
      <c r="BK27" s="59"/>
      <c r="BL27" s="58"/>
      <c r="BM27" s="59"/>
      <c r="BN27" s="58"/>
      <c r="BO27" s="59"/>
      <c r="BP27" s="58"/>
      <c r="BQ27" s="59"/>
      <c r="BR27" s="58"/>
      <c r="BS27" s="59"/>
      <c r="BT27" s="58"/>
      <c r="BU27" s="59"/>
      <c r="BV27" s="58"/>
      <c r="BW27" s="59"/>
      <c r="BX27" s="58"/>
      <c r="BY27" s="59"/>
      <c r="BZ27" s="58"/>
      <c r="CA27" s="59"/>
      <c r="CB27" s="58"/>
      <c r="CC27" s="59"/>
      <c r="CD27" s="58"/>
      <c r="CE27" s="59"/>
      <c r="CF27" s="58"/>
    </row>
    <row r="28" spans="1:84" ht="13.5" thickBot="1">
      <c r="A28" s="61" t="s">
        <v>24</v>
      </c>
      <c r="B28" s="192">
        <v>58.236723509764978</v>
      </c>
      <c r="C28" s="192">
        <v>36.030316779806341</v>
      </c>
      <c r="D28" s="58"/>
      <c r="E28" s="59"/>
      <c r="F28" s="58"/>
      <c r="G28" s="59"/>
      <c r="H28" s="58"/>
      <c r="I28" s="59"/>
      <c r="J28" s="58"/>
      <c r="K28" s="59"/>
      <c r="L28" s="58"/>
      <c r="M28" s="59"/>
      <c r="N28" s="58"/>
      <c r="O28" s="59"/>
      <c r="P28" s="58"/>
      <c r="Q28" s="59"/>
      <c r="R28" s="58"/>
      <c r="S28" s="59"/>
      <c r="T28" s="58"/>
      <c r="U28" s="59"/>
      <c r="V28" s="58"/>
      <c r="W28" s="59"/>
      <c r="X28" s="58"/>
      <c r="Y28" s="59"/>
      <c r="Z28" s="58"/>
      <c r="AA28" s="59"/>
      <c r="AB28" s="58"/>
      <c r="AC28" s="59"/>
      <c r="AD28" s="58"/>
      <c r="AE28" s="59"/>
      <c r="AF28" s="58"/>
      <c r="AG28" s="59"/>
      <c r="AH28" s="58"/>
      <c r="AI28" s="59"/>
      <c r="AJ28" s="58"/>
      <c r="AK28" s="59"/>
      <c r="AL28" s="58"/>
      <c r="AM28" s="59"/>
      <c r="AN28" s="58"/>
      <c r="AO28" s="59"/>
      <c r="AP28" s="58"/>
      <c r="AQ28" s="59"/>
      <c r="AR28" s="58"/>
      <c r="AS28" s="59"/>
      <c r="AT28" s="58"/>
      <c r="AU28" s="59"/>
      <c r="AV28" s="58"/>
      <c r="AW28" s="59"/>
      <c r="AX28" s="58"/>
      <c r="AY28" s="59"/>
      <c r="AZ28" s="58"/>
      <c r="BA28" s="59"/>
      <c r="BB28" s="58"/>
      <c r="BC28" s="59"/>
      <c r="BD28" s="58"/>
      <c r="BE28" s="59"/>
      <c r="BF28" s="58"/>
      <c r="BG28" s="59"/>
      <c r="BH28" s="58"/>
      <c r="BI28" s="59"/>
      <c r="BJ28" s="58"/>
      <c r="BK28" s="59"/>
      <c r="BL28" s="58"/>
      <c r="BM28" s="59"/>
      <c r="BN28" s="58"/>
      <c r="BO28" s="59"/>
      <c r="BP28" s="58"/>
      <c r="BQ28" s="59"/>
      <c r="BR28" s="58"/>
      <c r="BS28" s="59"/>
      <c r="BT28" s="58"/>
      <c r="BU28" s="59"/>
      <c r="BV28" s="58"/>
      <c r="BW28" s="59"/>
      <c r="BX28" s="58"/>
      <c r="BY28" s="59"/>
      <c r="BZ28" s="58"/>
      <c r="CA28" s="59"/>
      <c r="CB28" s="58"/>
      <c r="CC28" s="59"/>
      <c r="CD28" s="58"/>
      <c r="CE28" s="59"/>
      <c r="CF28" s="58"/>
    </row>
    <row r="29" spans="1:84" ht="13.5" thickBot="1">
      <c r="A29" s="61" t="s">
        <v>25</v>
      </c>
      <c r="B29" s="192">
        <v>79.360568043846357</v>
      </c>
      <c r="C29" s="192">
        <v>36.031057888584876</v>
      </c>
      <c r="D29" s="58"/>
      <c r="E29" s="59"/>
      <c r="F29" s="58"/>
      <c r="G29" s="59"/>
      <c r="H29" s="58"/>
      <c r="I29" s="59"/>
      <c r="J29" s="58"/>
      <c r="K29" s="59"/>
      <c r="L29" s="58"/>
      <c r="M29" s="59"/>
      <c r="N29" s="58"/>
      <c r="O29" s="59"/>
      <c r="P29" s="58"/>
      <c r="Q29" s="59"/>
      <c r="R29" s="58"/>
      <c r="S29" s="59"/>
      <c r="T29" s="58"/>
      <c r="U29" s="59"/>
      <c r="V29" s="58"/>
      <c r="W29" s="59"/>
      <c r="X29" s="58"/>
      <c r="Y29" s="59"/>
      <c r="Z29" s="58"/>
      <c r="AA29" s="59"/>
      <c r="AB29" s="58"/>
      <c r="AC29" s="59"/>
      <c r="AD29" s="58"/>
      <c r="AE29" s="59"/>
      <c r="AF29" s="58"/>
      <c r="AG29" s="59"/>
      <c r="AH29" s="58"/>
      <c r="AI29" s="59"/>
      <c r="AJ29" s="58"/>
      <c r="AK29" s="59"/>
      <c r="AL29" s="58"/>
      <c r="AM29" s="59"/>
      <c r="AN29" s="58"/>
      <c r="AO29" s="59"/>
      <c r="AP29" s="58"/>
      <c r="AQ29" s="59"/>
      <c r="AR29" s="58"/>
      <c r="AS29" s="59"/>
      <c r="AT29" s="58"/>
      <c r="AU29" s="59"/>
      <c r="AV29" s="58"/>
      <c r="AW29" s="59"/>
      <c r="AX29" s="58"/>
      <c r="AY29" s="59"/>
      <c r="AZ29" s="58"/>
      <c r="BA29" s="59"/>
      <c r="BB29" s="58"/>
      <c r="BC29" s="59"/>
      <c r="BD29" s="58"/>
      <c r="BE29" s="59"/>
      <c r="BF29" s="58"/>
      <c r="BG29" s="59"/>
      <c r="BH29" s="58"/>
      <c r="BI29" s="59"/>
      <c r="BJ29" s="58"/>
      <c r="BK29" s="59"/>
      <c r="BL29" s="58"/>
      <c r="BM29" s="59"/>
      <c r="BN29" s="58"/>
      <c r="BO29" s="59"/>
      <c r="BP29" s="58"/>
      <c r="BQ29" s="59"/>
      <c r="BR29" s="58"/>
      <c r="BS29" s="59"/>
      <c r="BT29" s="58"/>
      <c r="BU29" s="59"/>
      <c r="BV29" s="58"/>
      <c r="BW29" s="59"/>
      <c r="BX29" s="58"/>
      <c r="BY29" s="59"/>
      <c r="BZ29" s="58"/>
      <c r="CA29" s="59"/>
      <c r="CB29" s="58"/>
      <c r="CC29" s="59"/>
      <c r="CD29" s="58"/>
      <c r="CE29" s="59"/>
      <c r="CF29" s="58"/>
    </row>
    <row r="30" spans="1:84" ht="13.5" thickBot="1">
      <c r="A30" s="61" t="s">
        <v>26</v>
      </c>
      <c r="B30" s="192">
        <v>55.475864873954897</v>
      </c>
      <c r="C30" s="192">
        <v>47.035451518772781</v>
      </c>
      <c r="D30" s="58"/>
      <c r="E30" s="59"/>
      <c r="F30" s="58"/>
      <c r="G30" s="59"/>
      <c r="H30" s="58"/>
      <c r="I30" s="59"/>
      <c r="J30" s="58"/>
      <c r="K30" s="59"/>
      <c r="L30" s="58"/>
      <c r="M30" s="59"/>
      <c r="N30" s="58"/>
      <c r="O30" s="59"/>
      <c r="P30" s="58"/>
      <c r="Q30" s="59"/>
      <c r="R30" s="58"/>
      <c r="S30" s="59"/>
      <c r="T30" s="58"/>
      <c r="U30" s="59"/>
      <c r="V30" s="58"/>
      <c r="W30" s="59"/>
      <c r="X30" s="58"/>
      <c r="Y30" s="59"/>
      <c r="Z30" s="58"/>
      <c r="AA30" s="59"/>
      <c r="AB30" s="58"/>
      <c r="AC30" s="59"/>
      <c r="AD30" s="58"/>
      <c r="AE30" s="59"/>
      <c r="AF30" s="58"/>
      <c r="AG30" s="59"/>
      <c r="AH30" s="58"/>
      <c r="AI30" s="59"/>
      <c r="AJ30" s="58"/>
      <c r="AK30" s="59"/>
      <c r="AL30" s="58"/>
      <c r="AM30" s="59"/>
      <c r="AN30" s="58"/>
      <c r="AO30" s="59"/>
      <c r="AP30" s="58"/>
      <c r="AQ30" s="59"/>
      <c r="AR30" s="58"/>
      <c r="AS30" s="59"/>
      <c r="AT30" s="58"/>
      <c r="AU30" s="59"/>
      <c r="AV30" s="58"/>
      <c r="AW30" s="59"/>
      <c r="AX30" s="58"/>
      <c r="AY30" s="59"/>
      <c r="AZ30" s="58"/>
      <c r="BA30" s="59"/>
      <c r="BB30" s="58"/>
      <c r="BC30" s="59"/>
      <c r="BD30" s="58"/>
      <c r="BE30" s="59"/>
      <c r="BF30" s="58"/>
      <c r="BG30" s="59"/>
      <c r="BH30" s="58"/>
      <c r="BI30" s="59"/>
      <c r="BJ30" s="58"/>
      <c r="BK30" s="59"/>
      <c r="BL30" s="58"/>
      <c r="BM30" s="59"/>
      <c r="BN30" s="58"/>
      <c r="BO30" s="59"/>
      <c r="BP30" s="58"/>
      <c r="BQ30" s="59"/>
      <c r="BR30" s="58"/>
      <c r="BS30" s="59"/>
      <c r="BT30" s="58"/>
      <c r="BU30" s="59"/>
      <c r="BV30" s="58"/>
      <c r="BW30" s="59"/>
      <c r="BX30" s="58"/>
      <c r="BY30" s="59"/>
      <c r="BZ30" s="58"/>
      <c r="CA30" s="59"/>
      <c r="CB30" s="58"/>
      <c r="CC30" s="59"/>
      <c r="CD30" s="58"/>
      <c r="CE30" s="59"/>
      <c r="CF30" s="58"/>
    </row>
    <row r="31" spans="1:84" ht="13.5" thickBot="1">
      <c r="A31" s="61" t="s">
        <v>27</v>
      </c>
      <c r="B31" s="192">
        <v>64.165665820401216</v>
      </c>
      <c r="C31" s="192">
        <v>44.643537997555725</v>
      </c>
      <c r="D31" s="58"/>
      <c r="E31" s="59"/>
      <c r="F31" s="58"/>
      <c r="G31" s="59"/>
      <c r="H31" s="58"/>
      <c r="I31" s="59"/>
      <c r="J31" s="58"/>
      <c r="K31" s="59"/>
      <c r="L31" s="58"/>
      <c r="M31" s="59"/>
      <c r="N31" s="58"/>
      <c r="O31" s="59"/>
      <c r="P31" s="58"/>
      <c r="Q31" s="59"/>
      <c r="R31" s="58"/>
      <c r="S31" s="59"/>
      <c r="T31" s="58"/>
      <c r="U31" s="59"/>
      <c r="V31" s="58"/>
      <c r="W31" s="59"/>
      <c r="X31" s="58"/>
      <c r="Y31" s="59"/>
      <c r="Z31" s="58"/>
      <c r="AA31" s="59"/>
      <c r="AB31" s="58"/>
      <c r="AC31" s="59"/>
      <c r="AD31" s="58"/>
      <c r="AE31" s="59"/>
      <c r="AF31" s="58"/>
      <c r="AG31" s="59"/>
      <c r="AH31" s="58"/>
      <c r="AI31" s="59"/>
      <c r="AJ31" s="58"/>
      <c r="AK31" s="59"/>
      <c r="AL31" s="58"/>
      <c r="AM31" s="59"/>
      <c r="AN31" s="58"/>
      <c r="AO31" s="59"/>
      <c r="AP31" s="58"/>
      <c r="AQ31" s="59"/>
      <c r="AR31" s="58"/>
      <c r="AS31" s="59"/>
      <c r="AT31" s="58"/>
      <c r="AU31" s="59"/>
      <c r="AV31" s="58"/>
      <c r="AW31" s="59"/>
      <c r="AX31" s="58"/>
      <c r="AY31" s="59"/>
      <c r="AZ31" s="58"/>
      <c r="BA31" s="59"/>
      <c r="BB31" s="58"/>
      <c r="BC31" s="59"/>
      <c r="BD31" s="58"/>
      <c r="BE31" s="59"/>
      <c r="BF31" s="58"/>
      <c r="BG31" s="59"/>
      <c r="BH31" s="58"/>
      <c r="BI31" s="59"/>
      <c r="BJ31" s="58"/>
      <c r="BK31" s="59"/>
      <c r="BL31" s="58"/>
      <c r="BM31" s="59"/>
      <c r="BN31" s="58"/>
      <c r="BO31" s="59"/>
      <c r="BP31" s="58"/>
      <c r="BQ31" s="59"/>
      <c r="BR31" s="58"/>
      <c r="BS31" s="59"/>
      <c r="BT31" s="58"/>
      <c r="BU31" s="59"/>
      <c r="BV31" s="58"/>
      <c r="BW31" s="59"/>
      <c r="BX31" s="58"/>
      <c r="BY31" s="59"/>
      <c r="BZ31" s="58"/>
      <c r="CA31" s="59"/>
      <c r="CB31" s="58"/>
      <c r="CC31" s="59"/>
      <c r="CD31" s="58"/>
      <c r="CE31" s="59"/>
      <c r="CF31" s="58"/>
    </row>
    <row r="32" spans="1:84" ht="13.5" thickBot="1">
      <c r="A32" s="61" t="s">
        <v>28</v>
      </c>
      <c r="B32" s="192">
        <v>91.304432224066389</v>
      </c>
      <c r="C32" s="192">
        <v>62.047991240281689</v>
      </c>
      <c r="D32" s="58"/>
      <c r="E32" s="59"/>
      <c r="F32" s="58"/>
      <c r="G32" s="59"/>
      <c r="H32" s="58"/>
      <c r="I32" s="59"/>
      <c r="J32" s="58"/>
      <c r="K32" s="59"/>
      <c r="L32" s="58"/>
      <c r="M32" s="59"/>
      <c r="N32" s="58"/>
      <c r="O32" s="59"/>
      <c r="P32" s="58"/>
      <c r="Q32" s="59"/>
      <c r="R32" s="58"/>
      <c r="S32" s="59"/>
      <c r="T32" s="58"/>
      <c r="U32" s="59"/>
      <c r="V32" s="58"/>
      <c r="W32" s="59"/>
      <c r="X32" s="58"/>
      <c r="Y32" s="59"/>
      <c r="Z32" s="58"/>
      <c r="AA32" s="59"/>
      <c r="AB32" s="58"/>
      <c r="AC32" s="59"/>
      <c r="AD32" s="58"/>
      <c r="AE32" s="59"/>
      <c r="AF32" s="58"/>
      <c r="AG32" s="59"/>
      <c r="AH32" s="58"/>
      <c r="AI32" s="59"/>
      <c r="AJ32" s="58"/>
      <c r="AK32" s="59"/>
      <c r="AL32" s="58"/>
      <c r="AM32" s="59"/>
      <c r="AN32" s="58"/>
      <c r="AO32" s="59"/>
      <c r="AP32" s="58"/>
      <c r="AQ32" s="59"/>
      <c r="AR32" s="58"/>
      <c r="AS32" s="59"/>
      <c r="AT32" s="58"/>
      <c r="AU32" s="59"/>
      <c r="AV32" s="58"/>
      <c r="AW32" s="59"/>
      <c r="AX32" s="58"/>
      <c r="AY32" s="59"/>
      <c r="AZ32" s="58"/>
      <c r="BA32" s="59"/>
      <c r="BB32" s="58"/>
      <c r="BC32" s="59"/>
      <c r="BD32" s="58"/>
      <c r="BE32" s="59"/>
      <c r="BF32" s="58"/>
      <c r="BG32" s="59"/>
      <c r="BH32" s="58"/>
      <c r="BI32" s="59"/>
      <c r="BJ32" s="58"/>
      <c r="BK32" s="59"/>
      <c r="BL32" s="58"/>
      <c r="BM32" s="59"/>
      <c r="BN32" s="58"/>
      <c r="BO32" s="59"/>
      <c r="BP32" s="58"/>
      <c r="BQ32" s="59"/>
      <c r="BR32" s="58"/>
      <c r="BS32" s="59"/>
      <c r="BT32" s="58"/>
      <c r="BU32" s="59"/>
      <c r="BV32" s="58"/>
      <c r="BW32" s="59"/>
      <c r="BX32" s="58"/>
      <c r="BY32" s="59"/>
      <c r="BZ32" s="58"/>
      <c r="CA32" s="59"/>
      <c r="CB32" s="58"/>
      <c r="CC32" s="59"/>
      <c r="CD32" s="58"/>
      <c r="CE32" s="59"/>
      <c r="CF32" s="58"/>
    </row>
    <row r="33" spans="1:132" ht="13.5" thickBot="1">
      <c r="A33" s="61" t="s">
        <v>29</v>
      </c>
      <c r="B33" s="192">
        <v>83.87961585398358</v>
      </c>
      <c r="C33" s="192">
        <v>60.757683537067443</v>
      </c>
      <c r="D33" s="58"/>
      <c r="E33" s="59"/>
      <c r="F33" s="58"/>
      <c r="G33" s="59"/>
      <c r="H33" s="58"/>
      <c r="I33" s="59"/>
      <c r="J33" s="58"/>
      <c r="K33" s="59"/>
      <c r="L33" s="58"/>
      <c r="M33" s="59"/>
      <c r="N33" s="58"/>
      <c r="O33" s="59"/>
      <c r="P33" s="58"/>
      <c r="Q33" s="59"/>
      <c r="R33" s="58"/>
      <c r="S33" s="59"/>
      <c r="T33" s="58"/>
      <c r="U33" s="59"/>
      <c r="V33" s="58"/>
      <c r="W33" s="59"/>
      <c r="X33" s="58"/>
      <c r="Y33" s="59"/>
      <c r="Z33" s="58"/>
      <c r="AA33" s="59"/>
      <c r="AB33" s="58"/>
      <c r="AC33" s="59"/>
      <c r="AD33" s="58"/>
      <c r="AE33" s="59"/>
      <c r="AF33" s="58"/>
      <c r="AG33" s="59"/>
      <c r="AH33" s="58"/>
      <c r="AI33" s="59"/>
      <c r="AJ33" s="58"/>
      <c r="AK33" s="59"/>
      <c r="AL33" s="58"/>
      <c r="AM33" s="59"/>
      <c r="AN33" s="58"/>
      <c r="AO33" s="59"/>
      <c r="AP33" s="58"/>
      <c r="AQ33" s="59"/>
      <c r="AR33" s="58"/>
      <c r="AS33" s="59"/>
      <c r="AT33" s="58"/>
      <c r="AU33" s="59"/>
      <c r="AV33" s="58"/>
      <c r="AW33" s="59"/>
      <c r="AX33" s="58"/>
      <c r="AY33" s="59"/>
      <c r="AZ33" s="58"/>
      <c r="BA33" s="59"/>
      <c r="BB33" s="58"/>
      <c r="BC33" s="59"/>
      <c r="BD33" s="58"/>
      <c r="BE33" s="59"/>
      <c r="BF33" s="58"/>
      <c r="BG33" s="59"/>
      <c r="BH33" s="58"/>
      <c r="BI33" s="59"/>
      <c r="BJ33" s="58"/>
      <c r="BK33" s="59"/>
      <c r="BL33" s="58"/>
      <c r="BM33" s="59"/>
      <c r="BN33" s="58"/>
      <c r="BO33" s="59"/>
      <c r="BP33" s="58"/>
      <c r="BQ33" s="59"/>
      <c r="BR33" s="58"/>
      <c r="BS33" s="59"/>
      <c r="BT33" s="58"/>
      <c r="BU33" s="59"/>
      <c r="BV33" s="58"/>
      <c r="BW33" s="59"/>
      <c r="BX33" s="58"/>
      <c r="BY33" s="59"/>
      <c r="BZ33" s="58"/>
      <c r="CA33" s="59"/>
      <c r="CB33" s="58"/>
      <c r="CC33" s="59"/>
      <c r="CD33" s="58"/>
      <c r="CE33" s="59"/>
      <c r="CF33" s="58"/>
    </row>
    <row r="34" spans="1:132" ht="13.5" thickBot="1">
      <c r="A34" s="61" t="s">
        <v>30</v>
      </c>
      <c r="B34" s="192">
        <v>71.904304234430484</v>
      </c>
      <c r="C34" s="192">
        <v>55.110651364870179</v>
      </c>
      <c r="D34" s="58"/>
      <c r="E34" s="59"/>
      <c r="F34" s="58"/>
      <c r="G34" s="59"/>
      <c r="H34" s="58"/>
      <c r="I34" s="59"/>
      <c r="J34" s="58"/>
      <c r="K34" s="59"/>
      <c r="L34" s="58"/>
      <c r="M34" s="59"/>
      <c r="N34" s="58"/>
      <c r="O34" s="59"/>
      <c r="P34" s="58"/>
      <c r="Q34" s="59"/>
      <c r="R34" s="58"/>
      <c r="S34" s="59"/>
      <c r="T34" s="58"/>
      <c r="U34" s="59"/>
      <c r="V34" s="58"/>
      <c r="W34" s="59"/>
      <c r="X34" s="58"/>
      <c r="Y34" s="59"/>
      <c r="Z34" s="58"/>
      <c r="AA34" s="59"/>
      <c r="AB34" s="58"/>
      <c r="AC34" s="59"/>
      <c r="AD34" s="58"/>
      <c r="AE34" s="59"/>
      <c r="AF34" s="58"/>
      <c r="AG34" s="59"/>
      <c r="AH34" s="58"/>
      <c r="AI34" s="59"/>
      <c r="AJ34" s="58"/>
      <c r="AK34" s="59"/>
      <c r="AL34" s="58"/>
      <c r="AM34" s="59"/>
      <c r="AN34" s="58"/>
      <c r="AO34" s="59"/>
      <c r="AP34" s="58"/>
      <c r="AQ34" s="59"/>
      <c r="AR34" s="58"/>
      <c r="AS34" s="59"/>
      <c r="AT34" s="58"/>
      <c r="AU34" s="59"/>
      <c r="AV34" s="58"/>
      <c r="AW34" s="59"/>
      <c r="AX34" s="58"/>
      <c r="AY34" s="59"/>
      <c r="AZ34" s="58"/>
      <c r="BA34" s="59"/>
      <c r="BB34" s="58"/>
      <c r="BC34" s="59"/>
      <c r="BD34" s="58"/>
      <c r="BE34" s="59"/>
      <c r="BF34" s="58"/>
      <c r="BG34" s="59"/>
      <c r="BH34" s="58"/>
      <c r="BI34" s="59"/>
      <c r="BJ34" s="58"/>
      <c r="BK34" s="59"/>
      <c r="BL34" s="58"/>
      <c r="BM34" s="59"/>
      <c r="BN34" s="58"/>
      <c r="BO34" s="59"/>
      <c r="BP34" s="58"/>
      <c r="BQ34" s="59"/>
      <c r="BR34" s="58"/>
      <c r="BS34" s="59"/>
      <c r="BT34" s="58"/>
      <c r="BU34" s="59"/>
      <c r="BV34" s="58"/>
      <c r="BW34" s="59"/>
      <c r="BX34" s="58"/>
      <c r="BY34" s="59"/>
      <c r="BZ34" s="58"/>
      <c r="CA34" s="59"/>
      <c r="CB34" s="58"/>
      <c r="CC34" s="59"/>
      <c r="CD34" s="58"/>
      <c r="CE34" s="59"/>
      <c r="CF34" s="58"/>
    </row>
    <row r="35" spans="1:132" ht="13.5" thickBot="1">
      <c r="A35" s="61" t="s">
        <v>31</v>
      </c>
      <c r="B35" s="192">
        <v>64.890460065248959</v>
      </c>
      <c r="C35" s="192">
        <v>38.963866061105328</v>
      </c>
      <c r="D35" s="58"/>
      <c r="E35" s="59"/>
      <c r="F35" s="58"/>
      <c r="G35" s="59"/>
      <c r="H35" s="58"/>
      <c r="I35" s="59"/>
      <c r="J35" s="58"/>
      <c r="K35" s="59"/>
      <c r="L35" s="58"/>
      <c r="M35" s="59"/>
      <c r="N35" s="58"/>
      <c r="O35" s="59"/>
      <c r="P35" s="58"/>
      <c r="Q35" s="59"/>
      <c r="R35" s="58"/>
      <c r="S35" s="59"/>
      <c r="T35" s="58"/>
      <c r="U35" s="59"/>
      <c r="V35" s="58"/>
      <c r="W35" s="59"/>
      <c r="X35" s="58"/>
      <c r="Y35" s="59"/>
      <c r="Z35" s="58"/>
      <c r="AA35" s="59"/>
      <c r="AB35" s="58"/>
      <c r="AC35" s="59"/>
      <c r="AD35" s="58"/>
      <c r="AE35" s="59"/>
      <c r="AF35" s="58"/>
      <c r="AG35" s="59"/>
      <c r="AH35" s="58"/>
      <c r="AI35" s="59"/>
      <c r="AJ35" s="58"/>
      <c r="AK35" s="59"/>
      <c r="AL35" s="58"/>
      <c r="AM35" s="59"/>
      <c r="AN35" s="58"/>
      <c r="AO35" s="59"/>
      <c r="AP35" s="58"/>
      <c r="AQ35" s="59"/>
      <c r="AR35" s="58"/>
      <c r="AS35" s="59"/>
      <c r="AT35" s="58"/>
      <c r="AU35" s="59"/>
      <c r="AV35" s="58"/>
      <c r="AW35" s="59"/>
      <c r="AX35" s="58"/>
      <c r="AY35" s="59"/>
      <c r="AZ35" s="58"/>
      <c r="BA35" s="59"/>
      <c r="BB35" s="58"/>
      <c r="BC35" s="59"/>
      <c r="BD35" s="58"/>
      <c r="BE35" s="59"/>
      <c r="BF35" s="58"/>
      <c r="BG35" s="59"/>
      <c r="BH35" s="58"/>
      <c r="BI35" s="59"/>
      <c r="BJ35" s="58"/>
      <c r="BK35" s="59"/>
      <c r="BL35" s="58"/>
      <c r="BM35" s="59"/>
      <c r="BN35" s="58"/>
      <c r="BO35" s="59"/>
      <c r="BP35" s="58"/>
      <c r="BQ35" s="59"/>
      <c r="BR35" s="58"/>
      <c r="BS35" s="59"/>
      <c r="BT35" s="58"/>
      <c r="BU35" s="59"/>
      <c r="BV35" s="58"/>
      <c r="BW35" s="59"/>
      <c r="BX35" s="58"/>
      <c r="BY35" s="59"/>
      <c r="BZ35" s="58"/>
      <c r="CA35" s="59"/>
      <c r="CB35" s="58"/>
      <c r="CC35" s="59"/>
      <c r="CD35" s="58"/>
      <c r="CE35" s="59"/>
      <c r="CF35" s="58"/>
    </row>
    <row r="36" spans="1:132" ht="13.5" thickBot="1">
      <c r="A36" s="61" t="s">
        <v>35</v>
      </c>
      <c r="B36" s="192">
        <v>72.921832842553897</v>
      </c>
      <c r="C36" s="192">
        <v>68.523536030404173</v>
      </c>
      <c r="D36" s="58"/>
      <c r="E36" s="59"/>
      <c r="F36" s="58"/>
      <c r="G36" s="59"/>
      <c r="H36" s="58"/>
      <c r="I36" s="59"/>
      <c r="J36" s="58"/>
      <c r="K36" s="59"/>
      <c r="L36" s="58"/>
      <c r="M36" s="59"/>
      <c r="N36" s="58"/>
      <c r="O36" s="59"/>
      <c r="P36" s="58"/>
      <c r="Q36" s="59"/>
      <c r="R36" s="58"/>
      <c r="S36" s="59"/>
      <c r="T36" s="58"/>
      <c r="U36" s="59"/>
      <c r="V36" s="58"/>
      <c r="W36" s="59"/>
      <c r="X36" s="58"/>
      <c r="Y36" s="59"/>
      <c r="Z36" s="58"/>
      <c r="AA36" s="59"/>
      <c r="AB36" s="58"/>
      <c r="AC36" s="59"/>
      <c r="AD36" s="58"/>
      <c r="AE36" s="59"/>
      <c r="AF36" s="58"/>
      <c r="AG36" s="59"/>
      <c r="AH36" s="58"/>
      <c r="AI36" s="59"/>
      <c r="AJ36" s="58"/>
      <c r="AK36" s="59"/>
      <c r="AL36" s="58"/>
      <c r="AM36" s="59"/>
      <c r="AN36" s="58"/>
      <c r="AO36" s="59"/>
      <c r="AP36" s="58"/>
      <c r="AQ36" s="59"/>
      <c r="AR36" s="58"/>
      <c r="AS36" s="59"/>
      <c r="AT36" s="58"/>
      <c r="AU36" s="59"/>
      <c r="AV36" s="58"/>
      <c r="AW36" s="59"/>
      <c r="AX36" s="58"/>
      <c r="AY36" s="59"/>
      <c r="AZ36" s="58"/>
      <c r="BA36" s="59"/>
      <c r="BB36" s="58"/>
      <c r="BC36" s="59"/>
      <c r="BD36" s="58"/>
      <c r="BE36" s="59"/>
      <c r="BF36" s="58"/>
      <c r="BG36" s="59"/>
      <c r="BH36" s="58"/>
      <c r="BI36" s="59"/>
      <c r="BJ36" s="58"/>
      <c r="BK36" s="59"/>
      <c r="BL36" s="58"/>
      <c r="BM36" s="59"/>
      <c r="BN36" s="58"/>
      <c r="BO36" s="59"/>
      <c r="BP36" s="58"/>
      <c r="BQ36" s="59"/>
      <c r="BR36" s="58"/>
      <c r="BS36" s="59"/>
      <c r="BT36" s="58"/>
      <c r="BU36" s="59"/>
      <c r="BV36" s="58"/>
      <c r="BW36" s="59"/>
      <c r="BX36" s="58"/>
      <c r="BY36" s="59"/>
      <c r="BZ36" s="58"/>
      <c r="CA36" s="59"/>
      <c r="CB36" s="58"/>
      <c r="CC36" s="59"/>
      <c r="CD36" s="58"/>
      <c r="CE36" s="59"/>
      <c r="CF36" s="58"/>
    </row>
    <row r="37" spans="1:132" s="60" customForma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row>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dimension ref="A1:C42"/>
  <sheetViews>
    <sheetView zoomScalePageLayoutView="80" workbookViewId="0"/>
  </sheetViews>
  <sheetFormatPr defaultColWidth="8.7109375" defaultRowHeight="12.75"/>
  <cols>
    <col min="1" max="1" width="48" style="65" customWidth="1"/>
    <col min="2" max="2" width="4.140625" style="65" bestFit="1" customWidth="1"/>
    <col min="3" max="3" width="6.140625" style="65" bestFit="1" customWidth="1"/>
    <col min="4" max="16384" width="8.7109375" style="65"/>
  </cols>
  <sheetData>
    <row r="1" spans="1:3">
      <c r="A1" s="70" t="s">
        <v>328</v>
      </c>
    </row>
    <row r="2" spans="1:3" ht="13.5" thickBot="1"/>
    <row r="3" spans="1:3" ht="19.899999999999999" customHeight="1" thickBot="1">
      <c r="A3" s="49"/>
      <c r="B3" s="186" t="s">
        <v>48</v>
      </c>
      <c r="C3" s="186" t="s">
        <v>314</v>
      </c>
    </row>
    <row r="4" spans="1:3" ht="13.5" thickBot="1">
      <c r="A4" s="61" t="s">
        <v>315</v>
      </c>
      <c r="B4" s="192">
        <v>52.942329911276275</v>
      </c>
      <c r="C4" s="192">
        <v>38.858348828858567</v>
      </c>
    </row>
    <row r="5" spans="1:3" ht="13.5" thickBot="1">
      <c r="A5" s="61" t="s">
        <v>316</v>
      </c>
      <c r="B5" s="192">
        <v>55.334371324333297</v>
      </c>
      <c r="C5" s="192">
        <v>35.335409661461789</v>
      </c>
    </row>
    <row r="6" spans="1:3" ht="13.5" thickBot="1">
      <c r="A6" s="61" t="s">
        <v>309</v>
      </c>
      <c r="B6" s="192">
        <v>61.45772123247886</v>
      </c>
      <c r="C6" s="192">
        <v>34.388105379634993</v>
      </c>
    </row>
    <row r="7" spans="1:3" ht="13.5" thickBot="1">
      <c r="A7" s="61" t="s">
        <v>317</v>
      </c>
      <c r="B7" s="192">
        <v>53.784644723987697</v>
      </c>
      <c r="C7" s="192">
        <v>30.488720689306088</v>
      </c>
    </row>
    <row r="8" spans="1:3" ht="13.5" thickBot="1">
      <c r="A8" s="61" t="s">
        <v>318</v>
      </c>
      <c r="B8" s="192">
        <v>38.018589168640041</v>
      </c>
      <c r="C8" s="192">
        <v>26.237284803246233</v>
      </c>
    </row>
    <row r="9" spans="1:3" ht="13.5" thickBot="1">
      <c r="A9" s="61" t="s">
        <v>319</v>
      </c>
      <c r="B9" s="192">
        <v>41.075195272945834</v>
      </c>
      <c r="C9" s="192">
        <v>25.959576269953764</v>
      </c>
    </row>
    <row r="10" spans="1:3" ht="13.5" thickBot="1">
      <c r="A10" s="61" t="s">
        <v>320</v>
      </c>
      <c r="B10" s="192">
        <v>31.474254080837966</v>
      </c>
      <c r="C10" s="192">
        <v>24.335981263970595</v>
      </c>
    </row>
    <row r="11" spans="1:3" ht="13.5" thickBot="1">
      <c r="A11" s="61" t="s">
        <v>321</v>
      </c>
      <c r="B11" s="192">
        <v>48.289529156744521</v>
      </c>
      <c r="C11" s="192">
        <v>23.867556069330821</v>
      </c>
    </row>
    <row r="12" spans="1:3" ht="13.5" thickBot="1">
      <c r="A12" s="61" t="s">
        <v>322</v>
      </c>
      <c r="B12" s="192">
        <v>29.137662784384602</v>
      </c>
      <c r="C12" s="192">
        <v>23.094230081942651</v>
      </c>
    </row>
    <row r="13" spans="1:3" ht="13.5" thickBot="1">
      <c r="A13" s="61" t="s">
        <v>323</v>
      </c>
      <c r="B13" s="192">
        <v>50.329905197558332</v>
      </c>
      <c r="C13" s="192">
        <v>22.184829994767149</v>
      </c>
    </row>
    <row r="14" spans="1:3" ht="13.5" thickBot="1">
      <c r="A14" s="61" t="s">
        <v>324</v>
      </c>
      <c r="B14" s="192">
        <v>45.690869825001478</v>
      </c>
      <c r="C14" s="192">
        <v>15.708633799891517</v>
      </c>
    </row>
    <row r="15" spans="1:3" ht="13.5" thickBot="1">
      <c r="A15" s="61" t="s">
        <v>325</v>
      </c>
      <c r="B15" s="192">
        <v>44.934852362707446</v>
      </c>
      <c r="C15" s="192">
        <v>15.205146029435149</v>
      </c>
    </row>
    <row r="16" spans="1:3" ht="13.5" thickBot="1">
      <c r="A16" s="61" t="s">
        <v>326</v>
      </c>
      <c r="B16" s="192">
        <v>40.61853738392</v>
      </c>
      <c r="C16" s="192">
        <v>14.289656225093111</v>
      </c>
    </row>
    <row r="17" spans="1:3" ht="13.5" thickBot="1">
      <c r="A17" s="61" t="s">
        <v>327</v>
      </c>
      <c r="B17" s="192">
        <v>43.483213904996553</v>
      </c>
      <c r="C17" s="192">
        <v>11.509125845555568</v>
      </c>
    </row>
    <row r="18" spans="1:3">
      <c r="B18" s="68"/>
      <c r="C18" s="68"/>
    </row>
    <row r="41" ht="41.25" customHeight="1"/>
    <row r="42" ht="30" customHeight="1"/>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dimension ref="A1:M48"/>
  <sheetViews>
    <sheetView workbookViewId="0"/>
  </sheetViews>
  <sheetFormatPr defaultColWidth="9.140625" defaultRowHeight="12.75"/>
  <cols>
    <col min="1" max="1" width="44.5703125" style="48" customWidth="1"/>
    <col min="2" max="2" width="3.85546875" style="48" bestFit="1" customWidth="1"/>
    <col min="3" max="3" width="5.7109375" style="48" bestFit="1" customWidth="1"/>
    <col min="4" max="4" width="13.7109375" style="48" bestFit="1" customWidth="1"/>
    <col min="5" max="16384" width="9.140625" style="48"/>
  </cols>
  <sheetData>
    <row r="1" spans="1:4">
      <c r="A1" s="70" t="s">
        <v>408</v>
      </c>
    </row>
    <row r="2" spans="1:4" ht="13.5" thickBot="1"/>
    <row r="3" spans="1:4" ht="13.5" thickBot="1">
      <c r="A3" s="56" t="s">
        <v>309</v>
      </c>
      <c r="B3" s="186" t="s">
        <v>166</v>
      </c>
      <c r="C3" s="186" t="s">
        <v>46</v>
      </c>
      <c r="D3" s="186" t="s">
        <v>305</v>
      </c>
    </row>
    <row r="4" spans="1:4" ht="13.5" thickBot="1">
      <c r="A4" s="50" t="s">
        <v>342</v>
      </c>
      <c r="B4" s="187">
        <v>46.58</v>
      </c>
      <c r="C4" s="189">
        <v>7.1966199999999994</v>
      </c>
      <c r="D4" s="189">
        <v>14.105375199999999</v>
      </c>
    </row>
    <row r="5" spans="1:4" ht="13.5" thickBot="1">
      <c r="A5" s="50" t="s">
        <v>299</v>
      </c>
      <c r="B5" s="187">
        <v>45.29</v>
      </c>
      <c r="C5" s="189">
        <v>2.3172100000000002</v>
      </c>
      <c r="D5" s="189">
        <v>4.5417316000000003</v>
      </c>
    </row>
    <row r="6" spans="1:4" ht="13.5" thickBot="1">
      <c r="A6" s="50" t="s">
        <v>300</v>
      </c>
      <c r="B6" s="187">
        <v>44.31</v>
      </c>
      <c r="C6" s="189">
        <v>2.2287399999999997</v>
      </c>
      <c r="D6" s="189">
        <v>4.3683303999999996</v>
      </c>
    </row>
    <row r="7" spans="1:4" ht="13.5" thickBot="1">
      <c r="A7" s="50" t="s">
        <v>301</v>
      </c>
      <c r="B7" s="187">
        <v>28.15</v>
      </c>
      <c r="C7" s="189">
        <v>2.13184</v>
      </c>
      <c r="D7" s="189">
        <v>4.1784064000000001</v>
      </c>
    </row>
    <row r="8" spans="1:4" ht="13.5" thickBot="1">
      <c r="A8" s="50" t="s">
        <v>302</v>
      </c>
      <c r="B8" s="187">
        <v>23.13</v>
      </c>
      <c r="C8" s="189">
        <v>2.2692100000000002</v>
      </c>
      <c r="D8" s="189">
        <v>4.4476516000000004</v>
      </c>
    </row>
    <row r="9" spans="1:4" ht="13.5" thickBot="1">
      <c r="A9" s="50" t="s">
        <v>54</v>
      </c>
      <c r="B9" s="187">
        <v>15.39</v>
      </c>
      <c r="C9" s="189">
        <v>3.4065300000000001</v>
      </c>
      <c r="D9" s="189">
        <v>6.6767988000000003</v>
      </c>
    </row>
    <row r="10" spans="1:4" ht="13.5" thickBot="1">
      <c r="A10" s="53" t="s">
        <v>312</v>
      </c>
      <c r="B10" s="187"/>
      <c r="C10" s="189"/>
      <c r="D10" s="189"/>
    </row>
    <row r="11" spans="1:4" ht="13.5" thickBot="1">
      <c r="A11" s="50" t="s">
        <v>342</v>
      </c>
      <c r="B11" s="187">
        <v>47.639999999999993</v>
      </c>
      <c r="C11" s="189">
        <v>6.9201299999999994</v>
      </c>
      <c r="D11" s="189">
        <v>13.563454799999999</v>
      </c>
    </row>
    <row r="12" spans="1:4" ht="13.5" thickBot="1">
      <c r="A12" s="50" t="s">
        <v>299</v>
      </c>
      <c r="B12" s="187">
        <v>49.71</v>
      </c>
      <c r="C12" s="189">
        <v>2.6210899999999997</v>
      </c>
      <c r="D12" s="189">
        <v>5.1373363999999997</v>
      </c>
    </row>
    <row r="13" spans="1:4" ht="13.5" thickBot="1">
      <c r="A13" s="50" t="s">
        <v>300</v>
      </c>
      <c r="B13" s="187">
        <v>44.269999999999996</v>
      </c>
      <c r="C13" s="189">
        <v>2.3657900000000001</v>
      </c>
      <c r="D13" s="189">
        <v>4.6369483999999996</v>
      </c>
    </row>
    <row r="14" spans="1:4" ht="13.5" thickBot="1">
      <c r="A14" s="50" t="s">
        <v>301</v>
      </c>
      <c r="B14" s="187">
        <v>35.61</v>
      </c>
      <c r="C14" s="189">
        <v>2.0396299999999998</v>
      </c>
      <c r="D14" s="189">
        <v>3.9976747999999995</v>
      </c>
    </row>
    <row r="15" spans="1:4" ht="13.5" thickBot="1">
      <c r="A15" s="50" t="s">
        <v>302</v>
      </c>
      <c r="B15" s="187">
        <v>28.02</v>
      </c>
      <c r="C15" s="189">
        <v>2.1244900000000002</v>
      </c>
      <c r="D15" s="189">
        <v>4.1640003999999999</v>
      </c>
    </row>
    <row r="16" spans="1:4" ht="13.5" thickBot="1">
      <c r="A16" s="50" t="s">
        <v>54</v>
      </c>
      <c r="B16" s="187">
        <v>22.38</v>
      </c>
      <c r="C16" s="189">
        <v>3.9703900000000001</v>
      </c>
      <c r="D16" s="189">
        <v>7.7819643999999997</v>
      </c>
    </row>
    <row r="17" spans="1:13" ht="13.5" thickBot="1">
      <c r="A17" s="53" t="s">
        <v>313</v>
      </c>
      <c r="B17" s="187"/>
      <c r="C17" s="189"/>
      <c r="D17" s="189"/>
    </row>
    <row r="18" spans="1:13" ht="13.5" thickBot="1">
      <c r="A18" s="50" t="s">
        <v>342</v>
      </c>
      <c r="B18" s="187">
        <v>24.349999999999998</v>
      </c>
      <c r="C18" s="189">
        <v>6.9401299999999999</v>
      </c>
      <c r="D18" s="189">
        <v>13.6026548</v>
      </c>
    </row>
    <row r="19" spans="1:13" ht="13.5" thickBot="1">
      <c r="A19" s="50" t="s">
        <v>299</v>
      </c>
      <c r="B19" s="187">
        <v>33.39</v>
      </c>
      <c r="C19" s="189">
        <v>2.3652600000000001</v>
      </c>
      <c r="D19" s="189">
        <v>4.6359096000000006</v>
      </c>
    </row>
    <row r="20" spans="1:13" ht="13.5" thickBot="1">
      <c r="A20" s="50" t="s">
        <v>300</v>
      </c>
      <c r="B20" s="187">
        <v>31.490000000000002</v>
      </c>
      <c r="C20" s="189">
        <v>1.8802800000000002</v>
      </c>
      <c r="D20" s="189">
        <v>3.6853488000000003</v>
      </c>
    </row>
    <row r="21" spans="1:13" ht="13.5" thickBot="1">
      <c r="A21" s="50" t="s">
        <v>301</v>
      </c>
      <c r="B21" s="187">
        <v>35.589999999999996</v>
      </c>
      <c r="C21" s="189">
        <v>1.80945</v>
      </c>
      <c r="D21" s="189">
        <v>3.546522</v>
      </c>
    </row>
    <row r="22" spans="1:13" ht="13.5" thickBot="1">
      <c r="A22" s="50" t="s">
        <v>302</v>
      </c>
      <c r="B22" s="187">
        <v>42.81</v>
      </c>
      <c r="C22" s="189">
        <v>2.6099100000000002</v>
      </c>
      <c r="D22" s="189">
        <v>5.1154236000000006</v>
      </c>
    </row>
    <row r="23" spans="1:13" ht="13.5" thickBot="1">
      <c r="A23" s="50" t="s">
        <v>54</v>
      </c>
      <c r="B23" s="187">
        <v>40.36</v>
      </c>
      <c r="C23" s="189">
        <v>5.7342200000000005</v>
      </c>
      <c r="D23" s="189">
        <v>11.239071200000001</v>
      </c>
    </row>
    <row r="24" spans="1:13">
      <c r="A24" s="65"/>
      <c r="B24" s="65"/>
      <c r="C24" s="65"/>
      <c r="D24" s="65"/>
    </row>
    <row r="25" spans="1:13">
      <c r="A25" s="65"/>
      <c r="B25" s="65"/>
      <c r="C25" s="65"/>
      <c r="D25" s="65"/>
    </row>
    <row r="26" spans="1:13">
      <c r="M26" s="64"/>
    </row>
    <row r="27" spans="1:13">
      <c r="M27" s="64"/>
    </row>
    <row r="28" spans="1:13">
      <c r="M28" s="64"/>
    </row>
    <row r="29" spans="1:13">
      <c r="M29" s="64"/>
    </row>
    <row r="30" spans="1:13">
      <c r="M30" s="64"/>
    </row>
    <row r="31" spans="1:13">
      <c r="A31" s="45"/>
      <c r="M31" s="64"/>
    </row>
    <row r="32" spans="1:13">
      <c r="M32" s="64"/>
    </row>
    <row r="33" spans="1:13">
      <c r="M33" s="64"/>
    </row>
    <row r="34" spans="1:13">
      <c r="M34" s="64"/>
    </row>
    <row r="35" spans="1:13">
      <c r="M35" s="64"/>
    </row>
    <row r="36" spans="1:13">
      <c r="M36" s="64"/>
    </row>
    <row r="37" spans="1:13">
      <c r="M37" s="64"/>
    </row>
    <row r="38" spans="1:13">
      <c r="A38" s="45"/>
      <c r="M38" s="64"/>
    </row>
    <row r="39" spans="1:13">
      <c r="M39" s="64"/>
    </row>
    <row r="40" spans="1:13">
      <c r="M40" s="64"/>
    </row>
    <row r="41" spans="1:13">
      <c r="M41" s="64"/>
    </row>
    <row r="42" spans="1:13">
      <c r="M42" s="64"/>
    </row>
    <row r="43" spans="1:13">
      <c r="M43" s="64"/>
    </row>
    <row r="44" spans="1:13">
      <c r="M44" s="64"/>
    </row>
    <row r="45" spans="1:13">
      <c r="M45" s="64"/>
    </row>
    <row r="48" spans="1:13">
      <c r="M48" s="64"/>
    </row>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dimension ref="A1:D9"/>
  <sheetViews>
    <sheetView workbookViewId="0"/>
  </sheetViews>
  <sheetFormatPr defaultColWidth="9.140625" defaultRowHeight="12.75"/>
  <cols>
    <col min="1" max="1" width="56.42578125" style="65" customWidth="1"/>
    <col min="2" max="2" width="6.28515625" style="65" customWidth="1"/>
    <col min="3" max="3" width="5.7109375" style="65" bestFit="1" customWidth="1"/>
    <col min="4" max="4" width="13.7109375" style="65" bestFit="1" customWidth="1"/>
    <col min="5" max="16384" width="9.140625" style="65"/>
  </cols>
  <sheetData>
    <row r="1" spans="1:4">
      <c r="A1" s="70" t="s">
        <v>336</v>
      </c>
    </row>
    <row r="2" spans="1:4" ht="13.5" thickBot="1">
      <c r="A2" s="66"/>
    </row>
    <row r="3" spans="1:4" ht="13.5" thickBot="1">
      <c r="A3" s="56" t="s">
        <v>329</v>
      </c>
      <c r="B3" s="186" t="s">
        <v>166</v>
      </c>
      <c r="C3" s="186" t="s">
        <v>46</v>
      </c>
      <c r="D3" s="186" t="s">
        <v>305</v>
      </c>
    </row>
    <row r="4" spans="1:4" ht="13.5" thickBot="1">
      <c r="A4" s="61" t="s">
        <v>330</v>
      </c>
      <c r="B4" s="192">
        <v>13.700000000000001</v>
      </c>
      <c r="C4" s="194">
        <v>2.3161899999999997</v>
      </c>
      <c r="D4" s="194">
        <v>4.5397323999999992</v>
      </c>
    </row>
    <row r="5" spans="1:4" ht="13.5" thickBot="1">
      <c r="A5" s="61" t="s">
        <v>331</v>
      </c>
      <c r="B5" s="192">
        <v>11.64</v>
      </c>
      <c r="C5" s="194">
        <v>1.0423899999999999</v>
      </c>
      <c r="D5" s="194">
        <v>2.0430844000000001</v>
      </c>
    </row>
    <row r="6" spans="1:4" ht="13.5" thickBot="1">
      <c r="A6" s="61" t="s">
        <v>332</v>
      </c>
      <c r="B6" s="192">
        <v>48.75</v>
      </c>
      <c r="C6" s="194">
        <v>3.5516000000000001</v>
      </c>
      <c r="D6" s="194">
        <v>6.9611359999999998</v>
      </c>
    </row>
    <row r="7" spans="1:4" ht="13.5" thickBot="1">
      <c r="A7" s="61" t="s">
        <v>333</v>
      </c>
      <c r="B7" s="192">
        <v>52.99</v>
      </c>
      <c r="C7" s="194">
        <v>4.1601399999999993</v>
      </c>
      <c r="D7" s="194">
        <v>8.1538743999999994</v>
      </c>
    </row>
    <row r="8" spans="1:4" ht="13.5" thickBot="1">
      <c r="A8" s="61" t="s">
        <v>334</v>
      </c>
      <c r="B8" s="192">
        <v>45.69</v>
      </c>
      <c r="C8" s="194">
        <v>3.59145</v>
      </c>
      <c r="D8" s="194">
        <v>7.0392419999999998</v>
      </c>
    </row>
    <row r="9" spans="1:4" ht="13.5" thickBot="1">
      <c r="A9" s="61" t="s">
        <v>335</v>
      </c>
      <c r="B9" s="192">
        <v>55.13</v>
      </c>
      <c r="C9" s="194">
        <v>3.9799800000000003</v>
      </c>
      <c r="D9" s="194">
        <v>7.8007608000000008</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dimension ref="A1:O54"/>
  <sheetViews>
    <sheetView workbookViewId="0">
      <selection activeCell="A2" sqref="A2"/>
    </sheetView>
  </sheetViews>
  <sheetFormatPr defaultColWidth="9.140625" defaultRowHeight="12.75"/>
  <cols>
    <col min="1" max="1" width="16.140625" style="65" customWidth="1"/>
    <col min="2" max="2" width="15.140625" style="65" customWidth="1"/>
    <col min="3" max="3" width="7.5703125" style="65" customWidth="1"/>
    <col min="4" max="4" width="9.5703125" style="65" customWidth="1"/>
    <col min="5" max="5" width="13.7109375" style="65" bestFit="1" customWidth="1"/>
    <col min="6" max="16384" width="9.140625" style="65"/>
  </cols>
  <sheetData>
    <row r="1" spans="1:5">
      <c r="A1" s="70" t="s">
        <v>1140</v>
      </c>
    </row>
    <row r="2" spans="1:5" ht="13.5" thickBot="1"/>
    <row r="3" spans="1:5" ht="13.5" thickBot="1">
      <c r="A3" s="359" t="s">
        <v>338</v>
      </c>
      <c r="B3" s="359"/>
      <c r="C3" s="186" t="s">
        <v>166</v>
      </c>
      <c r="D3" s="186" t="s">
        <v>46</v>
      </c>
      <c r="E3" s="186" t="s">
        <v>305</v>
      </c>
    </row>
    <row r="4" spans="1:5" ht="13.5" thickBot="1">
      <c r="A4" s="356" t="s">
        <v>337</v>
      </c>
      <c r="B4" s="61" t="s">
        <v>343</v>
      </c>
      <c r="C4" s="192">
        <v>55.86</v>
      </c>
      <c r="D4" s="194">
        <v>10.31363</v>
      </c>
      <c r="E4" s="194">
        <v>20.214714799999999</v>
      </c>
    </row>
    <row r="5" spans="1:5" ht="15.75" customHeight="1" thickBot="1">
      <c r="A5" s="357"/>
      <c r="B5" s="61" t="s">
        <v>344</v>
      </c>
      <c r="C5" s="192">
        <v>30.569999999999997</v>
      </c>
      <c r="D5" s="194">
        <v>2.8677199999999998</v>
      </c>
      <c r="E5" s="194">
        <v>5.6207311999999998</v>
      </c>
    </row>
    <row r="6" spans="1:5" ht="15.75" customHeight="1" thickBot="1">
      <c r="A6" s="357"/>
      <c r="B6" s="61" t="s">
        <v>345</v>
      </c>
      <c r="C6" s="192">
        <v>28.749999999999996</v>
      </c>
      <c r="D6" s="194">
        <v>2.4293399999999998</v>
      </c>
      <c r="E6" s="194">
        <v>4.7615064</v>
      </c>
    </row>
    <row r="7" spans="1:5" ht="15.75" customHeight="1" thickBot="1">
      <c r="A7" s="358"/>
      <c r="B7" s="61" t="s">
        <v>346</v>
      </c>
      <c r="C7" s="192">
        <v>20.369999999999997</v>
      </c>
      <c r="D7" s="194">
        <v>2.0226500000000001</v>
      </c>
      <c r="E7" s="194">
        <v>3.964394</v>
      </c>
    </row>
    <row r="8" spans="1:5" ht="13.5" thickBot="1">
      <c r="A8" s="356" t="s">
        <v>298</v>
      </c>
      <c r="B8" s="61" t="s">
        <v>339</v>
      </c>
      <c r="C8" s="192">
        <v>20.88</v>
      </c>
      <c r="D8" s="194">
        <v>2.7277499999999999</v>
      </c>
      <c r="E8" s="194">
        <v>5.3463899999999995</v>
      </c>
    </row>
    <row r="9" spans="1:5" ht="15.75" customHeight="1" thickBot="1">
      <c r="A9" s="357"/>
      <c r="B9" s="61" t="s">
        <v>340</v>
      </c>
      <c r="C9" s="192">
        <v>27.36</v>
      </c>
      <c r="D9" s="194">
        <v>2.2199800000000001</v>
      </c>
      <c r="E9" s="194">
        <v>4.3511607999999997</v>
      </c>
    </row>
    <row r="10" spans="1:5" ht="15.75" customHeight="1" thickBot="1">
      <c r="A10" s="358"/>
      <c r="B10" s="61" t="s">
        <v>341</v>
      </c>
      <c r="C10" s="192">
        <v>29.549999999999997</v>
      </c>
      <c r="D10" s="194">
        <v>2.0240299999999998</v>
      </c>
      <c r="E10" s="194">
        <v>3.9670987999999996</v>
      </c>
    </row>
    <row r="43" spans="15:15">
      <c r="O43" s="69"/>
    </row>
    <row r="44" spans="15:15">
      <c r="O44" s="69"/>
    </row>
    <row r="45" spans="15:15">
      <c r="O45" s="69"/>
    </row>
    <row r="46" spans="15:15">
      <c r="O46" s="69"/>
    </row>
    <row r="47" spans="15:15">
      <c r="O47" s="69"/>
    </row>
    <row r="48" spans="15:15">
      <c r="O48" s="69"/>
    </row>
    <row r="49" spans="15:15">
      <c r="O49" s="69"/>
    </row>
    <row r="50" spans="15:15">
      <c r="O50" s="69"/>
    </row>
    <row r="51" spans="15:15">
      <c r="O51" s="69"/>
    </row>
    <row r="52" spans="15:15">
      <c r="O52" s="69"/>
    </row>
    <row r="53" spans="15:15">
      <c r="O53" s="69"/>
    </row>
    <row r="54" spans="15:15">
      <c r="O54" s="69"/>
    </row>
  </sheetData>
  <mergeCells count="3">
    <mergeCell ref="A4:A7"/>
    <mergeCell ref="A8:A10"/>
    <mergeCell ref="A3:B3"/>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dimension ref="A1:I9"/>
  <sheetViews>
    <sheetView workbookViewId="0"/>
  </sheetViews>
  <sheetFormatPr defaultColWidth="11.42578125" defaultRowHeight="15"/>
  <sheetData>
    <row r="1" spans="1:9">
      <c r="A1" s="70" t="s">
        <v>409</v>
      </c>
    </row>
    <row r="2" spans="1:9" ht="15.75" thickBot="1"/>
    <row r="3" spans="1:9" ht="15.75" thickBot="1">
      <c r="A3" s="94" t="s">
        <v>410</v>
      </c>
      <c r="B3" s="95" t="s">
        <v>62</v>
      </c>
      <c r="C3" s="95" t="s">
        <v>48</v>
      </c>
      <c r="D3" s="95" t="s">
        <v>63</v>
      </c>
      <c r="E3" s="95" t="s">
        <v>64</v>
      </c>
      <c r="F3" s="95" t="s">
        <v>65</v>
      </c>
      <c r="G3" s="95" t="s">
        <v>66</v>
      </c>
      <c r="H3" s="95" t="s">
        <v>67</v>
      </c>
      <c r="I3" s="95" t="s">
        <v>49</v>
      </c>
    </row>
    <row r="4" spans="1:9" ht="15.75" thickBot="1">
      <c r="A4" s="96" t="s">
        <v>411</v>
      </c>
      <c r="B4" s="89">
        <v>85</v>
      </c>
      <c r="C4" s="89">
        <v>51</v>
      </c>
      <c r="D4" s="89">
        <v>7</v>
      </c>
      <c r="E4" s="89">
        <v>20</v>
      </c>
      <c r="F4" s="89">
        <v>65</v>
      </c>
      <c r="G4" s="89">
        <v>83</v>
      </c>
      <c r="H4" s="89">
        <v>58</v>
      </c>
      <c r="I4" s="89">
        <v>49</v>
      </c>
    </row>
    <row r="5" spans="1:9" ht="26.25" thickBot="1">
      <c r="A5" s="96" t="s">
        <v>412</v>
      </c>
      <c r="B5" s="89">
        <v>51</v>
      </c>
      <c r="C5" s="89">
        <v>47</v>
      </c>
      <c r="D5" s="89">
        <v>43</v>
      </c>
      <c r="E5" s="89">
        <v>20</v>
      </c>
      <c r="F5" s="89">
        <v>47</v>
      </c>
      <c r="G5" s="89">
        <v>43</v>
      </c>
      <c r="H5" s="89">
        <v>34</v>
      </c>
      <c r="I5" s="89">
        <v>42</v>
      </c>
    </row>
    <row r="6" spans="1:9" ht="15.75" thickBot="1">
      <c r="A6" s="96" t="s">
        <v>413</v>
      </c>
      <c r="B6" s="89">
        <v>42</v>
      </c>
      <c r="C6" s="89">
        <v>51</v>
      </c>
      <c r="D6" s="89">
        <v>42</v>
      </c>
      <c r="E6" s="89">
        <v>70</v>
      </c>
      <c r="F6" s="89">
        <v>75</v>
      </c>
      <c r="G6" s="89">
        <v>50</v>
      </c>
      <c r="H6" s="89">
        <v>65</v>
      </c>
      <c r="I6" s="89">
        <v>54</v>
      </c>
    </row>
    <row r="7" spans="1:9" ht="26.25" thickBot="1">
      <c r="A7" s="96" t="s">
        <v>414</v>
      </c>
      <c r="B7" s="89">
        <v>29</v>
      </c>
      <c r="C7" s="89">
        <v>22</v>
      </c>
      <c r="D7" s="89">
        <v>18</v>
      </c>
      <c r="E7" s="89">
        <v>34</v>
      </c>
      <c r="F7" s="89">
        <v>31</v>
      </c>
      <c r="G7" s="89">
        <v>11</v>
      </c>
      <c r="H7" s="89">
        <v>37</v>
      </c>
      <c r="I7" s="89">
        <v>29</v>
      </c>
    </row>
    <row r="8" spans="1:9" ht="26.25" thickBot="1">
      <c r="A8" s="96" t="s">
        <v>415</v>
      </c>
      <c r="B8" s="89">
        <v>29</v>
      </c>
      <c r="C8" s="89">
        <v>18</v>
      </c>
      <c r="D8" s="89">
        <v>1</v>
      </c>
      <c r="E8" s="89">
        <v>18</v>
      </c>
      <c r="F8" s="89">
        <v>39</v>
      </c>
      <c r="G8" s="89">
        <v>38</v>
      </c>
      <c r="H8" s="89">
        <v>29</v>
      </c>
      <c r="I8" s="89">
        <v>19</v>
      </c>
    </row>
    <row r="9" spans="1:9" ht="39" thickBot="1">
      <c r="A9" s="96" t="s">
        <v>416</v>
      </c>
      <c r="B9" s="89">
        <v>99</v>
      </c>
      <c r="C9" s="89">
        <v>89</v>
      </c>
      <c r="D9" s="89">
        <v>63</v>
      </c>
      <c r="E9" s="89">
        <v>86</v>
      </c>
      <c r="F9" s="89">
        <v>94</v>
      </c>
      <c r="G9" s="89">
        <v>99</v>
      </c>
      <c r="H9" s="89">
        <v>94</v>
      </c>
      <c r="I9" s="89">
        <v>88</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I9"/>
  <sheetViews>
    <sheetView workbookViewId="0"/>
  </sheetViews>
  <sheetFormatPr defaultColWidth="11.42578125" defaultRowHeight="15"/>
  <sheetData>
    <row r="1" spans="1:9">
      <c r="A1" s="70" t="s">
        <v>417</v>
      </c>
    </row>
    <row r="2" spans="1:9" ht="15.75" thickBot="1"/>
    <row r="3" spans="1:9" ht="15.75" thickBot="1">
      <c r="A3" s="94" t="s">
        <v>418</v>
      </c>
      <c r="B3" s="95" t="s">
        <v>62</v>
      </c>
      <c r="C3" s="95" t="s">
        <v>48</v>
      </c>
      <c r="D3" s="95" t="s">
        <v>63</v>
      </c>
      <c r="E3" s="95" t="s">
        <v>64</v>
      </c>
      <c r="F3" s="95" t="s">
        <v>65</v>
      </c>
      <c r="G3" s="95" t="s">
        <v>66</v>
      </c>
      <c r="H3" s="95" t="s">
        <v>67</v>
      </c>
      <c r="I3" s="95" t="s">
        <v>49</v>
      </c>
    </row>
    <row r="4" spans="1:9" ht="26.25" thickBot="1">
      <c r="A4" s="96" t="s">
        <v>419</v>
      </c>
      <c r="B4" s="89">
        <v>99</v>
      </c>
      <c r="C4" s="89">
        <v>81</v>
      </c>
      <c r="D4" s="89">
        <v>46</v>
      </c>
      <c r="E4" s="89">
        <v>81</v>
      </c>
      <c r="F4" s="89">
        <v>87</v>
      </c>
      <c r="G4" s="89">
        <v>97</v>
      </c>
      <c r="H4" s="89">
        <v>88</v>
      </c>
      <c r="I4" s="89">
        <v>79</v>
      </c>
    </row>
    <row r="5" spans="1:9" ht="26.25" thickBot="1">
      <c r="A5" s="96" t="s">
        <v>420</v>
      </c>
      <c r="B5" s="89">
        <v>70</v>
      </c>
      <c r="C5" s="89">
        <v>60</v>
      </c>
      <c r="D5" s="89">
        <v>28</v>
      </c>
      <c r="E5" s="89">
        <v>42</v>
      </c>
      <c r="F5" s="89">
        <v>63</v>
      </c>
      <c r="G5" s="89">
        <v>81</v>
      </c>
      <c r="H5" s="89">
        <v>79</v>
      </c>
      <c r="I5" s="89">
        <v>64</v>
      </c>
    </row>
    <row r="6" spans="1:9" ht="39" thickBot="1">
      <c r="A6" s="96" t="s">
        <v>421</v>
      </c>
      <c r="B6" s="89">
        <v>46</v>
      </c>
      <c r="C6" s="89">
        <v>56</v>
      </c>
      <c r="D6" s="89">
        <v>21</v>
      </c>
      <c r="E6" s="89">
        <v>35</v>
      </c>
      <c r="F6" s="89">
        <v>78</v>
      </c>
      <c r="G6" s="89">
        <v>87</v>
      </c>
      <c r="H6" s="89">
        <v>67</v>
      </c>
      <c r="I6" s="89">
        <v>53</v>
      </c>
    </row>
    <row r="7" spans="1:9" ht="51.75" thickBot="1">
      <c r="A7" s="83" t="s">
        <v>422</v>
      </c>
      <c r="B7" s="89">
        <v>42</v>
      </c>
      <c r="C7" s="89">
        <v>54</v>
      </c>
      <c r="D7" s="89">
        <v>26</v>
      </c>
      <c r="E7" s="89">
        <v>35</v>
      </c>
      <c r="F7" s="89">
        <v>66</v>
      </c>
      <c r="G7" s="89">
        <v>62</v>
      </c>
      <c r="H7" s="89">
        <v>65</v>
      </c>
      <c r="I7" s="89">
        <v>53</v>
      </c>
    </row>
    <row r="8" spans="1:9" ht="39" thickBot="1">
      <c r="A8" s="96" t="s">
        <v>423</v>
      </c>
      <c r="B8" s="89">
        <v>41</v>
      </c>
      <c r="C8" s="89">
        <v>50</v>
      </c>
      <c r="D8" s="89">
        <v>37</v>
      </c>
      <c r="E8" s="89">
        <v>34</v>
      </c>
      <c r="F8" s="89">
        <v>65</v>
      </c>
      <c r="G8" s="89">
        <v>52</v>
      </c>
      <c r="H8" s="89">
        <v>67</v>
      </c>
      <c r="I8" s="89">
        <v>53</v>
      </c>
    </row>
    <row r="9" spans="1:9" ht="39" thickBot="1">
      <c r="A9" s="96" t="s">
        <v>424</v>
      </c>
      <c r="B9" s="89">
        <v>39</v>
      </c>
      <c r="C9" s="89">
        <v>53</v>
      </c>
      <c r="D9" s="89">
        <v>26</v>
      </c>
      <c r="E9" s="89">
        <v>43</v>
      </c>
      <c r="F9" s="89">
        <v>67</v>
      </c>
      <c r="G9" s="89">
        <v>70</v>
      </c>
      <c r="H9" s="89">
        <v>73</v>
      </c>
      <c r="I9" s="89">
        <v>55</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I17"/>
  <sheetViews>
    <sheetView workbookViewId="0"/>
  </sheetViews>
  <sheetFormatPr defaultColWidth="11.42578125" defaultRowHeight="15" customHeight="1"/>
  <cols>
    <col min="1" max="1" width="30.5703125" customWidth="1"/>
  </cols>
  <sheetData>
    <row r="1" spans="1:9" ht="15" customHeight="1">
      <c r="A1" s="70" t="s">
        <v>425</v>
      </c>
    </row>
    <row r="2" spans="1:9" ht="15" customHeight="1" thickBot="1"/>
    <row r="3" spans="1:9" ht="15" customHeight="1" thickBot="1">
      <c r="A3" s="86" t="s">
        <v>426</v>
      </c>
      <c r="B3" s="90" t="s">
        <v>62</v>
      </c>
      <c r="C3" s="90" t="s">
        <v>48</v>
      </c>
      <c r="D3" s="90" t="s">
        <v>63</v>
      </c>
      <c r="E3" s="90" t="s">
        <v>64</v>
      </c>
      <c r="F3" s="90" t="s">
        <v>65</v>
      </c>
      <c r="G3" s="90" t="s">
        <v>66</v>
      </c>
      <c r="H3" s="90" t="s">
        <v>67</v>
      </c>
      <c r="I3" s="90" t="s">
        <v>49</v>
      </c>
    </row>
    <row r="4" spans="1:9" ht="15" customHeight="1" thickBot="1">
      <c r="A4" s="91" t="s">
        <v>427</v>
      </c>
      <c r="B4" s="92">
        <v>53</v>
      </c>
      <c r="C4" s="92">
        <v>65</v>
      </c>
      <c r="D4" s="92">
        <v>63</v>
      </c>
      <c r="E4" s="92">
        <v>63</v>
      </c>
      <c r="F4" s="92">
        <v>85</v>
      </c>
      <c r="G4" s="92">
        <v>69</v>
      </c>
      <c r="H4" s="92">
        <v>86</v>
      </c>
      <c r="I4" s="92">
        <v>71</v>
      </c>
    </row>
    <row r="5" spans="1:9" ht="15" customHeight="1" thickBot="1">
      <c r="A5" s="91" t="s">
        <v>428</v>
      </c>
      <c r="B5" s="92">
        <v>49</v>
      </c>
      <c r="C5" s="92">
        <v>49</v>
      </c>
      <c r="D5" s="92">
        <v>32</v>
      </c>
      <c r="E5" s="92">
        <v>40</v>
      </c>
      <c r="F5" s="92">
        <v>75</v>
      </c>
      <c r="G5" s="92">
        <v>63</v>
      </c>
      <c r="H5" s="92">
        <v>80</v>
      </c>
      <c r="I5" s="92">
        <v>59</v>
      </c>
    </row>
    <row r="6" spans="1:9" ht="15" customHeight="1" thickBot="1">
      <c r="A6" s="91" t="s">
        <v>429</v>
      </c>
      <c r="B6" s="92">
        <v>48</v>
      </c>
      <c r="C6" s="92">
        <v>55</v>
      </c>
      <c r="D6" s="92">
        <v>38</v>
      </c>
      <c r="E6" s="92">
        <v>44</v>
      </c>
      <c r="F6" s="92">
        <v>89</v>
      </c>
      <c r="G6" s="92">
        <v>69</v>
      </c>
      <c r="H6" s="92">
        <v>81</v>
      </c>
      <c r="I6" s="92">
        <v>62</v>
      </c>
    </row>
    <row r="7" spans="1:9" ht="15" customHeight="1" thickBot="1">
      <c r="A7" s="91" t="s">
        <v>430</v>
      </c>
      <c r="B7" s="92">
        <v>42</v>
      </c>
      <c r="C7" s="92">
        <v>47</v>
      </c>
      <c r="D7" s="92">
        <v>33</v>
      </c>
      <c r="E7" s="92">
        <v>38</v>
      </c>
      <c r="F7" s="92">
        <v>71</v>
      </c>
      <c r="G7" s="92">
        <v>62</v>
      </c>
      <c r="H7" s="92">
        <v>79</v>
      </c>
      <c r="I7" s="92">
        <v>56</v>
      </c>
    </row>
    <row r="8" spans="1:9" ht="30" customHeight="1" thickBot="1">
      <c r="A8" s="91" t="s">
        <v>431</v>
      </c>
      <c r="B8" s="92">
        <v>41</v>
      </c>
      <c r="C8" s="92">
        <v>55</v>
      </c>
      <c r="D8" s="92">
        <v>56</v>
      </c>
      <c r="E8" s="92">
        <v>52</v>
      </c>
      <c r="F8" s="92">
        <v>83</v>
      </c>
      <c r="G8" s="92">
        <v>49</v>
      </c>
      <c r="H8" s="92">
        <v>75</v>
      </c>
      <c r="I8" s="92">
        <v>61</v>
      </c>
    </row>
    <row r="9" spans="1:9" ht="15" customHeight="1" thickBot="1">
      <c r="A9" s="91" t="s">
        <v>432</v>
      </c>
      <c r="B9" s="92">
        <v>41</v>
      </c>
      <c r="C9" s="92">
        <v>59</v>
      </c>
      <c r="D9" s="92">
        <v>61</v>
      </c>
      <c r="E9" s="92">
        <v>56</v>
      </c>
      <c r="F9" s="92">
        <v>82</v>
      </c>
      <c r="G9" s="92">
        <v>63</v>
      </c>
      <c r="H9" s="92">
        <v>80</v>
      </c>
      <c r="I9" s="92">
        <v>65</v>
      </c>
    </row>
    <row r="10" spans="1:9" ht="15" customHeight="1" thickBot="1">
      <c r="A10" s="91" t="s">
        <v>206</v>
      </c>
      <c r="B10" s="92">
        <v>39</v>
      </c>
      <c r="C10" s="92">
        <v>56</v>
      </c>
      <c r="D10" s="92">
        <v>60</v>
      </c>
      <c r="E10" s="92">
        <v>52</v>
      </c>
      <c r="F10" s="92">
        <v>77</v>
      </c>
      <c r="G10" s="92">
        <v>61</v>
      </c>
      <c r="H10" s="92">
        <v>80</v>
      </c>
      <c r="I10" s="92">
        <v>63</v>
      </c>
    </row>
    <row r="11" spans="1:9" ht="27" customHeight="1" thickBot="1">
      <c r="A11" s="91" t="s">
        <v>433</v>
      </c>
      <c r="B11" s="92">
        <v>36</v>
      </c>
      <c r="C11" s="92">
        <v>45</v>
      </c>
      <c r="D11" s="92">
        <v>33</v>
      </c>
      <c r="E11" s="92">
        <v>35</v>
      </c>
      <c r="F11" s="92">
        <v>63</v>
      </c>
      <c r="G11" s="92">
        <v>49</v>
      </c>
      <c r="H11" s="92">
        <v>67</v>
      </c>
      <c r="I11" s="92">
        <v>51</v>
      </c>
    </row>
    <row r="12" spans="1:9" ht="15" customHeight="1" thickBot="1">
      <c r="A12" s="91" t="s">
        <v>434</v>
      </c>
      <c r="B12" s="92">
        <v>35</v>
      </c>
      <c r="C12" s="92">
        <v>50</v>
      </c>
      <c r="D12" s="92">
        <v>34</v>
      </c>
      <c r="E12" s="92">
        <v>43</v>
      </c>
      <c r="F12" s="92">
        <v>71</v>
      </c>
      <c r="G12" s="92">
        <v>58</v>
      </c>
      <c r="H12" s="92">
        <v>79</v>
      </c>
      <c r="I12" s="92">
        <v>55</v>
      </c>
    </row>
    <row r="13" spans="1:9" ht="15" customHeight="1" thickBot="1">
      <c r="A13" s="91" t="s">
        <v>435</v>
      </c>
      <c r="B13" s="92">
        <v>33</v>
      </c>
      <c r="C13" s="92">
        <v>30</v>
      </c>
      <c r="D13" s="92">
        <v>15</v>
      </c>
      <c r="E13" s="92">
        <v>18</v>
      </c>
      <c r="F13" s="92">
        <v>34</v>
      </c>
      <c r="G13" s="92">
        <v>44</v>
      </c>
      <c r="H13" s="92">
        <v>53</v>
      </c>
      <c r="I13" s="92">
        <v>36</v>
      </c>
    </row>
    <row r="14" spans="1:9" ht="15" customHeight="1" thickBot="1">
      <c r="A14" s="91" t="s">
        <v>436</v>
      </c>
      <c r="B14" s="92">
        <v>30</v>
      </c>
      <c r="C14" s="92">
        <v>40</v>
      </c>
      <c r="D14" s="92">
        <v>30</v>
      </c>
      <c r="E14" s="92">
        <v>33</v>
      </c>
      <c r="F14" s="92">
        <v>63</v>
      </c>
      <c r="G14" s="92">
        <v>40</v>
      </c>
      <c r="H14" s="92">
        <v>55</v>
      </c>
      <c r="I14" s="92">
        <v>45</v>
      </c>
    </row>
    <row r="15" spans="1:9" ht="15" customHeight="1" thickBot="1">
      <c r="A15" s="91" t="s">
        <v>437</v>
      </c>
      <c r="B15" s="92">
        <v>28</v>
      </c>
      <c r="C15" s="92">
        <v>40</v>
      </c>
      <c r="D15" s="92">
        <v>27</v>
      </c>
      <c r="E15" s="92">
        <v>34</v>
      </c>
      <c r="F15" s="92">
        <v>42</v>
      </c>
      <c r="G15" s="92">
        <v>47</v>
      </c>
      <c r="H15" s="92">
        <v>66</v>
      </c>
      <c r="I15" s="92">
        <v>46</v>
      </c>
    </row>
    <row r="16" spans="1:9" ht="30" customHeight="1" thickBot="1">
      <c r="A16" s="91" t="s">
        <v>438</v>
      </c>
      <c r="B16" s="92">
        <v>27</v>
      </c>
      <c r="C16" s="92">
        <v>47</v>
      </c>
      <c r="D16" s="92">
        <v>33</v>
      </c>
      <c r="E16" s="92">
        <v>33</v>
      </c>
      <c r="F16" s="92">
        <v>86</v>
      </c>
      <c r="G16" s="92">
        <v>62</v>
      </c>
      <c r="H16" s="92">
        <v>77</v>
      </c>
      <c r="I16" s="92">
        <v>53</v>
      </c>
    </row>
    <row r="17" spans="1:9" ht="15" customHeight="1" thickBot="1">
      <c r="A17" s="91" t="s">
        <v>439</v>
      </c>
      <c r="B17" s="92">
        <v>18</v>
      </c>
      <c r="C17" s="92">
        <v>22</v>
      </c>
      <c r="D17" s="92">
        <v>13</v>
      </c>
      <c r="E17" s="92">
        <v>7</v>
      </c>
      <c r="F17" s="92">
        <v>28</v>
      </c>
      <c r="G17" s="92">
        <v>38</v>
      </c>
      <c r="H17" s="92">
        <v>39</v>
      </c>
      <c r="I17" s="92">
        <v>25</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I9"/>
  <sheetViews>
    <sheetView workbookViewId="0"/>
  </sheetViews>
  <sheetFormatPr defaultColWidth="11.42578125" defaultRowHeight="15"/>
  <cols>
    <col min="1" max="1" width="25" customWidth="1"/>
  </cols>
  <sheetData>
    <row r="1" spans="1:9">
      <c r="A1" s="70" t="s">
        <v>440</v>
      </c>
    </row>
    <row r="2" spans="1:9" ht="15.75" thickBot="1"/>
    <row r="3" spans="1:9" ht="15" customHeight="1" thickBot="1">
      <c r="A3" s="94" t="s">
        <v>441</v>
      </c>
      <c r="B3" s="95" t="s">
        <v>62</v>
      </c>
      <c r="C3" s="95" t="s">
        <v>48</v>
      </c>
      <c r="D3" s="95" t="s">
        <v>63</v>
      </c>
      <c r="E3" s="95" t="s">
        <v>64</v>
      </c>
      <c r="F3" s="95" t="s">
        <v>65</v>
      </c>
      <c r="G3" s="95" t="s">
        <v>66</v>
      </c>
      <c r="H3" s="95" t="s">
        <v>67</v>
      </c>
      <c r="I3" s="95" t="s">
        <v>49</v>
      </c>
    </row>
    <row r="4" spans="1:9" ht="15" customHeight="1" thickBot="1">
      <c r="A4" s="96" t="s">
        <v>442</v>
      </c>
      <c r="B4" s="89">
        <v>90</v>
      </c>
      <c r="C4" s="89">
        <v>54</v>
      </c>
      <c r="D4" s="89">
        <v>6</v>
      </c>
      <c r="E4" s="89">
        <v>12</v>
      </c>
      <c r="F4" s="89">
        <v>72</v>
      </c>
      <c r="G4" s="89">
        <v>98</v>
      </c>
      <c r="H4" s="89">
        <v>78</v>
      </c>
      <c r="I4" s="89">
        <v>57</v>
      </c>
    </row>
    <row r="5" spans="1:9" ht="15" customHeight="1" thickBot="1">
      <c r="A5" s="96" t="s">
        <v>412</v>
      </c>
      <c r="B5" s="89">
        <v>86</v>
      </c>
      <c r="C5" s="89">
        <v>31</v>
      </c>
      <c r="D5" s="89">
        <v>3</v>
      </c>
      <c r="E5" s="89">
        <v>5</v>
      </c>
      <c r="F5" s="89">
        <v>59</v>
      </c>
      <c r="G5" s="89">
        <v>24</v>
      </c>
      <c r="H5" s="89">
        <v>50</v>
      </c>
      <c r="I5" s="89">
        <v>32</v>
      </c>
    </row>
    <row r="6" spans="1:9" ht="15" customHeight="1" thickBot="1">
      <c r="A6" s="96" t="s">
        <v>415</v>
      </c>
      <c r="B6" s="89">
        <v>67</v>
      </c>
      <c r="C6" s="89">
        <v>34</v>
      </c>
      <c r="D6" s="89">
        <v>2</v>
      </c>
      <c r="E6" s="89">
        <v>20</v>
      </c>
      <c r="F6" s="89">
        <v>56</v>
      </c>
      <c r="G6" s="89">
        <v>50</v>
      </c>
      <c r="H6" s="89">
        <v>52</v>
      </c>
      <c r="I6" s="89">
        <v>34</v>
      </c>
    </row>
    <row r="7" spans="1:9" ht="15" customHeight="1" thickBot="1">
      <c r="A7" s="96" t="s">
        <v>413</v>
      </c>
      <c r="B7" s="89">
        <v>65</v>
      </c>
      <c r="C7" s="89">
        <v>57</v>
      </c>
      <c r="D7" s="89">
        <v>51</v>
      </c>
      <c r="E7" s="89">
        <v>15</v>
      </c>
      <c r="F7" s="89">
        <v>93</v>
      </c>
      <c r="G7" s="89">
        <v>90</v>
      </c>
      <c r="H7" s="89">
        <v>86</v>
      </c>
      <c r="I7" s="89">
        <v>66</v>
      </c>
    </row>
    <row r="8" spans="1:9" ht="15" customHeight="1" thickBot="1">
      <c r="A8" s="96" t="s">
        <v>443</v>
      </c>
      <c r="B8" s="89">
        <v>24</v>
      </c>
      <c r="C8" s="89">
        <v>20</v>
      </c>
      <c r="D8" s="89">
        <v>4</v>
      </c>
      <c r="E8" s="89">
        <v>3</v>
      </c>
      <c r="F8" s="89">
        <v>67</v>
      </c>
      <c r="G8" s="89">
        <v>36</v>
      </c>
      <c r="H8" s="89">
        <v>52</v>
      </c>
      <c r="I8" s="89">
        <v>25</v>
      </c>
    </row>
    <row r="9" spans="1:9" ht="15" customHeight="1" thickBot="1">
      <c r="A9" s="96" t="s">
        <v>444</v>
      </c>
      <c r="B9" s="89">
        <v>93</v>
      </c>
      <c r="C9" s="89">
        <v>72</v>
      </c>
      <c r="D9" s="89">
        <v>54</v>
      </c>
      <c r="E9" s="89">
        <v>31</v>
      </c>
      <c r="F9" s="89">
        <v>97</v>
      </c>
      <c r="G9" s="89">
        <v>100</v>
      </c>
      <c r="H9" s="89">
        <v>93</v>
      </c>
      <c r="I9" s="89">
        <v>78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I36"/>
  <sheetViews>
    <sheetView workbookViewId="0"/>
  </sheetViews>
  <sheetFormatPr defaultColWidth="11.42578125" defaultRowHeight="15"/>
  <cols>
    <col min="1" max="1" width="48.5703125" customWidth="1"/>
  </cols>
  <sheetData>
    <row r="1" spans="1:9">
      <c r="A1" s="70" t="s">
        <v>445</v>
      </c>
    </row>
    <row r="2" spans="1:9" ht="15.75" thickBot="1"/>
    <row r="3" spans="1:9" ht="15.75" thickBot="1">
      <c r="A3" s="86" t="s">
        <v>446</v>
      </c>
      <c r="B3" s="90" t="s">
        <v>62</v>
      </c>
      <c r="C3" s="90" t="s">
        <v>48</v>
      </c>
      <c r="D3" s="90" t="s">
        <v>63</v>
      </c>
      <c r="E3" s="90" t="s">
        <v>64</v>
      </c>
      <c r="F3" s="90" t="s">
        <v>65</v>
      </c>
      <c r="G3" s="90" t="s">
        <v>66</v>
      </c>
      <c r="H3" s="90" t="s">
        <v>67</v>
      </c>
      <c r="I3" s="90" t="s">
        <v>49</v>
      </c>
    </row>
    <row r="4" spans="1:9" ht="26.25" thickBot="1">
      <c r="A4" s="91" t="s">
        <v>447</v>
      </c>
      <c r="B4" s="92">
        <v>80</v>
      </c>
      <c r="C4" s="92">
        <v>62</v>
      </c>
      <c r="D4" s="92">
        <v>42</v>
      </c>
      <c r="E4" s="92">
        <v>72</v>
      </c>
      <c r="F4" s="92">
        <v>20</v>
      </c>
      <c r="G4" s="92">
        <v>92</v>
      </c>
      <c r="H4" s="92">
        <v>84</v>
      </c>
      <c r="I4" s="92">
        <v>69</v>
      </c>
    </row>
    <row r="5" spans="1:9" ht="15.75" thickBot="1">
      <c r="A5" s="91" t="s">
        <v>448</v>
      </c>
      <c r="B5" s="92">
        <v>76</v>
      </c>
      <c r="C5" s="92">
        <v>45</v>
      </c>
      <c r="D5" s="92">
        <v>23</v>
      </c>
      <c r="E5" s="92">
        <v>21</v>
      </c>
      <c r="F5" s="92">
        <v>13</v>
      </c>
      <c r="G5" s="92">
        <v>79</v>
      </c>
      <c r="H5" s="92">
        <v>57</v>
      </c>
      <c r="I5" s="92">
        <v>44</v>
      </c>
    </row>
    <row r="6" spans="1:9" ht="15.75" thickBot="1">
      <c r="A6" s="91" t="s">
        <v>449</v>
      </c>
      <c r="B6" s="92">
        <v>68</v>
      </c>
      <c r="C6" s="92">
        <v>34</v>
      </c>
      <c r="D6" s="92">
        <v>4</v>
      </c>
      <c r="E6" s="92">
        <v>43</v>
      </c>
      <c r="F6" s="92">
        <v>6</v>
      </c>
      <c r="G6" s="92">
        <v>79</v>
      </c>
      <c r="H6" s="92">
        <v>33</v>
      </c>
      <c r="I6" s="92">
        <v>26</v>
      </c>
    </row>
    <row r="7" spans="1:9" ht="26.25" thickBot="1">
      <c r="A7" s="91" t="s">
        <v>450</v>
      </c>
      <c r="B7" s="92">
        <v>32</v>
      </c>
      <c r="C7" s="92">
        <v>6</v>
      </c>
      <c r="D7" s="92">
        <v>0</v>
      </c>
      <c r="E7" s="92">
        <v>0</v>
      </c>
      <c r="F7" s="92">
        <v>2</v>
      </c>
      <c r="G7" s="92">
        <v>50</v>
      </c>
      <c r="H7" s="92">
        <v>6</v>
      </c>
      <c r="I7" s="92">
        <v>7</v>
      </c>
    </row>
    <row r="8" spans="1:9" ht="15.75" thickBot="1">
      <c r="A8" s="91" t="s">
        <v>451</v>
      </c>
      <c r="B8" s="92">
        <v>16</v>
      </c>
      <c r="C8" s="92">
        <v>10</v>
      </c>
      <c r="D8" s="92">
        <v>3</v>
      </c>
      <c r="E8" s="92">
        <v>4</v>
      </c>
      <c r="F8" s="92">
        <v>1</v>
      </c>
      <c r="G8" s="92">
        <v>28</v>
      </c>
      <c r="H8" s="92">
        <v>14</v>
      </c>
      <c r="I8" s="92">
        <v>11</v>
      </c>
    </row>
    <row r="9" spans="1:9" ht="15.75" thickBot="1">
      <c r="A9" s="91" t="s">
        <v>452</v>
      </c>
      <c r="B9" s="92">
        <v>14</v>
      </c>
      <c r="C9" s="92">
        <v>12</v>
      </c>
      <c r="D9" s="92">
        <v>3</v>
      </c>
      <c r="E9" s="92">
        <v>5</v>
      </c>
      <c r="F9" s="92">
        <v>4</v>
      </c>
      <c r="G9" s="92">
        <v>35</v>
      </c>
      <c r="H9" s="92">
        <v>17</v>
      </c>
      <c r="I9" s="92">
        <v>12</v>
      </c>
    </row>
    <row r="10" spans="1:9" ht="15.75" thickBot="1">
      <c r="A10" s="91" t="s">
        <v>453</v>
      </c>
      <c r="B10" s="92">
        <v>6</v>
      </c>
      <c r="C10" s="92">
        <v>9</v>
      </c>
      <c r="D10" s="92">
        <v>2</v>
      </c>
      <c r="E10" s="92">
        <v>1</v>
      </c>
      <c r="F10" s="92">
        <v>1</v>
      </c>
      <c r="G10" s="92">
        <v>49</v>
      </c>
      <c r="H10" s="92">
        <v>10</v>
      </c>
      <c r="I10" s="92">
        <v>9</v>
      </c>
    </row>
    <row r="11" spans="1:9" ht="15.75" thickBot="1">
      <c r="A11" s="91" t="s">
        <v>454</v>
      </c>
      <c r="B11" s="92">
        <v>5</v>
      </c>
      <c r="C11" s="92">
        <v>3</v>
      </c>
      <c r="D11" s="92">
        <v>1</v>
      </c>
      <c r="E11" s="92">
        <v>7</v>
      </c>
      <c r="F11" s="92">
        <v>1</v>
      </c>
      <c r="G11" s="92">
        <v>4</v>
      </c>
      <c r="H11" s="92">
        <v>7</v>
      </c>
      <c r="I11" s="92">
        <v>5</v>
      </c>
    </row>
    <row r="36" ht="12.75" customHeight="1"/>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E12"/>
  <sheetViews>
    <sheetView workbookViewId="0"/>
  </sheetViews>
  <sheetFormatPr defaultColWidth="9.140625" defaultRowHeight="12.75"/>
  <cols>
    <col min="1" max="2" width="15" style="2" customWidth="1"/>
    <col min="3" max="3" width="15.85546875" style="2" customWidth="1"/>
    <col min="4" max="4" width="16.85546875" style="2" customWidth="1"/>
    <col min="5" max="5" width="15" style="2" customWidth="1"/>
    <col min="6" max="16384" width="9.140625" style="2"/>
  </cols>
  <sheetData>
    <row r="1" spans="1:5">
      <c r="A1" s="70" t="s">
        <v>367</v>
      </c>
    </row>
    <row r="2" spans="1:5" ht="13.5" thickBot="1"/>
    <row r="3" spans="1:5" ht="15.75" customHeight="1" thickBot="1">
      <c r="A3" s="56"/>
      <c r="B3" s="341" t="s">
        <v>368</v>
      </c>
      <c r="C3" s="342"/>
      <c r="D3" s="343"/>
      <c r="E3" s="80"/>
    </row>
    <row r="4" spans="1:5">
      <c r="A4" s="344" t="s">
        <v>369</v>
      </c>
      <c r="B4" s="346" t="s">
        <v>52</v>
      </c>
      <c r="C4" s="309" t="s">
        <v>370</v>
      </c>
      <c r="D4" s="309" t="s">
        <v>370</v>
      </c>
      <c r="E4" s="346" t="s">
        <v>53</v>
      </c>
    </row>
    <row r="5" spans="1:5" ht="13.5" thickBot="1">
      <c r="A5" s="345"/>
      <c r="B5" s="347"/>
      <c r="C5" s="306" t="s">
        <v>371</v>
      </c>
      <c r="D5" s="306" t="s">
        <v>372</v>
      </c>
      <c r="E5" s="347"/>
    </row>
    <row r="6" spans="1:5" ht="13.5" thickBot="1">
      <c r="A6" s="74" t="s">
        <v>54</v>
      </c>
      <c r="B6" s="305">
        <v>29</v>
      </c>
      <c r="C6" s="305">
        <v>0</v>
      </c>
      <c r="D6" s="305">
        <v>0</v>
      </c>
      <c r="E6" s="305">
        <v>-4</v>
      </c>
    </row>
    <row r="7" spans="1:5" ht="13.5" thickBot="1">
      <c r="A7" s="74" t="s">
        <v>55</v>
      </c>
      <c r="B7" s="305">
        <v>60</v>
      </c>
      <c r="C7" s="305">
        <v>9</v>
      </c>
      <c r="D7" s="305">
        <v>3</v>
      </c>
      <c r="E7" s="305">
        <v>-17</v>
      </c>
    </row>
    <row r="8" spans="1:5" ht="13.5" thickBot="1">
      <c r="A8" s="74" t="s">
        <v>56</v>
      </c>
      <c r="B8" s="305">
        <v>79</v>
      </c>
      <c r="C8" s="305">
        <v>40</v>
      </c>
      <c r="D8" s="305">
        <v>30</v>
      </c>
      <c r="E8" s="305">
        <v>-34</v>
      </c>
    </row>
    <row r="9" spans="1:5" ht="13.5" thickBot="1">
      <c r="A9" s="74" t="s">
        <v>57</v>
      </c>
      <c r="B9" s="305">
        <v>82</v>
      </c>
      <c r="C9" s="305">
        <v>24</v>
      </c>
      <c r="D9" s="305">
        <v>56</v>
      </c>
      <c r="E9" s="305">
        <v>-25</v>
      </c>
    </row>
    <row r="10" spans="1:5" ht="13.5" thickBot="1">
      <c r="A10" s="74" t="s">
        <v>58</v>
      </c>
      <c r="B10" s="305">
        <v>80</v>
      </c>
      <c r="C10" s="305">
        <v>1</v>
      </c>
      <c r="D10" s="305">
        <v>18</v>
      </c>
      <c r="E10" s="305">
        <v>-18</v>
      </c>
    </row>
    <row r="11" spans="1:5" ht="13.5" thickBot="1">
      <c r="A11" s="74" t="s">
        <v>342</v>
      </c>
      <c r="B11" s="305">
        <v>71</v>
      </c>
      <c r="C11" s="305">
        <v>2</v>
      </c>
      <c r="D11" s="305">
        <v>7</v>
      </c>
      <c r="E11" s="305">
        <v>-2</v>
      </c>
    </row>
    <row r="12" spans="1:5" ht="13.5" thickBot="1">
      <c r="A12" s="74" t="s">
        <v>49</v>
      </c>
      <c r="B12" s="305">
        <v>75</v>
      </c>
      <c r="C12" s="305">
        <v>22</v>
      </c>
      <c r="D12" s="305">
        <v>28</v>
      </c>
      <c r="E12" s="305">
        <v>-100</v>
      </c>
    </row>
  </sheetData>
  <mergeCells count="4">
    <mergeCell ref="B3:D3"/>
    <mergeCell ref="A4:A5"/>
    <mergeCell ref="B4:B5"/>
    <mergeCell ref="E4:E5"/>
  </mergeCell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I12"/>
  <sheetViews>
    <sheetView workbookViewId="0"/>
  </sheetViews>
  <sheetFormatPr defaultColWidth="11.42578125" defaultRowHeight="15"/>
  <cols>
    <col min="1" max="1" width="44.140625" customWidth="1"/>
  </cols>
  <sheetData>
    <row r="1" spans="1:9">
      <c r="A1" s="70" t="s">
        <v>455</v>
      </c>
    </row>
    <row r="2" spans="1:9" ht="15.75" thickBot="1"/>
    <row r="3" spans="1:9" ht="15.75" thickBot="1">
      <c r="A3" s="94"/>
      <c r="B3" s="95" t="s">
        <v>62</v>
      </c>
      <c r="C3" s="95" t="s">
        <v>48</v>
      </c>
      <c r="D3" s="95" t="s">
        <v>63</v>
      </c>
      <c r="E3" s="95" t="s">
        <v>64</v>
      </c>
      <c r="F3" s="95" t="s">
        <v>456</v>
      </c>
      <c r="G3" s="95" t="s">
        <v>66</v>
      </c>
      <c r="H3" s="95" t="s">
        <v>67</v>
      </c>
      <c r="I3" s="95" t="s">
        <v>49</v>
      </c>
    </row>
    <row r="4" spans="1:9" ht="26.25" thickBot="1">
      <c r="A4" s="83" t="s">
        <v>457</v>
      </c>
      <c r="B4" s="89">
        <v>83</v>
      </c>
      <c r="C4" s="89">
        <v>73</v>
      </c>
      <c r="D4" s="89">
        <v>65</v>
      </c>
      <c r="E4" s="89">
        <v>68</v>
      </c>
      <c r="F4" s="89">
        <v>71</v>
      </c>
      <c r="G4" s="89">
        <v>88</v>
      </c>
      <c r="H4" s="89">
        <v>83</v>
      </c>
      <c r="I4" s="89">
        <v>74</v>
      </c>
    </row>
    <row r="5" spans="1:9" ht="15.75" thickBot="1">
      <c r="A5" s="83" t="s">
        <v>458</v>
      </c>
      <c r="B5" s="89">
        <v>73</v>
      </c>
      <c r="C5" s="89">
        <v>49</v>
      </c>
      <c r="D5" s="89">
        <v>17</v>
      </c>
      <c r="E5" s="89">
        <v>53</v>
      </c>
      <c r="F5" s="89">
        <v>31</v>
      </c>
      <c r="G5" s="89">
        <v>84</v>
      </c>
      <c r="H5" s="89">
        <v>63</v>
      </c>
      <c r="I5" s="89">
        <v>48</v>
      </c>
    </row>
    <row r="6" spans="1:9" ht="15.75" thickBot="1">
      <c r="A6" s="83" t="s">
        <v>459</v>
      </c>
      <c r="B6" s="89">
        <v>66</v>
      </c>
      <c r="C6" s="89">
        <v>53</v>
      </c>
      <c r="D6" s="89">
        <v>38</v>
      </c>
      <c r="E6" s="89">
        <v>29</v>
      </c>
      <c r="F6" s="89">
        <v>46</v>
      </c>
      <c r="G6" s="89">
        <v>80</v>
      </c>
      <c r="H6" s="89">
        <v>73</v>
      </c>
      <c r="I6" s="89">
        <v>59</v>
      </c>
    </row>
    <row r="7" spans="1:9" ht="26.25" thickBot="1">
      <c r="A7" s="83" t="s">
        <v>460</v>
      </c>
      <c r="B7" s="89">
        <v>55</v>
      </c>
      <c r="C7" s="89">
        <v>43</v>
      </c>
      <c r="D7" s="89">
        <v>17</v>
      </c>
      <c r="E7" s="89">
        <v>47</v>
      </c>
      <c r="F7" s="89">
        <v>32</v>
      </c>
      <c r="G7" s="89">
        <v>60</v>
      </c>
      <c r="H7" s="89">
        <v>63</v>
      </c>
      <c r="I7" s="89">
        <v>47</v>
      </c>
    </row>
    <row r="8" spans="1:9" ht="26.25" thickBot="1">
      <c r="A8" s="83" t="s">
        <v>461</v>
      </c>
      <c r="B8" s="89">
        <v>51</v>
      </c>
      <c r="C8" s="89">
        <v>52</v>
      </c>
      <c r="D8" s="89">
        <v>62</v>
      </c>
      <c r="E8" s="89">
        <v>51</v>
      </c>
      <c r="F8" s="89">
        <v>47</v>
      </c>
      <c r="G8" s="89">
        <v>53</v>
      </c>
      <c r="H8" s="89">
        <v>51</v>
      </c>
      <c r="I8" s="89">
        <v>51</v>
      </c>
    </row>
    <row r="9" spans="1:9" ht="26.25" thickBot="1">
      <c r="A9" s="83" t="s">
        <v>462</v>
      </c>
      <c r="B9" s="89">
        <v>43</v>
      </c>
      <c r="C9" s="89">
        <v>27</v>
      </c>
      <c r="D9" s="89">
        <v>16</v>
      </c>
      <c r="E9" s="89">
        <v>33</v>
      </c>
      <c r="F9" s="89">
        <v>14</v>
      </c>
      <c r="G9" s="89">
        <v>46</v>
      </c>
      <c r="H9" s="89">
        <v>37</v>
      </c>
      <c r="I9" s="89">
        <v>31</v>
      </c>
    </row>
    <row r="10" spans="1:9" ht="26.25" thickBot="1">
      <c r="A10" s="83" t="s">
        <v>463</v>
      </c>
      <c r="B10" s="89">
        <v>40</v>
      </c>
      <c r="C10" s="89">
        <v>36</v>
      </c>
      <c r="D10" s="89">
        <v>25</v>
      </c>
      <c r="E10" s="89">
        <v>15</v>
      </c>
      <c r="F10" s="89">
        <v>37</v>
      </c>
      <c r="G10" s="89">
        <v>71</v>
      </c>
      <c r="H10" s="89">
        <v>50</v>
      </c>
      <c r="I10" s="89">
        <v>38</v>
      </c>
    </row>
    <row r="11" spans="1:9" ht="26.25" thickBot="1">
      <c r="A11" s="83" t="s">
        <v>464</v>
      </c>
      <c r="B11" s="89">
        <v>34</v>
      </c>
      <c r="C11" s="89">
        <v>41</v>
      </c>
      <c r="D11" s="89">
        <v>50</v>
      </c>
      <c r="E11" s="89">
        <v>41</v>
      </c>
      <c r="F11" s="89">
        <v>32</v>
      </c>
      <c r="G11" s="89">
        <v>39</v>
      </c>
      <c r="H11" s="89">
        <v>41</v>
      </c>
      <c r="I11" s="89">
        <v>43</v>
      </c>
    </row>
    <row r="12" spans="1:9" ht="26.25" thickBot="1">
      <c r="A12" s="83" t="s">
        <v>465</v>
      </c>
      <c r="B12" s="89">
        <v>30</v>
      </c>
      <c r="C12" s="89" t="s">
        <v>466</v>
      </c>
      <c r="D12" s="89" t="s">
        <v>466</v>
      </c>
      <c r="E12" s="89" t="s">
        <v>466</v>
      </c>
      <c r="F12" s="89" t="s">
        <v>466</v>
      </c>
      <c r="G12" s="89" t="s">
        <v>466</v>
      </c>
      <c r="H12" s="89" t="s">
        <v>466</v>
      </c>
      <c r="I12" s="89" t="s">
        <v>466</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H14"/>
  <sheetViews>
    <sheetView workbookViewId="0"/>
  </sheetViews>
  <sheetFormatPr defaultColWidth="11.42578125" defaultRowHeight="12.75"/>
  <cols>
    <col min="1" max="1" width="18.7109375" style="2" customWidth="1"/>
    <col min="2" max="2" width="17.85546875" style="2" customWidth="1"/>
    <col min="3" max="3" width="20.140625" style="2" customWidth="1"/>
    <col min="4" max="4" width="14.28515625" style="2" customWidth="1"/>
    <col min="5" max="5" width="11.42578125" style="2"/>
    <col min="6" max="6" width="16.140625" style="2" customWidth="1"/>
    <col min="7" max="7" width="16" style="2" customWidth="1"/>
    <col min="8" max="16384" width="11.42578125" style="2"/>
  </cols>
  <sheetData>
    <row r="1" spans="1:8">
      <c r="A1" s="70" t="s">
        <v>504</v>
      </c>
    </row>
    <row r="2" spans="1:8" ht="13.5" thickBot="1"/>
    <row r="3" spans="1:8" ht="13.5" thickBot="1">
      <c r="A3" s="360" t="s">
        <v>414</v>
      </c>
      <c r="B3" s="360" t="s">
        <v>337</v>
      </c>
      <c r="C3" s="106" t="s">
        <v>470</v>
      </c>
      <c r="D3" s="172">
        <v>40.36</v>
      </c>
      <c r="E3" s="180">
        <v>2.77</v>
      </c>
      <c r="F3" s="180">
        <v>34.869999999999997</v>
      </c>
      <c r="G3" s="180">
        <v>45.85</v>
      </c>
      <c r="H3" s="180">
        <f>G3-D3</f>
        <v>5.490000000000002</v>
      </c>
    </row>
    <row r="4" spans="1:8" ht="15.75" customHeight="1" thickBot="1">
      <c r="A4" s="361"/>
      <c r="B4" s="361"/>
      <c r="C4" s="106" t="s">
        <v>345</v>
      </c>
      <c r="D4" s="172">
        <v>23.3</v>
      </c>
      <c r="E4" s="180">
        <v>2.21</v>
      </c>
      <c r="F4" s="180">
        <v>18.93</v>
      </c>
      <c r="G4" s="180">
        <v>27.68</v>
      </c>
      <c r="H4" s="180">
        <f>G4-D4</f>
        <v>4.379999999999999</v>
      </c>
    </row>
    <row r="5" spans="1:8" ht="15.75" customHeight="1" thickBot="1">
      <c r="A5" s="361"/>
      <c r="B5" s="362"/>
      <c r="C5" s="106" t="s">
        <v>346</v>
      </c>
      <c r="D5" s="172">
        <v>28.44</v>
      </c>
      <c r="E5" s="180">
        <v>3.1</v>
      </c>
      <c r="F5" s="180">
        <v>22.28</v>
      </c>
      <c r="G5" s="180">
        <v>34.6</v>
      </c>
      <c r="H5" s="180">
        <f>G5-D5</f>
        <v>6.16</v>
      </c>
    </row>
    <row r="6" spans="1:8" ht="15.75" customHeight="1" thickBot="1">
      <c r="A6" s="361"/>
      <c r="B6" s="360" t="s">
        <v>471</v>
      </c>
      <c r="C6" s="107" t="s">
        <v>339</v>
      </c>
      <c r="D6" s="172">
        <v>12.518310696086557</v>
      </c>
      <c r="E6" s="180">
        <v>4.1105570132185676</v>
      </c>
      <c r="F6" s="180">
        <v>4.3620737899958364</v>
      </c>
      <c r="G6" s="180">
        <v>20.674547602177277</v>
      </c>
      <c r="H6" s="180">
        <f>D6-F6</f>
        <v>8.1562369060907205</v>
      </c>
    </row>
    <row r="7" spans="1:8" ht="15.75" customHeight="1" thickBot="1">
      <c r="A7" s="361"/>
      <c r="B7" s="361"/>
      <c r="C7" s="107" t="s">
        <v>340</v>
      </c>
      <c r="D7" s="172">
        <v>26.958568342771073</v>
      </c>
      <c r="E7" s="180">
        <v>1.9465675453803912</v>
      </c>
      <c r="F7" s="180">
        <v>23.096156021819336</v>
      </c>
      <c r="G7" s="180">
        <v>30.820980663722811</v>
      </c>
      <c r="H7" s="180">
        <f>D7-F7</f>
        <v>3.8624123209517371</v>
      </c>
    </row>
    <row r="8" spans="1:8" ht="15.75" customHeight="1" thickBot="1">
      <c r="A8" s="362"/>
      <c r="B8" s="362"/>
      <c r="C8" s="107" t="s">
        <v>341</v>
      </c>
      <c r="D8" s="172">
        <v>35.92989745506091</v>
      </c>
      <c r="E8" s="180">
        <v>2.0903991392006942</v>
      </c>
      <c r="F8" s="180">
        <v>31.782092047477235</v>
      </c>
      <c r="G8" s="180">
        <v>40.077702862644585</v>
      </c>
      <c r="H8" s="180">
        <f>D8-F8</f>
        <v>4.1478054075836752</v>
      </c>
    </row>
    <row r="9" spans="1:8" ht="13.5" thickBot="1">
      <c r="A9" s="360" t="s">
        <v>411</v>
      </c>
      <c r="B9" s="363" t="s">
        <v>337</v>
      </c>
      <c r="C9" s="106" t="s">
        <v>470</v>
      </c>
      <c r="D9" s="172">
        <v>90</v>
      </c>
      <c r="E9" s="180">
        <v>2.29</v>
      </c>
      <c r="F9" s="180">
        <v>85.01</v>
      </c>
      <c r="G9" s="180">
        <v>94.1</v>
      </c>
      <c r="H9" s="180">
        <f>G9-D9</f>
        <v>4.0999999999999943</v>
      </c>
    </row>
    <row r="10" spans="1:8" ht="15.75" customHeight="1" thickBot="1">
      <c r="A10" s="361"/>
      <c r="B10" s="364"/>
      <c r="C10" s="106" t="s">
        <v>345</v>
      </c>
      <c r="D10" s="172">
        <v>84</v>
      </c>
      <c r="E10" s="180">
        <v>2.44</v>
      </c>
      <c r="F10" s="180">
        <v>79.22</v>
      </c>
      <c r="G10" s="180">
        <v>88.88</v>
      </c>
      <c r="H10" s="180">
        <f>G10-D10</f>
        <v>4.8799999999999955</v>
      </c>
    </row>
    <row r="11" spans="1:8" ht="15.75" customHeight="1" thickBot="1">
      <c r="A11" s="361"/>
      <c r="B11" s="365"/>
      <c r="C11" s="106" t="s">
        <v>346</v>
      </c>
      <c r="D11" s="172">
        <v>84</v>
      </c>
      <c r="E11" s="180">
        <v>2.13</v>
      </c>
      <c r="F11" s="180">
        <v>79.81</v>
      </c>
      <c r="G11" s="180">
        <v>88.27</v>
      </c>
      <c r="H11" s="180">
        <f>G11-D11</f>
        <v>4.269999999999996</v>
      </c>
    </row>
    <row r="12" spans="1:8" ht="15.75" customHeight="1" thickBot="1">
      <c r="A12" s="361"/>
      <c r="B12" s="360" t="s">
        <v>130</v>
      </c>
      <c r="C12" s="107" t="s">
        <v>339</v>
      </c>
      <c r="D12" s="172">
        <v>64.517565490464037</v>
      </c>
      <c r="E12" s="180">
        <v>2.7628879814868927</v>
      </c>
      <c r="F12" s="180">
        <v>59.03539632226336</v>
      </c>
      <c r="G12" s="180">
        <v>69.999734658664707</v>
      </c>
      <c r="H12" s="180">
        <f>D12-F12</f>
        <v>5.4821691682006772</v>
      </c>
    </row>
    <row r="13" spans="1:8" ht="15.75" customHeight="1" thickBot="1">
      <c r="A13" s="361"/>
      <c r="B13" s="361"/>
      <c r="C13" s="107" t="s">
        <v>340</v>
      </c>
      <c r="D13" s="172">
        <v>88.281252351977926</v>
      </c>
      <c r="E13" s="180">
        <v>1.1649894119289408</v>
      </c>
      <c r="F13" s="180">
        <v>85.969660612409825</v>
      </c>
      <c r="G13" s="180">
        <v>90.592844091546027</v>
      </c>
      <c r="H13" s="180">
        <f>D13-F13</f>
        <v>2.3115917395681009</v>
      </c>
    </row>
    <row r="14" spans="1:8" ht="15.75" customHeight="1" thickBot="1">
      <c r="A14" s="362"/>
      <c r="B14" s="362"/>
      <c r="C14" s="107" t="s">
        <v>341</v>
      </c>
      <c r="D14" s="172">
        <v>89.851302830747557</v>
      </c>
      <c r="E14" s="180">
        <v>1.2137677244286122</v>
      </c>
      <c r="F14" s="180">
        <v>87.442924336647835</v>
      </c>
      <c r="G14" s="180">
        <v>92.259681324847278</v>
      </c>
      <c r="H14" s="180">
        <f>D14-F14</f>
        <v>2.4083784940997219</v>
      </c>
    </row>
  </sheetData>
  <mergeCells count="6">
    <mergeCell ref="B3:B5"/>
    <mergeCell ref="B6:B8"/>
    <mergeCell ref="B9:B11"/>
    <mergeCell ref="B12:B14"/>
    <mergeCell ref="A3:A8"/>
    <mergeCell ref="A9:A14"/>
  </mergeCells>
  <pageMargins left="0.75" right="0.75" top="1" bottom="1" header="0.5" footer="0.5"/>
  <pageSetup paperSize="9" orientation="portrait" horizontalDpi="4294967292" verticalDpi="4294967292"/>
  <drawing r:id="rId1"/>
</worksheet>
</file>

<file path=xl/worksheets/sheet52.xml><?xml version="1.0" encoding="utf-8"?>
<worksheet xmlns="http://schemas.openxmlformats.org/spreadsheetml/2006/main" xmlns:r="http://schemas.openxmlformats.org/officeDocument/2006/relationships">
  <dimension ref="A1:E41"/>
  <sheetViews>
    <sheetView workbookViewId="0"/>
  </sheetViews>
  <sheetFormatPr defaultColWidth="8.85546875" defaultRowHeight="12.75"/>
  <cols>
    <col min="1" max="1" width="24.7109375" style="2" customWidth="1"/>
    <col min="2" max="2" width="15.140625" style="2" customWidth="1"/>
    <col min="3" max="3" width="21.5703125" style="2" customWidth="1"/>
    <col min="4" max="16384" width="8.85546875" style="2"/>
  </cols>
  <sheetData>
    <row r="1" spans="1:5">
      <c r="A1" s="70" t="s">
        <v>505</v>
      </c>
    </row>
    <row r="2" spans="1:5" ht="13.5" thickBot="1">
      <c r="A2" s="99"/>
    </row>
    <row r="3" spans="1:5" s="108" customFormat="1" ht="44.25" customHeight="1" thickBot="1">
      <c r="A3" s="110"/>
      <c r="B3" s="195" t="s">
        <v>472</v>
      </c>
      <c r="C3" s="195" t="s">
        <v>473</v>
      </c>
    </row>
    <row r="4" spans="1:5" ht="13.5" thickBot="1">
      <c r="A4" s="109" t="s">
        <v>474</v>
      </c>
      <c r="B4" s="142"/>
      <c r="C4" s="142"/>
    </row>
    <row r="5" spans="1:5" ht="13.5" thickBot="1">
      <c r="A5" s="26" t="s">
        <v>0</v>
      </c>
      <c r="B5" s="172">
        <v>56.535330070294954</v>
      </c>
      <c r="C5" s="172">
        <v>33.479656386891797</v>
      </c>
    </row>
    <row r="6" spans="1:5" ht="13.5" thickBot="1">
      <c r="A6" s="26" t="s">
        <v>1</v>
      </c>
      <c r="B6" s="172">
        <v>64.279266183891991</v>
      </c>
      <c r="C6" s="172">
        <v>50.430391509372861</v>
      </c>
    </row>
    <row r="7" spans="1:5" ht="13.5" thickBot="1">
      <c r="A7" s="26" t="s">
        <v>2</v>
      </c>
      <c r="B7" s="172">
        <v>63.464946513802168</v>
      </c>
      <c r="C7" s="172">
        <v>32.786662227726474</v>
      </c>
    </row>
    <row r="8" spans="1:5" ht="13.5" thickBot="1">
      <c r="A8" s="26" t="s">
        <v>3</v>
      </c>
      <c r="B8" s="172">
        <v>85.115258067868965</v>
      </c>
      <c r="C8" s="172">
        <v>86.154539540283835</v>
      </c>
    </row>
    <row r="9" spans="1:5" ht="13.5" thickBot="1">
      <c r="A9" s="26" t="s">
        <v>4</v>
      </c>
      <c r="B9" s="172">
        <v>65.777565409447831</v>
      </c>
      <c r="C9" s="172">
        <v>62.761922651229717</v>
      </c>
    </row>
    <row r="10" spans="1:5" ht="13.5" thickBot="1">
      <c r="A10" s="26" t="s">
        <v>5</v>
      </c>
      <c r="B10" s="172">
        <v>58.719290250785669</v>
      </c>
      <c r="C10" s="172">
        <v>30.20724185193907</v>
      </c>
    </row>
    <row r="11" spans="1:5" ht="13.5" thickBot="1">
      <c r="A11" s="26" t="s">
        <v>6</v>
      </c>
      <c r="B11" s="172">
        <v>69.163954910914157</v>
      </c>
      <c r="C11" s="172">
        <v>61.511210152763461</v>
      </c>
    </row>
    <row r="12" spans="1:5" ht="13.5" thickBot="1">
      <c r="A12" s="26" t="s">
        <v>7</v>
      </c>
      <c r="B12" s="172">
        <v>60.485080210759847</v>
      </c>
      <c r="C12" s="172">
        <v>37.240708779509482</v>
      </c>
    </row>
    <row r="13" spans="1:5" ht="13.5" thickBot="1">
      <c r="A13" s="26" t="s">
        <v>475</v>
      </c>
      <c r="B13" s="172">
        <v>62.984002647690282</v>
      </c>
      <c r="C13" s="172">
        <v>32.57405317508352</v>
      </c>
      <c r="E13" s="100"/>
    </row>
    <row r="14" spans="1:5" ht="13.5" thickBot="1">
      <c r="A14" s="26"/>
      <c r="B14" s="142"/>
      <c r="C14" s="142"/>
    </row>
    <row r="15" spans="1:5" ht="13.5" thickBot="1">
      <c r="A15" s="109" t="s">
        <v>476</v>
      </c>
      <c r="B15" s="142"/>
      <c r="C15" s="142"/>
      <c r="E15" s="99"/>
    </row>
    <row r="16" spans="1:5" ht="13.5" thickBot="1">
      <c r="A16" s="26" t="s">
        <v>25</v>
      </c>
      <c r="B16" s="172">
        <v>85.834878225481702</v>
      </c>
      <c r="C16" s="172">
        <v>77.160443015373303</v>
      </c>
    </row>
    <row r="17" spans="1:3" ht="13.5" thickBot="1">
      <c r="A17" s="26" t="s">
        <v>26</v>
      </c>
      <c r="B17" s="172">
        <v>87.028290493012477</v>
      </c>
      <c r="C17" s="172">
        <v>77.004303840483558</v>
      </c>
    </row>
    <row r="18" spans="1:3" ht="13.5" thickBot="1">
      <c r="A18" s="26" t="s">
        <v>27</v>
      </c>
      <c r="B18" s="172">
        <v>86.111949812006031</v>
      </c>
      <c r="C18" s="172">
        <v>78.740180246361021</v>
      </c>
    </row>
    <row r="19" spans="1:3" ht="13.5" thickBot="1">
      <c r="A19" s="26" t="s">
        <v>28</v>
      </c>
      <c r="B19" s="172">
        <v>96.044798972227369</v>
      </c>
      <c r="C19" s="172">
        <v>95.456413135687981</v>
      </c>
    </row>
    <row r="20" spans="1:3" ht="13.5" thickBot="1">
      <c r="A20" s="26" t="s">
        <v>29</v>
      </c>
      <c r="B20" s="172">
        <v>89.025617723037854</v>
      </c>
      <c r="C20" s="172">
        <v>83.400288921319017</v>
      </c>
    </row>
    <row r="21" spans="1:3" ht="13.5" thickBot="1">
      <c r="A21" s="26" t="s">
        <v>30</v>
      </c>
      <c r="B21" s="172">
        <v>88.050317391210626</v>
      </c>
      <c r="C21" s="172">
        <v>71.962344014983515</v>
      </c>
    </row>
    <row r="22" spans="1:3" ht="13.5" thickBot="1">
      <c r="A22" s="26" t="s">
        <v>31</v>
      </c>
      <c r="B22" s="172">
        <v>75.711573503602509</v>
      </c>
      <c r="C22" s="172">
        <v>57.7869871454647</v>
      </c>
    </row>
    <row r="23" spans="1:3" ht="13.5" thickBot="1">
      <c r="A23" s="26" t="s">
        <v>477</v>
      </c>
      <c r="B23" s="172">
        <v>81.316560307932974</v>
      </c>
      <c r="C23" s="172">
        <v>70.674016739705621</v>
      </c>
    </row>
    <row r="24" spans="1:3" ht="13.5" thickBot="1">
      <c r="A24" s="26"/>
      <c r="B24" s="172"/>
      <c r="C24" s="172"/>
    </row>
    <row r="25" spans="1:3" ht="13.5" thickBot="1">
      <c r="A25" s="109" t="s">
        <v>478</v>
      </c>
      <c r="B25" s="172"/>
      <c r="C25" s="172"/>
    </row>
    <row r="26" spans="1:3" ht="13.5" thickBot="1">
      <c r="A26" s="26" t="s">
        <v>9</v>
      </c>
      <c r="B26" s="172">
        <v>73.343029212048094</v>
      </c>
      <c r="C26" s="172">
        <v>52.605398874250888</v>
      </c>
    </row>
    <row r="27" spans="1:3" ht="13.5" thickBot="1">
      <c r="A27" s="26" t="s">
        <v>10</v>
      </c>
      <c r="B27" s="172">
        <v>62.424521873221437</v>
      </c>
      <c r="C27" s="172">
        <v>45.537313073860346</v>
      </c>
    </row>
    <row r="28" spans="1:3" ht="13.5" thickBot="1">
      <c r="A28" s="26" t="s">
        <v>11</v>
      </c>
      <c r="B28" s="172">
        <v>64.715309007745461</v>
      </c>
      <c r="C28" s="172">
        <v>43.374406491012969</v>
      </c>
    </row>
    <row r="29" spans="1:3" ht="13.5" thickBot="1">
      <c r="A29" s="26" t="s">
        <v>12</v>
      </c>
      <c r="B29" s="172">
        <v>64.694176414881355</v>
      </c>
      <c r="C29" s="172">
        <v>34.885192060720918</v>
      </c>
    </row>
    <row r="30" spans="1:3" ht="13.5" thickBot="1">
      <c r="A30" s="26" t="s">
        <v>13</v>
      </c>
      <c r="B30" s="172">
        <v>58.874902758161383</v>
      </c>
      <c r="C30" s="172">
        <v>37.408714198021144</v>
      </c>
    </row>
    <row r="31" spans="1:3" ht="13.5" thickBot="1">
      <c r="A31" s="26" t="s">
        <v>14</v>
      </c>
      <c r="B31" s="172">
        <v>73.1292584834748</v>
      </c>
      <c r="C31" s="172">
        <v>54.573356701347052</v>
      </c>
    </row>
    <row r="32" spans="1:3" ht="13.5" thickBot="1">
      <c r="A32" s="26" t="s">
        <v>15</v>
      </c>
      <c r="B32" s="172">
        <v>71.880755310158364</v>
      </c>
      <c r="C32" s="172">
        <v>61.818490646304568</v>
      </c>
    </row>
    <row r="33" spans="1:3" ht="13.5" thickBot="1">
      <c r="A33" s="26" t="s">
        <v>16</v>
      </c>
      <c r="B33" s="172">
        <v>63.705028131993167</v>
      </c>
      <c r="C33" s="172">
        <v>55.081446034653268</v>
      </c>
    </row>
    <row r="34" spans="1:3" ht="13.5" thickBot="1">
      <c r="A34" s="26" t="s">
        <v>17</v>
      </c>
      <c r="B34" s="172">
        <v>68.022850244476643</v>
      </c>
      <c r="C34" s="172">
        <v>39.727773840966734</v>
      </c>
    </row>
    <row r="35" spans="1:3" ht="13.5" thickBot="1">
      <c r="A35" s="26" t="s">
        <v>18</v>
      </c>
      <c r="B35" s="172">
        <v>69.184119007447052</v>
      </c>
      <c r="C35" s="172">
        <v>52.427439908998032</v>
      </c>
    </row>
    <row r="36" spans="1:3" ht="13.5" thickBot="1">
      <c r="A36" s="26" t="s">
        <v>19</v>
      </c>
      <c r="B36" s="172">
        <v>58.817162989197577</v>
      </c>
      <c r="C36" s="172">
        <v>37.704689114034267</v>
      </c>
    </row>
    <row r="37" spans="1:3" ht="13.5" thickBot="1">
      <c r="A37" s="26" t="s">
        <v>20</v>
      </c>
      <c r="B37" s="172">
        <v>71.860782958555532</v>
      </c>
      <c r="C37" s="172">
        <v>61.532198165346152</v>
      </c>
    </row>
    <row r="38" spans="1:3" ht="13.5" thickBot="1">
      <c r="A38" s="26" t="s">
        <v>21</v>
      </c>
      <c r="B38" s="172">
        <v>58.96688759632741</v>
      </c>
      <c r="C38" s="172">
        <v>33.41842412169391</v>
      </c>
    </row>
    <row r="39" spans="1:3" ht="13.5" thickBot="1">
      <c r="A39" s="26" t="s">
        <v>22</v>
      </c>
      <c r="B39" s="172">
        <v>61.381628795159003</v>
      </c>
      <c r="C39" s="172">
        <v>36.653146524506667</v>
      </c>
    </row>
    <row r="40" spans="1:3" ht="13.5" thickBot="1">
      <c r="A40" s="26" t="s">
        <v>23</v>
      </c>
      <c r="B40" s="172">
        <v>52.992294423633609</v>
      </c>
      <c r="C40" s="172">
        <v>26.690822266955944</v>
      </c>
    </row>
    <row r="41" spans="1:3" ht="13.5" thickBot="1">
      <c r="A41" s="26" t="s">
        <v>24</v>
      </c>
      <c r="B41" s="172">
        <v>60.832541948714493</v>
      </c>
      <c r="C41" s="172">
        <v>35.757446648665805</v>
      </c>
    </row>
  </sheetData>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dimension ref="A1:G15"/>
  <sheetViews>
    <sheetView workbookViewId="0"/>
  </sheetViews>
  <sheetFormatPr defaultColWidth="8.85546875" defaultRowHeight="12.75"/>
  <cols>
    <col min="1" max="1" width="17.28515625" style="97" customWidth="1"/>
    <col min="2" max="2" width="26" style="97" customWidth="1"/>
    <col min="3" max="3" width="12.42578125" style="97" customWidth="1"/>
    <col min="4" max="4" width="16.42578125" style="97" customWidth="1"/>
    <col min="5" max="5" width="17.85546875" style="97" customWidth="1"/>
    <col min="6" max="6" width="16.140625" style="97" customWidth="1"/>
    <col min="7" max="7" width="16" style="97" customWidth="1"/>
    <col min="8" max="16384" width="8.85546875" style="97"/>
  </cols>
  <sheetData>
    <row r="1" spans="1:7">
      <c r="A1" s="70" t="s">
        <v>506</v>
      </c>
      <c r="B1" s="101"/>
      <c r="C1" s="101"/>
      <c r="D1" s="101"/>
      <c r="E1" s="101"/>
      <c r="F1" s="101"/>
      <c r="G1" s="101"/>
    </row>
    <row r="2" spans="1:7" ht="13.5" thickBot="1">
      <c r="A2" s="101"/>
      <c r="B2" s="101"/>
      <c r="C2" s="101"/>
      <c r="D2" s="101"/>
      <c r="E2" s="101"/>
      <c r="F2" s="101"/>
      <c r="G2" s="101"/>
    </row>
    <row r="3" spans="1:7" ht="13.5" thickBot="1">
      <c r="A3" s="112"/>
      <c r="B3" s="113" t="s">
        <v>479</v>
      </c>
      <c r="C3" s="196" t="s">
        <v>84</v>
      </c>
      <c r="D3" s="196" t="s">
        <v>480</v>
      </c>
      <c r="E3" s="196" t="s">
        <v>467</v>
      </c>
      <c r="F3" s="196" t="s">
        <v>468</v>
      </c>
      <c r="G3" s="196" t="s">
        <v>469</v>
      </c>
    </row>
    <row r="4" spans="1:7" ht="14.25" customHeight="1" thickBot="1">
      <c r="A4" s="366" t="s">
        <v>481</v>
      </c>
      <c r="B4" s="111" t="s">
        <v>339</v>
      </c>
      <c r="C4" s="197">
        <v>19.231870339826447</v>
      </c>
      <c r="D4" s="198">
        <v>1.6900153672388598</v>
      </c>
      <c r="E4" s="198">
        <v>15.878513199709555</v>
      </c>
      <c r="F4" s="198">
        <v>22.585227479943338</v>
      </c>
      <c r="G4" s="198">
        <f t="shared" ref="G4:G12" si="0">C4-E4</f>
        <v>3.3533571401168913</v>
      </c>
    </row>
    <row r="5" spans="1:7" ht="14.25" customHeight="1" thickBot="1">
      <c r="A5" s="366"/>
      <c r="B5" s="111" t="s">
        <v>340</v>
      </c>
      <c r="C5" s="197">
        <v>28.225571296443572</v>
      </c>
      <c r="D5" s="198">
        <v>1.4733697134399517</v>
      </c>
      <c r="E5" s="198">
        <v>25.302086135081996</v>
      </c>
      <c r="F5" s="198">
        <v>31.149056457805148</v>
      </c>
      <c r="G5" s="198">
        <f t="shared" si="0"/>
        <v>2.923485161361576</v>
      </c>
    </row>
    <row r="6" spans="1:7" ht="14.25" customHeight="1" thickBot="1">
      <c r="A6" s="366"/>
      <c r="B6" s="111" t="s">
        <v>341</v>
      </c>
      <c r="C6" s="197">
        <v>27.405927538545754</v>
      </c>
      <c r="D6" s="198">
        <v>1.6915599766376648</v>
      </c>
      <c r="E6" s="198">
        <v>24.049505558276174</v>
      </c>
      <c r="F6" s="198">
        <v>30.762349518815334</v>
      </c>
      <c r="G6" s="198">
        <f t="shared" si="0"/>
        <v>3.3564219802695803</v>
      </c>
    </row>
    <row r="7" spans="1:7" ht="14.25" customHeight="1" thickBot="1">
      <c r="A7" s="366" t="s">
        <v>430</v>
      </c>
      <c r="B7" s="111" t="s">
        <v>339</v>
      </c>
      <c r="C7" s="197">
        <v>24.446468335056277</v>
      </c>
      <c r="D7" s="198">
        <v>3.1588519073041117</v>
      </c>
      <c r="E7" s="198">
        <v>18.178620833032369</v>
      </c>
      <c r="F7" s="198">
        <v>30.714315837080186</v>
      </c>
      <c r="G7" s="198">
        <f t="shared" si="0"/>
        <v>6.2678475020239084</v>
      </c>
    </row>
    <row r="8" spans="1:7" ht="14.25" customHeight="1" thickBot="1">
      <c r="A8" s="366"/>
      <c r="B8" s="111" t="s">
        <v>340</v>
      </c>
      <c r="C8" s="197">
        <v>45.034279572779248</v>
      </c>
      <c r="D8" s="198">
        <v>2.0821939144899968</v>
      </c>
      <c r="E8" s="198">
        <v>40.902755111158115</v>
      </c>
      <c r="F8" s="198">
        <v>49.165804034400381</v>
      </c>
      <c r="G8" s="198">
        <f t="shared" si="0"/>
        <v>4.1315244616211331</v>
      </c>
    </row>
    <row r="9" spans="1:7" ht="14.25" customHeight="1" thickBot="1">
      <c r="A9" s="366"/>
      <c r="B9" s="111" t="s">
        <v>341</v>
      </c>
      <c r="C9" s="197">
        <v>44.621887893674838</v>
      </c>
      <c r="D9" s="198">
        <v>2.0553026304932245</v>
      </c>
      <c r="E9" s="198">
        <v>40.543721573610028</v>
      </c>
      <c r="F9" s="198">
        <v>48.700054213739648</v>
      </c>
      <c r="G9" s="198">
        <f t="shared" si="0"/>
        <v>4.0781663200648097</v>
      </c>
    </row>
    <row r="10" spans="1:7" ht="14.25" customHeight="1" thickBot="1">
      <c r="A10" s="366" t="s">
        <v>429</v>
      </c>
      <c r="B10" s="111" t="s">
        <v>339</v>
      </c>
      <c r="C10" s="197">
        <v>29.175607991945178</v>
      </c>
      <c r="D10" s="198">
        <v>5.6225309635517657</v>
      </c>
      <c r="E10" s="198">
        <v>18.019286743246244</v>
      </c>
      <c r="F10" s="198">
        <v>40.331929240644115</v>
      </c>
      <c r="G10" s="198">
        <f t="shared" si="0"/>
        <v>11.156321248698934</v>
      </c>
    </row>
    <row r="11" spans="1:7" ht="14.25" customHeight="1" thickBot="1">
      <c r="A11" s="366"/>
      <c r="B11" s="111" t="s">
        <v>340</v>
      </c>
      <c r="C11" s="197">
        <v>50.968887649031835</v>
      </c>
      <c r="D11" s="198">
        <v>2.0685170427000177</v>
      </c>
      <c r="E11" s="198">
        <v>46.864501068261049</v>
      </c>
      <c r="F11" s="198">
        <v>55.073274229802621</v>
      </c>
      <c r="G11" s="198">
        <f t="shared" si="0"/>
        <v>4.104386580770786</v>
      </c>
    </row>
    <row r="12" spans="1:7" ht="14.25" customHeight="1" thickBot="1">
      <c r="A12" s="366"/>
      <c r="B12" s="111" t="s">
        <v>341</v>
      </c>
      <c r="C12" s="197">
        <v>52.159850996177511</v>
      </c>
      <c r="D12" s="198">
        <v>1.8431130823914792</v>
      </c>
      <c r="E12" s="198">
        <v>48.502714774405639</v>
      </c>
      <c r="F12" s="198">
        <v>55.816987217949382</v>
      </c>
      <c r="G12" s="198">
        <f t="shared" si="0"/>
        <v>3.6571362217718715</v>
      </c>
    </row>
    <row r="13" spans="1:7" ht="14.25" customHeight="1">
      <c r="A13" s="102"/>
      <c r="B13" s="103"/>
      <c r="C13" s="104"/>
      <c r="D13" s="98"/>
      <c r="E13" s="98"/>
      <c r="F13" s="98"/>
      <c r="G13" s="98"/>
    </row>
    <row r="14" spans="1:7" ht="14.25" customHeight="1">
      <c r="A14" s="102"/>
      <c r="B14" s="103"/>
      <c r="C14" s="104"/>
      <c r="D14" s="98"/>
      <c r="E14" s="98"/>
      <c r="F14" s="98"/>
      <c r="G14" s="98"/>
    </row>
    <row r="15" spans="1:7" ht="14.25" customHeight="1">
      <c r="A15" s="102"/>
      <c r="B15" s="103"/>
      <c r="C15" s="104"/>
      <c r="D15" s="98"/>
      <c r="E15" s="98"/>
      <c r="F15" s="98"/>
      <c r="G15" s="98"/>
    </row>
  </sheetData>
  <mergeCells count="3">
    <mergeCell ref="A4:A6"/>
    <mergeCell ref="A7:A9"/>
    <mergeCell ref="A10:A12"/>
  </mergeCells>
  <pageMargins left="0.75" right="0.75" top="1" bottom="1" header="0.5" footer="0.5"/>
  <headerFooter alignWithMargins="0"/>
  <drawing r:id="rId1"/>
</worksheet>
</file>

<file path=xl/worksheets/sheet54.xml><?xml version="1.0" encoding="utf-8"?>
<worksheet xmlns="http://schemas.openxmlformats.org/spreadsheetml/2006/main" xmlns:r="http://schemas.openxmlformats.org/officeDocument/2006/relationships">
  <dimension ref="A1:F11"/>
  <sheetViews>
    <sheetView workbookViewId="0"/>
  </sheetViews>
  <sheetFormatPr defaultColWidth="8.85546875" defaultRowHeight="12.75"/>
  <cols>
    <col min="1" max="1" width="8.85546875" style="97"/>
    <col min="2" max="2" width="11" style="97" customWidth="1"/>
    <col min="3" max="3" width="8.85546875" style="97"/>
    <col min="4" max="4" width="15" style="97" customWidth="1"/>
    <col min="5" max="5" width="17.42578125" style="97" customWidth="1"/>
    <col min="6" max="6" width="12.140625" style="97" customWidth="1"/>
    <col min="7" max="16384" width="8.85546875" style="97"/>
  </cols>
  <sheetData>
    <row r="1" spans="1:6">
      <c r="A1" s="70" t="s">
        <v>507</v>
      </c>
    </row>
    <row r="2" spans="1:6" ht="13.5" thickBot="1">
      <c r="A2" s="315"/>
    </row>
    <row r="3" spans="1:6" ht="13.5" thickBot="1">
      <c r="A3" s="316" t="s">
        <v>1135</v>
      </c>
      <c r="B3" s="313" t="s">
        <v>84</v>
      </c>
      <c r="C3" s="199" t="s">
        <v>480</v>
      </c>
      <c r="D3" s="199" t="s">
        <v>467</v>
      </c>
      <c r="E3" s="199" t="s">
        <v>468</v>
      </c>
      <c r="F3" s="200" t="s">
        <v>482</v>
      </c>
    </row>
    <row r="4" spans="1:6" ht="13.5" thickBot="1">
      <c r="A4" s="317" t="s">
        <v>483</v>
      </c>
      <c r="B4" s="314">
        <v>5.5849440700149824</v>
      </c>
      <c r="C4" s="201">
        <v>0.23322047245708583</v>
      </c>
      <c r="D4" s="201">
        <v>5.1221840551086393</v>
      </c>
      <c r="E4" s="201">
        <v>6.0477040849213255</v>
      </c>
      <c r="F4" s="202" t="s">
        <v>483</v>
      </c>
    </row>
    <row r="5" spans="1:6" ht="13.5" thickBot="1">
      <c r="A5" s="318" t="s">
        <v>484</v>
      </c>
      <c r="B5" s="314">
        <v>5.0049407644075385</v>
      </c>
      <c r="C5" s="201">
        <v>0.22674438009347475</v>
      </c>
      <c r="D5" s="201">
        <v>4.5550307217491115</v>
      </c>
      <c r="E5" s="201">
        <v>5.4548508070659656</v>
      </c>
      <c r="F5" s="202" t="s">
        <v>484</v>
      </c>
    </row>
    <row r="6" spans="1:6" ht="13.5" thickBot="1">
      <c r="A6" s="318" t="s">
        <v>485</v>
      </c>
      <c r="B6" s="314">
        <v>4.6202089096452941</v>
      </c>
      <c r="C6" s="201">
        <v>0.2323640277596857</v>
      </c>
      <c r="D6" s="201">
        <v>4.1591482668256283</v>
      </c>
      <c r="E6" s="201">
        <v>5.0812695524649598</v>
      </c>
      <c r="F6" s="202" t="s">
        <v>485</v>
      </c>
    </row>
    <row r="7" spans="1:6" ht="13.5" thickBot="1">
      <c r="A7" s="317" t="s">
        <v>486</v>
      </c>
      <c r="B7" s="314">
        <v>4.421341416977242</v>
      </c>
      <c r="C7" s="201">
        <v>0.32986519526523267</v>
      </c>
      <c r="D7" s="201">
        <v>3.7668173047936033</v>
      </c>
      <c r="E7" s="201">
        <v>5.0758655291608807</v>
      </c>
      <c r="F7" s="202" t="s">
        <v>486</v>
      </c>
    </row>
    <row r="8" spans="1:6" ht="13.5" thickBot="1">
      <c r="A8" s="317" t="s">
        <v>487</v>
      </c>
      <c r="B8" s="314">
        <v>4.5469055658260311</v>
      </c>
      <c r="C8" s="201">
        <v>0.51487375664053181</v>
      </c>
      <c r="D8" s="201">
        <v>3.5252843299729077</v>
      </c>
      <c r="E8" s="201">
        <v>5.5685268016791545</v>
      </c>
      <c r="F8" s="202" t="s">
        <v>487</v>
      </c>
    </row>
    <row r="9" spans="1:6" ht="13.5" thickBot="1">
      <c r="A9" s="317" t="s">
        <v>302</v>
      </c>
      <c r="B9" s="314">
        <v>4.5020483796605539</v>
      </c>
      <c r="C9" s="201">
        <v>0.41129665391725478</v>
      </c>
      <c r="D9" s="201">
        <v>3.6859465868271646</v>
      </c>
      <c r="E9" s="201">
        <v>5.3181501724939437</v>
      </c>
      <c r="F9" s="202" t="s">
        <v>302</v>
      </c>
    </row>
    <row r="10" spans="1:6" ht="13.5" thickBot="1">
      <c r="A10" s="317" t="s">
        <v>488</v>
      </c>
      <c r="B10" s="314">
        <v>3.5514940167338009</v>
      </c>
      <c r="C10" s="201">
        <v>0.42491341524292592</v>
      </c>
      <c r="D10" s="201">
        <v>2.7083736152523086</v>
      </c>
      <c r="E10" s="201">
        <v>4.3946144182152933</v>
      </c>
      <c r="F10" s="202" t="s">
        <v>488</v>
      </c>
    </row>
    <row r="11" spans="1:6" ht="13.5" thickBot="1">
      <c r="A11" s="317" t="s">
        <v>489</v>
      </c>
      <c r="B11" s="314">
        <v>2.5589311973281443</v>
      </c>
      <c r="C11" s="201">
        <v>0.44144172682712457</v>
      </c>
      <c r="D11" s="201">
        <v>1.6830150398201829</v>
      </c>
      <c r="E11" s="201">
        <v>3.4348473548361058</v>
      </c>
      <c r="F11" s="202" t="s">
        <v>489</v>
      </c>
    </row>
  </sheetData>
  <pageMargins left="0.75" right="0.75" top="1" bottom="1" header="0.5" footer="0.5"/>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sheetPr>
    <pageSetUpPr fitToPage="1"/>
  </sheetPr>
  <dimension ref="A1:M39"/>
  <sheetViews>
    <sheetView zoomScalePageLayoutView="125" workbookViewId="0">
      <selection activeCell="A2" sqref="A2"/>
    </sheetView>
  </sheetViews>
  <sheetFormatPr defaultColWidth="8.85546875" defaultRowHeight="12.75"/>
  <cols>
    <col min="1" max="1" width="25.42578125" style="105" customWidth="1"/>
    <col min="2" max="2" width="20.85546875" style="2" customWidth="1"/>
    <col min="3" max="3" width="17.7109375" style="2" customWidth="1"/>
    <col min="4" max="16384" width="8.85546875" style="2"/>
  </cols>
  <sheetData>
    <row r="1" spans="1:13">
      <c r="A1" s="70" t="s">
        <v>1149</v>
      </c>
    </row>
    <row r="2" spans="1:13" ht="13.5" thickBot="1"/>
    <row r="3" spans="1:13" ht="13.5" thickBot="1">
      <c r="A3" s="115" t="s">
        <v>474</v>
      </c>
      <c r="B3" s="137" t="s">
        <v>492</v>
      </c>
      <c r="C3" s="203" t="s">
        <v>491</v>
      </c>
      <c r="M3" s="105"/>
    </row>
    <row r="4" spans="1:13" ht="13.5" thickBot="1">
      <c r="A4" s="21" t="s">
        <v>0</v>
      </c>
      <c r="B4" s="172">
        <v>77.598724537983443</v>
      </c>
      <c r="C4" s="172">
        <v>85.937079376225881</v>
      </c>
      <c r="L4" s="105"/>
      <c r="M4" s="105"/>
    </row>
    <row r="5" spans="1:13" ht="13.5" thickBot="1">
      <c r="A5" s="21" t="s">
        <v>1</v>
      </c>
      <c r="B5" s="172">
        <v>95.998029735684611</v>
      </c>
      <c r="C5" s="172">
        <v>93.044440197960768</v>
      </c>
      <c r="L5" s="105"/>
      <c r="M5" s="105"/>
    </row>
    <row r="6" spans="1:13" ht="13.5" thickBot="1">
      <c r="A6" s="21" t="s">
        <v>2</v>
      </c>
      <c r="B6" s="172">
        <v>53.534138137761715</v>
      </c>
      <c r="C6" s="172">
        <v>63.098781612964842</v>
      </c>
      <c r="L6" s="105"/>
      <c r="M6" s="105"/>
    </row>
    <row r="7" spans="1:13" ht="13.5" thickBot="1">
      <c r="A7" s="21" t="s">
        <v>3</v>
      </c>
      <c r="B7" s="172">
        <v>97.036993727661567</v>
      </c>
      <c r="C7" s="172">
        <v>93.671461106297443</v>
      </c>
      <c r="L7" s="105"/>
      <c r="M7" s="105"/>
    </row>
    <row r="8" spans="1:13" ht="13.5" thickBot="1">
      <c r="A8" s="21" t="s">
        <v>4</v>
      </c>
      <c r="B8" s="172">
        <v>100.0000000000007</v>
      </c>
      <c r="C8" s="172">
        <v>94.001770459931549</v>
      </c>
      <c r="L8" s="105"/>
      <c r="M8" s="105"/>
    </row>
    <row r="9" spans="1:13" ht="13.5" thickBot="1">
      <c r="A9" s="21" t="s">
        <v>5</v>
      </c>
      <c r="B9" s="172">
        <v>60.766624658205224</v>
      </c>
      <c r="C9" s="172">
        <v>93.865885300553828</v>
      </c>
      <c r="L9" s="105"/>
      <c r="M9" s="105"/>
    </row>
    <row r="10" spans="1:13" ht="13.5" thickBot="1">
      <c r="A10" s="21" t="s">
        <v>6</v>
      </c>
      <c r="B10" s="172">
        <v>100.00000000000017</v>
      </c>
      <c r="C10" s="172">
        <v>98.826618658814226</v>
      </c>
      <c r="L10" s="105"/>
      <c r="M10" s="105"/>
    </row>
    <row r="11" spans="1:13" ht="13.5" thickBot="1">
      <c r="A11" s="21" t="s">
        <v>7</v>
      </c>
      <c r="B11" s="172">
        <v>34.995653753551174</v>
      </c>
      <c r="C11" s="172">
        <v>92.870701892829047</v>
      </c>
      <c r="L11" s="105"/>
      <c r="M11" s="105"/>
    </row>
    <row r="12" spans="1:13" ht="13.5" thickBot="1">
      <c r="A12" s="21" t="s">
        <v>8</v>
      </c>
      <c r="B12" s="172">
        <v>31.179050444514118</v>
      </c>
      <c r="C12" s="172">
        <v>85.653462871155028</v>
      </c>
      <c r="L12" s="105"/>
      <c r="M12" s="105"/>
    </row>
    <row r="13" spans="1:13" ht="13.5" thickBot="1">
      <c r="A13" s="21"/>
      <c r="B13" s="172"/>
      <c r="C13" s="172"/>
      <c r="L13" s="105"/>
      <c r="M13" s="105"/>
    </row>
    <row r="14" spans="1:13" ht="13.5" thickBot="1">
      <c r="A14" s="114" t="s">
        <v>476</v>
      </c>
      <c r="B14" s="172"/>
      <c r="C14" s="172"/>
      <c r="L14" s="105"/>
      <c r="M14" s="105"/>
    </row>
    <row r="15" spans="1:13" ht="13.5" thickBot="1">
      <c r="A15" s="21" t="s">
        <v>25</v>
      </c>
      <c r="B15" s="172">
        <v>81.204468315185522</v>
      </c>
      <c r="C15" s="172">
        <v>91.30668110998208</v>
      </c>
      <c r="L15" s="105"/>
      <c r="M15" s="105"/>
    </row>
    <row r="16" spans="1:13" ht="13.5" thickBot="1">
      <c r="A16" s="21" t="s">
        <v>26</v>
      </c>
      <c r="B16" s="172">
        <v>85.880569219820984</v>
      </c>
      <c r="C16" s="172">
        <v>98.172891153959938</v>
      </c>
      <c r="L16" s="105"/>
      <c r="M16" s="105"/>
    </row>
    <row r="17" spans="1:13" ht="13.5" thickBot="1">
      <c r="A17" s="21" t="s">
        <v>27</v>
      </c>
      <c r="B17" s="172">
        <v>88.907605600999801</v>
      </c>
      <c r="C17" s="172">
        <v>86.028829377245799</v>
      </c>
      <c r="L17" s="105"/>
      <c r="M17" s="105"/>
    </row>
    <row r="18" spans="1:13" ht="13.5" thickBot="1">
      <c r="A18" s="21" t="s">
        <v>28</v>
      </c>
      <c r="B18" s="172">
        <v>98.848558692386305</v>
      </c>
      <c r="C18" s="172">
        <v>98.94461187912826</v>
      </c>
      <c r="L18" s="105"/>
      <c r="M18" s="105"/>
    </row>
    <row r="19" spans="1:13" ht="13.5" thickBot="1">
      <c r="A19" s="21" t="s">
        <v>29</v>
      </c>
      <c r="B19" s="172">
        <v>95.971277646977583</v>
      </c>
      <c r="C19" s="172">
        <v>90.460304396421918</v>
      </c>
      <c r="L19" s="105"/>
      <c r="M19" s="105"/>
    </row>
    <row r="20" spans="1:13" ht="13.5" thickBot="1">
      <c r="A20" s="21" t="s">
        <v>30</v>
      </c>
      <c r="B20" s="172">
        <v>99.693734294177617</v>
      </c>
      <c r="C20" s="172">
        <v>97.280696668510046</v>
      </c>
      <c r="L20" s="105"/>
      <c r="M20" s="105"/>
    </row>
    <row r="21" spans="1:13" ht="13.5" thickBot="1">
      <c r="A21" s="21" t="s">
        <v>31</v>
      </c>
      <c r="B21" s="172">
        <v>92.897332341617187</v>
      </c>
      <c r="C21" s="172">
        <v>95.554431999528276</v>
      </c>
      <c r="L21" s="105"/>
      <c r="M21" s="105"/>
    </row>
    <row r="22" spans="1:13" ht="13.5" thickBot="1">
      <c r="A22" s="21" t="s">
        <v>35</v>
      </c>
      <c r="B22" s="172">
        <v>100.00000000000193</v>
      </c>
      <c r="C22" s="172">
        <v>97.422156304854127</v>
      </c>
      <c r="L22" s="105"/>
      <c r="M22" s="105"/>
    </row>
    <row r="23" spans="1:13" ht="13.5" thickBot="1">
      <c r="A23" s="21"/>
      <c r="B23" s="172"/>
      <c r="C23" s="172"/>
      <c r="L23" s="105"/>
      <c r="M23" s="105"/>
    </row>
    <row r="24" spans="1:13" ht="13.5" thickBot="1">
      <c r="A24" s="114" t="s">
        <v>478</v>
      </c>
      <c r="B24" s="172"/>
      <c r="C24" s="172"/>
      <c r="L24" s="105"/>
      <c r="M24" s="105"/>
    </row>
    <row r="25" spans="1:13" ht="13.5" thickBot="1">
      <c r="A25" s="21" t="s">
        <v>9</v>
      </c>
      <c r="B25" s="172">
        <v>84.021754161010463</v>
      </c>
      <c r="C25" s="172">
        <v>94.380068609760727</v>
      </c>
      <c r="L25" s="105"/>
      <c r="M25" s="105"/>
    </row>
    <row r="26" spans="1:13" ht="13.5" thickBot="1">
      <c r="A26" s="21" t="s">
        <v>10</v>
      </c>
      <c r="B26" s="172">
        <v>93.486600553782509</v>
      </c>
      <c r="C26" s="172">
        <v>96.684086395912345</v>
      </c>
      <c r="L26" s="105"/>
      <c r="M26" s="105"/>
    </row>
    <row r="27" spans="1:13" ht="13.5" thickBot="1">
      <c r="A27" s="21" t="s">
        <v>11</v>
      </c>
      <c r="B27" s="172">
        <v>75.386177058584778</v>
      </c>
      <c r="C27" s="172">
        <v>77.666594134251966</v>
      </c>
      <c r="L27" s="105"/>
      <c r="M27" s="105"/>
    </row>
    <row r="28" spans="1:13" ht="13.5" thickBot="1">
      <c r="A28" s="21" t="s">
        <v>12</v>
      </c>
      <c r="B28" s="172">
        <v>90.741256200800606</v>
      </c>
      <c r="C28" s="172">
        <v>83.937945521776214</v>
      </c>
      <c r="L28" s="105"/>
      <c r="M28" s="105"/>
    </row>
    <row r="29" spans="1:13" ht="13.5" thickBot="1">
      <c r="A29" s="21" t="s">
        <v>13</v>
      </c>
      <c r="B29" s="172">
        <v>58.165938864627925</v>
      </c>
      <c r="C29" s="172">
        <v>54.557933763127693</v>
      </c>
      <c r="L29" s="105"/>
      <c r="M29" s="105"/>
    </row>
    <row r="30" spans="1:13" ht="13.5" thickBot="1">
      <c r="A30" s="21" t="s">
        <v>14</v>
      </c>
      <c r="B30" s="172">
        <v>90.431914324884417</v>
      </c>
      <c r="C30" s="172">
        <v>89.9791998458726</v>
      </c>
      <c r="L30" s="105"/>
      <c r="M30" s="105"/>
    </row>
    <row r="31" spans="1:13" ht="13.5" thickBot="1">
      <c r="A31" s="21" t="s">
        <v>15</v>
      </c>
      <c r="B31" s="172">
        <v>21.8782286919235</v>
      </c>
      <c r="C31" s="172">
        <v>57.198223805130347</v>
      </c>
      <c r="L31" s="105"/>
      <c r="M31" s="105"/>
    </row>
    <row r="32" spans="1:13" ht="13.5" thickBot="1">
      <c r="A32" s="21" t="s">
        <v>16</v>
      </c>
      <c r="B32" s="172">
        <v>88.719264324828615</v>
      </c>
      <c r="C32" s="172">
        <v>97.112435938699804</v>
      </c>
      <c r="L32" s="105"/>
      <c r="M32" s="105"/>
    </row>
    <row r="33" spans="1:13" ht="13.5" thickBot="1">
      <c r="A33" s="21" t="s">
        <v>17</v>
      </c>
      <c r="B33" s="172">
        <v>83.644093467301445</v>
      </c>
      <c r="C33" s="172">
        <v>83.750412346083124</v>
      </c>
      <c r="L33" s="105"/>
      <c r="M33" s="105"/>
    </row>
    <row r="34" spans="1:13" ht="13.5" thickBot="1">
      <c r="A34" s="21" t="s">
        <v>18</v>
      </c>
      <c r="B34" s="172">
        <v>56.39231097458363</v>
      </c>
      <c r="C34" s="172">
        <v>98.297925188443415</v>
      </c>
      <c r="L34" s="105"/>
      <c r="M34" s="105"/>
    </row>
    <row r="35" spans="1:13" ht="13.5" thickBot="1">
      <c r="A35" s="21" t="s">
        <v>19</v>
      </c>
      <c r="B35" s="172">
        <v>39.388540707488474</v>
      </c>
      <c r="C35" s="172">
        <v>83.798622105292651</v>
      </c>
      <c r="L35" s="105"/>
      <c r="M35" s="105"/>
    </row>
    <row r="36" spans="1:13" ht="13.5" thickBot="1">
      <c r="A36" s="21" t="s">
        <v>20</v>
      </c>
      <c r="B36" s="172">
        <v>98.002871581825474</v>
      </c>
      <c r="C36" s="172">
        <v>96.368482663693626</v>
      </c>
      <c r="M36" s="105"/>
    </row>
    <row r="37" spans="1:13" ht="13.5" thickBot="1">
      <c r="A37" s="21" t="s">
        <v>21</v>
      </c>
      <c r="B37" s="172">
        <v>36.538303383934121</v>
      </c>
      <c r="C37" s="172">
        <v>68.456845108662407</v>
      </c>
      <c r="G37" s="2" t="s">
        <v>490</v>
      </c>
    </row>
    <row r="38" spans="1:13" ht="13.5" thickBot="1">
      <c r="A38" s="21" t="s">
        <v>22</v>
      </c>
      <c r="B38" s="172">
        <v>88.19799303610742</v>
      </c>
      <c r="C38" s="172">
        <v>67.533498787142292</v>
      </c>
    </row>
    <row r="39" spans="1:13" ht="13.5" thickBot="1">
      <c r="A39" s="21" t="s">
        <v>23</v>
      </c>
      <c r="B39" s="172">
        <v>92.886087227410087</v>
      </c>
      <c r="C39" s="172">
        <v>99.141499619886332</v>
      </c>
    </row>
  </sheetData>
  <pageMargins left="0.70866141732283472" right="0.70866141732283472" top="0.74803149606299213" bottom="0.74803149606299213" header="0.31496062992125984" footer="0.31496062992125984"/>
  <pageSetup paperSize="9" scale="81" orientation="landscape" r:id="rId1"/>
  <drawing r:id="rId2"/>
</worksheet>
</file>

<file path=xl/worksheets/sheet56.xml><?xml version="1.0" encoding="utf-8"?>
<worksheet xmlns="http://schemas.openxmlformats.org/spreadsheetml/2006/main" xmlns:r="http://schemas.openxmlformats.org/officeDocument/2006/relationships">
  <dimension ref="A1:F40"/>
  <sheetViews>
    <sheetView workbookViewId="0"/>
  </sheetViews>
  <sheetFormatPr defaultColWidth="8.85546875" defaultRowHeight="12.75"/>
  <cols>
    <col min="1" max="1" width="23.28515625" style="36" customWidth="1"/>
    <col min="2" max="2" width="20" style="36" customWidth="1"/>
    <col min="3" max="3" width="14.42578125" style="36" customWidth="1"/>
    <col min="4" max="4" width="25.85546875" style="36" customWidth="1"/>
    <col min="5" max="16384" width="8.85546875" style="36"/>
  </cols>
  <sheetData>
    <row r="1" spans="1:6">
      <c r="A1" s="70" t="s">
        <v>511</v>
      </c>
      <c r="B1" s="2"/>
      <c r="C1" s="2"/>
    </row>
    <row r="2" spans="1:6" ht="13.5" thickBot="1">
      <c r="A2" s="70"/>
      <c r="B2" s="2"/>
      <c r="C2" s="2"/>
    </row>
    <row r="3" spans="1:6" ht="13.5" thickBot="1">
      <c r="A3" s="118" t="s">
        <v>474</v>
      </c>
      <c r="B3" s="137" t="s">
        <v>509</v>
      </c>
      <c r="C3" s="137" t="s">
        <v>510</v>
      </c>
      <c r="E3" s="2"/>
      <c r="F3" s="2"/>
    </row>
    <row r="4" spans="1:6" ht="13.5" thickBot="1">
      <c r="A4" s="117" t="s">
        <v>0</v>
      </c>
      <c r="B4" s="204">
        <v>55.66465843300972</v>
      </c>
      <c r="C4" s="204">
        <v>50.24565201816587</v>
      </c>
    </row>
    <row r="5" spans="1:6" ht="13.5" thickBot="1">
      <c r="A5" s="117" t="s">
        <v>1</v>
      </c>
      <c r="B5" s="204">
        <v>32.320332321410667</v>
      </c>
      <c r="C5" s="204">
        <v>15.358601825577589</v>
      </c>
    </row>
    <row r="6" spans="1:6" ht="13.5" thickBot="1">
      <c r="A6" s="117" t="s">
        <v>2</v>
      </c>
      <c r="B6" s="204">
        <v>22.868694462874561</v>
      </c>
      <c r="C6" s="204">
        <v>4.3926246778415052</v>
      </c>
    </row>
    <row r="7" spans="1:6" ht="13.5" thickBot="1">
      <c r="A7" s="117" t="s">
        <v>3</v>
      </c>
      <c r="B7" s="204">
        <v>13.227501812708871</v>
      </c>
      <c r="C7" s="204">
        <v>6.3828233661272966</v>
      </c>
    </row>
    <row r="8" spans="1:6" ht="13.5" thickBot="1">
      <c r="A8" s="117" t="s">
        <v>4</v>
      </c>
      <c r="B8" s="204">
        <v>59.662568529290013</v>
      </c>
      <c r="C8" s="204">
        <v>34.148851342264578</v>
      </c>
    </row>
    <row r="9" spans="1:6" ht="13.5" thickBot="1">
      <c r="A9" s="117" t="s">
        <v>5</v>
      </c>
      <c r="B9" s="204">
        <v>60.004427159086624</v>
      </c>
      <c r="C9" s="204">
        <v>44.508330791030119</v>
      </c>
    </row>
    <row r="10" spans="1:6" ht="13.5" thickBot="1">
      <c r="A10" s="117" t="s">
        <v>6</v>
      </c>
      <c r="B10" s="204">
        <v>79.341039563133307</v>
      </c>
      <c r="C10" s="204">
        <v>79.022646594730091</v>
      </c>
    </row>
    <row r="11" spans="1:6" ht="13.5" thickBot="1">
      <c r="A11" s="117" t="s">
        <v>7</v>
      </c>
      <c r="B11" s="204">
        <v>61.305646892997409</v>
      </c>
      <c r="C11" s="204">
        <v>30.390688556428145</v>
      </c>
    </row>
    <row r="12" spans="1:6" ht="13.5" thickBot="1">
      <c r="A12" s="117" t="s">
        <v>8</v>
      </c>
      <c r="B12" s="204">
        <v>21.111365015905612</v>
      </c>
      <c r="C12" s="204">
        <v>42.843744245751566</v>
      </c>
    </row>
    <row r="13" spans="1:6" ht="13.5" thickBot="1">
      <c r="A13" s="117"/>
      <c r="B13" s="204"/>
      <c r="C13" s="204"/>
    </row>
    <row r="14" spans="1:6" ht="13.5" thickBot="1">
      <c r="A14" s="116" t="s">
        <v>476</v>
      </c>
      <c r="B14" s="204"/>
      <c r="C14" s="204"/>
    </row>
    <row r="15" spans="1:6" ht="13.5" thickBot="1">
      <c r="A15" s="117" t="s">
        <v>25</v>
      </c>
      <c r="B15" s="204">
        <v>50.152664276931944</v>
      </c>
      <c r="C15" s="204">
        <v>56.503280728456879</v>
      </c>
    </row>
    <row r="16" spans="1:6" ht="13.5" thickBot="1">
      <c r="A16" s="117" t="s">
        <v>26</v>
      </c>
      <c r="B16" s="204">
        <v>55.061870817448778</v>
      </c>
      <c r="C16" s="204">
        <v>23.943992979513073</v>
      </c>
    </row>
    <row r="17" spans="1:3" ht="13.5" thickBot="1">
      <c r="A17" s="117" t="s">
        <v>27</v>
      </c>
      <c r="B17" s="204">
        <v>49.76603475715909</v>
      </c>
      <c r="C17" s="204">
        <v>26.070201340980056</v>
      </c>
    </row>
    <row r="18" spans="1:3" ht="13.5" thickBot="1">
      <c r="A18" s="117" t="s">
        <v>28</v>
      </c>
      <c r="B18" s="204">
        <v>66.483118661732476</v>
      </c>
      <c r="C18" s="204">
        <v>41.418016112295362</v>
      </c>
    </row>
    <row r="19" spans="1:3" ht="13.5" thickBot="1">
      <c r="A19" s="117" t="s">
        <v>29</v>
      </c>
      <c r="B19" s="204">
        <v>43.386393542416116</v>
      </c>
      <c r="C19" s="204">
        <v>9.3761625684889118</v>
      </c>
    </row>
    <row r="20" spans="1:3" ht="13.5" thickBot="1">
      <c r="A20" s="117" t="s">
        <v>30</v>
      </c>
      <c r="B20" s="204">
        <v>39.898699269856522</v>
      </c>
      <c r="C20" s="204">
        <v>40.394544212346901</v>
      </c>
    </row>
    <row r="21" spans="1:3" ht="13.5" thickBot="1">
      <c r="A21" s="117" t="s">
        <v>31</v>
      </c>
      <c r="B21" s="204">
        <v>76.671600997577428</v>
      </c>
      <c r="C21" s="204">
        <v>19.484664132259933</v>
      </c>
    </row>
    <row r="22" spans="1:3" ht="26.25" thickBot="1">
      <c r="A22" s="117" t="s">
        <v>35</v>
      </c>
      <c r="B22" s="204">
        <v>77.568970500970892</v>
      </c>
      <c r="C22" s="204">
        <v>45.371870747295318</v>
      </c>
    </row>
    <row r="23" spans="1:3" ht="13.5" thickBot="1">
      <c r="A23" s="117"/>
      <c r="B23" s="204"/>
      <c r="C23" s="204"/>
    </row>
    <row r="24" spans="1:3" ht="13.5" thickBot="1">
      <c r="A24" s="116" t="s">
        <v>478</v>
      </c>
      <c r="B24" s="204"/>
      <c r="C24" s="204"/>
    </row>
    <row r="25" spans="1:3" ht="13.5" thickBot="1">
      <c r="A25" s="117" t="s">
        <v>9</v>
      </c>
      <c r="B25" s="204">
        <v>37.684850228379318</v>
      </c>
      <c r="C25" s="204">
        <v>10.908468822397003</v>
      </c>
    </row>
    <row r="26" spans="1:3" ht="13.5" thickBot="1">
      <c r="A26" s="117" t="s">
        <v>10</v>
      </c>
      <c r="B26" s="204">
        <v>50.392674570341676</v>
      </c>
      <c r="C26" s="204">
        <v>29.409225661966424</v>
      </c>
    </row>
    <row r="27" spans="1:3" ht="13.5" thickBot="1">
      <c r="A27" s="117" t="s">
        <v>11</v>
      </c>
      <c r="B27" s="204">
        <v>40.372826640022119</v>
      </c>
      <c r="C27" s="204">
        <v>13.094121861936667</v>
      </c>
    </row>
    <row r="28" spans="1:3" ht="13.5" thickBot="1">
      <c r="A28" s="117" t="s">
        <v>12</v>
      </c>
      <c r="B28" s="204">
        <v>15.519170929711635</v>
      </c>
      <c r="C28" s="204">
        <v>10.64254240755635</v>
      </c>
    </row>
    <row r="29" spans="1:3" ht="13.5" thickBot="1">
      <c r="A29" s="117" t="s">
        <v>13</v>
      </c>
      <c r="B29" s="204">
        <v>19.901752427404961</v>
      </c>
      <c r="C29" s="204">
        <v>8.3304094404849991</v>
      </c>
    </row>
    <row r="30" spans="1:3" ht="13.5" thickBot="1">
      <c r="A30" s="117" t="s">
        <v>14</v>
      </c>
      <c r="B30" s="204">
        <v>57.590872821507887</v>
      </c>
      <c r="C30" s="204">
        <v>33.77503478274722</v>
      </c>
    </row>
    <row r="31" spans="1:3" ht="13.5" thickBot="1">
      <c r="A31" s="117" t="s">
        <v>15</v>
      </c>
      <c r="B31" s="204">
        <v>25.866002811772891</v>
      </c>
      <c r="C31" s="204">
        <v>16.503991744770055</v>
      </c>
    </row>
    <row r="32" spans="1:3" ht="13.5" thickBot="1">
      <c r="A32" s="117" t="s">
        <v>16</v>
      </c>
      <c r="B32" s="204">
        <v>46.389885842047107</v>
      </c>
      <c r="C32" s="204">
        <v>19.774232235635388</v>
      </c>
    </row>
    <row r="33" spans="1:3" ht="13.5" thickBot="1">
      <c r="A33" s="117" t="s">
        <v>17</v>
      </c>
      <c r="B33" s="204">
        <v>14.541983599699968</v>
      </c>
      <c r="C33" s="204">
        <v>10.547627118310359</v>
      </c>
    </row>
    <row r="34" spans="1:3" ht="13.5" thickBot="1">
      <c r="A34" s="117" t="s">
        <v>18</v>
      </c>
      <c r="B34" s="204">
        <v>37.534872413136569</v>
      </c>
      <c r="C34" s="204">
        <v>13.631636928507694</v>
      </c>
    </row>
    <row r="35" spans="1:3" ht="13.5" thickBot="1">
      <c r="A35" s="117" t="s">
        <v>19</v>
      </c>
      <c r="B35" s="204">
        <v>19.516146537483351</v>
      </c>
      <c r="C35" s="204">
        <v>6.9472143574280674</v>
      </c>
    </row>
    <row r="36" spans="1:3" ht="13.5" thickBot="1">
      <c r="A36" s="117" t="s">
        <v>20</v>
      </c>
      <c r="B36" s="204">
        <v>26.058807936793912</v>
      </c>
      <c r="C36" s="204">
        <v>14.265431830403493</v>
      </c>
    </row>
    <row r="37" spans="1:3" ht="13.5" thickBot="1">
      <c r="A37" s="117" t="s">
        <v>21</v>
      </c>
      <c r="B37" s="204">
        <v>17.673433074169864</v>
      </c>
      <c r="C37" s="204">
        <v>2.3095391867559734</v>
      </c>
    </row>
    <row r="38" spans="1:3" ht="13.5" thickBot="1">
      <c r="A38" s="117" t="s">
        <v>22</v>
      </c>
      <c r="B38" s="204">
        <v>49.25945489565602</v>
      </c>
      <c r="C38" s="204">
        <v>15.490768625386021</v>
      </c>
    </row>
    <row r="39" spans="1:3" ht="13.5" thickBot="1">
      <c r="A39" s="117" t="s">
        <v>23</v>
      </c>
      <c r="B39" s="204">
        <v>75.983471304772451</v>
      </c>
      <c r="C39" s="204">
        <v>67.601361276809683</v>
      </c>
    </row>
    <row r="40" spans="1:3" ht="13.5" thickBot="1">
      <c r="A40" s="117" t="s">
        <v>24</v>
      </c>
      <c r="B40" s="204">
        <v>45.629296687405507</v>
      </c>
      <c r="C40" s="204">
        <v>28.836580115116377</v>
      </c>
    </row>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dimension ref="A1:F6"/>
  <sheetViews>
    <sheetView workbookViewId="0"/>
  </sheetViews>
  <sheetFormatPr defaultColWidth="8.85546875" defaultRowHeight="12.75"/>
  <cols>
    <col min="1" max="1" width="26.7109375" style="97" customWidth="1"/>
    <col min="2" max="2" width="11.7109375" style="97" customWidth="1"/>
    <col min="3" max="3" width="8.85546875" style="97"/>
    <col min="4" max="4" width="16.7109375" style="97" customWidth="1"/>
    <col min="5" max="5" width="16.140625" style="97" customWidth="1"/>
    <col min="6" max="6" width="13.7109375" style="97" customWidth="1"/>
    <col min="7" max="16384" width="8.85546875" style="97"/>
  </cols>
  <sheetData>
    <row r="1" spans="1:6">
      <c r="A1" s="70" t="s">
        <v>512</v>
      </c>
    </row>
    <row r="2" spans="1:6" ht="13.5" thickBot="1"/>
    <row r="3" spans="1:6" ht="13.5" thickBot="1">
      <c r="A3" s="196" t="s">
        <v>493</v>
      </c>
      <c r="B3" s="196" t="s">
        <v>84</v>
      </c>
      <c r="C3" s="196" t="s">
        <v>480</v>
      </c>
      <c r="D3" s="196" t="s">
        <v>467</v>
      </c>
      <c r="E3" s="196" t="s">
        <v>468</v>
      </c>
      <c r="F3" s="196" t="s">
        <v>469</v>
      </c>
    </row>
    <row r="4" spans="1:6" ht="13.5" thickBot="1">
      <c r="A4" s="205" t="s">
        <v>494</v>
      </c>
      <c r="B4" s="197">
        <v>28.551519313395431</v>
      </c>
      <c r="C4" s="198">
        <v>5.8003572066661437</v>
      </c>
      <c r="D4" s="198">
        <v>17.042352218672022</v>
      </c>
      <c r="E4" s="198">
        <v>40.060686408118841</v>
      </c>
      <c r="F4" s="198">
        <f>B4-D4</f>
        <v>11.509167094723409</v>
      </c>
    </row>
    <row r="5" spans="1:6" ht="13.5" thickBot="1">
      <c r="A5" s="205" t="s">
        <v>300</v>
      </c>
      <c r="B5" s="197">
        <v>46.075956938594238</v>
      </c>
      <c r="C5" s="198">
        <v>8.5844897834648553</v>
      </c>
      <c r="D5" s="198">
        <v>29.042466789522848</v>
      </c>
      <c r="E5" s="198">
        <v>63.109447087665629</v>
      </c>
      <c r="F5" s="198">
        <f>B5-D5</f>
        <v>17.03349014907139</v>
      </c>
    </row>
    <row r="6" spans="1:6" ht="13.5" thickBot="1">
      <c r="A6" s="205" t="s">
        <v>301</v>
      </c>
      <c r="B6" s="197">
        <v>65.820479836441876</v>
      </c>
      <c r="C6" s="198">
        <v>14.626080058329421</v>
      </c>
      <c r="D6" s="198">
        <v>36.799163849444568</v>
      </c>
      <c r="E6" s="198">
        <v>94.841795823439185</v>
      </c>
      <c r="F6" s="198">
        <f>B6-D6</f>
        <v>29.021315986997308</v>
      </c>
    </row>
  </sheetData>
  <pageMargins left="0.75" right="0.75" top="1" bottom="1" header="0.5" footer="0.5"/>
  <headerFooter alignWithMargins="0"/>
  <drawing r:id="rId1"/>
</worksheet>
</file>

<file path=xl/worksheets/sheet58.xml><?xml version="1.0" encoding="utf-8"?>
<worksheet xmlns="http://schemas.openxmlformats.org/spreadsheetml/2006/main" xmlns:r="http://schemas.openxmlformats.org/officeDocument/2006/relationships">
  <dimension ref="A1:C39"/>
  <sheetViews>
    <sheetView topLeftCell="A5" workbookViewId="0">
      <selection activeCell="N19" sqref="N19"/>
    </sheetView>
  </sheetViews>
  <sheetFormatPr defaultColWidth="8.85546875" defaultRowHeight="12.75"/>
  <cols>
    <col min="1" max="1" width="21.140625" style="2" customWidth="1"/>
    <col min="2" max="2" width="28.42578125" style="2" customWidth="1"/>
    <col min="3" max="3" width="22.140625" style="2" customWidth="1"/>
    <col min="4" max="16384" width="8.85546875" style="2"/>
  </cols>
  <sheetData>
    <row r="1" spans="1:3">
      <c r="A1" s="70" t="s">
        <v>513</v>
      </c>
    </row>
    <row r="2" spans="1:3" ht="13.5" thickBot="1"/>
    <row r="3" spans="1:3" ht="13.5" thickBot="1">
      <c r="A3" s="27" t="s">
        <v>474</v>
      </c>
      <c r="B3" s="298" t="s">
        <v>495</v>
      </c>
      <c r="C3" s="298" t="s">
        <v>496</v>
      </c>
    </row>
    <row r="4" spans="1:3" ht="13.5" thickBot="1">
      <c r="A4" s="26" t="s">
        <v>0</v>
      </c>
      <c r="B4" s="204">
        <v>61.808574897481158</v>
      </c>
      <c r="C4" s="204">
        <v>29.117163400723754</v>
      </c>
    </row>
    <row r="5" spans="1:3" ht="13.5" thickBot="1">
      <c r="A5" s="26" t="s">
        <v>1</v>
      </c>
      <c r="B5" s="204">
        <v>43.338280331887027</v>
      </c>
      <c r="C5" s="204">
        <v>50.322264826673866</v>
      </c>
    </row>
    <row r="6" spans="1:3" ht="13.5" thickBot="1">
      <c r="A6" s="26" t="s">
        <v>2</v>
      </c>
      <c r="B6" s="204">
        <v>62.041674067711092</v>
      </c>
      <c r="C6" s="204">
        <v>16.794261285519983</v>
      </c>
    </row>
    <row r="7" spans="1:3" ht="13.5" thickBot="1">
      <c r="A7" s="26" t="s">
        <v>3</v>
      </c>
      <c r="B7" s="204">
        <v>47.323728752613043</v>
      </c>
      <c r="C7" s="204">
        <v>31.635082022980964</v>
      </c>
    </row>
    <row r="8" spans="1:3" ht="13.5" thickBot="1">
      <c r="A8" s="26" t="s">
        <v>4</v>
      </c>
      <c r="B8" s="204">
        <v>59.820791722450338</v>
      </c>
      <c r="C8" s="204">
        <v>50.082927692717469</v>
      </c>
    </row>
    <row r="9" spans="1:3" ht="13.5" thickBot="1">
      <c r="A9" s="26" t="s">
        <v>5</v>
      </c>
      <c r="B9" s="204">
        <v>37.592734021171204</v>
      </c>
      <c r="C9" s="204">
        <v>44.102532758472783</v>
      </c>
    </row>
    <row r="10" spans="1:3" ht="13.5" thickBot="1">
      <c r="A10" s="26" t="s">
        <v>6</v>
      </c>
      <c r="B10" s="204">
        <v>52.636356848296181</v>
      </c>
      <c r="C10" s="204">
        <v>68.209210585044886</v>
      </c>
    </row>
    <row r="11" spans="1:3" ht="13.5" thickBot="1">
      <c r="A11" s="26" t="s">
        <v>7</v>
      </c>
      <c r="B11" s="204">
        <v>50.86168430890892</v>
      </c>
      <c r="C11" s="204">
        <v>45.644999265389274</v>
      </c>
    </row>
    <row r="12" spans="1:3" ht="13.5" thickBot="1">
      <c r="A12" s="26" t="s">
        <v>475</v>
      </c>
      <c r="B12" s="204">
        <v>51.31147310586838</v>
      </c>
      <c r="C12" s="204">
        <v>46.883867594715987</v>
      </c>
    </row>
    <row r="13" spans="1:3" ht="13.5" thickBot="1">
      <c r="A13" s="26"/>
      <c r="B13" s="204"/>
      <c r="C13" s="204"/>
    </row>
    <row r="14" spans="1:3" ht="13.5" thickBot="1">
      <c r="A14" s="109" t="s">
        <v>476</v>
      </c>
      <c r="B14" s="204"/>
      <c r="C14" s="204"/>
    </row>
    <row r="15" spans="1:3" ht="13.5" thickBot="1">
      <c r="A15" s="26" t="s">
        <v>25</v>
      </c>
      <c r="B15" s="204">
        <v>42.759843289111927</v>
      </c>
      <c r="C15" s="204">
        <v>44.963200470726299</v>
      </c>
    </row>
    <row r="16" spans="1:3" ht="13.5" thickBot="1">
      <c r="A16" s="26" t="s">
        <v>26</v>
      </c>
      <c r="B16" s="204">
        <v>25.840131942221223</v>
      </c>
      <c r="C16" s="204">
        <v>64.027187938053672</v>
      </c>
    </row>
    <row r="17" spans="1:3" ht="13.5" thickBot="1">
      <c r="A17" s="26" t="s">
        <v>27</v>
      </c>
      <c r="B17" s="204">
        <v>68.705143665826</v>
      </c>
      <c r="C17" s="204">
        <v>60.075231716564616</v>
      </c>
    </row>
    <row r="18" spans="1:3" ht="13.5" thickBot="1">
      <c r="A18" s="26" t="s">
        <v>28</v>
      </c>
      <c r="B18" s="204">
        <v>76.207020949688271</v>
      </c>
      <c r="C18" s="204">
        <v>89.25312607197904</v>
      </c>
    </row>
    <row r="19" spans="1:3" ht="13.5" thickBot="1">
      <c r="A19" s="26" t="s">
        <v>29</v>
      </c>
      <c r="B19" s="204">
        <v>44.09175870519806</v>
      </c>
      <c r="C19" s="204">
        <v>42.855420768770976</v>
      </c>
    </row>
    <row r="20" spans="1:3" ht="13.5" thickBot="1">
      <c r="A20" s="26" t="s">
        <v>30</v>
      </c>
      <c r="B20" s="204">
        <v>43.847049750471911</v>
      </c>
      <c r="C20" s="204">
        <v>72.774228615650586</v>
      </c>
    </row>
    <row r="21" spans="1:3" ht="13.5" thickBot="1">
      <c r="A21" s="26" t="s">
        <v>31</v>
      </c>
      <c r="B21" s="204">
        <v>49.579779460298418</v>
      </c>
      <c r="C21" s="204">
        <v>56.465159391369127</v>
      </c>
    </row>
    <row r="22" spans="1:3" ht="13.5" thickBot="1">
      <c r="A22" s="26" t="s">
        <v>477</v>
      </c>
      <c r="B22" s="204">
        <v>57.267050727820077</v>
      </c>
      <c r="C22" s="204">
        <v>76.217509148624103</v>
      </c>
    </row>
    <row r="23" spans="1:3" ht="13.5" thickBot="1">
      <c r="A23" s="26"/>
      <c r="B23" s="204"/>
      <c r="C23" s="204"/>
    </row>
    <row r="24" spans="1:3" ht="13.5" thickBot="1">
      <c r="A24" s="109" t="s">
        <v>478</v>
      </c>
      <c r="B24" s="204"/>
      <c r="C24" s="204"/>
    </row>
    <row r="25" spans="1:3" ht="13.5" thickBot="1">
      <c r="A25" s="26" t="s">
        <v>9</v>
      </c>
      <c r="B25" s="204">
        <v>55.970985303633036</v>
      </c>
      <c r="C25" s="204">
        <v>45.211037723628507</v>
      </c>
    </row>
    <row r="26" spans="1:3" ht="13.5" thickBot="1">
      <c r="A26" s="26" t="s">
        <v>10</v>
      </c>
      <c r="B26" s="204">
        <v>35.240400414410935</v>
      </c>
      <c r="C26" s="204">
        <v>51.843794232495142</v>
      </c>
    </row>
    <row r="27" spans="1:3" ht="13.5" thickBot="1">
      <c r="A27" s="26" t="s">
        <v>11</v>
      </c>
      <c r="B27" s="204">
        <v>49.605046514118079</v>
      </c>
      <c r="C27" s="204">
        <v>22.579916966180633</v>
      </c>
    </row>
    <row r="28" spans="1:3" ht="13.5" thickBot="1">
      <c r="A28" s="26" t="s">
        <v>12</v>
      </c>
      <c r="B28" s="204">
        <v>61.322732442120284</v>
      </c>
      <c r="C28" s="204">
        <v>19.416322460325322</v>
      </c>
    </row>
    <row r="29" spans="1:3" ht="13.5" thickBot="1">
      <c r="A29" s="26" t="s">
        <v>13</v>
      </c>
      <c r="B29" s="204">
        <v>45.774710417427329</v>
      </c>
      <c r="C29" s="204">
        <v>15.42412314150836</v>
      </c>
    </row>
    <row r="30" spans="1:3" ht="13.5" thickBot="1">
      <c r="A30" s="26" t="s">
        <v>14</v>
      </c>
      <c r="B30" s="204">
        <v>45.909077310092918</v>
      </c>
      <c r="C30" s="204">
        <v>50.022853526950726</v>
      </c>
    </row>
    <row r="31" spans="1:3" ht="13.5" thickBot="1">
      <c r="A31" s="26" t="s">
        <v>16</v>
      </c>
      <c r="B31" s="204">
        <v>48.285227151620177</v>
      </c>
      <c r="C31" s="204">
        <v>73.641634347975199</v>
      </c>
    </row>
    <row r="32" spans="1:3" ht="13.5" thickBot="1">
      <c r="A32" s="26" t="s">
        <v>17</v>
      </c>
      <c r="B32" s="204">
        <v>38.622804911500069</v>
      </c>
      <c r="C32" s="204">
        <v>21.588114708902062</v>
      </c>
    </row>
    <row r="33" spans="1:3" ht="13.5" thickBot="1">
      <c r="A33" s="26" t="s">
        <v>18</v>
      </c>
      <c r="B33" s="204">
        <v>43.459291586324383</v>
      </c>
      <c r="C33" s="204">
        <v>66.527723261431305</v>
      </c>
    </row>
    <row r="34" spans="1:3" ht="13.5" thickBot="1">
      <c r="A34" s="26" t="s">
        <v>19</v>
      </c>
      <c r="B34" s="204">
        <v>69.52882058627965</v>
      </c>
      <c r="C34" s="204">
        <v>53.420134521573395</v>
      </c>
    </row>
    <row r="35" spans="1:3" ht="13.5" thickBot="1">
      <c r="A35" s="26" t="s">
        <v>20</v>
      </c>
      <c r="B35" s="204">
        <v>44.320601686723698</v>
      </c>
      <c r="C35" s="204">
        <v>65.511183881377633</v>
      </c>
    </row>
    <row r="36" spans="1:3" ht="13.5" thickBot="1">
      <c r="A36" s="26" t="s">
        <v>21</v>
      </c>
      <c r="B36" s="204">
        <v>50.455492287265479</v>
      </c>
      <c r="C36" s="204">
        <v>17.311262163777148</v>
      </c>
    </row>
    <row r="37" spans="1:3" ht="13.5" thickBot="1">
      <c r="A37" s="26" t="s">
        <v>22</v>
      </c>
      <c r="B37" s="204">
        <v>54.94646494730506</v>
      </c>
      <c r="C37" s="204">
        <v>15.388160635704374</v>
      </c>
    </row>
    <row r="38" spans="1:3" ht="13.5" thickBot="1">
      <c r="A38" s="26" t="s">
        <v>23</v>
      </c>
      <c r="B38" s="204">
        <v>51.143342947385847</v>
      </c>
      <c r="C38" s="204">
        <v>54.796873230493382</v>
      </c>
    </row>
    <row r="39" spans="1:3" ht="13.5" thickBot="1">
      <c r="A39" s="26" t="s">
        <v>24</v>
      </c>
      <c r="B39" s="204">
        <v>60.117902905105367</v>
      </c>
      <c r="C39" s="204">
        <v>53.24391085230733</v>
      </c>
    </row>
  </sheetData>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dimension ref="A1:F7"/>
  <sheetViews>
    <sheetView workbookViewId="0"/>
  </sheetViews>
  <sheetFormatPr defaultColWidth="8.85546875" defaultRowHeight="12.75"/>
  <cols>
    <col min="1" max="1" width="19.42578125" style="97" customWidth="1"/>
    <col min="2" max="2" width="13.85546875" style="97" customWidth="1"/>
    <col min="3" max="3" width="12.85546875" style="97" customWidth="1"/>
    <col min="4" max="4" width="14.85546875" style="97" customWidth="1"/>
    <col min="5" max="5" width="18.42578125" style="97" customWidth="1"/>
    <col min="6" max="6" width="11.42578125" style="97" customWidth="1"/>
    <col min="7" max="16384" width="8.85546875" style="97"/>
  </cols>
  <sheetData>
    <row r="1" spans="1:6">
      <c r="A1" s="70" t="s">
        <v>514</v>
      </c>
    </row>
    <row r="2" spans="1:6" ht="13.5" thickBot="1"/>
    <row r="3" spans="1:6" ht="13.5" thickBot="1">
      <c r="A3" s="199"/>
      <c r="B3" s="196" t="s">
        <v>84</v>
      </c>
      <c r="C3" s="196" t="s">
        <v>480</v>
      </c>
      <c r="D3" s="196" t="s">
        <v>467</v>
      </c>
      <c r="E3" s="196" t="s">
        <v>468</v>
      </c>
      <c r="F3" s="196" t="s">
        <v>469</v>
      </c>
    </row>
    <row r="4" spans="1:6" ht="13.5" thickBot="1">
      <c r="A4" s="206" t="s">
        <v>497</v>
      </c>
      <c r="B4" s="197">
        <v>36.862725587456062</v>
      </c>
      <c r="C4" s="198">
        <v>3.6853130528843159</v>
      </c>
      <c r="D4" s="198">
        <v>29.550264956020307</v>
      </c>
      <c r="E4" s="198">
        <v>44.175186218891817</v>
      </c>
      <c r="F4" s="198">
        <f>B4-D4</f>
        <v>7.312460631435755</v>
      </c>
    </row>
    <row r="5" spans="1:6" ht="13.5" thickBot="1">
      <c r="A5" s="206" t="s">
        <v>498</v>
      </c>
      <c r="B5" s="197">
        <v>33.385094050972995</v>
      </c>
      <c r="C5" s="198">
        <v>4.2738548973305512</v>
      </c>
      <c r="D5" s="198">
        <v>24.904838715069083</v>
      </c>
      <c r="E5" s="198">
        <v>41.865349386876908</v>
      </c>
      <c r="F5" s="198">
        <f>B5-D5</f>
        <v>8.4802553359039123</v>
      </c>
    </row>
    <row r="6" spans="1:6" ht="13.5" thickBot="1">
      <c r="A6" s="206" t="s">
        <v>499</v>
      </c>
      <c r="B6" s="197">
        <v>26.641719091945824</v>
      </c>
      <c r="C6" s="198">
        <v>1.761527486477777</v>
      </c>
      <c r="D6" s="198">
        <v>23.146466392591204</v>
      </c>
      <c r="E6" s="198">
        <v>30.136971791300443</v>
      </c>
      <c r="F6" s="198">
        <f>B6-D6</f>
        <v>3.4952526993546194</v>
      </c>
    </row>
    <row r="7" spans="1:6" ht="13.5" thickBot="1">
      <c r="A7" s="206" t="s">
        <v>500</v>
      </c>
      <c r="B7" s="197">
        <v>27.535514296968771</v>
      </c>
      <c r="C7" s="198">
        <v>2.6217253149060618</v>
      </c>
      <c r="D7" s="198">
        <v>22.33344248472892</v>
      </c>
      <c r="E7" s="198">
        <v>32.737586109208621</v>
      </c>
      <c r="F7" s="198">
        <f>B7-D7</f>
        <v>5.2020718122398506</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dimension ref="A1:M22"/>
  <sheetViews>
    <sheetView workbookViewId="0"/>
  </sheetViews>
  <sheetFormatPr defaultColWidth="9.140625" defaultRowHeight="12.75"/>
  <cols>
    <col min="1" max="1" width="28.140625" style="2" customWidth="1"/>
    <col min="2" max="9" width="9.7109375" style="2" customWidth="1"/>
    <col min="10" max="16384" width="9.140625" style="2"/>
  </cols>
  <sheetData>
    <row r="1" spans="1:12">
      <c r="A1" s="70" t="s">
        <v>373</v>
      </c>
    </row>
    <row r="2" spans="1:12" ht="13.5" thickBot="1"/>
    <row r="3" spans="1:12" ht="13.5" thickBot="1">
      <c r="A3" s="56" t="s">
        <v>61</v>
      </c>
      <c r="B3" s="310" t="s">
        <v>62</v>
      </c>
      <c r="C3" s="310" t="s">
        <v>48</v>
      </c>
      <c r="D3" s="310" t="s">
        <v>63</v>
      </c>
      <c r="E3" s="310" t="s">
        <v>64</v>
      </c>
      <c r="F3" s="310" t="s">
        <v>65</v>
      </c>
      <c r="G3" s="310" t="s">
        <v>66</v>
      </c>
      <c r="H3" s="310" t="s">
        <v>67</v>
      </c>
      <c r="I3" s="310" t="s">
        <v>49</v>
      </c>
    </row>
    <row r="4" spans="1:12" ht="15" customHeight="1" thickBot="1">
      <c r="A4" s="74" t="s">
        <v>374</v>
      </c>
      <c r="B4" s="305">
        <v>28</v>
      </c>
      <c r="C4" s="305">
        <v>29</v>
      </c>
      <c r="D4" s="305">
        <v>23</v>
      </c>
      <c r="E4" s="305">
        <v>25</v>
      </c>
      <c r="F4" s="305">
        <v>17</v>
      </c>
      <c r="G4" s="305">
        <v>43</v>
      </c>
      <c r="H4" s="305">
        <v>30</v>
      </c>
      <c r="I4" s="305">
        <v>29</v>
      </c>
      <c r="J4" s="11"/>
    </row>
    <row r="5" spans="1:12" ht="15" customHeight="1" thickBot="1">
      <c r="A5" s="74" t="s">
        <v>69</v>
      </c>
      <c r="B5" s="305">
        <v>16</v>
      </c>
      <c r="C5" s="305">
        <v>21</v>
      </c>
      <c r="D5" s="305">
        <v>29</v>
      </c>
      <c r="E5" s="305">
        <v>16</v>
      </c>
      <c r="F5" s="305">
        <v>16</v>
      </c>
      <c r="G5" s="305">
        <v>18</v>
      </c>
      <c r="H5" s="305">
        <v>20</v>
      </c>
      <c r="I5" s="305">
        <v>21</v>
      </c>
      <c r="J5" s="11"/>
    </row>
    <row r="6" spans="1:12" ht="15" customHeight="1" thickBot="1">
      <c r="A6" s="74" t="s">
        <v>68</v>
      </c>
      <c r="B6" s="305">
        <v>19</v>
      </c>
      <c r="C6" s="305">
        <v>22</v>
      </c>
      <c r="D6" s="305">
        <v>29</v>
      </c>
      <c r="E6" s="305">
        <v>17</v>
      </c>
      <c r="F6" s="305">
        <v>22</v>
      </c>
      <c r="G6" s="305">
        <v>20</v>
      </c>
      <c r="H6" s="305">
        <v>19</v>
      </c>
      <c r="I6" s="305">
        <v>21</v>
      </c>
      <c r="J6" s="11"/>
    </row>
    <row r="7" spans="1:12" ht="15" customHeight="1" thickBot="1">
      <c r="A7" s="74" t="s">
        <v>70</v>
      </c>
      <c r="B7" s="305">
        <v>20</v>
      </c>
      <c r="C7" s="305">
        <v>20</v>
      </c>
      <c r="D7" s="305">
        <v>23</v>
      </c>
      <c r="E7" s="305">
        <v>18</v>
      </c>
      <c r="F7" s="305">
        <v>15</v>
      </c>
      <c r="G7" s="305">
        <v>10</v>
      </c>
      <c r="H7" s="305">
        <v>19</v>
      </c>
      <c r="I7" s="305">
        <v>20</v>
      </c>
      <c r="J7" s="11"/>
    </row>
    <row r="8" spans="1:12" ht="15" customHeight="1" thickBot="1">
      <c r="A8" s="74" t="s">
        <v>71</v>
      </c>
      <c r="B8" s="305">
        <v>9</v>
      </c>
      <c r="C8" s="305">
        <v>16</v>
      </c>
      <c r="D8" s="305">
        <v>28</v>
      </c>
      <c r="E8" s="305">
        <v>18</v>
      </c>
      <c r="F8" s="305">
        <v>19</v>
      </c>
      <c r="G8" s="305">
        <v>1</v>
      </c>
      <c r="H8" s="305">
        <v>15</v>
      </c>
      <c r="I8" s="305">
        <v>19</v>
      </c>
      <c r="J8" s="11"/>
      <c r="L8" s="12"/>
    </row>
    <row r="9" spans="1:12" ht="15" customHeight="1" thickBot="1">
      <c r="A9" s="74" t="s">
        <v>86</v>
      </c>
      <c r="B9" s="311">
        <v>14</v>
      </c>
      <c r="C9" s="311">
        <v>15</v>
      </c>
      <c r="D9" s="311">
        <v>17</v>
      </c>
      <c r="E9" s="311">
        <v>11</v>
      </c>
      <c r="F9" s="311">
        <v>11</v>
      </c>
      <c r="G9" s="311">
        <v>9</v>
      </c>
      <c r="H9" s="311">
        <v>15</v>
      </c>
      <c r="I9" s="311">
        <v>15</v>
      </c>
      <c r="J9" s="11"/>
    </row>
    <row r="10" spans="1:12" ht="15" customHeight="1" thickBot="1">
      <c r="A10" s="74" t="s">
        <v>89</v>
      </c>
      <c r="B10" s="311">
        <v>15</v>
      </c>
      <c r="C10" s="311">
        <v>18</v>
      </c>
      <c r="D10" s="311">
        <v>12</v>
      </c>
      <c r="E10" s="311">
        <v>13</v>
      </c>
      <c r="F10" s="311">
        <v>35</v>
      </c>
      <c r="G10" s="311">
        <v>18</v>
      </c>
      <c r="H10" s="311">
        <v>12</v>
      </c>
      <c r="I10" s="311">
        <v>15</v>
      </c>
      <c r="J10" s="11"/>
    </row>
    <row r="11" spans="1:12" ht="15" customHeight="1" thickBot="1">
      <c r="A11" s="74" t="s">
        <v>87</v>
      </c>
      <c r="B11" s="311">
        <v>13</v>
      </c>
      <c r="C11" s="311">
        <v>14</v>
      </c>
      <c r="D11" s="311">
        <v>13</v>
      </c>
      <c r="E11" s="311">
        <v>8</v>
      </c>
      <c r="F11" s="311">
        <v>14</v>
      </c>
      <c r="G11" s="311">
        <v>9</v>
      </c>
      <c r="H11" s="311">
        <v>13</v>
      </c>
      <c r="I11" s="311">
        <v>14</v>
      </c>
      <c r="J11" s="11"/>
    </row>
    <row r="12" spans="1:12" ht="15" customHeight="1" thickBot="1">
      <c r="A12" s="74" t="s">
        <v>88</v>
      </c>
      <c r="B12" s="311">
        <v>11</v>
      </c>
      <c r="C12" s="311">
        <v>15</v>
      </c>
      <c r="D12" s="311">
        <v>13</v>
      </c>
      <c r="E12" s="311">
        <v>11</v>
      </c>
      <c r="F12" s="311">
        <v>58</v>
      </c>
      <c r="G12" s="311">
        <v>8</v>
      </c>
      <c r="H12" s="311">
        <v>14</v>
      </c>
      <c r="I12" s="311">
        <v>13</v>
      </c>
      <c r="J12" s="11"/>
    </row>
    <row r="13" spans="1:12" ht="15" customHeight="1" thickBot="1">
      <c r="A13" s="74" t="s">
        <v>85</v>
      </c>
      <c r="B13" s="311">
        <v>13</v>
      </c>
      <c r="C13" s="311">
        <v>15</v>
      </c>
      <c r="D13" s="311">
        <v>8</v>
      </c>
      <c r="E13" s="311">
        <v>14</v>
      </c>
      <c r="F13" s="311">
        <v>7</v>
      </c>
      <c r="G13" s="311">
        <v>15</v>
      </c>
      <c r="H13" s="311">
        <v>15</v>
      </c>
      <c r="I13" s="311">
        <v>13</v>
      </c>
      <c r="J13" s="11"/>
    </row>
    <row r="14" spans="1:12" ht="15" customHeight="1" thickBot="1">
      <c r="A14" s="74" t="s">
        <v>375</v>
      </c>
      <c r="B14" s="311">
        <v>13</v>
      </c>
      <c r="C14" s="311">
        <v>13</v>
      </c>
      <c r="D14" s="311">
        <v>13</v>
      </c>
      <c r="E14" s="311">
        <v>15</v>
      </c>
      <c r="F14" s="311">
        <v>7</v>
      </c>
      <c r="G14" s="311">
        <v>12</v>
      </c>
      <c r="H14" s="311">
        <v>11</v>
      </c>
      <c r="I14" s="311">
        <v>11</v>
      </c>
      <c r="J14" s="11"/>
    </row>
    <row r="15" spans="1:12" ht="15" customHeight="1" thickBot="1">
      <c r="A15" s="74" t="s">
        <v>376</v>
      </c>
      <c r="B15" s="311">
        <v>1</v>
      </c>
      <c r="C15" s="311">
        <v>1</v>
      </c>
      <c r="D15" s="311">
        <v>0</v>
      </c>
      <c r="E15" s="311">
        <v>4</v>
      </c>
      <c r="F15" s="311" t="s">
        <v>377</v>
      </c>
      <c r="G15" s="311">
        <v>0</v>
      </c>
      <c r="H15" s="311">
        <v>2</v>
      </c>
      <c r="I15" s="311">
        <v>1</v>
      </c>
      <c r="J15" s="11"/>
    </row>
    <row r="16" spans="1:12">
      <c r="A16" s="13"/>
      <c r="B16" s="14"/>
      <c r="C16" s="14"/>
      <c r="D16" s="14"/>
      <c r="E16" s="14"/>
      <c r="F16" s="14"/>
      <c r="G16" s="14"/>
      <c r="H16" s="14"/>
      <c r="I16" s="14"/>
      <c r="J16" s="11"/>
    </row>
    <row r="17" spans="1:13">
      <c r="A17" s="13"/>
      <c r="B17" s="14"/>
      <c r="C17" s="14"/>
      <c r="D17" s="14"/>
      <c r="E17" s="14"/>
      <c r="F17" s="14"/>
      <c r="G17" s="14"/>
      <c r="H17" s="14"/>
      <c r="I17" s="14"/>
      <c r="J17" s="11"/>
    </row>
    <row r="18" spans="1:13">
      <c r="A18" s="13"/>
      <c r="B18" s="14"/>
      <c r="C18" s="14"/>
      <c r="D18" s="14"/>
      <c r="E18" s="14"/>
      <c r="F18" s="14"/>
      <c r="G18" s="14"/>
      <c r="H18" s="14"/>
      <c r="I18" s="14"/>
      <c r="J18" s="11"/>
    </row>
    <row r="19" spans="1:13">
      <c r="A19" s="13"/>
      <c r="B19" s="14"/>
      <c r="C19" s="14"/>
      <c r="D19" s="14"/>
      <c r="E19" s="14"/>
      <c r="F19" s="14"/>
      <c r="G19" s="14"/>
      <c r="H19" s="14"/>
      <c r="I19" s="14"/>
      <c r="J19" s="11"/>
    </row>
    <row r="21" spans="1:13">
      <c r="A21" s="3"/>
      <c r="B21" s="3"/>
      <c r="C21" s="3"/>
      <c r="D21" s="3"/>
      <c r="E21" s="3"/>
      <c r="F21" s="3"/>
      <c r="G21" s="3"/>
      <c r="H21" s="3"/>
      <c r="I21" s="3"/>
      <c r="J21" s="3"/>
      <c r="K21" s="3"/>
      <c r="L21" s="3"/>
      <c r="M21" s="3"/>
    </row>
    <row r="22" spans="1:13">
      <c r="A22" s="3"/>
      <c r="B22" s="3"/>
      <c r="C22" s="3"/>
      <c r="D22" s="3"/>
      <c r="E22" s="3"/>
      <c r="F22" s="3"/>
      <c r="G22" s="3"/>
      <c r="H22" s="3"/>
      <c r="I22" s="3"/>
      <c r="J22" s="3"/>
      <c r="K22" s="3"/>
      <c r="L22" s="3"/>
      <c r="M22" s="3"/>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G8"/>
  <sheetViews>
    <sheetView workbookViewId="0">
      <selection activeCell="A2" sqref="A2"/>
    </sheetView>
  </sheetViews>
  <sheetFormatPr defaultColWidth="8.85546875" defaultRowHeight="12.75"/>
  <cols>
    <col min="1" max="1" width="16.85546875" style="97" customWidth="1"/>
    <col min="2" max="2" width="17.85546875" style="97" customWidth="1"/>
    <col min="3" max="3" width="13.140625" style="97" customWidth="1"/>
    <col min="4" max="4" width="8.85546875" style="97"/>
    <col min="5" max="5" width="17.28515625" style="97" customWidth="1"/>
    <col min="6" max="6" width="15.85546875" style="97" customWidth="1"/>
    <col min="7" max="7" width="11.85546875" style="97" customWidth="1"/>
    <col min="8" max="16384" width="8.85546875" style="97"/>
  </cols>
  <sheetData>
    <row r="1" spans="1:7">
      <c r="A1" s="70" t="s">
        <v>1142</v>
      </c>
    </row>
    <row r="2" spans="1:7" ht="13.5" thickBot="1"/>
    <row r="3" spans="1:7" ht="13.5" thickBot="1">
      <c r="A3" s="207"/>
      <c r="B3" s="196" t="s">
        <v>501</v>
      </c>
      <c r="C3" s="196" t="s">
        <v>84</v>
      </c>
      <c r="D3" s="196" t="s">
        <v>480</v>
      </c>
      <c r="E3" s="196" t="s">
        <v>467</v>
      </c>
      <c r="F3" s="196" t="s">
        <v>468</v>
      </c>
      <c r="G3" s="196" t="s">
        <v>469</v>
      </c>
    </row>
    <row r="4" spans="1:7" ht="14.25" customHeight="1" thickBot="1">
      <c r="A4" s="367" t="s">
        <v>188</v>
      </c>
      <c r="B4" s="208" t="s">
        <v>502</v>
      </c>
      <c r="C4" s="197">
        <v>32.202538544520067</v>
      </c>
      <c r="D4" s="198">
        <v>1.6154313686576571</v>
      </c>
      <c r="E4" s="198">
        <v>28.997172238705094</v>
      </c>
      <c r="F4" s="198">
        <v>35.407904850335036</v>
      </c>
      <c r="G4" s="198">
        <f>C4-E4</f>
        <v>3.2053663058149731</v>
      </c>
    </row>
    <row r="5" spans="1:7" ht="14.25" customHeight="1" thickBot="1">
      <c r="A5" s="368"/>
      <c r="B5" s="208" t="s">
        <v>503</v>
      </c>
      <c r="C5" s="197">
        <v>37.143574237714397</v>
      </c>
      <c r="D5" s="198">
        <v>2.2342941811247652</v>
      </c>
      <c r="E5" s="198">
        <v>32.710249848695739</v>
      </c>
      <c r="F5" s="198">
        <v>41.576898626733055</v>
      </c>
      <c r="G5" s="198">
        <f>C5-E5</f>
        <v>4.433324389018658</v>
      </c>
    </row>
    <row r="6" spans="1:7" ht="14.25" customHeight="1" thickBot="1">
      <c r="A6" s="369" t="s">
        <v>130</v>
      </c>
      <c r="B6" s="208" t="s">
        <v>339</v>
      </c>
      <c r="C6" s="197">
        <v>49.133068760857221</v>
      </c>
      <c r="D6" s="198">
        <v>5.7422131989513012</v>
      </c>
      <c r="E6" s="198">
        <v>37.739271991874773</v>
      </c>
      <c r="F6" s="198">
        <v>60.526865529839668</v>
      </c>
      <c r="G6" s="198">
        <f>C6-E6</f>
        <v>11.393796768982448</v>
      </c>
    </row>
    <row r="7" spans="1:7" ht="14.25" customHeight="1" thickBot="1">
      <c r="A7" s="370"/>
      <c r="B7" s="208" t="s">
        <v>340</v>
      </c>
      <c r="C7" s="197">
        <v>31.800459744911329</v>
      </c>
      <c r="D7" s="198">
        <v>1.8800666917544659</v>
      </c>
      <c r="E7" s="198">
        <v>28.069999545019119</v>
      </c>
      <c r="F7" s="198">
        <v>35.530919944803536</v>
      </c>
      <c r="G7" s="198">
        <f>C7-E7</f>
        <v>3.7304601998922102</v>
      </c>
    </row>
    <row r="8" spans="1:7" ht="14.25" customHeight="1" thickBot="1">
      <c r="A8" s="371"/>
      <c r="B8" s="208" t="s">
        <v>341</v>
      </c>
      <c r="C8" s="197">
        <v>30.662568519333092</v>
      </c>
      <c r="D8" s="198">
        <v>1.7038499086091465</v>
      </c>
      <c r="E8" s="198">
        <v>27.281760647711852</v>
      </c>
      <c r="F8" s="198">
        <v>34.043376390954329</v>
      </c>
      <c r="G8" s="198">
        <f>C8-E8</f>
        <v>3.38080787162124</v>
      </c>
    </row>
  </sheetData>
  <mergeCells count="2">
    <mergeCell ref="A4:A5"/>
    <mergeCell ref="A6:A8"/>
  </mergeCells>
  <pageMargins left="0.75" right="0.75" top="1" bottom="1" header="0.5" footer="0.5"/>
  <headerFooter alignWithMargins="0"/>
  <drawing r:id="rId1"/>
</worksheet>
</file>

<file path=xl/worksheets/sheet61.xml><?xml version="1.0" encoding="utf-8"?>
<worksheet xmlns="http://schemas.openxmlformats.org/spreadsheetml/2006/main" xmlns:r="http://schemas.openxmlformats.org/officeDocument/2006/relationships">
  <dimension ref="A1:E21"/>
  <sheetViews>
    <sheetView workbookViewId="0"/>
  </sheetViews>
  <sheetFormatPr defaultColWidth="11.42578125" defaultRowHeight="15"/>
  <cols>
    <col min="1" max="1" width="20.42578125" customWidth="1"/>
  </cols>
  <sheetData>
    <row r="1" spans="1:5">
      <c r="A1" s="70" t="s">
        <v>515</v>
      </c>
    </row>
    <row r="2" spans="1:5" ht="15.75" thickBot="1"/>
    <row r="3" spans="1:5" ht="26.25" thickBot="1">
      <c r="A3" s="119"/>
      <c r="B3" s="87" t="s">
        <v>516</v>
      </c>
      <c r="C3" s="87" t="s">
        <v>517</v>
      </c>
      <c r="D3" s="87" t="s">
        <v>518</v>
      </c>
      <c r="E3" s="87" t="s">
        <v>519</v>
      </c>
    </row>
    <row r="4" spans="1:5" ht="15.75" thickBot="1">
      <c r="A4" s="120" t="s">
        <v>188</v>
      </c>
      <c r="B4" s="121"/>
      <c r="C4" s="121"/>
      <c r="D4" s="121"/>
      <c r="E4" s="121"/>
    </row>
    <row r="5" spans="1:5" ht="15.75" thickBot="1">
      <c r="A5" s="91" t="s">
        <v>520</v>
      </c>
      <c r="B5" s="122">
        <v>2</v>
      </c>
      <c r="C5" s="122">
        <v>25</v>
      </c>
      <c r="D5" s="122">
        <v>48</v>
      </c>
      <c r="E5" s="122">
        <v>25</v>
      </c>
    </row>
    <row r="6" spans="1:5" ht="15.75" thickBot="1">
      <c r="A6" s="91" t="s">
        <v>521</v>
      </c>
      <c r="B6" s="122">
        <v>3</v>
      </c>
      <c r="C6" s="122">
        <v>23</v>
      </c>
      <c r="D6" s="122">
        <v>44</v>
      </c>
      <c r="E6" s="122">
        <v>30</v>
      </c>
    </row>
    <row r="7" spans="1:5" ht="15.75" thickBot="1">
      <c r="A7" s="120" t="s">
        <v>522</v>
      </c>
      <c r="B7" s="121"/>
      <c r="C7" s="121"/>
      <c r="D7" s="121"/>
      <c r="E7" s="121"/>
    </row>
    <row r="8" spans="1:5" ht="15.75" thickBot="1">
      <c r="A8" s="91" t="s">
        <v>523</v>
      </c>
      <c r="B8" s="92">
        <v>3</v>
      </c>
      <c r="C8" s="92">
        <v>23</v>
      </c>
      <c r="D8" s="92">
        <v>47</v>
      </c>
      <c r="E8" s="92">
        <v>27</v>
      </c>
    </row>
    <row r="9" spans="1:5" ht="15.75" thickBot="1">
      <c r="A9" s="91" t="s">
        <v>524</v>
      </c>
      <c r="B9" s="92">
        <v>2</v>
      </c>
      <c r="C9" s="92">
        <v>28</v>
      </c>
      <c r="D9" s="92">
        <v>44</v>
      </c>
      <c r="E9" s="92">
        <v>26</v>
      </c>
    </row>
    <row r="10" spans="1:5" ht="15.75" thickBot="1">
      <c r="A10" s="120" t="s">
        <v>51</v>
      </c>
      <c r="B10" s="121"/>
      <c r="C10" s="121"/>
      <c r="D10" s="121"/>
      <c r="E10" s="121"/>
    </row>
    <row r="11" spans="1:5" ht="15.75" thickBot="1">
      <c r="A11" s="91" t="s">
        <v>525</v>
      </c>
      <c r="B11" s="92">
        <v>2</v>
      </c>
      <c r="C11" s="92">
        <v>20</v>
      </c>
      <c r="D11" s="92">
        <v>54</v>
      </c>
      <c r="E11" s="92">
        <v>23</v>
      </c>
    </row>
    <row r="12" spans="1:5" ht="15.75" thickBot="1">
      <c r="A12" s="91" t="s">
        <v>526</v>
      </c>
      <c r="B12" s="92">
        <v>1</v>
      </c>
      <c r="C12" s="92">
        <v>20</v>
      </c>
      <c r="D12" s="92">
        <v>48</v>
      </c>
      <c r="E12" s="92">
        <v>31</v>
      </c>
    </row>
    <row r="13" spans="1:5" ht="15.75" thickBot="1">
      <c r="A13" s="91" t="s">
        <v>527</v>
      </c>
      <c r="B13" s="92">
        <v>3</v>
      </c>
      <c r="C13" s="92">
        <v>28</v>
      </c>
      <c r="D13" s="92">
        <v>43</v>
      </c>
      <c r="E13" s="92">
        <v>27</v>
      </c>
    </row>
    <row r="14" spans="1:5" ht="15.75" thickBot="1">
      <c r="A14" s="91" t="s">
        <v>528</v>
      </c>
      <c r="B14" s="92">
        <v>3</v>
      </c>
      <c r="C14" s="92">
        <v>26</v>
      </c>
      <c r="D14" s="92">
        <v>46</v>
      </c>
      <c r="E14" s="92">
        <v>24</v>
      </c>
    </row>
    <row r="15" spans="1:5" ht="15.75" thickBot="1">
      <c r="A15" s="91" t="s">
        <v>529</v>
      </c>
      <c r="B15" s="92">
        <v>3</v>
      </c>
      <c r="C15" s="92">
        <v>20</v>
      </c>
      <c r="D15" s="92">
        <v>53</v>
      </c>
      <c r="E15" s="92">
        <v>25</v>
      </c>
    </row>
    <row r="16" spans="1:5" ht="15.75" thickBot="1">
      <c r="A16" s="91" t="s">
        <v>530</v>
      </c>
      <c r="B16" s="92">
        <v>4</v>
      </c>
      <c r="C16" s="92">
        <v>19</v>
      </c>
      <c r="D16" s="92">
        <v>38</v>
      </c>
      <c r="E16" s="92">
        <v>39</v>
      </c>
    </row>
    <row r="17" spans="1:5" ht="15.75" thickBot="1">
      <c r="A17" s="120" t="s">
        <v>479</v>
      </c>
      <c r="B17" s="121"/>
      <c r="C17" s="121"/>
      <c r="D17" s="121"/>
      <c r="E17" s="121"/>
    </row>
    <row r="18" spans="1:5" ht="15.75" thickBot="1">
      <c r="A18" s="91" t="s">
        <v>531</v>
      </c>
      <c r="B18" s="92">
        <v>2</v>
      </c>
      <c r="C18" s="92">
        <v>26</v>
      </c>
      <c r="D18" s="92">
        <v>45</v>
      </c>
      <c r="E18" s="92">
        <v>26</v>
      </c>
    </row>
    <row r="19" spans="1:5" ht="15.75" thickBot="1">
      <c r="A19" s="91" t="s">
        <v>532</v>
      </c>
      <c r="B19" s="92">
        <v>3</v>
      </c>
      <c r="C19" s="92">
        <v>24</v>
      </c>
      <c r="D19" s="92">
        <v>47</v>
      </c>
      <c r="E19" s="92">
        <v>26</v>
      </c>
    </row>
    <row r="20" spans="1:5" ht="15.75" thickBot="1">
      <c r="A20" s="91" t="s">
        <v>533</v>
      </c>
      <c r="B20" s="92">
        <v>2</v>
      </c>
      <c r="C20" s="92">
        <v>18</v>
      </c>
      <c r="D20" s="92">
        <v>52</v>
      </c>
      <c r="E20" s="92">
        <v>28</v>
      </c>
    </row>
    <row r="21" spans="1:5" ht="15.75" thickBot="1">
      <c r="A21" s="120" t="s">
        <v>49</v>
      </c>
      <c r="B21" s="92">
        <v>3</v>
      </c>
      <c r="C21" s="92">
        <v>24</v>
      </c>
      <c r="D21" s="92">
        <v>47</v>
      </c>
      <c r="E21" s="92">
        <v>27</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E21"/>
  <sheetViews>
    <sheetView workbookViewId="0"/>
  </sheetViews>
  <sheetFormatPr defaultColWidth="11.42578125" defaultRowHeight="15"/>
  <cols>
    <col min="1" max="1" width="20.85546875" customWidth="1"/>
  </cols>
  <sheetData>
    <row r="1" spans="1:5">
      <c r="A1" s="70" t="s">
        <v>534</v>
      </c>
    </row>
    <row r="2" spans="1:5" ht="15.75" thickBot="1"/>
    <row r="3" spans="1:5" ht="26.25" thickBot="1">
      <c r="A3" s="119"/>
      <c r="B3" s="87" t="s">
        <v>516</v>
      </c>
      <c r="C3" s="87" t="s">
        <v>517</v>
      </c>
      <c r="D3" s="87" t="s">
        <v>518</v>
      </c>
      <c r="E3" s="87" t="s">
        <v>519</v>
      </c>
    </row>
    <row r="4" spans="1:5" ht="15.75" thickBot="1">
      <c r="A4" s="120" t="s">
        <v>188</v>
      </c>
      <c r="B4" s="121"/>
      <c r="C4" s="121"/>
      <c r="D4" s="121"/>
      <c r="E4" s="121"/>
    </row>
    <row r="5" spans="1:5" ht="15.75" thickBot="1">
      <c r="A5" s="91" t="s">
        <v>520</v>
      </c>
      <c r="B5" s="122">
        <v>7</v>
      </c>
      <c r="C5" s="122">
        <v>41</v>
      </c>
      <c r="D5" s="122">
        <v>48</v>
      </c>
      <c r="E5" s="122">
        <v>4</v>
      </c>
    </row>
    <row r="6" spans="1:5" ht="15.75" thickBot="1">
      <c r="A6" s="91" t="s">
        <v>521</v>
      </c>
      <c r="B6" s="122">
        <v>9</v>
      </c>
      <c r="C6" s="122">
        <v>37</v>
      </c>
      <c r="D6" s="122">
        <v>50</v>
      </c>
      <c r="E6" s="122">
        <v>4</v>
      </c>
    </row>
    <row r="7" spans="1:5" ht="15.75" thickBot="1">
      <c r="A7" s="120" t="s">
        <v>522</v>
      </c>
      <c r="B7" s="121"/>
      <c r="C7" s="121"/>
      <c r="D7" s="121"/>
      <c r="E7" s="121"/>
    </row>
    <row r="8" spans="1:5" ht="15.75" thickBot="1">
      <c r="A8" s="91" t="s">
        <v>523</v>
      </c>
      <c r="B8" s="92">
        <v>8</v>
      </c>
      <c r="C8" s="92">
        <v>39</v>
      </c>
      <c r="D8" s="92">
        <v>49</v>
      </c>
      <c r="E8" s="92">
        <v>5</v>
      </c>
    </row>
    <row r="9" spans="1:5" ht="15.75" thickBot="1">
      <c r="A9" s="91" t="s">
        <v>524</v>
      </c>
      <c r="B9" s="92">
        <v>8</v>
      </c>
      <c r="C9" s="92">
        <v>40</v>
      </c>
      <c r="D9" s="92">
        <v>49</v>
      </c>
      <c r="E9" s="92">
        <v>3</v>
      </c>
    </row>
    <row r="10" spans="1:5" ht="15.75" thickBot="1">
      <c r="A10" s="120" t="s">
        <v>51</v>
      </c>
      <c r="B10" s="121"/>
      <c r="C10" s="121"/>
      <c r="D10" s="121"/>
      <c r="E10" s="121"/>
    </row>
    <row r="11" spans="1:5" ht="15.75" thickBot="1">
      <c r="A11" s="91" t="s">
        <v>525</v>
      </c>
      <c r="B11" s="92">
        <v>9</v>
      </c>
      <c r="C11" s="92">
        <v>42</v>
      </c>
      <c r="D11" s="92">
        <v>47</v>
      </c>
      <c r="E11" s="92">
        <v>2</v>
      </c>
    </row>
    <row r="12" spans="1:5" ht="15.75" thickBot="1">
      <c r="A12" s="91" t="s">
        <v>526</v>
      </c>
      <c r="B12" s="92">
        <v>9</v>
      </c>
      <c r="C12" s="92">
        <v>42</v>
      </c>
      <c r="D12" s="92">
        <v>45</v>
      </c>
      <c r="E12" s="92">
        <v>4</v>
      </c>
    </row>
    <row r="13" spans="1:5" ht="15.75" thickBot="1">
      <c r="A13" s="91" t="s">
        <v>527</v>
      </c>
      <c r="B13" s="92">
        <v>7</v>
      </c>
      <c r="C13" s="92">
        <v>38</v>
      </c>
      <c r="D13" s="92">
        <v>52</v>
      </c>
      <c r="E13" s="92">
        <v>3</v>
      </c>
    </row>
    <row r="14" spans="1:5" ht="15.75" thickBot="1">
      <c r="A14" s="91" t="s">
        <v>528</v>
      </c>
      <c r="B14" s="92">
        <v>6</v>
      </c>
      <c r="C14" s="92">
        <v>41</v>
      </c>
      <c r="D14" s="92">
        <v>48</v>
      </c>
      <c r="E14" s="92">
        <v>5</v>
      </c>
    </row>
    <row r="15" spans="1:5" ht="15.75" thickBot="1">
      <c r="A15" s="91" t="s">
        <v>529</v>
      </c>
      <c r="B15" s="92">
        <v>8</v>
      </c>
      <c r="C15" s="92">
        <v>37</v>
      </c>
      <c r="D15" s="92">
        <v>49</v>
      </c>
      <c r="E15" s="92">
        <v>5</v>
      </c>
    </row>
    <row r="16" spans="1:5" ht="15.75" thickBot="1">
      <c r="A16" s="91" t="s">
        <v>530</v>
      </c>
      <c r="B16" s="92">
        <v>11</v>
      </c>
      <c r="C16" s="92">
        <v>33</v>
      </c>
      <c r="D16" s="92">
        <v>44</v>
      </c>
      <c r="E16" s="92">
        <v>12</v>
      </c>
    </row>
    <row r="17" spans="1:5" ht="15.75" thickBot="1">
      <c r="A17" s="120" t="s">
        <v>479</v>
      </c>
      <c r="B17" s="121"/>
      <c r="C17" s="121"/>
      <c r="D17" s="121"/>
      <c r="E17" s="121"/>
    </row>
    <row r="18" spans="1:5" ht="15.75" thickBot="1">
      <c r="A18" s="91" t="s">
        <v>531</v>
      </c>
      <c r="B18" s="92">
        <v>8</v>
      </c>
      <c r="C18" s="92">
        <v>38</v>
      </c>
      <c r="D18" s="92">
        <v>49</v>
      </c>
      <c r="E18" s="92">
        <v>5</v>
      </c>
    </row>
    <row r="19" spans="1:5" ht="15.75" thickBot="1">
      <c r="A19" s="91" t="s">
        <v>532</v>
      </c>
      <c r="B19" s="92">
        <v>7</v>
      </c>
      <c r="C19" s="92">
        <v>39</v>
      </c>
      <c r="D19" s="92">
        <v>50</v>
      </c>
      <c r="E19" s="92">
        <v>5</v>
      </c>
    </row>
    <row r="20" spans="1:5" ht="15.75" thickBot="1">
      <c r="A20" s="91" t="s">
        <v>533</v>
      </c>
      <c r="B20" s="92" t="s">
        <v>535</v>
      </c>
      <c r="C20" s="92">
        <v>42</v>
      </c>
      <c r="D20" s="92">
        <v>46</v>
      </c>
      <c r="E20" s="92">
        <v>3</v>
      </c>
    </row>
    <row r="21" spans="1:5" ht="15.75" thickBot="1">
      <c r="A21" s="120" t="s">
        <v>49</v>
      </c>
      <c r="B21" s="92">
        <v>8</v>
      </c>
      <c r="C21" s="92">
        <v>39</v>
      </c>
      <c r="D21" s="92">
        <v>49</v>
      </c>
      <c r="E21" s="92">
        <v>4</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E23"/>
  <sheetViews>
    <sheetView workbookViewId="0"/>
  </sheetViews>
  <sheetFormatPr defaultColWidth="11.42578125" defaultRowHeight="15"/>
  <cols>
    <col min="1" max="1" width="35.85546875" customWidth="1"/>
  </cols>
  <sheetData>
    <row r="1" spans="1:5">
      <c r="A1" s="70" t="s">
        <v>536</v>
      </c>
    </row>
    <row r="2" spans="1:5" ht="15.75" thickBot="1">
      <c r="A2" s="70"/>
    </row>
    <row r="3" spans="1:5" ht="26.25" thickBot="1">
      <c r="A3" s="119"/>
      <c r="B3" s="87" t="s">
        <v>516</v>
      </c>
      <c r="C3" s="87" t="s">
        <v>517</v>
      </c>
      <c r="D3" s="87" t="s">
        <v>518</v>
      </c>
      <c r="E3" s="87" t="s">
        <v>519</v>
      </c>
    </row>
    <row r="4" spans="1:5" ht="15.75" thickBot="1">
      <c r="A4" s="120" t="s">
        <v>188</v>
      </c>
      <c r="B4" s="121"/>
      <c r="C4" s="121"/>
      <c r="D4" s="121"/>
      <c r="E4" s="121"/>
    </row>
    <row r="5" spans="1:5" ht="15.75" thickBot="1">
      <c r="A5" s="91" t="s">
        <v>520</v>
      </c>
      <c r="B5" s="122">
        <v>14</v>
      </c>
      <c r="C5" s="122">
        <v>58</v>
      </c>
      <c r="D5" s="122">
        <v>23</v>
      </c>
      <c r="E5" s="122">
        <v>5</v>
      </c>
    </row>
    <row r="6" spans="1:5" ht="15.75" thickBot="1">
      <c r="A6" s="91" t="s">
        <v>521</v>
      </c>
      <c r="B6" s="122">
        <v>16</v>
      </c>
      <c r="C6" s="122">
        <v>52</v>
      </c>
      <c r="D6" s="122">
        <v>24</v>
      </c>
      <c r="E6" s="122">
        <v>7</v>
      </c>
    </row>
    <row r="7" spans="1:5" ht="15.75" thickBot="1">
      <c r="A7" s="120" t="s">
        <v>537</v>
      </c>
      <c r="B7" s="123"/>
      <c r="C7" s="123"/>
      <c r="D7" s="123"/>
      <c r="E7" s="123"/>
    </row>
    <row r="8" spans="1:5" ht="15.75" thickBot="1">
      <c r="A8" s="91" t="s">
        <v>538</v>
      </c>
      <c r="B8" s="92">
        <v>17</v>
      </c>
      <c r="C8" s="92">
        <v>57</v>
      </c>
      <c r="D8" s="92">
        <v>20</v>
      </c>
      <c r="E8" s="92">
        <v>6</v>
      </c>
    </row>
    <row r="9" spans="1:5" ht="15.75" thickBot="1">
      <c r="A9" s="91" t="s">
        <v>539</v>
      </c>
      <c r="B9" s="92">
        <v>17</v>
      </c>
      <c r="C9" s="92">
        <v>53</v>
      </c>
      <c r="D9" s="92">
        <v>27</v>
      </c>
      <c r="E9" s="92">
        <v>4</v>
      </c>
    </row>
    <row r="10" spans="1:5" ht="15.75" thickBot="1">
      <c r="A10" s="91" t="s">
        <v>540</v>
      </c>
      <c r="B10" s="92">
        <v>11</v>
      </c>
      <c r="C10" s="92">
        <v>59</v>
      </c>
      <c r="D10" s="92">
        <v>24</v>
      </c>
      <c r="E10" s="92">
        <v>6</v>
      </c>
    </row>
    <row r="11" spans="1:5" ht="15.75" thickBot="1">
      <c r="A11" s="91" t="s">
        <v>541</v>
      </c>
      <c r="B11" s="92">
        <v>15</v>
      </c>
      <c r="C11" s="92">
        <v>54</v>
      </c>
      <c r="D11" s="92">
        <v>25</v>
      </c>
      <c r="E11" s="92">
        <v>6</v>
      </c>
    </row>
    <row r="12" spans="1:5" ht="15.75" thickBot="1">
      <c r="A12" s="120" t="s">
        <v>542</v>
      </c>
      <c r="B12" s="123"/>
      <c r="C12" s="123"/>
      <c r="D12" s="123"/>
      <c r="E12" s="123"/>
    </row>
    <row r="13" spans="1:5" ht="15.75" thickBot="1">
      <c r="A13" s="91" t="s">
        <v>525</v>
      </c>
      <c r="B13" s="92">
        <v>16</v>
      </c>
      <c r="C13" s="92">
        <v>61</v>
      </c>
      <c r="D13" s="92">
        <v>21</v>
      </c>
      <c r="E13" s="92">
        <v>2</v>
      </c>
    </row>
    <row r="14" spans="1:5" ht="15.75" thickBot="1">
      <c r="A14" s="91" t="s">
        <v>526</v>
      </c>
      <c r="B14" s="92">
        <v>15</v>
      </c>
      <c r="C14" s="92">
        <v>61</v>
      </c>
      <c r="D14" s="92">
        <v>21</v>
      </c>
      <c r="E14" s="92">
        <v>3</v>
      </c>
    </row>
    <row r="15" spans="1:5" ht="15.75" thickBot="1">
      <c r="A15" s="91" t="s">
        <v>527</v>
      </c>
      <c r="B15" s="92">
        <v>16</v>
      </c>
      <c r="C15" s="92">
        <v>55</v>
      </c>
      <c r="D15" s="92">
        <v>25</v>
      </c>
      <c r="E15" s="92">
        <v>5</v>
      </c>
    </row>
    <row r="16" spans="1:5" ht="15.75" thickBot="1">
      <c r="A16" s="91" t="s">
        <v>528</v>
      </c>
      <c r="B16" s="92">
        <v>14</v>
      </c>
      <c r="C16" s="92">
        <v>57</v>
      </c>
      <c r="D16" s="92">
        <v>23</v>
      </c>
      <c r="E16" s="92">
        <v>6</v>
      </c>
    </row>
    <row r="17" spans="1:5" ht="15.75" thickBot="1">
      <c r="A17" s="91" t="s">
        <v>529</v>
      </c>
      <c r="B17" s="92">
        <v>14</v>
      </c>
      <c r="C17" s="92">
        <v>52</v>
      </c>
      <c r="D17" s="92">
        <v>25</v>
      </c>
      <c r="E17" s="92">
        <v>9</v>
      </c>
    </row>
    <row r="18" spans="1:5" ht="15.75" thickBot="1">
      <c r="A18" s="91" t="s">
        <v>530</v>
      </c>
      <c r="B18" s="92">
        <v>21</v>
      </c>
      <c r="C18" s="92">
        <v>52</v>
      </c>
      <c r="D18" s="92">
        <v>17</v>
      </c>
      <c r="E18" s="92">
        <v>9</v>
      </c>
    </row>
    <row r="19" spans="1:5" ht="15.75" thickBot="1">
      <c r="A19" s="120" t="s">
        <v>130</v>
      </c>
      <c r="B19" s="123"/>
      <c r="C19" s="123"/>
      <c r="D19" s="123"/>
      <c r="E19" s="123"/>
    </row>
    <row r="20" spans="1:5" ht="15.75" thickBot="1">
      <c r="A20" s="91" t="s">
        <v>531</v>
      </c>
      <c r="B20" s="92">
        <v>14</v>
      </c>
      <c r="C20" s="92">
        <v>55</v>
      </c>
      <c r="D20" s="92">
        <v>26</v>
      </c>
      <c r="E20" s="92">
        <v>6</v>
      </c>
    </row>
    <row r="21" spans="1:5" ht="15.75" thickBot="1">
      <c r="A21" s="91" t="s">
        <v>532</v>
      </c>
      <c r="B21" s="92">
        <v>15</v>
      </c>
      <c r="C21" s="92">
        <v>55</v>
      </c>
      <c r="D21" s="92">
        <v>24</v>
      </c>
      <c r="E21" s="92">
        <v>7</v>
      </c>
    </row>
    <row r="22" spans="1:5" ht="15.75" thickBot="1">
      <c r="A22" s="91" t="s">
        <v>533</v>
      </c>
      <c r="B22" s="92">
        <v>17</v>
      </c>
      <c r="C22" s="92">
        <v>62</v>
      </c>
      <c r="D22" s="92">
        <v>17</v>
      </c>
      <c r="E22" s="92">
        <v>3</v>
      </c>
    </row>
    <row r="23" spans="1:5" ht="15.75" thickBot="1">
      <c r="A23" s="120" t="s">
        <v>49</v>
      </c>
      <c r="B23" s="92">
        <v>15</v>
      </c>
      <c r="C23" s="92">
        <v>56</v>
      </c>
      <c r="D23" s="92">
        <v>23</v>
      </c>
      <c r="E23" s="92">
        <v>6</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E23"/>
  <sheetViews>
    <sheetView workbookViewId="0"/>
  </sheetViews>
  <sheetFormatPr defaultColWidth="11.42578125" defaultRowHeight="15"/>
  <cols>
    <col min="1" max="1" width="31.42578125" customWidth="1"/>
  </cols>
  <sheetData>
    <row r="1" spans="1:5">
      <c r="A1" s="70" t="s">
        <v>543</v>
      </c>
    </row>
    <row r="2" spans="1:5" ht="15.75" thickBot="1">
      <c r="A2" s="70"/>
    </row>
    <row r="3" spans="1:5" ht="26.25" thickBot="1">
      <c r="A3" s="119"/>
      <c r="B3" s="87" t="s">
        <v>516</v>
      </c>
      <c r="C3" s="87" t="s">
        <v>517</v>
      </c>
      <c r="D3" s="87" t="s">
        <v>518</v>
      </c>
      <c r="E3" s="87" t="s">
        <v>519</v>
      </c>
    </row>
    <row r="4" spans="1:5" ht="15.75" thickBot="1">
      <c r="A4" s="120" t="s">
        <v>188</v>
      </c>
      <c r="B4" s="121"/>
      <c r="C4" s="121"/>
      <c r="D4" s="121"/>
      <c r="E4" s="121"/>
    </row>
    <row r="5" spans="1:5" ht="15.75" thickBot="1">
      <c r="A5" s="91" t="s">
        <v>520</v>
      </c>
      <c r="B5" s="122">
        <v>3</v>
      </c>
      <c r="C5" s="122">
        <v>43</v>
      </c>
      <c r="D5" s="122">
        <v>41</v>
      </c>
      <c r="E5" s="122">
        <v>13</v>
      </c>
    </row>
    <row r="6" spans="1:5" ht="15.75" thickBot="1">
      <c r="A6" s="91" t="s">
        <v>521</v>
      </c>
      <c r="B6" s="122">
        <v>4</v>
      </c>
      <c r="C6" s="122">
        <v>49</v>
      </c>
      <c r="D6" s="122">
        <v>35</v>
      </c>
      <c r="E6" s="122">
        <v>12</v>
      </c>
    </row>
    <row r="7" spans="1:5" ht="15.75" thickBot="1">
      <c r="A7" s="120" t="s">
        <v>537</v>
      </c>
      <c r="B7" s="123"/>
      <c r="C7" s="123"/>
      <c r="D7" s="123"/>
      <c r="E7" s="123"/>
    </row>
    <row r="8" spans="1:5" ht="15.75" thickBot="1">
      <c r="A8" s="91" t="s">
        <v>538</v>
      </c>
      <c r="B8" s="92">
        <v>2</v>
      </c>
      <c r="C8" s="92">
        <v>43</v>
      </c>
      <c r="D8" s="92">
        <v>41</v>
      </c>
      <c r="E8" s="92">
        <v>14</v>
      </c>
    </row>
    <row r="9" spans="1:5" ht="15.75" thickBot="1">
      <c r="A9" s="91" t="s">
        <v>539</v>
      </c>
      <c r="B9" s="92">
        <v>4</v>
      </c>
      <c r="C9" s="92">
        <v>42</v>
      </c>
      <c r="D9" s="92">
        <v>38</v>
      </c>
      <c r="E9" s="92">
        <v>16</v>
      </c>
    </row>
    <row r="10" spans="1:5" ht="15.75" thickBot="1">
      <c r="A10" s="91" t="s">
        <v>540</v>
      </c>
      <c r="B10" s="92">
        <v>3</v>
      </c>
      <c r="C10" s="92">
        <v>48</v>
      </c>
      <c r="D10" s="92">
        <v>37</v>
      </c>
      <c r="E10" s="92">
        <v>12</v>
      </c>
    </row>
    <row r="11" spans="1:5" ht="15.75" thickBot="1">
      <c r="A11" s="91" t="s">
        <v>541</v>
      </c>
      <c r="B11" s="92">
        <v>4</v>
      </c>
      <c r="C11" s="92">
        <v>47</v>
      </c>
      <c r="D11" s="92">
        <v>38</v>
      </c>
      <c r="E11" s="92">
        <v>11</v>
      </c>
    </row>
    <row r="12" spans="1:5" ht="15.75" thickBot="1">
      <c r="A12" s="120" t="s">
        <v>542</v>
      </c>
      <c r="B12" s="123"/>
      <c r="C12" s="123"/>
      <c r="D12" s="123"/>
      <c r="E12" s="123"/>
    </row>
    <row r="13" spans="1:5" ht="15.75" thickBot="1">
      <c r="A13" s="91" t="s">
        <v>525</v>
      </c>
      <c r="B13" s="92">
        <v>4</v>
      </c>
      <c r="C13" s="92">
        <v>39</v>
      </c>
      <c r="D13" s="92">
        <v>51</v>
      </c>
      <c r="E13" s="92">
        <v>7</v>
      </c>
    </row>
    <row r="14" spans="1:5" ht="15.75" thickBot="1">
      <c r="A14" s="91" t="s">
        <v>526</v>
      </c>
      <c r="B14" s="92">
        <v>2</v>
      </c>
      <c r="C14" s="92">
        <v>48</v>
      </c>
      <c r="D14" s="92">
        <v>37</v>
      </c>
      <c r="E14" s="92">
        <v>13</v>
      </c>
    </row>
    <row r="15" spans="1:5" ht="15.75" thickBot="1">
      <c r="A15" s="91" t="s">
        <v>527</v>
      </c>
      <c r="B15" s="92">
        <v>3</v>
      </c>
      <c r="C15" s="92">
        <v>44</v>
      </c>
      <c r="D15" s="92">
        <v>39</v>
      </c>
      <c r="E15" s="92">
        <v>14</v>
      </c>
    </row>
    <row r="16" spans="1:5" ht="15.75" thickBot="1">
      <c r="A16" s="91" t="s">
        <v>528</v>
      </c>
      <c r="B16" s="92">
        <v>4</v>
      </c>
      <c r="C16" s="92">
        <v>48</v>
      </c>
      <c r="D16" s="92">
        <v>36</v>
      </c>
      <c r="E16" s="92">
        <v>12</v>
      </c>
    </row>
    <row r="17" spans="1:5" ht="15.75" thickBot="1">
      <c r="A17" s="91" t="s">
        <v>529</v>
      </c>
      <c r="B17" s="92">
        <v>4</v>
      </c>
      <c r="C17" s="92">
        <v>45</v>
      </c>
      <c r="D17" s="92">
        <v>39</v>
      </c>
      <c r="E17" s="92">
        <v>12</v>
      </c>
    </row>
    <row r="18" spans="1:5" ht="15.75" thickBot="1">
      <c r="A18" s="91" t="s">
        <v>530</v>
      </c>
      <c r="B18" s="92">
        <v>11</v>
      </c>
      <c r="C18" s="92">
        <v>38</v>
      </c>
      <c r="D18" s="92">
        <v>39</v>
      </c>
      <c r="E18" s="92">
        <v>12</v>
      </c>
    </row>
    <row r="19" spans="1:5" ht="15.75" thickBot="1">
      <c r="A19" s="120" t="s">
        <v>130</v>
      </c>
      <c r="B19" s="123"/>
      <c r="C19" s="123"/>
      <c r="D19" s="123"/>
      <c r="E19" s="123"/>
    </row>
    <row r="20" spans="1:5" ht="15.75" thickBot="1">
      <c r="A20" s="91" t="s">
        <v>531</v>
      </c>
      <c r="B20" s="92">
        <v>3</v>
      </c>
      <c r="C20" s="92">
        <v>43</v>
      </c>
      <c r="D20" s="92">
        <v>41</v>
      </c>
      <c r="E20" s="92">
        <v>13</v>
      </c>
    </row>
    <row r="21" spans="1:5" ht="15.75" thickBot="1">
      <c r="A21" s="91" t="s">
        <v>532</v>
      </c>
      <c r="B21" s="92">
        <v>3</v>
      </c>
      <c r="C21" s="92">
        <v>45</v>
      </c>
      <c r="D21" s="92">
        <v>38</v>
      </c>
      <c r="E21" s="92">
        <v>14</v>
      </c>
    </row>
    <row r="22" spans="1:5" ht="15.75" thickBot="1">
      <c r="A22" s="91" t="s">
        <v>533</v>
      </c>
      <c r="B22" s="92">
        <v>4</v>
      </c>
      <c r="C22" s="92">
        <v>53</v>
      </c>
      <c r="D22" s="92">
        <v>33</v>
      </c>
      <c r="E22" s="92">
        <v>10</v>
      </c>
    </row>
    <row r="23" spans="1:5" ht="15.75" thickBot="1">
      <c r="A23" s="120" t="s">
        <v>49</v>
      </c>
      <c r="B23" s="92">
        <v>3</v>
      </c>
      <c r="C23" s="92">
        <v>45</v>
      </c>
      <c r="D23" s="92">
        <v>38</v>
      </c>
      <c r="E23" s="92">
        <v>13</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E23"/>
  <sheetViews>
    <sheetView workbookViewId="0"/>
  </sheetViews>
  <sheetFormatPr defaultColWidth="11.42578125" defaultRowHeight="15"/>
  <cols>
    <col min="1" max="1" width="25.28515625" customWidth="1"/>
  </cols>
  <sheetData>
    <row r="1" spans="1:5">
      <c r="A1" s="70" t="s">
        <v>544</v>
      </c>
    </row>
    <row r="2" spans="1:5" ht="15.75" thickBot="1">
      <c r="A2" s="70"/>
    </row>
    <row r="3" spans="1:5" ht="26.25" thickBot="1">
      <c r="A3" s="119"/>
      <c r="B3" s="87" t="s">
        <v>516</v>
      </c>
      <c r="C3" s="87" t="s">
        <v>517</v>
      </c>
      <c r="D3" s="87" t="s">
        <v>518</v>
      </c>
      <c r="E3" s="87" t="s">
        <v>519</v>
      </c>
    </row>
    <row r="4" spans="1:5" ht="15.75" thickBot="1">
      <c r="A4" s="120" t="s">
        <v>188</v>
      </c>
      <c r="B4" s="121"/>
      <c r="C4" s="121"/>
      <c r="D4" s="121"/>
      <c r="E4" s="121"/>
    </row>
    <row r="5" spans="1:5" ht="15.75" thickBot="1">
      <c r="A5" s="91" t="s">
        <v>520</v>
      </c>
      <c r="B5" s="122">
        <v>2</v>
      </c>
      <c r="C5" s="122">
        <v>12</v>
      </c>
      <c r="D5" s="122">
        <v>76</v>
      </c>
      <c r="E5" s="122">
        <v>10</v>
      </c>
    </row>
    <row r="6" spans="1:5" ht="15.75" thickBot="1">
      <c r="A6" s="91" t="s">
        <v>521</v>
      </c>
      <c r="B6" s="122">
        <v>2</v>
      </c>
      <c r="C6" s="122">
        <v>11</v>
      </c>
      <c r="D6" s="122">
        <v>75</v>
      </c>
      <c r="E6" s="122">
        <v>12</v>
      </c>
    </row>
    <row r="7" spans="1:5" ht="15.75" thickBot="1">
      <c r="A7" s="120" t="s">
        <v>537</v>
      </c>
      <c r="B7" s="123"/>
      <c r="C7" s="123"/>
      <c r="D7" s="123"/>
      <c r="E7" s="123"/>
    </row>
    <row r="8" spans="1:5" ht="15.75" thickBot="1">
      <c r="A8" s="91" t="s">
        <v>538</v>
      </c>
      <c r="B8" s="92">
        <v>2</v>
      </c>
      <c r="C8" s="92">
        <v>12</v>
      </c>
      <c r="D8" s="92">
        <v>77</v>
      </c>
      <c r="E8" s="92">
        <v>10</v>
      </c>
    </row>
    <row r="9" spans="1:5" ht="15.75" thickBot="1">
      <c r="A9" s="91" t="s">
        <v>539</v>
      </c>
      <c r="B9" s="92">
        <v>2</v>
      </c>
      <c r="C9" s="92">
        <v>9</v>
      </c>
      <c r="D9" s="92">
        <v>81</v>
      </c>
      <c r="E9" s="92">
        <v>8</v>
      </c>
    </row>
    <row r="10" spans="1:5" ht="15.75" thickBot="1">
      <c r="A10" s="91" t="s">
        <v>540</v>
      </c>
      <c r="B10" s="92">
        <v>3</v>
      </c>
      <c r="C10" s="92">
        <v>10</v>
      </c>
      <c r="D10" s="92">
        <v>76</v>
      </c>
      <c r="E10" s="92">
        <v>12</v>
      </c>
    </row>
    <row r="11" spans="1:5" ht="15.75" thickBot="1">
      <c r="A11" s="91" t="s">
        <v>541</v>
      </c>
      <c r="B11" s="92">
        <v>1</v>
      </c>
      <c r="C11" s="92">
        <v>13</v>
      </c>
      <c r="D11" s="92">
        <v>74</v>
      </c>
      <c r="E11" s="92">
        <v>12</v>
      </c>
    </row>
    <row r="12" spans="1:5" ht="15.75" thickBot="1">
      <c r="A12" s="120" t="s">
        <v>542</v>
      </c>
      <c r="B12" s="123"/>
      <c r="C12" s="123"/>
      <c r="D12" s="123"/>
      <c r="E12" s="123"/>
    </row>
    <row r="13" spans="1:5" ht="15.75" thickBot="1">
      <c r="A13" s="91" t="s">
        <v>525</v>
      </c>
      <c r="B13" s="92">
        <v>3</v>
      </c>
      <c r="C13" s="92">
        <v>9</v>
      </c>
      <c r="D13" s="92">
        <v>76</v>
      </c>
      <c r="E13" s="92">
        <v>12</v>
      </c>
    </row>
    <row r="14" spans="1:5" ht="15.75" thickBot="1">
      <c r="A14" s="91" t="s">
        <v>526</v>
      </c>
      <c r="B14" s="92">
        <v>2</v>
      </c>
      <c r="C14" s="92">
        <v>14</v>
      </c>
      <c r="D14" s="92">
        <v>76</v>
      </c>
      <c r="E14" s="92">
        <v>8</v>
      </c>
    </row>
    <row r="15" spans="1:5" ht="15.75" thickBot="1">
      <c r="A15" s="91" t="s">
        <v>527</v>
      </c>
      <c r="B15" s="92">
        <v>2</v>
      </c>
      <c r="C15" s="92">
        <v>11</v>
      </c>
      <c r="D15" s="92">
        <v>78</v>
      </c>
      <c r="E15" s="92">
        <v>9</v>
      </c>
    </row>
    <row r="16" spans="1:5" ht="15.75" thickBot="1">
      <c r="A16" s="91" t="s">
        <v>528</v>
      </c>
      <c r="B16" s="92">
        <v>2</v>
      </c>
      <c r="C16" s="92">
        <v>11</v>
      </c>
      <c r="D16" s="92">
        <v>75</v>
      </c>
      <c r="E16" s="92">
        <v>12</v>
      </c>
    </row>
    <row r="17" spans="1:5" ht="15.75" thickBot="1">
      <c r="A17" s="91" t="s">
        <v>529</v>
      </c>
      <c r="B17" s="92">
        <v>2</v>
      </c>
      <c r="C17" s="92">
        <v>10</v>
      </c>
      <c r="D17" s="92">
        <v>75</v>
      </c>
      <c r="E17" s="92">
        <v>13</v>
      </c>
    </row>
    <row r="18" spans="1:5" ht="15.75" thickBot="1">
      <c r="A18" s="91" t="s">
        <v>530</v>
      </c>
      <c r="B18" s="92">
        <v>2</v>
      </c>
      <c r="C18" s="92">
        <v>6</v>
      </c>
      <c r="D18" s="92">
        <v>69</v>
      </c>
      <c r="E18" s="92">
        <v>24</v>
      </c>
    </row>
    <row r="19" spans="1:5" ht="15.75" thickBot="1">
      <c r="A19" s="120" t="s">
        <v>130</v>
      </c>
      <c r="B19" s="123"/>
      <c r="C19" s="123"/>
      <c r="D19" s="123"/>
      <c r="E19" s="123"/>
    </row>
    <row r="20" spans="1:5" ht="15.75" thickBot="1">
      <c r="A20" s="91" t="s">
        <v>531</v>
      </c>
      <c r="B20" s="92">
        <v>2</v>
      </c>
      <c r="C20" s="92">
        <v>14</v>
      </c>
      <c r="D20" s="92">
        <v>75</v>
      </c>
      <c r="E20" s="92">
        <v>9</v>
      </c>
    </row>
    <row r="21" spans="1:5" ht="15.75" thickBot="1">
      <c r="A21" s="91" t="s">
        <v>532</v>
      </c>
      <c r="B21" s="92">
        <v>2</v>
      </c>
      <c r="C21" s="92">
        <v>11</v>
      </c>
      <c r="D21" s="92">
        <v>77</v>
      </c>
      <c r="E21" s="92">
        <v>11</v>
      </c>
    </row>
    <row r="22" spans="1:5" ht="15.75" thickBot="1">
      <c r="A22" s="91" t="s">
        <v>533</v>
      </c>
      <c r="B22" s="92">
        <v>1</v>
      </c>
      <c r="C22" s="92">
        <v>7</v>
      </c>
      <c r="D22" s="92">
        <v>77</v>
      </c>
      <c r="E22" s="92">
        <v>16</v>
      </c>
    </row>
    <row r="23" spans="1:5" ht="15.75" thickBot="1">
      <c r="A23" s="120" t="s">
        <v>49</v>
      </c>
      <c r="B23" s="92">
        <v>2</v>
      </c>
      <c r="C23" s="92">
        <v>11</v>
      </c>
      <c r="D23" s="92">
        <v>76</v>
      </c>
      <c r="E23" s="92">
        <v>11</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E23"/>
  <sheetViews>
    <sheetView workbookViewId="0"/>
  </sheetViews>
  <sheetFormatPr defaultColWidth="11.42578125" defaultRowHeight="15"/>
  <cols>
    <col min="1" max="1" width="25" customWidth="1"/>
  </cols>
  <sheetData>
    <row r="1" spans="1:5">
      <c r="A1" s="70" t="s">
        <v>545</v>
      </c>
    </row>
    <row r="2" spans="1:5" ht="15.75" thickBot="1">
      <c r="A2" s="70"/>
    </row>
    <row r="3" spans="1:5" ht="26.25" thickBot="1">
      <c r="A3" s="119"/>
      <c r="B3" s="87" t="s">
        <v>516</v>
      </c>
      <c r="C3" s="87" t="s">
        <v>517</v>
      </c>
      <c r="D3" s="87" t="s">
        <v>518</v>
      </c>
      <c r="E3" s="87" t="s">
        <v>519</v>
      </c>
    </row>
    <row r="4" spans="1:5" ht="15.75" thickBot="1">
      <c r="A4" s="120" t="s">
        <v>188</v>
      </c>
      <c r="B4" s="121"/>
      <c r="C4" s="121"/>
      <c r="D4" s="121"/>
      <c r="E4" s="121"/>
    </row>
    <row r="5" spans="1:5" ht="15.75" thickBot="1">
      <c r="A5" s="91" t="s">
        <v>520</v>
      </c>
      <c r="B5" s="122">
        <v>7</v>
      </c>
      <c r="C5" s="122">
        <v>33</v>
      </c>
      <c r="D5" s="122">
        <v>52</v>
      </c>
      <c r="E5" s="122">
        <v>8</v>
      </c>
    </row>
    <row r="6" spans="1:5" ht="15.75" thickBot="1">
      <c r="A6" s="91" t="s">
        <v>521</v>
      </c>
      <c r="B6" s="122">
        <v>9</v>
      </c>
      <c r="C6" s="122">
        <v>28</v>
      </c>
      <c r="D6" s="122">
        <v>50</v>
      </c>
      <c r="E6" s="122">
        <v>12</v>
      </c>
    </row>
    <row r="7" spans="1:5" ht="15.75" thickBot="1">
      <c r="A7" s="120" t="s">
        <v>537</v>
      </c>
      <c r="B7" s="123"/>
      <c r="C7" s="123"/>
      <c r="D7" s="123"/>
      <c r="E7" s="123"/>
    </row>
    <row r="8" spans="1:5" ht="15.75" thickBot="1">
      <c r="A8" s="91" t="s">
        <v>538</v>
      </c>
      <c r="B8" s="92">
        <v>7</v>
      </c>
      <c r="C8" s="92">
        <v>30</v>
      </c>
      <c r="D8" s="92">
        <v>53</v>
      </c>
      <c r="E8" s="92">
        <v>10</v>
      </c>
    </row>
    <row r="9" spans="1:5" ht="15.75" thickBot="1">
      <c r="A9" s="91" t="s">
        <v>539</v>
      </c>
      <c r="B9" s="92">
        <v>7</v>
      </c>
      <c r="C9" s="92">
        <v>31</v>
      </c>
      <c r="D9" s="92">
        <v>48</v>
      </c>
      <c r="E9" s="92">
        <v>14</v>
      </c>
    </row>
    <row r="10" spans="1:5" ht="15.75" thickBot="1">
      <c r="A10" s="91" t="s">
        <v>540</v>
      </c>
      <c r="B10" s="92">
        <v>7</v>
      </c>
      <c r="C10" s="92">
        <v>30</v>
      </c>
      <c r="D10" s="92">
        <v>54</v>
      </c>
      <c r="E10" s="92">
        <v>8</v>
      </c>
    </row>
    <row r="11" spans="1:5" ht="15.75" thickBot="1">
      <c r="A11" s="91" t="s">
        <v>541</v>
      </c>
      <c r="B11" s="92">
        <v>10</v>
      </c>
      <c r="C11" s="92">
        <v>32</v>
      </c>
      <c r="D11" s="92">
        <v>49</v>
      </c>
      <c r="E11" s="92">
        <v>9</v>
      </c>
    </row>
    <row r="12" spans="1:5" ht="15.75" thickBot="1">
      <c r="A12" s="120" t="s">
        <v>542</v>
      </c>
      <c r="B12" s="123"/>
      <c r="C12" s="123"/>
      <c r="D12" s="123"/>
      <c r="E12" s="123"/>
    </row>
    <row r="13" spans="1:5" ht="15.75" thickBot="1">
      <c r="A13" s="91" t="s">
        <v>525</v>
      </c>
      <c r="B13" s="92">
        <v>2</v>
      </c>
      <c r="C13" s="92">
        <v>26</v>
      </c>
      <c r="D13" s="92">
        <v>61</v>
      </c>
      <c r="E13" s="92">
        <v>10</v>
      </c>
    </row>
    <row r="14" spans="1:5" ht="15.75" thickBot="1">
      <c r="A14" s="91" t="s">
        <v>526</v>
      </c>
      <c r="B14" s="92">
        <v>5</v>
      </c>
      <c r="C14" s="92">
        <v>23</v>
      </c>
      <c r="D14" s="92">
        <v>59</v>
      </c>
      <c r="E14" s="92">
        <v>13</v>
      </c>
    </row>
    <row r="15" spans="1:5" ht="15.75" thickBot="1">
      <c r="A15" s="91" t="s">
        <v>527</v>
      </c>
      <c r="B15" s="92">
        <v>6</v>
      </c>
      <c r="C15" s="92">
        <v>30</v>
      </c>
      <c r="D15" s="92">
        <v>53</v>
      </c>
      <c r="E15" s="92">
        <v>11</v>
      </c>
    </row>
    <row r="16" spans="1:5" ht="15.75" thickBot="1">
      <c r="A16" s="91" t="s">
        <v>528</v>
      </c>
      <c r="B16" s="92">
        <v>9</v>
      </c>
      <c r="C16" s="92">
        <v>30</v>
      </c>
      <c r="D16" s="92">
        <v>51</v>
      </c>
      <c r="E16" s="92">
        <v>9</v>
      </c>
    </row>
    <row r="17" spans="1:5" ht="15.75" thickBot="1">
      <c r="A17" s="91" t="s">
        <v>529</v>
      </c>
      <c r="B17" s="92">
        <v>12</v>
      </c>
      <c r="C17" s="92">
        <v>42</v>
      </c>
      <c r="D17" s="92">
        <v>40</v>
      </c>
      <c r="E17" s="92">
        <v>5</v>
      </c>
    </row>
    <row r="18" spans="1:5" ht="15.75" thickBot="1">
      <c r="A18" s="91" t="s">
        <v>530</v>
      </c>
      <c r="B18" s="92">
        <v>20</v>
      </c>
      <c r="C18" s="92">
        <v>30</v>
      </c>
      <c r="D18" s="92">
        <v>40</v>
      </c>
      <c r="E18" s="92">
        <v>9</v>
      </c>
    </row>
    <row r="19" spans="1:5" ht="15.75" thickBot="1">
      <c r="A19" s="120" t="s">
        <v>130</v>
      </c>
      <c r="B19" s="123"/>
      <c r="C19" s="123"/>
      <c r="D19" s="123"/>
      <c r="E19" s="123"/>
    </row>
    <row r="20" spans="1:5" ht="15.75" thickBot="1">
      <c r="A20" s="91" t="s">
        <v>531</v>
      </c>
      <c r="B20" s="92">
        <v>9</v>
      </c>
      <c r="C20" s="92">
        <v>29</v>
      </c>
      <c r="D20" s="92">
        <v>51</v>
      </c>
      <c r="E20" s="92">
        <v>11</v>
      </c>
    </row>
    <row r="21" spans="1:5" ht="15.75" thickBot="1">
      <c r="A21" s="91" t="s">
        <v>532</v>
      </c>
      <c r="B21" s="92">
        <v>8</v>
      </c>
      <c r="C21" s="92">
        <v>32</v>
      </c>
      <c r="D21" s="92">
        <v>50</v>
      </c>
      <c r="E21" s="92">
        <v>10</v>
      </c>
    </row>
    <row r="22" spans="1:5" ht="15.75" thickBot="1">
      <c r="A22" s="91" t="s">
        <v>533</v>
      </c>
      <c r="B22" s="92">
        <v>5</v>
      </c>
      <c r="C22" s="92">
        <v>35</v>
      </c>
      <c r="D22" s="92">
        <v>56</v>
      </c>
      <c r="E22" s="92">
        <v>4</v>
      </c>
    </row>
    <row r="23" spans="1:5" ht="15.75" thickBot="1">
      <c r="A23" s="120" t="s">
        <v>49</v>
      </c>
      <c r="B23" s="92">
        <v>8</v>
      </c>
      <c r="C23" s="92">
        <v>31</v>
      </c>
      <c r="D23" s="92">
        <v>51</v>
      </c>
      <c r="E23" s="92">
        <v>10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F7"/>
  <sheetViews>
    <sheetView workbookViewId="0"/>
  </sheetViews>
  <sheetFormatPr defaultColWidth="11.42578125" defaultRowHeight="15"/>
  <cols>
    <col min="1" max="1" width="29.85546875" customWidth="1"/>
  </cols>
  <sheetData>
    <row r="1" spans="1:6">
      <c r="A1" s="70" t="s">
        <v>546</v>
      </c>
    </row>
    <row r="2" spans="1:6" ht="15.75" thickBot="1">
      <c r="A2" s="70"/>
    </row>
    <row r="3" spans="1:6" ht="26.25" thickBot="1">
      <c r="A3" s="86"/>
      <c r="B3" s="90" t="s">
        <v>516</v>
      </c>
      <c r="C3" s="90" t="s">
        <v>517</v>
      </c>
      <c r="D3" s="90" t="s">
        <v>518</v>
      </c>
      <c r="E3" s="90" t="s">
        <v>519</v>
      </c>
      <c r="F3" s="87" t="s">
        <v>547</v>
      </c>
    </row>
    <row r="4" spans="1:6" ht="26.25" thickBot="1">
      <c r="A4" s="88" t="s">
        <v>548</v>
      </c>
      <c r="B4" s="92">
        <v>52</v>
      </c>
      <c r="C4" s="92">
        <v>40</v>
      </c>
      <c r="D4" s="92">
        <v>6</v>
      </c>
      <c r="E4" s="92">
        <v>2</v>
      </c>
      <c r="F4" s="122">
        <v>100</v>
      </c>
    </row>
    <row r="5" spans="1:6" ht="39" thickBot="1">
      <c r="A5" s="88" t="s">
        <v>549</v>
      </c>
      <c r="B5" s="92">
        <v>29</v>
      </c>
      <c r="C5" s="92">
        <v>36</v>
      </c>
      <c r="D5" s="92">
        <v>29</v>
      </c>
      <c r="E5" s="92">
        <v>5</v>
      </c>
      <c r="F5" s="122">
        <v>100</v>
      </c>
    </row>
    <row r="6" spans="1:6" ht="26.25" thickBot="1">
      <c r="A6" s="88" t="s">
        <v>550</v>
      </c>
      <c r="B6" s="92">
        <v>5</v>
      </c>
      <c r="C6" s="92">
        <v>16</v>
      </c>
      <c r="D6" s="92">
        <v>48</v>
      </c>
      <c r="E6" s="92">
        <v>32</v>
      </c>
      <c r="F6" s="122">
        <v>100</v>
      </c>
    </row>
    <row r="7" spans="1:6" ht="15" customHeight="1" thickBot="1">
      <c r="A7" s="88" t="s">
        <v>199</v>
      </c>
      <c r="B7" s="92">
        <v>3</v>
      </c>
      <c r="C7" s="92">
        <v>16</v>
      </c>
      <c r="D7" s="92">
        <v>61</v>
      </c>
      <c r="E7" s="92">
        <v>21</v>
      </c>
      <c r="F7" s="122">
        <v>100</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sheetPr>
    <pageSetUpPr fitToPage="1"/>
  </sheetPr>
  <dimension ref="A1:G35"/>
  <sheetViews>
    <sheetView workbookViewId="0"/>
  </sheetViews>
  <sheetFormatPr defaultColWidth="9.140625" defaultRowHeight="12.75"/>
  <cols>
    <col min="1" max="1" width="25.7109375" style="15" customWidth="1"/>
    <col min="2" max="2" width="11.7109375" style="15" customWidth="1"/>
    <col min="3" max="5" width="9.140625" style="99"/>
    <col min="6" max="6" width="11.7109375" style="99" customWidth="1"/>
    <col min="7" max="7" width="11.28515625" style="99" customWidth="1"/>
    <col min="8" max="16384" width="9.140625" style="99"/>
  </cols>
  <sheetData>
    <row r="1" spans="1:7">
      <c r="A1" s="144" t="s">
        <v>631</v>
      </c>
    </row>
    <row r="2" spans="1:7" ht="13.5" thickBot="1">
      <c r="A2" s="99"/>
    </row>
    <row r="3" spans="1:7" ht="13.5" thickBot="1">
      <c r="A3" s="27" t="s">
        <v>43</v>
      </c>
      <c r="B3" s="22" t="s">
        <v>551</v>
      </c>
      <c r="G3" s="124"/>
    </row>
    <row r="4" spans="1:7" ht="13.5" thickBot="1">
      <c r="A4" s="133" t="s">
        <v>21</v>
      </c>
      <c r="B4" s="209">
        <v>1.3760289767941967</v>
      </c>
    </row>
    <row r="5" spans="1:7" ht="13.5" thickBot="1">
      <c r="A5" s="133" t="s">
        <v>4</v>
      </c>
      <c r="B5" s="209">
        <v>1.3404830291215615</v>
      </c>
    </row>
    <row r="6" spans="1:7" ht="13.5" thickBot="1">
      <c r="A6" s="133" t="s">
        <v>19</v>
      </c>
      <c r="B6" s="209">
        <v>1.1686732858673041</v>
      </c>
    </row>
    <row r="7" spans="1:7" ht="13.5" thickBot="1">
      <c r="A7" s="133" t="s">
        <v>2</v>
      </c>
      <c r="B7" s="209">
        <v>0.98003657024429458</v>
      </c>
    </row>
    <row r="8" spans="1:7" ht="13.5" thickBot="1">
      <c r="A8" s="133" t="s">
        <v>14</v>
      </c>
      <c r="B8" s="209">
        <v>0.92934602942143829</v>
      </c>
    </row>
    <row r="9" spans="1:7" ht="13.5" thickBot="1">
      <c r="A9" s="133" t="s">
        <v>34</v>
      </c>
      <c r="B9" s="209">
        <v>0.92123150308836177</v>
      </c>
    </row>
    <row r="10" spans="1:7" ht="13.5" thickBot="1">
      <c r="A10" s="133" t="s">
        <v>0</v>
      </c>
      <c r="B10" s="209">
        <v>0.91477723981582337</v>
      </c>
    </row>
    <row r="11" spans="1:7" ht="13.5" thickBot="1">
      <c r="A11" s="133" t="s">
        <v>11</v>
      </c>
      <c r="B11" s="209">
        <v>0.90907256617644205</v>
      </c>
    </row>
    <row r="12" spans="1:7" ht="13.5" thickBot="1">
      <c r="A12" s="133" t="s">
        <v>475</v>
      </c>
      <c r="B12" s="209">
        <v>0.88808442108303542</v>
      </c>
    </row>
    <row r="13" spans="1:7" ht="13.5" thickBot="1">
      <c r="A13" s="133" t="s">
        <v>5</v>
      </c>
      <c r="B13" s="209">
        <v>0.84462122053943278</v>
      </c>
    </row>
    <row r="14" spans="1:7" ht="13.5" thickBot="1">
      <c r="A14" s="133" t="s">
        <v>22</v>
      </c>
      <c r="B14" s="209">
        <v>0.81868797840358143</v>
      </c>
    </row>
    <row r="15" spans="1:7" ht="13.5" thickBot="1">
      <c r="A15" s="133" t="s">
        <v>12</v>
      </c>
      <c r="B15" s="209">
        <v>0.80891799387945929</v>
      </c>
    </row>
    <row r="16" spans="1:7" ht="13.5" thickBot="1">
      <c r="A16" s="133" t="s">
        <v>18</v>
      </c>
      <c r="B16" s="209">
        <v>0.77347360440900614</v>
      </c>
    </row>
    <row r="17" spans="1:2" ht="13.5" thickBot="1">
      <c r="A17" s="133" t="s">
        <v>27</v>
      </c>
      <c r="B17" s="209">
        <v>0.73424575031420503</v>
      </c>
    </row>
    <row r="18" spans="1:2" ht="13.5" thickBot="1">
      <c r="A18" s="133" t="s">
        <v>17</v>
      </c>
      <c r="B18" s="209">
        <v>0.70101505119527563</v>
      </c>
    </row>
    <row r="19" spans="1:2" ht="13.5" thickBot="1">
      <c r="A19" s="133" t="s">
        <v>552</v>
      </c>
      <c r="B19" s="209">
        <v>0.67294713551098129</v>
      </c>
    </row>
    <row r="20" spans="1:2" ht="13.5" thickBot="1">
      <c r="A20" s="133" t="s">
        <v>1</v>
      </c>
      <c r="B20" s="209">
        <v>0.63757809845321867</v>
      </c>
    </row>
    <row r="21" spans="1:2" ht="13.5" thickBot="1">
      <c r="A21" s="133" t="s">
        <v>15</v>
      </c>
      <c r="B21" s="209">
        <v>0.60978774010523129</v>
      </c>
    </row>
    <row r="22" spans="1:2" ht="13.5" thickBot="1">
      <c r="A22" s="133" t="s">
        <v>10</v>
      </c>
      <c r="B22" s="209">
        <v>0.54101985590924739</v>
      </c>
    </row>
    <row r="23" spans="1:2" ht="13.5" thickBot="1">
      <c r="A23" s="133" t="s">
        <v>13</v>
      </c>
      <c r="B23" s="209">
        <v>0.49822281165146642</v>
      </c>
    </row>
    <row r="24" spans="1:2" ht="13.5" thickBot="1">
      <c r="A24" s="133" t="s">
        <v>20</v>
      </c>
      <c r="B24" s="209">
        <v>0.43696533760563672</v>
      </c>
    </row>
    <row r="25" spans="1:2">
      <c r="B25" s="162"/>
    </row>
    <row r="29" spans="1:2">
      <c r="A29" s="125"/>
      <c r="B29" s="126"/>
    </row>
    <row r="31" spans="1:2">
      <c r="A31" s="125"/>
      <c r="B31" s="127"/>
    </row>
    <row r="34" spans="1:2">
      <c r="A34" s="125"/>
      <c r="B34" s="126"/>
    </row>
    <row r="35" spans="1:2">
      <c r="A35" s="125"/>
      <c r="B35" s="127"/>
    </row>
  </sheetData>
  <pageMargins left="0.70866141732283472" right="0.70866141732283472" top="0.74803149606299213" bottom="0.74803149606299213" header="0.31496062992125984" footer="0.31496062992125984"/>
  <pageSetup paperSize="9" orientation="landscape" r:id="rId1"/>
  <drawing r:id="rId2"/>
</worksheet>
</file>

<file path=xl/worksheets/sheet69.xml><?xml version="1.0" encoding="utf-8"?>
<worksheet xmlns="http://schemas.openxmlformats.org/spreadsheetml/2006/main" xmlns:r="http://schemas.openxmlformats.org/officeDocument/2006/relationships">
  <sheetPr>
    <pageSetUpPr fitToPage="1"/>
  </sheetPr>
  <dimension ref="A1:J15"/>
  <sheetViews>
    <sheetView workbookViewId="0"/>
  </sheetViews>
  <sheetFormatPr defaultColWidth="9.140625" defaultRowHeight="12.75"/>
  <cols>
    <col min="1" max="1" width="16.85546875" style="2" customWidth="1"/>
    <col min="2" max="2" width="24.5703125" style="2" customWidth="1"/>
    <col min="3" max="3" width="18.28515625" style="2" customWidth="1"/>
    <col min="4" max="4" width="6.5703125" style="2" customWidth="1"/>
    <col min="5" max="5" width="5.42578125" style="2" customWidth="1"/>
    <col min="6" max="6" width="6.140625" style="2" customWidth="1"/>
    <col min="7" max="8" width="5.28515625" style="2" customWidth="1"/>
    <col min="9" max="9" width="5.42578125" style="2" customWidth="1"/>
    <col min="10" max="16384" width="9.140625" style="2"/>
  </cols>
  <sheetData>
    <row r="1" spans="1:10">
      <c r="A1" s="144" t="s">
        <v>632</v>
      </c>
    </row>
    <row r="2" spans="1:10" ht="13.5" thickBot="1"/>
    <row r="3" spans="1:10" ht="13.5" thickBot="1">
      <c r="A3" s="135" t="s">
        <v>553</v>
      </c>
      <c r="B3" s="22" t="s">
        <v>627</v>
      </c>
      <c r="C3" s="22" t="s">
        <v>628</v>
      </c>
      <c r="D3" s="128"/>
      <c r="E3" s="128"/>
      <c r="F3" s="128"/>
      <c r="G3" s="128"/>
      <c r="H3" s="129"/>
      <c r="I3" s="129"/>
      <c r="J3" s="99"/>
    </row>
    <row r="4" spans="1:10" ht="13.5" thickBot="1">
      <c r="A4" s="134" t="s">
        <v>554</v>
      </c>
      <c r="B4" s="177">
        <v>65.43986000000001</v>
      </c>
      <c r="C4" s="177">
        <v>56.058929999999997</v>
      </c>
      <c r="D4" s="130"/>
      <c r="E4" s="130"/>
      <c r="F4" s="130"/>
      <c r="G4" s="130"/>
      <c r="H4" s="131"/>
      <c r="I4" s="99"/>
      <c r="J4" s="99"/>
    </row>
    <row r="5" spans="1:10" ht="13.5" thickBot="1">
      <c r="A5" s="134" t="s">
        <v>555</v>
      </c>
      <c r="B5" s="177">
        <v>68.387540000000001</v>
      </c>
      <c r="C5" s="177">
        <v>66.945540000000008</v>
      </c>
      <c r="D5" s="130"/>
      <c r="E5" s="130"/>
      <c r="F5" s="130"/>
      <c r="G5" s="130"/>
      <c r="H5" s="131"/>
      <c r="I5" s="99"/>
      <c r="J5" s="99"/>
    </row>
    <row r="6" spans="1:10" ht="13.5" thickBot="1">
      <c r="A6" s="134" t="s">
        <v>556</v>
      </c>
      <c r="B6" s="177">
        <v>72.24924</v>
      </c>
      <c r="C6" s="177">
        <v>60.146770000000004</v>
      </c>
      <c r="D6" s="130"/>
      <c r="E6" s="130"/>
      <c r="F6" s="130"/>
      <c r="G6" s="130"/>
      <c r="H6" s="131"/>
      <c r="I6" s="99"/>
      <c r="J6" s="99"/>
    </row>
    <row r="7" spans="1:10" ht="13.5" thickBot="1">
      <c r="A7" s="134" t="s">
        <v>557</v>
      </c>
      <c r="B7" s="177">
        <v>70.518110000000007</v>
      </c>
      <c r="C7" s="177">
        <v>57.126390000000008</v>
      </c>
      <c r="D7" s="130"/>
      <c r="E7" s="130"/>
      <c r="F7" s="130"/>
      <c r="G7" s="130"/>
      <c r="H7" s="131"/>
      <c r="I7" s="99"/>
      <c r="J7" s="99"/>
    </row>
    <row r="8" spans="1:10" ht="13.5" thickBot="1">
      <c r="A8" s="134" t="s">
        <v>558</v>
      </c>
      <c r="B8" s="177">
        <v>74.576120000000003</v>
      </c>
      <c r="C8" s="177">
        <v>49.927139999999994</v>
      </c>
      <c r="D8" s="130"/>
      <c r="E8" s="130"/>
      <c r="F8" s="130"/>
      <c r="G8" s="130"/>
      <c r="H8" s="131"/>
      <c r="I8" s="99"/>
      <c r="J8" s="99"/>
    </row>
    <row r="9" spans="1:10" ht="13.5" thickBot="1">
      <c r="A9" s="134" t="s">
        <v>559</v>
      </c>
      <c r="B9" s="177">
        <v>72.875280000000004</v>
      </c>
      <c r="C9" s="177">
        <v>58.184089999999998</v>
      </c>
      <c r="D9" s="130"/>
      <c r="E9" s="130"/>
      <c r="F9" s="130"/>
      <c r="G9" s="130"/>
      <c r="H9" s="131"/>
      <c r="I9" s="99"/>
      <c r="J9" s="99"/>
    </row>
    <row r="10" spans="1:10" ht="13.5" thickBot="1">
      <c r="A10" s="26" t="s">
        <v>560</v>
      </c>
      <c r="B10" s="177">
        <v>75.560760000000002</v>
      </c>
      <c r="C10" s="177">
        <v>47.850989999999996</v>
      </c>
      <c r="D10" s="99"/>
      <c r="E10" s="99"/>
      <c r="F10" s="99"/>
      <c r="G10" s="99"/>
      <c r="H10" s="99"/>
      <c r="I10" s="99"/>
      <c r="J10" s="99"/>
    </row>
    <row r="11" spans="1:10" ht="13.5" thickBot="1">
      <c r="A11" s="26" t="s">
        <v>561</v>
      </c>
      <c r="B11" s="177">
        <v>74.40804</v>
      </c>
      <c r="C11" s="177">
        <v>49.914760000000001</v>
      </c>
      <c r="D11" s="99"/>
      <c r="E11" s="99"/>
      <c r="F11" s="99"/>
      <c r="G11" s="99"/>
      <c r="H11" s="99"/>
      <c r="I11" s="99"/>
      <c r="J11" s="99"/>
    </row>
    <row r="12" spans="1:10" ht="13.5" thickBot="1">
      <c r="A12" s="26" t="s">
        <v>562</v>
      </c>
      <c r="B12" s="177">
        <v>77.179609999999997</v>
      </c>
      <c r="C12" s="177">
        <v>38.061169999999997</v>
      </c>
      <c r="D12" s="99"/>
      <c r="E12" s="99"/>
      <c r="F12" s="99"/>
      <c r="G12" s="99"/>
      <c r="H12" s="99"/>
      <c r="I12" s="99"/>
      <c r="J12" s="99"/>
    </row>
    <row r="13" spans="1:10" ht="13.5" thickBot="1">
      <c r="A13" s="26" t="s">
        <v>563</v>
      </c>
      <c r="B13" s="177">
        <v>85.377650000000003</v>
      </c>
      <c r="C13" s="177">
        <v>35.034440000000004</v>
      </c>
      <c r="D13" s="99"/>
      <c r="E13" s="99"/>
      <c r="F13" s="99"/>
      <c r="G13" s="99"/>
      <c r="H13" s="99"/>
      <c r="I13" s="99"/>
      <c r="J13" s="99"/>
    </row>
    <row r="14" spans="1:10">
      <c r="A14" s="99"/>
      <c r="B14" s="99"/>
      <c r="C14" s="99"/>
      <c r="D14" s="99"/>
      <c r="E14" s="99"/>
      <c r="F14" s="99"/>
      <c r="G14" s="99"/>
      <c r="H14" s="99"/>
      <c r="I14" s="99"/>
      <c r="J14" s="99"/>
    </row>
    <row r="15" spans="1:10">
      <c r="A15" s="99"/>
      <c r="B15" s="99"/>
      <c r="C15" s="99"/>
      <c r="D15" s="99"/>
      <c r="E15" s="99"/>
      <c r="F15" s="99"/>
      <c r="G15" s="99"/>
      <c r="H15" s="99"/>
      <c r="I15" s="99"/>
      <c r="J15" s="99"/>
    </row>
  </sheetData>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sheetPr codeName="Sheet7"/>
  <dimension ref="A1:I15"/>
  <sheetViews>
    <sheetView workbookViewId="0"/>
  </sheetViews>
  <sheetFormatPr defaultColWidth="9.140625" defaultRowHeight="15" customHeight="1"/>
  <cols>
    <col min="1" max="1" width="21.5703125" style="2" customWidth="1"/>
    <col min="2" max="16384" width="9.140625" style="2"/>
  </cols>
  <sheetData>
    <row r="1" spans="1:9" ht="15" customHeight="1">
      <c r="A1" s="70" t="s">
        <v>378</v>
      </c>
    </row>
    <row r="2" spans="1:9" ht="15" customHeight="1" thickBot="1"/>
    <row r="3" spans="1:9" ht="15" customHeight="1" thickBot="1">
      <c r="A3" s="56"/>
      <c r="B3" s="310" t="s">
        <v>62</v>
      </c>
      <c r="C3" s="310" t="s">
        <v>48</v>
      </c>
      <c r="D3" s="310" t="s">
        <v>63</v>
      </c>
      <c r="E3" s="310" t="s">
        <v>64</v>
      </c>
      <c r="F3" s="310" t="s">
        <v>65</v>
      </c>
      <c r="G3" s="310" t="s">
        <v>66</v>
      </c>
      <c r="H3" s="310" t="s">
        <v>67</v>
      </c>
      <c r="I3" s="310" t="s">
        <v>49</v>
      </c>
    </row>
    <row r="4" spans="1:9" ht="15" customHeight="1" thickBot="1">
      <c r="A4" s="73" t="s">
        <v>72</v>
      </c>
      <c r="B4" s="305"/>
      <c r="C4" s="305"/>
      <c r="D4" s="305"/>
      <c r="E4" s="305"/>
      <c r="F4" s="305"/>
      <c r="G4" s="305"/>
      <c r="H4" s="305"/>
      <c r="I4" s="305"/>
    </row>
    <row r="5" spans="1:9" ht="15" customHeight="1" thickBot="1">
      <c r="A5" s="74" t="s">
        <v>73</v>
      </c>
      <c r="B5" s="305">
        <v>100</v>
      </c>
      <c r="C5" s="305">
        <v>74</v>
      </c>
      <c r="D5" s="305">
        <v>80</v>
      </c>
      <c r="E5" s="305">
        <v>100</v>
      </c>
      <c r="F5" s="305">
        <v>18</v>
      </c>
      <c r="G5" s="305">
        <v>40</v>
      </c>
      <c r="H5" s="305">
        <v>59</v>
      </c>
      <c r="I5" s="305">
        <v>75</v>
      </c>
    </row>
    <row r="6" spans="1:9" ht="30.75" customHeight="1" thickBot="1">
      <c r="A6" s="74" t="s">
        <v>379</v>
      </c>
      <c r="B6" s="305">
        <v>94</v>
      </c>
      <c r="C6" s="305">
        <v>32</v>
      </c>
      <c r="D6" s="305">
        <v>24</v>
      </c>
      <c r="E6" s="305">
        <v>6</v>
      </c>
      <c r="F6" s="305">
        <v>7</v>
      </c>
      <c r="G6" s="305">
        <v>10</v>
      </c>
      <c r="H6" s="305">
        <v>33</v>
      </c>
      <c r="I6" s="305">
        <v>36</v>
      </c>
    </row>
    <row r="7" spans="1:9" ht="25.5" customHeight="1" thickBot="1">
      <c r="A7" s="74" t="s">
        <v>75</v>
      </c>
      <c r="B7" s="305">
        <v>97</v>
      </c>
      <c r="C7" s="305">
        <v>32</v>
      </c>
      <c r="D7" s="305">
        <v>29</v>
      </c>
      <c r="E7" s="305">
        <v>4</v>
      </c>
      <c r="F7" s="305">
        <v>16</v>
      </c>
      <c r="G7" s="305">
        <v>18</v>
      </c>
      <c r="H7" s="305">
        <v>35</v>
      </c>
      <c r="I7" s="305">
        <v>37</v>
      </c>
    </row>
    <row r="8" spans="1:9" ht="15" customHeight="1" thickBot="1">
      <c r="A8" s="74" t="s">
        <v>76</v>
      </c>
      <c r="B8" s="305">
        <v>100</v>
      </c>
      <c r="C8" s="305">
        <v>92</v>
      </c>
      <c r="D8" s="305">
        <v>96</v>
      </c>
      <c r="E8" s="305">
        <v>95</v>
      </c>
      <c r="F8" s="305">
        <v>60</v>
      </c>
      <c r="G8" s="305">
        <v>97</v>
      </c>
      <c r="H8" s="305">
        <v>64</v>
      </c>
      <c r="I8" s="305">
        <v>83</v>
      </c>
    </row>
    <row r="9" spans="1:9" ht="15" customHeight="1" thickBot="1">
      <c r="A9" s="74" t="s">
        <v>77</v>
      </c>
      <c r="B9" s="305">
        <v>97</v>
      </c>
      <c r="C9" s="305">
        <v>71</v>
      </c>
      <c r="D9" s="305">
        <v>76</v>
      </c>
      <c r="E9" s="305">
        <v>34</v>
      </c>
      <c r="F9" s="305">
        <v>53</v>
      </c>
      <c r="G9" s="305">
        <v>86</v>
      </c>
      <c r="H9" s="305">
        <v>48</v>
      </c>
      <c r="I9" s="305">
        <v>65</v>
      </c>
    </row>
    <row r="10" spans="1:9" ht="15" customHeight="1" thickBot="1">
      <c r="A10" s="73" t="s">
        <v>78</v>
      </c>
      <c r="B10" s="305"/>
      <c r="C10" s="305"/>
      <c r="D10" s="305"/>
      <c r="E10" s="305"/>
      <c r="F10" s="305"/>
      <c r="G10" s="305"/>
      <c r="H10" s="305"/>
      <c r="I10" s="305"/>
    </row>
    <row r="11" spans="1:9" ht="15" customHeight="1" thickBot="1">
      <c r="A11" s="74" t="s">
        <v>73</v>
      </c>
      <c r="B11" s="305">
        <v>1</v>
      </c>
      <c r="C11" s="305">
        <v>38</v>
      </c>
      <c r="D11" s="305">
        <v>49</v>
      </c>
      <c r="E11" s="305">
        <v>0</v>
      </c>
      <c r="F11" s="305">
        <v>86</v>
      </c>
      <c r="G11" s="305">
        <v>91</v>
      </c>
      <c r="H11" s="305">
        <v>51</v>
      </c>
      <c r="I11" s="305">
        <v>36</v>
      </c>
    </row>
    <row r="12" spans="1:9" ht="25.5" customHeight="1" thickBot="1">
      <c r="A12" s="74" t="s">
        <v>74</v>
      </c>
      <c r="B12" s="305">
        <v>16</v>
      </c>
      <c r="C12" s="305">
        <v>72</v>
      </c>
      <c r="D12" s="305">
        <v>81</v>
      </c>
      <c r="E12" s="305">
        <v>94</v>
      </c>
      <c r="F12" s="305">
        <v>90</v>
      </c>
      <c r="G12" s="305">
        <v>92</v>
      </c>
      <c r="H12" s="305">
        <v>71</v>
      </c>
      <c r="I12" s="305">
        <v>70</v>
      </c>
    </row>
    <row r="13" spans="1:9" ht="28.5" customHeight="1" thickBot="1">
      <c r="A13" s="74" t="s">
        <v>75</v>
      </c>
      <c r="B13" s="305">
        <v>8</v>
      </c>
      <c r="C13" s="305">
        <v>77</v>
      </c>
      <c r="D13" s="305">
        <v>86</v>
      </c>
      <c r="E13" s="305">
        <v>96</v>
      </c>
      <c r="F13" s="305">
        <v>88</v>
      </c>
      <c r="G13" s="305">
        <v>92</v>
      </c>
      <c r="H13" s="305">
        <v>68</v>
      </c>
      <c r="I13" s="305">
        <v>70</v>
      </c>
    </row>
    <row r="14" spans="1:9" ht="15" customHeight="1" thickBot="1">
      <c r="A14" s="74" t="s">
        <v>76</v>
      </c>
      <c r="B14" s="305">
        <v>3</v>
      </c>
      <c r="C14" s="305">
        <v>19</v>
      </c>
      <c r="D14" s="305">
        <v>16</v>
      </c>
      <c r="E14" s="305">
        <v>7</v>
      </c>
      <c r="F14" s="305">
        <v>45</v>
      </c>
      <c r="G14" s="305">
        <v>13</v>
      </c>
      <c r="H14" s="305">
        <v>50</v>
      </c>
      <c r="I14" s="305">
        <v>32</v>
      </c>
    </row>
    <row r="15" spans="1:9" ht="15" customHeight="1" thickBot="1">
      <c r="A15" s="74" t="s">
        <v>77</v>
      </c>
      <c r="B15" s="305">
        <v>8</v>
      </c>
      <c r="C15" s="305">
        <v>57</v>
      </c>
      <c r="D15" s="305">
        <v>62</v>
      </c>
      <c r="E15" s="305">
        <v>86</v>
      </c>
      <c r="F15" s="305">
        <v>65</v>
      </c>
      <c r="G15" s="305">
        <v>60</v>
      </c>
      <c r="H15" s="305">
        <v>71</v>
      </c>
      <c r="I15" s="305">
        <v>59</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dimension ref="A1:E8"/>
  <sheetViews>
    <sheetView workbookViewId="0"/>
  </sheetViews>
  <sheetFormatPr defaultColWidth="9.140625" defaultRowHeight="12.75"/>
  <cols>
    <col min="1" max="1" width="10.42578125" style="44" customWidth="1"/>
    <col min="2" max="2" width="25.5703125" style="44" customWidth="1"/>
    <col min="3" max="256" width="9.140625" style="44"/>
    <col min="257" max="257" width="18" style="44" customWidth="1"/>
    <col min="258" max="512" width="9.140625" style="44"/>
    <col min="513" max="513" width="18" style="44" customWidth="1"/>
    <col min="514" max="768" width="9.140625" style="44"/>
    <col min="769" max="769" width="18" style="44" customWidth="1"/>
    <col min="770" max="1024" width="9.140625" style="44"/>
    <col min="1025" max="1025" width="18" style="44" customWidth="1"/>
    <col min="1026" max="1280" width="9.140625" style="44"/>
    <col min="1281" max="1281" width="18" style="44" customWidth="1"/>
    <col min="1282" max="1536" width="9.140625" style="44"/>
    <col min="1537" max="1537" width="18" style="44" customWidth="1"/>
    <col min="1538" max="1792" width="9.140625" style="44"/>
    <col min="1793" max="1793" width="18" style="44" customWidth="1"/>
    <col min="1794" max="2048" width="9.140625" style="44"/>
    <col min="2049" max="2049" width="18" style="44" customWidth="1"/>
    <col min="2050" max="2304" width="9.140625" style="44"/>
    <col min="2305" max="2305" width="18" style="44" customWidth="1"/>
    <col min="2306" max="2560" width="9.140625" style="44"/>
    <col min="2561" max="2561" width="18" style="44" customWidth="1"/>
    <col min="2562" max="2816" width="9.140625" style="44"/>
    <col min="2817" max="2817" width="18" style="44" customWidth="1"/>
    <col min="2818" max="3072" width="9.140625" style="44"/>
    <col min="3073" max="3073" width="18" style="44" customWidth="1"/>
    <col min="3074" max="3328" width="9.140625" style="44"/>
    <col min="3329" max="3329" width="18" style="44" customWidth="1"/>
    <col min="3330" max="3584" width="9.140625" style="44"/>
    <col min="3585" max="3585" width="18" style="44" customWidth="1"/>
    <col min="3586" max="3840" width="9.140625" style="44"/>
    <col min="3841" max="3841" width="18" style="44" customWidth="1"/>
    <col min="3842" max="4096" width="9.140625" style="44"/>
    <col min="4097" max="4097" width="18" style="44" customWidth="1"/>
    <col min="4098" max="4352" width="9.140625" style="44"/>
    <col min="4353" max="4353" width="18" style="44" customWidth="1"/>
    <col min="4354" max="4608" width="9.140625" style="44"/>
    <col min="4609" max="4609" width="18" style="44" customWidth="1"/>
    <col min="4610" max="4864" width="9.140625" style="44"/>
    <col min="4865" max="4865" width="18" style="44" customWidth="1"/>
    <col min="4866" max="5120" width="9.140625" style="44"/>
    <col min="5121" max="5121" width="18" style="44" customWidth="1"/>
    <col min="5122" max="5376" width="9.140625" style="44"/>
    <col min="5377" max="5377" width="18" style="44" customWidth="1"/>
    <col min="5378" max="5632" width="9.140625" style="44"/>
    <col min="5633" max="5633" width="18" style="44" customWidth="1"/>
    <col min="5634" max="5888" width="9.140625" style="44"/>
    <col min="5889" max="5889" width="18" style="44" customWidth="1"/>
    <col min="5890" max="6144" width="9.140625" style="44"/>
    <col min="6145" max="6145" width="18" style="44" customWidth="1"/>
    <col min="6146" max="6400" width="9.140625" style="44"/>
    <col min="6401" max="6401" width="18" style="44" customWidth="1"/>
    <col min="6402" max="6656" width="9.140625" style="44"/>
    <col min="6657" max="6657" width="18" style="44" customWidth="1"/>
    <col min="6658" max="6912" width="9.140625" style="44"/>
    <col min="6913" max="6913" width="18" style="44" customWidth="1"/>
    <col min="6914" max="7168" width="9.140625" style="44"/>
    <col min="7169" max="7169" width="18" style="44" customWidth="1"/>
    <col min="7170" max="7424" width="9.140625" style="44"/>
    <col min="7425" max="7425" width="18" style="44" customWidth="1"/>
    <col min="7426" max="7680" width="9.140625" style="44"/>
    <col min="7681" max="7681" width="18" style="44" customWidth="1"/>
    <col min="7682" max="7936" width="9.140625" style="44"/>
    <col min="7937" max="7937" width="18" style="44" customWidth="1"/>
    <col min="7938" max="8192" width="9.140625" style="44"/>
    <col min="8193" max="8193" width="18" style="44" customWidth="1"/>
    <col min="8194" max="8448" width="9.140625" style="44"/>
    <col min="8449" max="8449" width="18" style="44" customWidth="1"/>
    <col min="8450" max="8704" width="9.140625" style="44"/>
    <col min="8705" max="8705" width="18" style="44" customWidth="1"/>
    <col min="8706" max="8960" width="9.140625" style="44"/>
    <col min="8961" max="8961" width="18" style="44" customWidth="1"/>
    <col min="8962" max="9216" width="9.140625" style="44"/>
    <col min="9217" max="9217" width="18" style="44" customWidth="1"/>
    <col min="9218" max="9472" width="9.140625" style="44"/>
    <col min="9473" max="9473" width="18" style="44" customWidth="1"/>
    <col min="9474" max="9728" width="9.140625" style="44"/>
    <col min="9729" max="9729" width="18" style="44" customWidth="1"/>
    <col min="9730" max="9984" width="9.140625" style="44"/>
    <col min="9985" max="9985" width="18" style="44" customWidth="1"/>
    <col min="9986" max="10240" width="9.140625" style="44"/>
    <col min="10241" max="10241" width="18" style="44" customWidth="1"/>
    <col min="10242" max="10496" width="9.140625" style="44"/>
    <col min="10497" max="10497" width="18" style="44" customWidth="1"/>
    <col min="10498" max="10752" width="9.140625" style="44"/>
    <col min="10753" max="10753" width="18" style="44" customWidth="1"/>
    <col min="10754" max="11008" width="9.140625" style="44"/>
    <col min="11009" max="11009" width="18" style="44" customWidth="1"/>
    <col min="11010" max="11264" width="9.140625" style="44"/>
    <col min="11265" max="11265" width="18" style="44" customWidth="1"/>
    <col min="11266" max="11520" width="9.140625" style="44"/>
    <col min="11521" max="11521" width="18" style="44" customWidth="1"/>
    <col min="11522" max="11776" width="9.140625" style="44"/>
    <col min="11777" max="11777" width="18" style="44" customWidth="1"/>
    <col min="11778" max="12032" width="9.140625" style="44"/>
    <col min="12033" max="12033" width="18" style="44" customWidth="1"/>
    <col min="12034" max="12288" width="9.140625" style="44"/>
    <col min="12289" max="12289" width="18" style="44" customWidth="1"/>
    <col min="12290" max="12544" width="9.140625" style="44"/>
    <col min="12545" max="12545" width="18" style="44" customWidth="1"/>
    <col min="12546" max="12800" width="9.140625" style="44"/>
    <col min="12801" max="12801" width="18" style="44" customWidth="1"/>
    <col min="12802" max="13056" width="9.140625" style="44"/>
    <col min="13057" max="13057" width="18" style="44" customWidth="1"/>
    <col min="13058" max="13312" width="9.140625" style="44"/>
    <col min="13313" max="13313" width="18" style="44" customWidth="1"/>
    <col min="13314" max="13568" width="9.140625" style="44"/>
    <col min="13569" max="13569" width="18" style="44" customWidth="1"/>
    <col min="13570" max="13824" width="9.140625" style="44"/>
    <col min="13825" max="13825" width="18" style="44" customWidth="1"/>
    <col min="13826" max="14080" width="9.140625" style="44"/>
    <col min="14081" max="14081" width="18" style="44" customWidth="1"/>
    <col min="14082" max="14336" width="9.140625" style="44"/>
    <col min="14337" max="14337" width="18" style="44" customWidth="1"/>
    <col min="14338" max="14592" width="9.140625" style="44"/>
    <col min="14593" max="14593" width="18" style="44" customWidth="1"/>
    <col min="14594" max="14848" width="9.140625" style="44"/>
    <col min="14849" max="14849" width="18" style="44" customWidth="1"/>
    <col min="14850" max="15104" width="9.140625" style="44"/>
    <col min="15105" max="15105" width="18" style="44" customWidth="1"/>
    <col min="15106" max="15360" width="9.140625" style="44"/>
    <col min="15361" max="15361" width="18" style="44" customWidth="1"/>
    <col min="15362" max="15616" width="9.140625" style="44"/>
    <col min="15617" max="15617" width="18" style="44" customWidth="1"/>
    <col min="15618" max="15872" width="9.140625" style="44"/>
    <col min="15873" max="15873" width="18" style="44" customWidth="1"/>
    <col min="15874" max="16128" width="9.140625" style="44"/>
    <col min="16129" max="16129" width="18" style="44" customWidth="1"/>
    <col min="16130" max="16384" width="9.140625" style="44"/>
  </cols>
  <sheetData>
    <row r="1" spans="1:5">
      <c r="A1" s="144" t="s">
        <v>633</v>
      </c>
    </row>
    <row r="2" spans="1:5" ht="13.5" thickBot="1">
      <c r="A2" s="132"/>
    </row>
    <row r="3" spans="1:5" ht="13.5" thickBot="1">
      <c r="A3" s="137"/>
      <c r="B3" s="137"/>
      <c r="C3" s="137" t="s">
        <v>166</v>
      </c>
      <c r="D3" s="137" t="s">
        <v>46</v>
      </c>
      <c r="E3" s="137" t="s">
        <v>569</v>
      </c>
    </row>
    <row r="4" spans="1:5" ht="26.25" thickBot="1">
      <c r="A4" s="210" t="s">
        <v>568</v>
      </c>
      <c r="B4" s="211" t="s">
        <v>570</v>
      </c>
      <c r="C4" s="204">
        <v>19.629606604576111</v>
      </c>
      <c r="D4" s="227">
        <v>4.7175318002700806</v>
      </c>
      <c r="E4" s="227">
        <v>9.3605265980958929</v>
      </c>
    </row>
    <row r="5" spans="1:5" ht="26.25" thickBot="1">
      <c r="A5" s="210" t="s">
        <v>567</v>
      </c>
      <c r="B5" s="211" t="s">
        <v>571</v>
      </c>
      <c r="C5" s="204">
        <v>19.457991421222687</v>
      </c>
      <c r="D5" s="227">
        <v>4.654887318611145</v>
      </c>
      <c r="E5" s="227">
        <v>9.2362274175882337</v>
      </c>
    </row>
    <row r="6" spans="1:5" ht="26.25" thickBot="1">
      <c r="A6" s="210" t="s">
        <v>566</v>
      </c>
      <c r="B6" s="211" t="s">
        <v>572</v>
      </c>
      <c r="C6" s="204">
        <v>19.782060384750366</v>
      </c>
      <c r="D6" s="227">
        <v>4.6848040074110031</v>
      </c>
      <c r="E6" s="227">
        <v>9.2955881115049124</v>
      </c>
    </row>
    <row r="7" spans="1:5" ht="26.25" thickBot="1">
      <c r="A7" s="210" t="s">
        <v>565</v>
      </c>
      <c r="B7" s="211" t="s">
        <v>573</v>
      </c>
      <c r="C7" s="204">
        <v>20.411711931228638</v>
      </c>
      <c r="D7" s="227">
        <v>4.6206511557102203</v>
      </c>
      <c r="E7" s="227">
        <v>9.1682960231602184</v>
      </c>
    </row>
    <row r="8" spans="1:5" ht="13.5" thickBot="1">
      <c r="A8" s="210" t="s">
        <v>564</v>
      </c>
      <c r="B8" s="211" t="s">
        <v>574</v>
      </c>
      <c r="C8" s="204">
        <v>17.476136982440948</v>
      </c>
      <c r="D8" s="227">
        <v>4.7620579600334167</v>
      </c>
      <c r="E8" s="227">
        <v>9.4488754042983061</v>
      </c>
    </row>
  </sheetData>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dimension ref="A1:K8"/>
  <sheetViews>
    <sheetView workbookViewId="0"/>
  </sheetViews>
  <sheetFormatPr defaultColWidth="9.140625" defaultRowHeight="12.75"/>
  <cols>
    <col min="1" max="1" width="20.5703125" style="212" customWidth="1"/>
    <col min="2" max="2" width="24.42578125" style="212" customWidth="1"/>
    <col min="3" max="3" width="12.140625" style="212" customWidth="1"/>
    <col min="4" max="4" width="25.5703125" style="212" customWidth="1"/>
    <col min="5" max="5" width="11.140625" style="212" customWidth="1"/>
    <col min="6" max="6" width="18.85546875" style="212" customWidth="1"/>
    <col min="7" max="16384" width="9.140625" style="212"/>
  </cols>
  <sheetData>
    <row r="1" spans="1:11">
      <c r="A1" s="144" t="s">
        <v>634</v>
      </c>
    </row>
    <row r="2" spans="1:11" ht="13.5" thickBot="1"/>
    <row r="3" spans="1:11" ht="13.5" thickBot="1">
      <c r="A3" s="22" t="s">
        <v>626</v>
      </c>
      <c r="B3" s="372" t="s">
        <v>575</v>
      </c>
      <c r="C3" s="372"/>
      <c r="D3" s="372" t="s">
        <v>576</v>
      </c>
      <c r="E3" s="372"/>
      <c r="H3" s="373"/>
      <c r="I3" s="373"/>
    </row>
    <row r="4" spans="1:11" ht="13.5" thickBot="1">
      <c r="A4" s="141"/>
      <c r="B4" s="141" t="s">
        <v>166</v>
      </c>
      <c r="C4" s="141" t="s">
        <v>469</v>
      </c>
      <c r="D4" s="141" t="s">
        <v>166</v>
      </c>
      <c r="E4" s="141" t="s">
        <v>469</v>
      </c>
      <c r="F4" s="213"/>
    </row>
    <row r="5" spans="1:11" ht="13.5" thickBot="1">
      <c r="A5" s="214" t="s">
        <v>577</v>
      </c>
      <c r="B5" s="215">
        <v>37.870829999999998</v>
      </c>
      <c r="C5" s="215">
        <v>4.8955399999999987</v>
      </c>
      <c r="D5" s="215">
        <v>52.286650000000002</v>
      </c>
      <c r="E5" s="215">
        <v>6.476859999999995</v>
      </c>
      <c r="F5" s="216"/>
      <c r="H5" s="217"/>
      <c r="I5" s="217"/>
      <c r="J5" s="217"/>
      <c r="K5" s="218"/>
    </row>
    <row r="6" spans="1:11" ht="13.5" thickBot="1">
      <c r="A6" s="214" t="s">
        <v>578</v>
      </c>
      <c r="B6" s="215">
        <v>45.263949999999994</v>
      </c>
      <c r="C6" s="215">
        <v>4.8486600000000042</v>
      </c>
      <c r="D6" s="215">
        <v>58.160420000000002</v>
      </c>
      <c r="E6" s="215">
        <v>4.4084499999999966</v>
      </c>
      <c r="F6" s="216"/>
      <c r="H6" s="217"/>
      <c r="I6" s="217"/>
      <c r="J6" s="217"/>
      <c r="K6" s="218"/>
    </row>
    <row r="7" spans="1:11" ht="13.5" thickBot="1">
      <c r="A7" s="214" t="s">
        <v>579</v>
      </c>
      <c r="B7" s="215">
        <v>58.00714</v>
      </c>
      <c r="C7" s="215">
        <v>4.8696300000000026</v>
      </c>
      <c r="D7" s="215">
        <v>65.197130000000001</v>
      </c>
      <c r="E7" s="215">
        <v>5.1184400000000014</v>
      </c>
      <c r="F7" s="216"/>
      <c r="H7" s="217"/>
      <c r="I7" s="217"/>
      <c r="J7" s="217"/>
      <c r="K7" s="218"/>
    </row>
    <row r="8" spans="1:11" ht="13.5" thickBot="1">
      <c r="A8" s="214" t="s">
        <v>580</v>
      </c>
      <c r="B8" s="215">
        <v>66.002119999999991</v>
      </c>
      <c r="C8" s="215">
        <v>4.7172400000000003</v>
      </c>
      <c r="D8" s="215">
        <v>68.792619999999999</v>
      </c>
      <c r="E8" s="215">
        <v>4.4405299999999981</v>
      </c>
      <c r="F8" s="216"/>
      <c r="H8" s="217"/>
      <c r="I8" s="217"/>
      <c r="J8" s="217"/>
      <c r="K8" s="218"/>
    </row>
  </sheetData>
  <mergeCells count="3">
    <mergeCell ref="B3:C3"/>
    <mergeCell ref="D3:E3"/>
    <mergeCell ref="H3:I3"/>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dimension ref="A1:F19"/>
  <sheetViews>
    <sheetView workbookViewId="0"/>
  </sheetViews>
  <sheetFormatPr defaultColWidth="9.140625" defaultRowHeight="12.75"/>
  <cols>
    <col min="1" max="1" width="22.85546875" style="44" customWidth="1"/>
    <col min="2" max="2" width="15.42578125" style="44" customWidth="1"/>
    <col min="3" max="3" width="15" style="44" customWidth="1"/>
    <col min="4" max="16384" width="9.140625" style="44"/>
  </cols>
  <sheetData>
    <row r="1" spans="1:6">
      <c r="A1" s="144" t="s">
        <v>635</v>
      </c>
      <c r="B1" s="132"/>
    </row>
    <row r="2" spans="1:6" ht="13.5" thickBot="1"/>
    <row r="3" spans="1:6" ht="13.5" thickBot="1">
      <c r="A3" s="22" t="s">
        <v>581</v>
      </c>
      <c r="B3" s="22" t="s">
        <v>582</v>
      </c>
      <c r="C3" s="22" t="s">
        <v>583</v>
      </c>
      <c r="D3" s="22" t="s">
        <v>46</v>
      </c>
      <c r="E3" s="372" t="s">
        <v>584</v>
      </c>
      <c r="F3" s="372"/>
    </row>
    <row r="4" spans="1:6" ht="13.5" thickBot="1">
      <c r="A4" s="374" t="s">
        <v>585</v>
      </c>
      <c r="B4" s="142" t="s">
        <v>586</v>
      </c>
      <c r="C4" s="172">
        <v>22.904879999999999</v>
      </c>
      <c r="D4" s="183">
        <v>1.85623</v>
      </c>
      <c r="E4" s="183">
        <v>19.221710000000002</v>
      </c>
      <c r="F4" s="183">
        <v>26.588050000000003</v>
      </c>
    </row>
    <row r="5" spans="1:6" ht="13.5" thickBot="1">
      <c r="A5" s="374"/>
      <c r="B5" s="142" t="s">
        <v>587</v>
      </c>
      <c r="C5" s="172">
        <v>29.080830000000002</v>
      </c>
      <c r="D5" s="183">
        <v>1.8285800000000001</v>
      </c>
      <c r="E5" s="183">
        <v>25.45252</v>
      </c>
      <c r="F5" s="183">
        <v>32.709139999999998</v>
      </c>
    </row>
    <row r="6" spans="1:6" ht="13.5" thickBot="1">
      <c r="A6" s="374"/>
      <c r="B6" s="142" t="s">
        <v>588</v>
      </c>
      <c r="C6" s="172">
        <v>37.203940000000003</v>
      </c>
      <c r="D6" s="183">
        <v>1.9329200000000002</v>
      </c>
      <c r="E6" s="183">
        <v>33.368609999999997</v>
      </c>
      <c r="F6" s="183">
        <v>41.039259999999999</v>
      </c>
    </row>
    <row r="7" spans="1:6" ht="13.5" thickBot="1">
      <c r="A7" s="374"/>
      <c r="B7" s="142" t="s">
        <v>589</v>
      </c>
      <c r="C7" s="172">
        <v>43.258649999999996</v>
      </c>
      <c r="D7" s="183">
        <v>11.875159999999999</v>
      </c>
      <c r="E7" s="183">
        <v>19.69575</v>
      </c>
      <c r="F7" s="183">
        <v>66.821550000000002</v>
      </c>
    </row>
    <row r="8" spans="1:6" ht="13.5" thickBot="1">
      <c r="A8" s="374" t="s">
        <v>590</v>
      </c>
      <c r="B8" s="142" t="s">
        <v>586</v>
      </c>
      <c r="C8" s="172">
        <v>48.815339999999999</v>
      </c>
      <c r="D8" s="183">
        <v>3.1257100000000002</v>
      </c>
      <c r="E8" s="183">
        <v>42.613259999999997</v>
      </c>
      <c r="F8" s="183">
        <v>55.017419999999994</v>
      </c>
    </row>
    <row r="9" spans="1:6" ht="13.5" thickBot="1">
      <c r="A9" s="374"/>
      <c r="B9" s="142" t="s">
        <v>587</v>
      </c>
      <c r="C9" s="172">
        <v>49.679839999999999</v>
      </c>
      <c r="D9" s="183">
        <v>2.17564</v>
      </c>
      <c r="E9" s="183">
        <v>45.36289</v>
      </c>
      <c r="F9" s="183">
        <v>53.996780000000001</v>
      </c>
    </row>
    <row r="10" spans="1:6" ht="13.5" thickBot="1">
      <c r="A10" s="374"/>
      <c r="B10" s="142" t="s">
        <v>588</v>
      </c>
      <c r="C10" s="172">
        <v>57.928290000000004</v>
      </c>
      <c r="D10" s="183">
        <v>3.1451800000000003</v>
      </c>
      <c r="E10" s="183">
        <v>51.687570000000008</v>
      </c>
      <c r="F10" s="183">
        <v>64.169020000000003</v>
      </c>
    </row>
    <row r="11" spans="1:6" ht="13.5" thickBot="1">
      <c r="A11" s="374"/>
      <c r="B11" s="142" t="s">
        <v>589</v>
      </c>
      <c r="C11" s="172">
        <v>63.595860000000002</v>
      </c>
      <c r="D11" s="183">
        <v>3.26572</v>
      </c>
      <c r="E11" s="183">
        <v>57.115970000000004</v>
      </c>
      <c r="F11" s="183">
        <v>70.075749999999999</v>
      </c>
    </row>
    <row r="12" spans="1:6" ht="13.5" thickBot="1">
      <c r="A12" s="374" t="s">
        <v>591</v>
      </c>
      <c r="B12" s="142" t="s">
        <v>586</v>
      </c>
      <c r="C12" s="172">
        <v>90.184349999999995</v>
      </c>
      <c r="D12" s="183">
        <v>1.45302</v>
      </c>
      <c r="E12" s="183">
        <v>87.301240000000007</v>
      </c>
      <c r="F12" s="183">
        <v>93.067459999999997</v>
      </c>
    </row>
    <row r="13" spans="1:6" ht="13.5" thickBot="1">
      <c r="A13" s="374"/>
      <c r="B13" s="142" t="s">
        <v>587</v>
      </c>
      <c r="C13" s="172">
        <v>86.91301</v>
      </c>
      <c r="D13" s="183">
        <v>1.2093100000000001</v>
      </c>
      <c r="E13" s="183">
        <v>84.513480000000001</v>
      </c>
      <c r="F13" s="183">
        <v>89.312529999999995</v>
      </c>
    </row>
    <row r="14" spans="1:6" ht="13.5" thickBot="1">
      <c r="A14" s="374"/>
      <c r="B14" s="142" t="s">
        <v>588</v>
      </c>
      <c r="C14" s="172">
        <v>83.898449999999997</v>
      </c>
      <c r="D14" s="183">
        <v>2.0445899999999999</v>
      </c>
      <c r="E14" s="183">
        <v>79.841549999999998</v>
      </c>
      <c r="F14" s="183">
        <v>87.955349999999996</v>
      </c>
    </row>
    <row r="15" spans="1:6" ht="13.5" thickBot="1">
      <c r="A15" s="374"/>
      <c r="B15" s="142" t="s">
        <v>589</v>
      </c>
      <c r="C15" s="172">
        <v>74.506129999999999</v>
      </c>
      <c r="D15" s="183">
        <v>8.6628600000000002</v>
      </c>
      <c r="E15" s="183">
        <v>57.317130000000006</v>
      </c>
      <c r="F15" s="183">
        <v>91.695130000000006</v>
      </c>
    </row>
    <row r="16" spans="1:6" ht="13.5" thickBot="1">
      <c r="A16" s="374" t="s">
        <v>592</v>
      </c>
      <c r="B16" s="142" t="s">
        <v>586</v>
      </c>
      <c r="C16" s="172">
        <v>66.790939999999992</v>
      </c>
      <c r="D16" s="183">
        <v>1.91198</v>
      </c>
      <c r="E16" s="183">
        <v>62.997159999999994</v>
      </c>
      <c r="F16" s="183">
        <v>70.584710000000001</v>
      </c>
    </row>
    <row r="17" spans="1:6" ht="13.5" thickBot="1">
      <c r="A17" s="374"/>
      <c r="B17" s="142" t="s">
        <v>587</v>
      </c>
      <c r="C17" s="172">
        <v>57.781649999999999</v>
      </c>
      <c r="D17" s="183">
        <v>2.4706899999999998</v>
      </c>
      <c r="E17" s="183">
        <v>52.879269999999998</v>
      </c>
      <c r="F17" s="183">
        <v>62.68403</v>
      </c>
    </row>
    <row r="18" spans="1:6" ht="13.5" thickBot="1">
      <c r="A18" s="374"/>
      <c r="B18" s="142" t="s">
        <v>588</v>
      </c>
      <c r="C18" s="172">
        <v>61.289490000000001</v>
      </c>
      <c r="D18" s="183">
        <v>2.6647799999999999</v>
      </c>
      <c r="E18" s="183">
        <v>56.001989999999999</v>
      </c>
      <c r="F18" s="183">
        <v>66.576990000000009</v>
      </c>
    </row>
    <row r="19" spans="1:6" ht="13.5" thickBot="1">
      <c r="A19" s="374"/>
      <c r="B19" s="142" t="s">
        <v>589</v>
      </c>
      <c r="C19" s="172">
        <v>47.482350000000004</v>
      </c>
      <c r="D19" s="183">
        <v>5.6791300000000007</v>
      </c>
      <c r="E19" s="183">
        <v>36.213729999999998</v>
      </c>
      <c r="F19" s="183">
        <v>58.750979999999998</v>
      </c>
    </row>
  </sheetData>
  <mergeCells count="5">
    <mergeCell ref="E3:F3"/>
    <mergeCell ref="A4:A7"/>
    <mergeCell ref="A8:A11"/>
    <mergeCell ref="A12:A15"/>
    <mergeCell ref="A16:A19"/>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dimension ref="A1:I16"/>
  <sheetViews>
    <sheetView workbookViewId="0"/>
  </sheetViews>
  <sheetFormatPr defaultColWidth="9.140625" defaultRowHeight="12.75"/>
  <cols>
    <col min="1" max="1" width="26.85546875" style="44" customWidth="1"/>
    <col min="2" max="2" width="18" style="44" customWidth="1"/>
    <col min="3" max="3" width="11.5703125" style="44" customWidth="1"/>
    <col min="4" max="4" width="10.140625" style="44" customWidth="1"/>
    <col min="5" max="5" width="19.140625" style="44" customWidth="1"/>
    <col min="6" max="9" width="9.28515625" style="44" bestFit="1" customWidth="1"/>
    <col min="10" max="16384" width="9.140625" style="44"/>
  </cols>
  <sheetData>
    <row r="1" spans="1:9">
      <c r="A1" s="144" t="s">
        <v>636</v>
      </c>
    </row>
    <row r="2" spans="1:9" ht="13.5" thickBot="1">
      <c r="A2" s="132"/>
    </row>
    <row r="3" spans="1:9" ht="13.5" thickBot="1">
      <c r="A3" s="22"/>
      <c r="B3" s="372" t="s">
        <v>593</v>
      </c>
      <c r="C3" s="372"/>
      <c r="D3" s="372" t="s">
        <v>594</v>
      </c>
      <c r="E3" s="372"/>
      <c r="F3" s="372" t="s">
        <v>595</v>
      </c>
      <c r="G3" s="372"/>
      <c r="H3" s="22" t="s">
        <v>596</v>
      </c>
      <c r="I3" s="22"/>
    </row>
    <row r="4" spans="1:9" ht="13.5" thickBot="1">
      <c r="A4" s="142"/>
      <c r="B4" s="142" t="s">
        <v>166</v>
      </c>
      <c r="C4" s="142" t="s">
        <v>597</v>
      </c>
      <c r="D4" s="142" t="s">
        <v>166</v>
      </c>
      <c r="E4" s="142" t="s">
        <v>597</v>
      </c>
      <c r="F4" s="142" t="s">
        <v>166</v>
      </c>
      <c r="G4" s="142" t="s">
        <v>597</v>
      </c>
      <c r="H4" s="142" t="s">
        <v>166</v>
      </c>
      <c r="I4" s="142" t="s">
        <v>597</v>
      </c>
    </row>
    <row r="5" spans="1:9" ht="13.5" thickBot="1">
      <c r="A5" s="142" t="s">
        <v>598</v>
      </c>
      <c r="B5" s="172">
        <v>38.291219999999996</v>
      </c>
      <c r="C5" s="172">
        <v>4.5942365220000001</v>
      </c>
      <c r="D5" s="172">
        <v>30.17342</v>
      </c>
      <c r="E5" s="172">
        <v>4.5862401960000003</v>
      </c>
      <c r="F5" s="172">
        <v>25.320799999999998</v>
      </c>
      <c r="G5" s="172">
        <v>3.3936169439999997</v>
      </c>
      <c r="H5" s="172">
        <v>24.53952</v>
      </c>
      <c r="I5" s="172">
        <v>4.5162177779999997</v>
      </c>
    </row>
    <row r="6" spans="1:9" ht="13.5" thickBot="1">
      <c r="A6" s="142" t="s">
        <v>575</v>
      </c>
      <c r="B6" s="172">
        <v>56.562159999999992</v>
      </c>
      <c r="C6" s="172">
        <v>5.2466811659999992</v>
      </c>
      <c r="D6" s="172">
        <v>55.82376</v>
      </c>
      <c r="E6" s="172">
        <v>5.6078254080000001</v>
      </c>
      <c r="F6" s="172">
        <v>50.792000000000002</v>
      </c>
      <c r="G6" s="172">
        <v>4.7522383680000004</v>
      </c>
      <c r="H6" s="172">
        <v>44.575670000000002</v>
      </c>
      <c r="I6" s="172">
        <v>9.059738148000001</v>
      </c>
    </row>
    <row r="7" spans="1:9" ht="13.5" thickBot="1">
      <c r="A7" s="142" t="s">
        <v>599</v>
      </c>
      <c r="B7" s="172">
        <v>79.538899999999998</v>
      </c>
      <c r="C7" s="172">
        <v>3.8190691079999999</v>
      </c>
      <c r="D7" s="172">
        <v>87.548559999999995</v>
      </c>
      <c r="E7" s="172">
        <v>2.2984377540000001</v>
      </c>
      <c r="F7" s="172">
        <v>90.597549999999998</v>
      </c>
      <c r="G7" s="172">
        <v>2.2035334679999998</v>
      </c>
      <c r="H7" s="172">
        <v>89.558220000000006</v>
      </c>
      <c r="I7" s="172">
        <v>3.1108287600000004</v>
      </c>
    </row>
    <row r="8" spans="1:9" ht="13.5" thickBot="1">
      <c r="A8" s="142" t="s">
        <v>600</v>
      </c>
      <c r="B8" s="172">
        <v>58.59</v>
      </c>
      <c r="C8" s="172">
        <v>5.6437195860000005</v>
      </c>
      <c r="D8" s="172">
        <v>60.11</v>
      </c>
      <c r="E8" s="172">
        <v>5.385356904</v>
      </c>
      <c r="F8" s="172">
        <v>61.62</v>
      </c>
      <c r="G8" s="172">
        <v>4.5826487939999998</v>
      </c>
      <c r="H8" s="172">
        <v>62.95</v>
      </c>
      <c r="I8" s="172">
        <v>6.5419470839999994</v>
      </c>
    </row>
    <row r="11" spans="1:9" ht="13.5" thickBot="1"/>
    <row r="12" spans="1:9" ht="13.5" thickBot="1">
      <c r="A12" s="22"/>
      <c r="B12" s="22" t="s">
        <v>593</v>
      </c>
      <c r="C12" s="22" t="s">
        <v>594</v>
      </c>
      <c r="D12" s="22" t="s">
        <v>595</v>
      </c>
      <c r="E12" s="22" t="s">
        <v>596</v>
      </c>
    </row>
    <row r="13" spans="1:9" ht="13.5" thickBot="1">
      <c r="A13" s="142" t="s">
        <v>600</v>
      </c>
      <c r="B13" s="172">
        <v>58.59</v>
      </c>
      <c r="C13" s="172">
        <v>60.11</v>
      </c>
      <c r="D13" s="172">
        <v>61.62</v>
      </c>
      <c r="E13" s="172">
        <v>62.95</v>
      </c>
    </row>
    <row r="14" spans="1:9" ht="13.5" thickBot="1">
      <c r="A14" s="142" t="s">
        <v>601</v>
      </c>
      <c r="B14" s="172">
        <v>79.538899999999998</v>
      </c>
      <c r="C14" s="172">
        <v>87.548559999999995</v>
      </c>
      <c r="D14" s="172">
        <v>90.597549999999998</v>
      </c>
      <c r="E14" s="172">
        <v>89.558220000000006</v>
      </c>
    </row>
    <row r="15" spans="1:9" ht="13.5" thickBot="1">
      <c r="A15" s="142" t="s">
        <v>602</v>
      </c>
      <c r="B15" s="172">
        <v>56.562159999999992</v>
      </c>
      <c r="C15" s="172">
        <v>55.82376</v>
      </c>
      <c r="D15" s="172">
        <v>50.792000000000002</v>
      </c>
      <c r="E15" s="172">
        <v>44.575670000000002</v>
      </c>
    </row>
    <row r="16" spans="1:9" ht="13.5" thickBot="1">
      <c r="A16" s="142" t="s">
        <v>603</v>
      </c>
      <c r="B16" s="172">
        <v>38.291219999999996</v>
      </c>
      <c r="C16" s="172">
        <v>30.17342</v>
      </c>
      <c r="D16" s="172">
        <v>25.320799999999998</v>
      </c>
      <c r="E16" s="172">
        <v>24.53952</v>
      </c>
    </row>
  </sheetData>
  <mergeCells count="3">
    <mergeCell ref="B3:C3"/>
    <mergeCell ref="D3:E3"/>
    <mergeCell ref="F3:G3"/>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dimension ref="A1:D37"/>
  <sheetViews>
    <sheetView workbookViewId="0"/>
  </sheetViews>
  <sheetFormatPr defaultColWidth="9.140625" defaultRowHeight="12.75"/>
  <cols>
    <col min="1" max="1" width="31.42578125" style="162" bestFit="1" customWidth="1"/>
    <col min="2" max="3" width="20.7109375" style="162" customWidth="1"/>
    <col min="4" max="16384" width="9.140625" style="162"/>
  </cols>
  <sheetData>
    <row r="1" spans="1:4">
      <c r="A1" s="144" t="s">
        <v>637</v>
      </c>
    </row>
    <row r="2" spans="1:4" ht="13.5" thickBot="1"/>
    <row r="3" spans="1:4" ht="26.25" thickBot="1">
      <c r="A3" s="22"/>
      <c r="B3" s="219" t="s">
        <v>604</v>
      </c>
      <c r="C3" s="22" t="s">
        <v>605</v>
      </c>
      <c r="D3" s="22" t="s">
        <v>597</v>
      </c>
    </row>
    <row r="4" spans="1:4" ht="13.5" thickBot="1">
      <c r="A4" s="20"/>
      <c r="B4" s="20" t="s">
        <v>166</v>
      </c>
      <c r="C4" s="220"/>
      <c r="D4" s="220"/>
    </row>
    <row r="5" spans="1:4" ht="13.5" thickBot="1">
      <c r="A5" s="20" t="s">
        <v>20</v>
      </c>
      <c r="B5" s="177">
        <v>3.9614799999999999</v>
      </c>
      <c r="C5" s="319">
        <v>0.42294000000000004</v>
      </c>
      <c r="D5" s="319">
        <f t="shared" ref="D5:D37" si="0">C5*1.9842</f>
        <v>0.83919754800000002</v>
      </c>
    </row>
    <row r="6" spans="1:4" ht="13.5" thickBot="1">
      <c r="A6" s="20" t="s">
        <v>12</v>
      </c>
      <c r="B6" s="177">
        <v>4.8716500000000007</v>
      </c>
      <c r="C6" s="319">
        <v>0.39412999999999998</v>
      </c>
      <c r="D6" s="319">
        <f t="shared" si="0"/>
        <v>0.78203274599999995</v>
      </c>
    </row>
    <row r="7" spans="1:4" ht="13.5" thickBot="1">
      <c r="A7" s="20" t="s">
        <v>22</v>
      </c>
      <c r="B7" s="177">
        <v>4.9855599999999995</v>
      </c>
      <c r="C7" s="319">
        <v>0.46639000000000003</v>
      </c>
      <c r="D7" s="319">
        <f t="shared" si="0"/>
        <v>0.92541103800000002</v>
      </c>
    </row>
    <row r="8" spans="1:4" ht="13.5" thickBot="1">
      <c r="A8" s="20" t="s">
        <v>21</v>
      </c>
      <c r="B8" s="177">
        <v>8.4679000000000002</v>
      </c>
      <c r="C8" s="319">
        <v>0.81337999999999999</v>
      </c>
      <c r="D8" s="319">
        <f t="shared" si="0"/>
        <v>1.6139085959999999</v>
      </c>
    </row>
    <row r="9" spans="1:4" ht="13.5" thickBot="1">
      <c r="A9" s="20" t="s">
        <v>9</v>
      </c>
      <c r="B9" s="177">
        <v>9.6089900000000004</v>
      </c>
      <c r="C9" s="319">
        <v>0.54632999999999998</v>
      </c>
      <c r="D9" s="319">
        <f t="shared" si="0"/>
        <v>1.0840279859999999</v>
      </c>
    </row>
    <row r="10" spans="1:4" ht="13.5" thickBot="1">
      <c r="A10" s="20" t="s">
        <v>19</v>
      </c>
      <c r="B10" s="177">
        <v>10.493370000000001</v>
      </c>
      <c r="C10" s="319">
        <v>0.56647999999999998</v>
      </c>
      <c r="D10" s="319">
        <f t="shared" si="0"/>
        <v>1.1240096159999999</v>
      </c>
    </row>
    <row r="11" spans="1:4" ht="13.5" thickBot="1">
      <c r="A11" s="20" t="s">
        <v>10</v>
      </c>
      <c r="B11" s="177">
        <v>12.175139999999999</v>
      </c>
      <c r="C11" s="319">
        <v>0.59566999999999992</v>
      </c>
      <c r="D11" s="319">
        <f t="shared" si="0"/>
        <v>1.1819284139999999</v>
      </c>
    </row>
    <row r="12" spans="1:4" ht="13.5" thickBot="1">
      <c r="A12" s="20" t="s">
        <v>15</v>
      </c>
      <c r="B12" s="177">
        <v>12.457690000000001</v>
      </c>
      <c r="C12" s="319">
        <v>0.74241000000000001</v>
      </c>
      <c r="D12" s="319">
        <f t="shared" si="0"/>
        <v>1.473089922</v>
      </c>
    </row>
    <row r="13" spans="1:4" ht="13.5" thickBot="1">
      <c r="A13" s="20" t="s">
        <v>25</v>
      </c>
      <c r="B13" s="177">
        <v>12.62247</v>
      </c>
      <c r="C13" s="319">
        <v>0.52459</v>
      </c>
      <c r="D13" s="319">
        <f t="shared" si="0"/>
        <v>1.040891478</v>
      </c>
    </row>
    <row r="14" spans="1:4" ht="13.5" thickBot="1">
      <c r="A14" s="20" t="s">
        <v>1</v>
      </c>
      <c r="B14" s="177">
        <v>13.685220000000001</v>
      </c>
      <c r="C14" s="319">
        <v>0.95907000000000009</v>
      </c>
      <c r="D14" s="319">
        <f t="shared" si="0"/>
        <v>1.9029866940000002</v>
      </c>
    </row>
    <row r="15" spans="1:4" ht="13.5" thickBot="1">
      <c r="A15" s="20" t="s">
        <v>13</v>
      </c>
      <c r="B15" s="177">
        <v>17.517879999999998</v>
      </c>
      <c r="C15" s="319">
        <v>1.09998</v>
      </c>
      <c r="D15" s="319">
        <f t="shared" si="0"/>
        <v>2.1825803159999997</v>
      </c>
    </row>
    <row r="16" spans="1:4" ht="13.5" thickBot="1">
      <c r="A16" s="20" t="s">
        <v>18</v>
      </c>
      <c r="B16" s="177">
        <v>17.863799999999998</v>
      </c>
      <c r="C16" s="319">
        <v>0.84519999999999995</v>
      </c>
      <c r="D16" s="319">
        <f t="shared" si="0"/>
        <v>1.6770458399999999</v>
      </c>
    </row>
    <row r="17" spans="1:4" ht="13.5" thickBot="1">
      <c r="A17" s="20" t="s">
        <v>11</v>
      </c>
      <c r="B17" s="177">
        <v>18.413910000000001</v>
      </c>
      <c r="C17" s="319">
        <v>0.95052999999999999</v>
      </c>
      <c r="D17" s="319">
        <f t="shared" si="0"/>
        <v>1.8860416259999999</v>
      </c>
    </row>
    <row r="18" spans="1:4" ht="13.5" thickBot="1">
      <c r="A18" s="20" t="s">
        <v>26</v>
      </c>
      <c r="B18" s="177">
        <v>19.553129999999999</v>
      </c>
      <c r="C18" s="319">
        <v>1.11507</v>
      </c>
      <c r="D18" s="319">
        <f t="shared" si="0"/>
        <v>2.212521894</v>
      </c>
    </row>
    <row r="19" spans="1:4" ht="13.5" thickBot="1">
      <c r="A19" s="20" t="s">
        <v>31</v>
      </c>
      <c r="B19" s="177">
        <v>20.448350000000001</v>
      </c>
      <c r="C19" s="319">
        <v>0.90285000000000004</v>
      </c>
      <c r="D19" s="319">
        <f t="shared" si="0"/>
        <v>1.7914349700000001</v>
      </c>
    </row>
    <row r="20" spans="1:4" ht="13.5" thickBot="1">
      <c r="A20" s="20" t="s">
        <v>16</v>
      </c>
      <c r="B20" s="177">
        <v>22.765699999999999</v>
      </c>
      <c r="C20" s="319">
        <v>1.50562</v>
      </c>
      <c r="D20" s="319">
        <f t="shared" si="0"/>
        <v>2.9874512040000001</v>
      </c>
    </row>
    <row r="21" spans="1:4" ht="13.5" thickBot="1">
      <c r="A21" s="20" t="s">
        <v>3</v>
      </c>
      <c r="B21" s="177">
        <v>28.1294</v>
      </c>
      <c r="C21" s="319">
        <v>0.95440999999999998</v>
      </c>
      <c r="D21" s="319">
        <f t="shared" si="0"/>
        <v>1.893740322</v>
      </c>
    </row>
    <row r="22" spans="1:4" ht="13.5" thickBot="1">
      <c r="A22" s="20" t="s">
        <v>17</v>
      </c>
      <c r="B22" s="177">
        <v>30.641770000000001</v>
      </c>
      <c r="C22" s="319">
        <v>1.5190600000000001</v>
      </c>
      <c r="D22" s="319">
        <f t="shared" si="0"/>
        <v>3.0141188520000002</v>
      </c>
    </row>
    <row r="23" spans="1:4" ht="13.5" thickBot="1">
      <c r="A23" s="20" t="s">
        <v>27</v>
      </c>
      <c r="B23" s="177">
        <v>33.552610000000001</v>
      </c>
      <c r="C23" s="319">
        <v>2.2549199999999998</v>
      </c>
      <c r="D23" s="319">
        <f t="shared" si="0"/>
        <v>4.4742122639999993</v>
      </c>
    </row>
    <row r="24" spans="1:4" ht="13.5" thickBot="1">
      <c r="A24" s="20" t="s">
        <v>552</v>
      </c>
      <c r="B24" s="177">
        <v>33.687971659687037</v>
      </c>
      <c r="C24" s="319">
        <v>1.3875567993308711</v>
      </c>
      <c r="D24" s="319">
        <f t="shared" si="0"/>
        <v>2.7531902012323144</v>
      </c>
    </row>
    <row r="25" spans="1:4" ht="13.5" thickBot="1">
      <c r="A25" s="20" t="s">
        <v>14</v>
      </c>
      <c r="B25" s="177">
        <v>33.733819999999994</v>
      </c>
      <c r="C25" s="319">
        <v>1.19967</v>
      </c>
      <c r="D25" s="319">
        <f t="shared" si="0"/>
        <v>2.3803852139999999</v>
      </c>
    </row>
    <row r="26" spans="1:4" ht="13.5" thickBot="1">
      <c r="A26" s="20" t="s">
        <v>30</v>
      </c>
      <c r="B26" s="177">
        <v>34.728140000000003</v>
      </c>
      <c r="C26" s="319">
        <v>1.40581</v>
      </c>
      <c r="D26" s="319">
        <f t="shared" si="0"/>
        <v>2.7894082020000002</v>
      </c>
    </row>
    <row r="27" spans="1:4" ht="13.5" thickBot="1">
      <c r="A27" s="20" t="s">
        <v>34</v>
      </c>
      <c r="B27" s="177">
        <v>35.432980000000001</v>
      </c>
      <c r="C27" s="319">
        <v>1.45238</v>
      </c>
      <c r="D27" s="319">
        <f t="shared" si="0"/>
        <v>2.8818123959999999</v>
      </c>
    </row>
    <row r="28" spans="1:4" ht="13.5" thickBot="1">
      <c r="A28" s="20" t="s">
        <v>0</v>
      </c>
      <c r="B28" s="177">
        <v>38.520659999999999</v>
      </c>
      <c r="C28" s="319">
        <v>1.3465799999999999</v>
      </c>
      <c r="D28" s="319">
        <f t="shared" si="0"/>
        <v>2.6718840359999998</v>
      </c>
    </row>
    <row r="29" spans="1:4" ht="13.5" thickBot="1">
      <c r="A29" s="20" t="s">
        <v>5</v>
      </c>
      <c r="B29" s="177">
        <v>40.422019999999996</v>
      </c>
      <c r="C29" s="319">
        <v>1.4748000000000001</v>
      </c>
      <c r="D29" s="319">
        <f t="shared" si="0"/>
        <v>2.92629816</v>
      </c>
    </row>
    <row r="30" spans="1:4" ht="13.5" thickBot="1">
      <c r="A30" s="20" t="s">
        <v>475</v>
      </c>
      <c r="B30" s="177">
        <v>45.891110000000005</v>
      </c>
      <c r="C30" s="319">
        <v>1.1231599999999999</v>
      </c>
      <c r="D30" s="319">
        <f t="shared" si="0"/>
        <v>2.2285740719999998</v>
      </c>
    </row>
    <row r="31" spans="1:4" ht="13.5" thickBot="1">
      <c r="A31" s="20" t="s">
        <v>606</v>
      </c>
      <c r="B31" s="177">
        <v>47.030929999999998</v>
      </c>
      <c r="C31" s="319">
        <v>1.4063700000000001</v>
      </c>
      <c r="D31" s="319">
        <f t="shared" si="0"/>
        <v>2.7905193540000002</v>
      </c>
    </row>
    <row r="32" spans="1:4" ht="13.5" thickBot="1">
      <c r="A32" s="20" t="s">
        <v>29</v>
      </c>
      <c r="B32" s="177">
        <v>49.533660000000005</v>
      </c>
      <c r="C32" s="319">
        <v>1.27949</v>
      </c>
      <c r="D32" s="319">
        <f t="shared" si="0"/>
        <v>2.5387640579999999</v>
      </c>
    </row>
    <row r="33" spans="1:4" ht="13.5" thickBot="1">
      <c r="A33" s="20" t="s">
        <v>2</v>
      </c>
      <c r="B33" s="177">
        <v>58.562099999999994</v>
      </c>
      <c r="C33" s="319">
        <v>1.19526</v>
      </c>
      <c r="D33" s="319">
        <f t="shared" si="0"/>
        <v>2.3716348919999999</v>
      </c>
    </row>
    <row r="34" spans="1:4" ht="13.5" thickBot="1">
      <c r="A34" s="20" t="s">
        <v>32</v>
      </c>
      <c r="B34" s="177">
        <v>66.509799999999998</v>
      </c>
      <c r="C34" s="319">
        <v>1.6672</v>
      </c>
      <c r="D34" s="319">
        <f t="shared" si="0"/>
        <v>3.3080582399999998</v>
      </c>
    </row>
    <row r="35" spans="1:4" ht="13.5" thickBot="1">
      <c r="A35" s="20" t="s">
        <v>4</v>
      </c>
      <c r="B35" s="177">
        <v>66.529269999999997</v>
      </c>
      <c r="C35" s="319">
        <v>1.0597799999999999</v>
      </c>
      <c r="D35" s="319">
        <f t="shared" si="0"/>
        <v>2.102815476</v>
      </c>
    </row>
    <row r="36" spans="1:4" ht="13.5" thickBot="1">
      <c r="A36" s="20" t="s">
        <v>6</v>
      </c>
      <c r="B36" s="177">
        <v>67.610709999999997</v>
      </c>
      <c r="C36" s="319">
        <v>0.88661000000000001</v>
      </c>
      <c r="D36" s="319">
        <f t="shared" si="0"/>
        <v>1.759211562</v>
      </c>
    </row>
    <row r="37" spans="1:4" ht="13.5" thickBot="1">
      <c r="A37" s="20" t="s">
        <v>28</v>
      </c>
      <c r="B37" s="177">
        <v>83.770560000000003</v>
      </c>
      <c r="C37" s="319">
        <v>0.98992000000000002</v>
      </c>
      <c r="D37" s="319">
        <f t="shared" si="0"/>
        <v>1.9641992640000001</v>
      </c>
    </row>
  </sheetData>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dimension ref="A1:J9"/>
  <sheetViews>
    <sheetView workbookViewId="0"/>
  </sheetViews>
  <sheetFormatPr defaultColWidth="9.140625" defaultRowHeight="12.75"/>
  <cols>
    <col min="1" max="1" width="21" style="44" customWidth="1"/>
    <col min="2" max="2" width="24.28515625" style="44" customWidth="1"/>
    <col min="3" max="3" width="11.42578125" style="44" customWidth="1"/>
    <col min="4" max="16384" width="9.140625" style="44"/>
  </cols>
  <sheetData>
    <row r="1" spans="1:10">
      <c r="A1" s="144" t="s">
        <v>638</v>
      </c>
    </row>
    <row r="2" spans="1:10" ht="13.5" thickBot="1"/>
    <row r="3" spans="1:10" ht="13.5" thickBot="1">
      <c r="A3" s="22" t="s">
        <v>607</v>
      </c>
      <c r="B3" s="22" t="s">
        <v>608</v>
      </c>
      <c r="C3" s="22" t="s">
        <v>46</v>
      </c>
      <c r="D3" s="22" t="s">
        <v>629</v>
      </c>
    </row>
    <row r="4" spans="1:10" ht="13.5" thickBot="1">
      <c r="A4" s="142" t="s">
        <v>609</v>
      </c>
      <c r="B4" s="172">
        <v>41.471119999999999</v>
      </c>
      <c r="C4" s="183">
        <v>5.4691700000000001</v>
      </c>
      <c r="D4" s="183">
        <f t="shared" ref="D4:D9" si="0">C4*1.9842</f>
        <v>10.851927114</v>
      </c>
      <c r="I4" s="217"/>
      <c r="J4" s="217"/>
    </row>
    <row r="5" spans="1:10" ht="13.5" thickBot="1">
      <c r="A5" s="142" t="s">
        <v>302</v>
      </c>
      <c r="B5" s="172">
        <v>39.365389999999998</v>
      </c>
      <c r="C5" s="183">
        <v>2.7458100000000001</v>
      </c>
      <c r="D5" s="183">
        <f t="shared" si="0"/>
        <v>5.4482362020000004</v>
      </c>
    </row>
    <row r="6" spans="1:10" ht="13.5" thickBot="1">
      <c r="A6" s="142" t="s">
        <v>610</v>
      </c>
      <c r="B6" s="172">
        <v>39.284990000000001</v>
      </c>
      <c r="C6" s="183">
        <v>1.9161699999999999</v>
      </c>
      <c r="D6" s="183">
        <f t="shared" si="0"/>
        <v>3.802064514</v>
      </c>
    </row>
    <row r="7" spans="1:10" ht="13.5" thickBot="1">
      <c r="A7" s="142" t="s">
        <v>300</v>
      </c>
      <c r="B7" s="172">
        <v>33.820430000000002</v>
      </c>
      <c r="C7" s="183">
        <v>2.3029700000000002</v>
      </c>
      <c r="D7" s="183">
        <f t="shared" si="0"/>
        <v>4.5695530739999999</v>
      </c>
    </row>
    <row r="8" spans="1:10" ht="13.5" thickBot="1">
      <c r="A8" s="142" t="s">
        <v>299</v>
      </c>
      <c r="B8" s="172">
        <v>26.76885</v>
      </c>
      <c r="C8" s="183">
        <v>2.7060899999999997</v>
      </c>
      <c r="D8" s="183">
        <f t="shared" si="0"/>
        <v>5.3694237779999989</v>
      </c>
    </row>
    <row r="9" spans="1:10" ht="13.5" thickBot="1">
      <c r="A9" s="142" t="s">
        <v>342</v>
      </c>
      <c r="B9" s="172">
        <v>28.251949999999997</v>
      </c>
      <c r="C9" s="183">
        <v>6.24838</v>
      </c>
      <c r="D9" s="183">
        <f t="shared" si="0"/>
        <v>12.398035596</v>
      </c>
    </row>
  </sheetData>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sheetPr>
    <pageSetUpPr fitToPage="1"/>
  </sheetPr>
  <dimension ref="A1:D34"/>
  <sheetViews>
    <sheetView workbookViewId="0"/>
  </sheetViews>
  <sheetFormatPr defaultColWidth="9.140625" defaultRowHeight="12.75"/>
  <cols>
    <col min="1" max="4" width="10.7109375" style="44" customWidth="1"/>
    <col min="5" max="16384" width="9.140625" style="44"/>
  </cols>
  <sheetData>
    <row r="1" spans="1:4">
      <c r="A1" s="144" t="s">
        <v>639</v>
      </c>
    </row>
    <row r="2" spans="1:4" ht="13.5" thickBot="1"/>
    <row r="3" spans="1:4" ht="13.5" thickBot="1">
      <c r="A3" s="179" t="s">
        <v>43</v>
      </c>
      <c r="B3" s="179" t="s">
        <v>611</v>
      </c>
      <c r="C3" s="179" t="s">
        <v>612</v>
      </c>
      <c r="D3" s="179" t="s">
        <v>613</v>
      </c>
    </row>
    <row r="4" spans="1:4" ht="13.5" thickBot="1">
      <c r="A4" s="180" t="s">
        <v>31</v>
      </c>
      <c r="B4" s="180">
        <v>-5.6992526054382324</v>
      </c>
      <c r="C4" s="180">
        <v>0.6189262866973877</v>
      </c>
      <c r="D4" s="180">
        <f>C4*1.9842</f>
        <v>1.2280735380649566</v>
      </c>
    </row>
    <row r="5" spans="1:4" ht="13.5" thickBot="1">
      <c r="A5" s="180" t="s">
        <v>26</v>
      </c>
      <c r="B5" s="180">
        <v>-5.3671140670776367</v>
      </c>
      <c r="C5" s="180">
        <v>1.2350835800170898</v>
      </c>
      <c r="D5" s="180">
        <f t="shared" ref="D5:D34" si="0">C5*1.9842</f>
        <v>2.4506528394699094</v>
      </c>
    </row>
    <row r="6" spans="1:4" ht="13.5" thickBot="1">
      <c r="A6" s="180" t="s">
        <v>34</v>
      </c>
      <c r="B6" s="180">
        <v>-4.8837227821350098</v>
      </c>
      <c r="C6" s="180">
        <v>1.0729122161865234</v>
      </c>
      <c r="D6" s="180">
        <f t="shared" si="0"/>
        <v>2.1288724193572999</v>
      </c>
    </row>
    <row r="7" spans="1:4" ht="13.5" thickBot="1">
      <c r="A7" s="180" t="s">
        <v>0</v>
      </c>
      <c r="B7" s="180">
        <v>-3.4880461692810059</v>
      </c>
      <c r="C7" s="180">
        <v>1.25221848487854</v>
      </c>
      <c r="D7" s="180">
        <f t="shared" si="0"/>
        <v>2.4846519176959991</v>
      </c>
    </row>
    <row r="8" spans="1:4" ht="13.5" thickBot="1">
      <c r="A8" s="180" t="s">
        <v>14</v>
      </c>
      <c r="B8" s="180">
        <v>-2.2702550888061523</v>
      </c>
      <c r="C8" s="180">
        <v>1.0567866563796997</v>
      </c>
      <c r="D8" s="180">
        <f t="shared" si="0"/>
        <v>2.0968760835886</v>
      </c>
    </row>
    <row r="9" spans="1:4" ht="13.5" thickBot="1">
      <c r="A9" s="180" t="s">
        <v>30</v>
      </c>
      <c r="B9" s="180">
        <v>-2.2479426860809326</v>
      </c>
      <c r="C9" s="180">
        <v>0.97770190238952637</v>
      </c>
      <c r="D9" s="180">
        <f t="shared" si="0"/>
        <v>1.9399561147212983</v>
      </c>
    </row>
    <row r="10" spans="1:4" ht="13.5" thickBot="1">
      <c r="A10" s="180" t="s">
        <v>5</v>
      </c>
      <c r="B10" s="180">
        <v>-2.0832993984222412</v>
      </c>
      <c r="C10" s="180">
        <v>1.2692549228668213</v>
      </c>
      <c r="D10" s="180">
        <f t="shared" si="0"/>
        <v>2.518455617952347</v>
      </c>
    </row>
    <row r="11" spans="1:4" ht="13.5" thickBot="1">
      <c r="A11" s="180" t="s">
        <v>1</v>
      </c>
      <c r="B11" s="180">
        <v>-1.7164648771286011</v>
      </c>
      <c r="C11" s="180">
        <v>0.6203080415725708</v>
      </c>
      <c r="D11" s="180">
        <f t="shared" si="0"/>
        <v>1.230815216088295</v>
      </c>
    </row>
    <row r="12" spans="1:4" ht="13.5" thickBot="1">
      <c r="A12" s="180" t="s">
        <v>28</v>
      </c>
      <c r="B12" s="180">
        <v>-1.3999003171920776</v>
      </c>
      <c r="C12" s="180">
        <v>0.86581355333328247</v>
      </c>
      <c r="D12" s="180">
        <f t="shared" si="0"/>
        <v>1.717947252523899</v>
      </c>
    </row>
    <row r="13" spans="1:4" ht="13.5" thickBot="1">
      <c r="A13" s="180" t="s">
        <v>16</v>
      </c>
      <c r="B13" s="180">
        <v>-1.2774903774261475</v>
      </c>
      <c r="C13" s="180">
        <v>1.151739239692688</v>
      </c>
      <c r="D13" s="180">
        <f t="shared" si="0"/>
        <v>2.2852809993982315</v>
      </c>
    </row>
    <row r="14" spans="1:4" ht="13.5" thickBot="1">
      <c r="A14" s="180" t="s">
        <v>10</v>
      </c>
      <c r="B14" s="180">
        <v>-1.2077509164810181</v>
      </c>
      <c r="C14" s="180">
        <v>0.59216988086700439</v>
      </c>
      <c r="D14" s="180">
        <f t="shared" si="0"/>
        <v>1.1749834776163102</v>
      </c>
    </row>
    <row r="15" spans="1:4" ht="13.5" thickBot="1">
      <c r="A15" s="180" t="s">
        <v>2</v>
      </c>
      <c r="B15" s="180">
        <v>-0.96994608640670776</v>
      </c>
      <c r="C15" s="180">
        <v>1.1890853643417358</v>
      </c>
      <c r="D15" s="180">
        <f t="shared" si="0"/>
        <v>2.3593831799268723</v>
      </c>
    </row>
    <row r="16" spans="1:4" ht="13.5" thickBot="1">
      <c r="A16" s="180" t="s">
        <v>9</v>
      </c>
      <c r="B16" s="180">
        <v>-0.71275091171264648</v>
      </c>
      <c r="C16" s="180">
        <v>0.45200198888778687</v>
      </c>
      <c r="D16" s="180">
        <f t="shared" si="0"/>
        <v>0.8968623463511467</v>
      </c>
    </row>
    <row r="17" spans="1:4" ht="13.5" thickBot="1">
      <c r="A17" s="180" t="s">
        <v>21</v>
      </c>
      <c r="B17" s="180">
        <v>-0.51581680774688721</v>
      </c>
      <c r="C17" s="180">
        <v>0.88751071691513062</v>
      </c>
      <c r="D17" s="180">
        <f t="shared" si="0"/>
        <v>1.7609987645030021</v>
      </c>
    </row>
    <row r="18" spans="1:4" ht="13.5" thickBot="1">
      <c r="A18" s="180" t="s">
        <v>20</v>
      </c>
      <c r="B18" s="180">
        <v>-0.21785381436347961</v>
      </c>
      <c r="C18" s="180">
        <v>0.36709630489349365</v>
      </c>
      <c r="D18" s="180">
        <f t="shared" si="0"/>
        <v>0.72839248816967006</v>
      </c>
    </row>
    <row r="19" spans="1:4" ht="13.5" thickBot="1">
      <c r="A19" s="180" t="s">
        <v>22</v>
      </c>
      <c r="B19" s="180">
        <v>-6.6065520048141479E-2</v>
      </c>
      <c r="C19" s="180">
        <v>0.64609402418136597</v>
      </c>
      <c r="D19" s="180">
        <f t="shared" si="0"/>
        <v>1.2819797627806664</v>
      </c>
    </row>
    <row r="20" spans="1:4" ht="13.5" thickBot="1">
      <c r="A20" s="180" t="s">
        <v>12</v>
      </c>
      <c r="B20" s="180">
        <v>0.57360160350799561</v>
      </c>
      <c r="C20" s="180">
        <v>0.47546505928039551</v>
      </c>
      <c r="D20" s="180">
        <f t="shared" si="0"/>
        <v>0.94341777062416077</v>
      </c>
    </row>
    <row r="21" spans="1:4" ht="13.5" thickBot="1">
      <c r="A21" s="180" t="s">
        <v>4</v>
      </c>
      <c r="B21" s="180">
        <v>0.60573858022689819</v>
      </c>
      <c r="C21" s="180">
        <v>0.99572944641113281</v>
      </c>
      <c r="D21" s="180">
        <f t="shared" si="0"/>
        <v>1.9757263675689698</v>
      </c>
    </row>
    <row r="22" spans="1:4" ht="13.5" thickBot="1">
      <c r="A22" s="180" t="s">
        <v>18</v>
      </c>
      <c r="B22" s="180">
        <v>0.9170374870300293</v>
      </c>
      <c r="C22" s="180">
        <v>1.1434487104415894</v>
      </c>
      <c r="D22" s="180">
        <f t="shared" si="0"/>
        <v>2.2688309312582016</v>
      </c>
    </row>
    <row r="23" spans="1:4" ht="13.5" thickBot="1">
      <c r="A23" s="180" t="s">
        <v>25</v>
      </c>
      <c r="B23" s="180">
        <v>1.2798299789428711</v>
      </c>
      <c r="C23" s="180">
        <v>0.55365610122680664</v>
      </c>
      <c r="D23" s="180">
        <f t="shared" si="0"/>
        <v>1.0985644360542297</v>
      </c>
    </row>
    <row r="24" spans="1:4" ht="13.5" thickBot="1">
      <c r="A24" s="180" t="s">
        <v>19</v>
      </c>
      <c r="B24" s="180">
        <v>1.4510315656661987</v>
      </c>
      <c r="C24" s="180">
        <v>0.77280408143997192</v>
      </c>
      <c r="D24" s="180">
        <f t="shared" si="0"/>
        <v>1.5333978583931922</v>
      </c>
    </row>
    <row r="25" spans="1:4" ht="13.5" thickBot="1">
      <c r="A25" s="180" t="s">
        <v>13</v>
      </c>
      <c r="B25" s="180">
        <v>1.5787805318832397</v>
      </c>
      <c r="C25" s="180">
        <v>1.1657328605651855</v>
      </c>
      <c r="D25" s="180">
        <f t="shared" si="0"/>
        <v>2.3130471419334411</v>
      </c>
    </row>
    <row r="26" spans="1:4" ht="13.5" thickBot="1">
      <c r="A26" s="180" t="s">
        <v>15</v>
      </c>
      <c r="B26" s="180">
        <v>1.6625696420669556</v>
      </c>
      <c r="C26" s="180">
        <v>1.0051409006118774</v>
      </c>
      <c r="D26" s="180">
        <f t="shared" si="0"/>
        <v>1.9944005749940872</v>
      </c>
    </row>
    <row r="27" spans="1:4" ht="13.5" thickBot="1">
      <c r="A27" s="180" t="s">
        <v>11</v>
      </c>
      <c r="B27" s="180">
        <v>1.9697904586791992</v>
      </c>
      <c r="C27" s="180">
        <v>0.93567973375320435</v>
      </c>
      <c r="D27" s="180">
        <f t="shared" si="0"/>
        <v>1.8565757277131081</v>
      </c>
    </row>
    <row r="28" spans="1:4" ht="13.5" thickBot="1">
      <c r="A28" s="180" t="s">
        <v>32</v>
      </c>
      <c r="B28" s="180">
        <v>1.9754170179367065</v>
      </c>
      <c r="C28" s="180">
        <v>1.5907821655273437</v>
      </c>
      <c r="D28" s="180">
        <f t="shared" si="0"/>
        <v>3.1564299728393554</v>
      </c>
    </row>
    <row r="29" spans="1:4" ht="13.5" thickBot="1">
      <c r="A29" s="180" t="s">
        <v>475</v>
      </c>
      <c r="B29" s="180">
        <v>2.4506053924560547</v>
      </c>
      <c r="C29" s="180">
        <v>0.9509468674659729</v>
      </c>
      <c r="D29" s="180">
        <f t="shared" si="0"/>
        <v>1.8868687744259833</v>
      </c>
    </row>
    <row r="30" spans="1:4" ht="13.5" thickBot="1">
      <c r="A30" s="180" t="s">
        <v>606</v>
      </c>
      <c r="B30" s="180">
        <v>2.4668591022491455</v>
      </c>
      <c r="C30" s="180">
        <v>1.0940301418304443</v>
      </c>
      <c r="D30" s="180">
        <f t="shared" si="0"/>
        <v>2.1707746074199674</v>
      </c>
    </row>
    <row r="31" spans="1:4" ht="13.5" thickBot="1">
      <c r="A31" s="180" t="s">
        <v>27</v>
      </c>
      <c r="B31" s="180">
        <v>3.1116304397583008</v>
      </c>
      <c r="C31" s="180">
        <v>1.2466557025909424</v>
      </c>
      <c r="D31" s="180">
        <f t="shared" si="0"/>
        <v>2.473614245080948</v>
      </c>
    </row>
    <row r="32" spans="1:4" ht="13.5" thickBot="1">
      <c r="A32" s="180" t="s">
        <v>3</v>
      </c>
      <c r="B32" s="180">
        <v>3.1122210025787354</v>
      </c>
      <c r="C32" s="180">
        <v>0.73893433809280396</v>
      </c>
      <c r="D32" s="180">
        <f t="shared" si="0"/>
        <v>1.4661935136437416</v>
      </c>
    </row>
    <row r="33" spans="1:4" ht="13.5" thickBot="1">
      <c r="A33" s="180" t="s">
        <v>29</v>
      </c>
      <c r="B33" s="180">
        <v>4.4924535751342773</v>
      </c>
      <c r="C33" s="180">
        <v>0.91252976655960083</v>
      </c>
      <c r="D33" s="180">
        <f t="shared" si="0"/>
        <v>1.8106415628075598</v>
      </c>
    </row>
    <row r="34" spans="1:4" ht="13.5" thickBot="1">
      <c r="A34" s="180" t="s">
        <v>6</v>
      </c>
      <c r="B34" s="180">
        <v>5.5781755447387695</v>
      </c>
      <c r="C34" s="180">
        <v>0.85013091564178467</v>
      </c>
      <c r="D34" s="180">
        <f t="shared" si="0"/>
        <v>1.686829762816429</v>
      </c>
    </row>
  </sheetData>
  <pageMargins left="0.70866141732283472" right="0.70866141732283472" top="0.74803149606299213" bottom="0.74803149606299213" header="0.31496062992125984" footer="0.31496062992125984"/>
  <pageSetup paperSize="9" scale="84" orientation="landscape" r:id="rId1"/>
  <drawing r:id="rId2"/>
</worksheet>
</file>

<file path=xl/worksheets/sheet77.xml><?xml version="1.0" encoding="utf-8"?>
<worksheet xmlns="http://schemas.openxmlformats.org/spreadsheetml/2006/main" xmlns:r="http://schemas.openxmlformats.org/officeDocument/2006/relationships">
  <dimension ref="A1:F36"/>
  <sheetViews>
    <sheetView workbookViewId="0"/>
  </sheetViews>
  <sheetFormatPr defaultColWidth="9.140625" defaultRowHeight="12.75"/>
  <cols>
    <col min="1" max="1" width="34.42578125" style="162" customWidth="1"/>
    <col min="2" max="3" width="16" style="162" customWidth="1"/>
    <col min="4" max="5" width="9.140625" style="162"/>
    <col min="6" max="6" width="12.42578125" style="162" customWidth="1"/>
    <col min="7" max="16384" width="9.140625" style="162"/>
  </cols>
  <sheetData>
    <row r="1" spans="1:6">
      <c r="A1" s="144" t="s">
        <v>640</v>
      </c>
    </row>
    <row r="2" spans="1:6" ht="13.5" thickBot="1"/>
    <row r="3" spans="1:6" ht="14.25" customHeight="1" thickBot="1">
      <c r="A3" s="22"/>
      <c r="B3" s="22" t="s">
        <v>614</v>
      </c>
      <c r="C3" s="22" t="s">
        <v>615</v>
      </c>
      <c r="F3" s="22" t="s">
        <v>616</v>
      </c>
    </row>
    <row r="4" spans="1:6" ht="13.5" thickBot="1">
      <c r="A4" s="20" t="s">
        <v>0</v>
      </c>
      <c r="B4" s="177">
        <v>38.520659999999999</v>
      </c>
      <c r="C4" s="177">
        <v>56.895030000000006</v>
      </c>
      <c r="F4" s="20">
        <v>0</v>
      </c>
    </row>
    <row r="5" spans="1:6" ht="13.5" thickBot="1">
      <c r="A5" s="20" t="s">
        <v>1</v>
      </c>
      <c r="B5" s="177">
        <v>13.685220000000001</v>
      </c>
      <c r="C5" s="177">
        <v>11.77013</v>
      </c>
      <c r="F5" s="20">
        <v>10</v>
      </c>
    </row>
    <row r="6" spans="1:6" ht="13.5" thickBot="1">
      <c r="A6" s="20" t="s">
        <v>2</v>
      </c>
      <c r="B6" s="177">
        <v>58.562099999999994</v>
      </c>
      <c r="C6" s="177">
        <v>78.640940000000001</v>
      </c>
      <c r="F6" s="20">
        <v>20</v>
      </c>
    </row>
    <row r="7" spans="1:6" ht="13.5" thickBot="1">
      <c r="A7" s="20" t="s">
        <v>3</v>
      </c>
      <c r="B7" s="177">
        <v>28.1294</v>
      </c>
      <c r="C7" s="177">
        <v>44.232779999999998</v>
      </c>
      <c r="F7" s="20">
        <v>30</v>
      </c>
    </row>
    <row r="8" spans="1:6" ht="13.5" thickBot="1">
      <c r="A8" s="20" t="s">
        <v>4</v>
      </c>
      <c r="B8" s="177">
        <v>66.529269999999997</v>
      </c>
      <c r="C8" s="177">
        <v>89.623959999999997</v>
      </c>
      <c r="F8" s="20">
        <v>100</v>
      </c>
    </row>
    <row r="9" spans="1:6" ht="13.5" thickBot="1">
      <c r="A9" s="20" t="s">
        <v>5</v>
      </c>
      <c r="B9" s="177">
        <v>40.422019999999996</v>
      </c>
      <c r="C9" s="177">
        <v>47.046700000000001</v>
      </c>
    </row>
    <row r="10" spans="1:6" ht="13.5" thickBot="1">
      <c r="A10" s="20" t="s">
        <v>6</v>
      </c>
      <c r="B10" s="177">
        <v>67.610709999999997</v>
      </c>
      <c r="C10" s="177">
        <v>95.33981</v>
      </c>
    </row>
    <row r="11" spans="1:6" ht="13.5" thickBot="1">
      <c r="A11" s="20" t="s">
        <v>7</v>
      </c>
      <c r="B11" s="177">
        <v>47.030929999999998</v>
      </c>
      <c r="C11" s="177">
        <v>68.700859999999992</v>
      </c>
    </row>
    <row r="12" spans="1:6" ht="13.5" thickBot="1">
      <c r="A12" s="20" t="s">
        <v>8</v>
      </c>
      <c r="B12" s="177">
        <v>45.891110000000005</v>
      </c>
      <c r="C12" s="177">
        <v>58.832819999999998</v>
      </c>
    </row>
    <row r="13" spans="1:6" ht="13.5" thickBot="1">
      <c r="A13" s="20" t="s">
        <v>9</v>
      </c>
      <c r="B13" s="177">
        <v>9.6089900000000004</v>
      </c>
      <c r="C13" s="177">
        <v>18.18364</v>
      </c>
    </row>
    <row r="14" spans="1:6" ht="13.5" thickBot="1">
      <c r="A14" s="20" t="s">
        <v>10</v>
      </c>
      <c r="B14" s="177">
        <v>12.175139999999999</v>
      </c>
      <c r="C14" s="177">
        <v>24.675710000000002</v>
      </c>
    </row>
    <row r="15" spans="1:6" ht="13.5" thickBot="1">
      <c r="A15" s="20" t="s">
        <v>11</v>
      </c>
      <c r="B15" s="177">
        <v>18.413910000000001</v>
      </c>
      <c r="C15" s="177">
        <v>39.626930000000002</v>
      </c>
    </row>
    <row r="16" spans="1:6" ht="13.5" thickBot="1">
      <c r="A16" s="20" t="s">
        <v>12</v>
      </c>
      <c r="B16" s="177">
        <v>4.8716500000000007</v>
      </c>
      <c r="C16" s="177">
        <v>16.205770000000001</v>
      </c>
    </row>
    <row r="17" spans="1:3" ht="13.5" thickBot="1">
      <c r="A17" s="20" t="s">
        <v>13</v>
      </c>
      <c r="B17" s="177">
        <v>17.517879999999998</v>
      </c>
      <c r="C17" s="177">
        <v>44.23077</v>
      </c>
    </row>
    <row r="18" spans="1:3" ht="13.5" thickBot="1">
      <c r="A18" s="20" t="s">
        <v>14</v>
      </c>
      <c r="B18" s="177">
        <v>33.733819999999994</v>
      </c>
      <c r="C18" s="177">
        <v>53.222879999999996</v>
      </c>
    </row>
    <row r="19" spans="1:3" ht="13.5" thickBot="1">
      <c r="A19" s="20" t="s">
        <v>15</v>
      </c>
      <c r="B19" s="177">
        <v>12.457690000000001</v>
      </c>
      <c r="C19" s="177">
        <v>8.0746200000000012</v>
      </c>
    </row>
    <row r="20" spans="1:3" ht="13.5" thickBot="1">
      <c r="A20" s="20" t="s">
        <v>16</v>
      </c>
      <c r="B20" s="177">
        <v>22.765699999999999</v>
      </c>
      <c r="C20" s="177">
        <v>37.848979999999997</v>
      </c>
    </row>
    <row r="21" spans="1:3" ht="13.5" thickBot="1">
      <c r="A21" s="20" t="s">
        <v>17</v>
      </c>
      <c r="B21" s="177">
        <v>30.641770000000001</v>
      </c>
      <c r="C21" s="177">
        <v>48.99841</v>
      </c>
    </row>
    <row r="22" spans="1:3" ht="13.5" thickBot="1">
      <c r="A22" s="20" t="s">
        <v>18</v>
      </c>
      <c r="B22" s="177">
        <v>17.863799999999998</v>
      </c>
      <c r="C22" s="177">
        <v>36.281269999999999</v>
      </c>
    </row>
    <row r="23" spans="1:3" ht="13.5" thickBot="1">
      <c r="A23" s="20" t="s">
        <v>19</v>
      </c>
      <c r="B23" s="177">
        <v>10.493370000000001</v>
      </c>
      <c r="C23" s="177">
        <v>30.425449999999998</v>
      </c>
    </row>
    <row r="24" spans="1:3" ht="13.5" thickBot="1">
      <c r="A24" s="20" t="s">
        <v>20</v>
      </c>
      <c r="B24" s="177">
        <v>3.9614799999999999</v>
      </c>
      <c r="C24" s="177">
        <v>1.4835799999999999</v>
      </c>
    </row>
    <row r="25" spans="1:3" ht="13.5" thickBot="1">
      <c r="A25" s="20" t="s">
        <v>21</v>
      </c>
      <c r="B25" s="177">
        <v>8.4679000000000002</v>
      </c>
      <c r="C25" s="177">
        <v>11.010490000000001</v>
      </c>
    </row>
    <row r="26" spans="1:3" ht="13.5" thickBot="1">
      <c r="A26" s="20" t="s">
        <v>22</v>
      </c>
      <c r="B26" s="177">
        <v>4.9855599999999995</v>
      </c>
      <c r="C26" s="177">
        <v>9.4933800000000002</v>
      </c>
    </row>
    <row r="27" spans="1:3" ht="13.5" thickBot="1">
      <c r="A27" s="20" t="s">
        <v>552</v>
      </c>
      <c r="B27" s="177">
        <v>33.687971659687001</v>
      </c>
      <c r="C27" s="177">
        <v>48.83</v>
      </c>
    </row>
    <row r="28" spans="1:3" ht="13.5" thickBot="1">
      <c r="A28" s="20" t="s">
        <v>23</v>
      </c>
      <c r="B28" s="177">
        <v>35.432980000000001</v>
      </c>
      <c r="C28" s="177">
        <v>60.343719999999998</v>
      </c>
    </row>
    <row r="29" spans="1:3" ht="13.5" thickBot="1">
      <c r="A29" s="20" t="s">
        <v>25</v>
      </c>
      <c r="B29" s="177">
        <v>12.62247</v>
      </c>
      <c r="C29" s="177">
        <v>24.793499999999998</v>
      </c>
    </row>
    <row r="30" spans="1:3" ht="13.5" thickBot="1">
      <c r="A30" s="20" t="s">
        <v>26</v>
      </c>
      <c r="B30" s="177">
        <v>19.553129999999999</v>
      </c>
      <c r="C30" s="177">
        <v>31.372620000000001</v>
      </c>
    </row>
    <row r="31" spans="1:3" ht="13.5" thickBot="1">
      <c r="A31" s="20" t="s">
        <v>27</v>
      </c>
      <c r="B31" s="177">
        <v>33.552610000000001</v>
      </c>
      <c r="C31" s="177">
        <v>36.535469999999997</v>
      </c>
    </row>
    <row r="32" spans="1:3" ht="13.5" thickBot="1">
      <c r="A32" s="20" t="s">
        <v>28</v>
      </c>
      <c r="B32" s="177">
        <v>83.770560000000003</v>
      </c>
      <c r="C32" s="177">
        <v>94.635899999999992</v>
      </c>
    </row>
    <row r="33" spans="1:3" ht="13.5" thickBot="1">
      <c r="A33" s="20" t="s">
        <v>29</v>
      </c>
      <c r="B33" s="177">
        <v>49.533660000000005</v>
      </c>
      <c r="C33" s="177">
        <v>58.695529999999998</v>
      </c>
    </row>
    <row r="34" spans="1:3" ht="13.5" thickBot="1">
      <c r="A34" s="20" t="s">
        <v>30</v>
      </c>
      <c r="B34" s="177">
        <v>34.728140000000003</v>
      </c>
      <c r="C34" s="177">
        <v>54.493709999999993</v>
      </c>
    </row>
    <row r="35" spans="1:3" ht="13.5" thickBot="1">
      <c r="A35" s="20" t="s">
        <v>31</v>
      </c>
      <c r="B35" s="177">
        <v>20.448350000000001</v>
      </c>
      <c r="C35" s="177">
        <v>18.12894</v>
      </c>
    </row>
    <row r="36" spans="1:3" ht="13.5" thickBot="1">
      <c r="A36" s="20" t="s">
        <v>35</v>
      </c>
      <c r="B36" s="177">
        <v>66.509799999999998</v>
      </c>
      <c r="C36" s="177">
        <v>70.708020000000005</v>
      </c>
    </row>
  </sheetData>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dimension ref="A1:C38"/>
  <sheetViews>
    <sheetView workbookViewId="0"/>
  </sheetViews>
  <sheetFormatPr defaultColWidth="9.140625" defaultRowHeight="12.75"/>
  <cols>
    <col min="1" max="1" width="34.140625" style="44" customWidth="1"/>
    <col min="2" max="2" width="22.42578125" style="44" customWidth="1"/>
    <col min="3" max="3" width="21" style="44" customWidth="1"/>
    <col min="4" max="16384" width="9.140625" style="44"/>
  </cols>
  <sheetData>
    <row r="1" spans="1:3">
      <c r="A1" s="144" t="s">
        <v>641</v>
      </c>
    </row>
    <row r="2" spans="1:3" ht="13.5" thickBot="1"/>
    <row r="3" spans="1:3" ht="13.5" thickBot="1">
      <c r="A3" s="22" t="s">
        <v>43</v>
      </c>
      <c r="B3" s="22" t="s">
        <v>617</v>
      </c>
      <c r="C3" s="22" t="s">
        <v>618</v>
      </c>
    </row>
    <row r="4" spans="1:3" ht="13.5" thickBot="1">
      <c r="A4" s="142" t="s">
        <v>0</v>
      </c>
      <c r="B4" s="172">
        <v>7.1555499999999999</v>
      </c>
      <c r="C4" s="172">
        <v>90.023910000000001</v>
      </c>
    </row>
    <row r="5" spans="1:3" ht="13.5" thickBot="1">
      <c r="A5" s="142" t="s">
        <v>1</v>
      </c>
      <c r="B5" s="172">
        <v>10.2279</v>
      </c>
      <c r="C5" s="172">
        <v>90.003429999999994</v>
      </c>
    </row>
    <row r="6" spans="1:3" ht="13.5" thickBot="1">
      <c r="A6" s="142" t="s">
        <v>2</v>
      </c>
      <c r="B6" s="172">
        <v>4.9744099999999998</v>
      </c>
      <c r="C6" s="172">
        <v>90.956940000000003</v>
      </c>
    </row>
    <row r="7" spans="1:3" ht="13.5" thickBot="1">
      <c r="A7" s="142" t="s">
        <v>3</v>
      </c>
      <c r="B7" s="172">
        <v>6.9748299999999999</v>
      </c>
      <c r="C7" s="172">
        <v>85.060980000000001</v>
      </c>
    </row>
    <row r="8" spans="1:3" ht="13.5" thickBot="1">
      <c r="A8" s="142" t="s">
        <v>4</v>
      </c>
      <c r="B8" s="172">
        <v>20.102349999999998</v>
      </c>
      <c r="C8" s="172">
        <v>86.552869999999999</v>
      </c>
    </row>
    <row r="9" spans="1:3" ht="13.5" thickBot="1">
      <c r="A9" s="142" t="s">
        <v>5</v>
      </c>
      <c r="B9" s="172">
        <v>4.9394100000000005</v>
      </c>
      <c r="C9" s="172">
        <v>90.774019999999993</v>
      </c>
    </row>
    <row r="10" spans="1:3" ht="13.5" thickBot="1">
      <c r="A10" s="142" t="s">
        <v>6</v>
      </c>
      <c r="B10" s="172">
        <v>10.730449999999999</v>
      </c>
      <c r="C10" s="172">
        <v>88.441299999999998</v>
      </c>
    </row>
    <row r="11" spans="1:3" ht="13.5" thickBot="1">
      <c r="A11" s="142" t="s">
        <v>7</v>
      </c>
      <c r="B11" s="172">
        <v>5.5764399999999998</v>
      </c>
      <c r="C11" s="172">
        <v>91.893389999999997</v>
      </c>
    </row>
    <row r="12" spans="1:3" ht="13.5" thickBot="1">
      <c r="A12" s="142" t="s">
        <v>8</v>
      </c>
      <c r="B12" s="172">
        <v>5.0625</v>
      </c>
      <c r="C12" s="172">
        <v>95.321629999999999</v>
      </c>
    </row>
    <row r="13" spans="1:3" ht="13.5" thickBot="1">
      <c r="A13" s="142" t="s">
        <v>9</v>
      </c>
      <c r="B13" s="172">
        <v>5.69055</v>
      </c>
      <c r="C13" s="172">
        <v>91.370080000000002</v>
      </c>
    </row>
    <row r="14" spans="1:3" ht="13.5" thickBot="1">
      <c r="A14" s="142" t="s">
        <v>10</v>
      </c>
      <c r="B14" s="172">
        <v>8.2216300000000011</v>
      </c>
      <c r="C14" s="172">
        <v>88.550730000000001</v>
      </c>
    </row>
    <row r="15" spans="1:3" ht="13.5" thickBot="1">
      <c r="A15" s="142" t="s">
        <v>11</v>
      </c>
      <c r="B15" s="172">
        <v>5.2362799999999998</v>
      </c>
      <c r="C15" s="172">
        <v>92.88942999999999</v>
      </c>
    </row>
    <row r="16" spans="1:3" ht="13.5" thickBot="1">
      <c r="A16" s="142" t="s">
        <v>12</v>
      </c>
      <c r="B16" s="172">
        <v>9.3900600000000001</v>
      </c>
      <c r="C16" s="172">
        <v>86.372199999999992</v>
      </c>
    </row>
    <row r="17" spans="1:3" ht="13.5" thickBot="1">
      <c r="A17" s="142" t="s">
        <v>13</v>
      </c>
      <c r="B17" s="172">
        <v>11.57938</v>
      </c>
      <c r="C17" s="172">
        <v>94.526780000000002</v>
      </c>
    </row>
    <row r="18" spans="1:3" ht="13.5" thickBot="1">
      <c r="A18" s="142" t="s">
        <v>14</v>
      </c>
      <c r="B18" s="172">
        <v>9.1376100000000005</v>
      </c>
      <c r="C18" s="172">
        <v>94.364379999999997</v>
      </c>
    </row>
    <row r="19" spans="1:3" ht="13.5" thickBot="1">
      <c r="A19" s="142" t="s">
        <v>15</v>
      </c>
      <c r="B19" s="172">
        <v>7.3823499999999997</v>
      </c>
      <c r="C19" s="172">
        <v>94.419719999999998</v>
      </c>
    </row>
    <row r="20" spans="1:3" ht="13.5" thickBot="1">
      <c r="A20" s="142" t="s">
        <v>16</v>
      </c>
      <c r="B20" s="172">
        <v>12.03829</v>
      </c>
      <c r="C20" s="172">
        <v>91.011110000000002</v>
      </c>
    </row>
    <row r="21" spans="1:3" ht="13.5" thickBot="1">
      <c r="A21" s="142" t="s">
        <v>17</v>
      </c>
      <c r="B21" s="172">
        <v>8.2955699999999997</v>
      </c>
      <c r="C21" s="172">
        <v>94.945149999999998</v>
      </c>
    </row>
    <row r="22" spans="1:3" ht="13.5" thickBot="1">
      <c r="A22" s="142" t="s">
        <v>18</v>
      </c>
      <c r="B22" s="172">
        <v>10.29322</v>
      </c>
      <c r="C22" s="172">
        <v>92.708780000000004</v>
      </c>
    </row>
    <row r="23" spans="1:3" ht="13.5" thickBot="1">
      <c r="A23" s="142" t="s">
        <v>19</v>
      </c>
      <c r="B23" s="172">
        <v>16.222280000000001</v>
      </c>
      <c r="C23" s="172">
        <v>94.091119999999989</v>
      </c>
    </row>
    <row r="24" spans="1:3" ht="13.5" thickBot="1">
      <c r="A24" s="142" t="s">
        <v>20</v>
      </c>
      <c r="B24" s="172">
        <v>13.813980000000001</v>
      </c>
      <c r="C24" s="172">
        <v>89.026799999999994</v>
      </c>
    </row>
    <row r="25" spans="1:3" ht="13.5" thickBot="1">
      <c r="A25" s="142" t="s">
        <v>21</v>
      </c>
      <c r="B25" s="172">
        <v>6.2851299999999997</v>
      </c>
      <c r="C25" s="172">
        <v>95.087440000000001</v>
      </c>
    </row>
    <row r="26" spans="1:3" ht="13.5" thickBot="1">
      <c r="A26" s="142" t="s">
        <v>22</v>
      </c>
      <c r="B26" s="172">
        <v>17.80227</v>
      </c>
      <c r="C26" s="172">
        <v>85.390639999999991</v>
      </c>
    </row>
    <row r="27" spans="1:3" ht="13.5" thickBot="1">
      <c r="A27" s="142" t="s">
        <v>552</v>
      </c>
      <c r="B27" s="172">
        <v>5.9535185531892916</v>
      </c>
      <c r="C27" s="172">
        <v>89.093906076941295</v>
      </c>
    </row>
    <row r="28" spans="1:3" ht="13.5" thickBot="1">
      <c r="A28" s="142" t="s">
        <v>34</v>
      </c>
      <c r="B28" s="172">
        <v>7.87134</v>
      </c>
      <c r="C28" s="172">
        <v>81.847250000000003</v>
      </c>
    </row>
    <row r="29" spans="1:3" ht="13.5" thickBot="1">
      <c r="A29" s="142" t="s">
        <v>25</v>
      </c>
      <c r="B29" s="172">
        <v>13.492699999999999</v>
      </c>
      <c r="C29" s="172">
        <v>86.95711</v>
      </c>
    </row>
    <row r="30" spans="1:3" ht="13.5" thickBot="1">
      <c r="A30" s="142" t="s">
        <v>26</v>
      </c>
      <c r="B30" s="172">
        <v>14.561160000000001</v>
      </c>
      <c r="C30" s="172">
        <v>94.578249999999997</v>
      </c>
    </row>
    <row r="31" spans="1:3" ht="13.5" thickBot="1">
      <c r="A31" s="142" t="s">
        <v>27</v>
      </c>
      <c r="B31" s="172">
        <v>13.91638</v>
      </c>
      <c r="C31" s="172">
        <v>94.57444000000001</v>
      </c>
    </row>
    <row r="32" spans="1:3" ht="13.5" thickBot="1">
      <c r="A32" s="142" t="s">
        <v>28</v>
      </c>
      <c r="B32" s="172">
        <v>5.3776299999999999</v>
      </c>
      <c r="C32" s="172">
        <v>97.039709999999999</v>
      </c>
    </row>
    <row r="33" spans="1:3" ht="13.5" thickBot="1">
      <c r="A33" s="142" t="s">
        <v>29</v>
      </c>
      <c r="B33" s="172">
        <v>3.1425300000000003</v>
      </c>
      <c r="C33" s="172">
        <v>97.815820000000002</v>
      </c>
    </row>
    <row r="34" spans="1:3" ht="13.5" thickBot="1">
      <c r="A34" s="142" t="s">
        <v>30</v>
      </c>
      <c r="B34" s="172">
        <v>10.906470000000001</v>
      </c>
      <c r="C34" s="172">
        <v>91.128929999999997</v>
      </c>
    </row>
    <row r="35" spans="1:3" ht="13.5" thickBot="1">
      <c r="A35" s="142" t="s">
        <v>31</v>
      </c>
      <c r="B35" s="172">
        <v>7.0458800000000004</v>
      </c>
      <c r="C35" s="172">
        <v>89.459760000000003</v>
      </c>
    </row>
    <row r="36" spans="1:3" ht="13.5" thickBot="1">
      <c r="A36" s="142" t="s">
        <v>35</v>
      </c>
      <c r="B36" s="172">
        <v>11.66099</v>
      </c>
      <c r="C36" s="172">
        <v>88.871880000000004</v>
      </c>
    </row>
    <row r="38" spans="1:3">
      <c r="C38" s="221"/>
    </row>
  </sheetData>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dimension ref="A1:P9"/>
  <sheetViews>
    <sheetView topLeftCell="D1" workbookViewId="0">
      <selection activeCell="D4" sqref="D4"/>
    </sheetView>
  </sheetViews>
  <sheetFormatPr defaultColWidth="9.140625" defaultRowHeight="12.75"/>
  <cols>
    <col min="1" max="1" width="24.28515625" style="44" customWidth="1"/>
    <col min="2" max="2" width="23.85546875" style="44" customWidth="1"/>
    <col min="3" max="3" width="9.140625" style="44"/>
    <col min="4" max="4" width="11.140625" style="44" customWidth="1"/>
    <col min="5" max="16384" width="9.140625" style="44"/>
  </cols>
  <sheetData>
    <row r="1" spans="1:16">
      <c r="A1" s="144" t="s">
        <v>642</v>
      </c>
    </row>
    <row r="2" spans="1:16" ht="13.5" thickBot="1"/>
    <row r="3" spans="1:16" ht="13.5" thickBot="1">
      <c r="A3" s="22" t="s">
        <v>607</v>
      </c>
      <c r="B3" s="22" t="s">
        <v>608</v>
      </c>
      <c r="C3" s="22" t="s">
        <v>46</v>
      </c>
      <c r="D3" s="22" t="s">
        <v>630</v>
      </c>
    </row>
    <row r="4" spans="1:16" ht="13.5" thickBot="1">
      <c r="A4" s="142" t="s">
        <v>609</v>
      </c>
      <c r="B4" s="183">
        <v>93.400360000000006</v>
      </c>
      <c r="C4" s="183">
        <v>2.58223</v>
      </c>
      <c r="D4" s="183">
        <f t="shared" ref="D4:D9" si="0">C4*1.9842</f>
        <v>5.1236607659999995</v>
      </c>
      <c r="K4" s="217"/>
      <c r="L4" s="217"/>
      <c r="M4" s="217"/>
      <c r="N4" s="217"/>
      <c r="O4" s="222"/>
      <c r="P4" s="222"/>
    </row>
    <row r="5" spans="1:16" ht="13.5" thickBot="1">
      <c r="A5" s="142" t="s">
        <v>302</v>
      </c>
      <c r="B5" s="183">
        <v>83.834059999999994</v>
      </c>
      <c r="C5" s="183">
        <v>1.9496599999999999</v>
      </c>
      <c r="D5" s="183">
        <f t="shared" si="0"/>
        <v>3.8685153719999996</v>
      </c>
      <c r="K5" s="217"/>
      <c r="L5" s="217"/>
      <c r="M5" s="217"/>
      <c r="N5" s="217"/>
      <c r="O5" s="222"/>
      <c r="P5" s="222"/>
    </row>
    <row r="6" spans="1:16" ht="13.5" thickBot="1">
      <c r="A6" s="142" t="s">
        <v>301</v>
      </c>
      <c r="B6" s="183">
        <v>81.670649999999995</v>
      </c>
      <c r="C6" s="183">
        <v>1.5062</v>
      </c>
      <c r="D6" s="183">
        <f t="shared" si="0"/>
        <v>2.98860204</v>
      </c>
      <c r="K6" s="217"/>
      <c r="L6" s="217"/>
      <c r="M6" s="217"/>
      <c r="N6" s="217"/>
      <c r="O6" s="222"/>
      <c r="P6" s="222"/>
    </row>
    <row r="7" spans="1:16" ht="13.5" thickBot="1">
      <c r="A7" s="142" t="s">
        <v>300</v>
      </c>
      <c r="B7" s="183">
        <v>77.225980000000007</v>
      </c>
      <c r="C7" s="183">
        <v>2.11591</v>
      </c>
      <c r="D7" s="183">
        <f t="shared" si="0"/>
        <v>4.1983886219999995</v>
      </c>
      <c r="K7" s="217"/>
      <c r="L7" s="217"/>
      <c r="M7" s="217"/>
      <c r="N7" s="217"/>
      <c r="O7" s="222"/>
      <c r="P7" s="222"/>
    </row>
    <row r="8" spans="1:16" ht="13.5" thickBot="1">
      <c r="A8" s="142" t="s">
        <v>299</v>
      </c>
      <c r="B8" s="183">
        <v>71.95165999999999</v>
      </c>
      <c r="C8" s="183">
        <v>2.3363399999999999</v>
      </c>
      <c r="D8" s="183">
        <f t="shared" si="0"/>
        <v>4.6357658279999994</v>
      </c>
      <c r="K8" s="217"/>
      <c r="L8" s="217"/>
      <c r="M8" s="217"/>
      <c r="N8" s="217"/>
      <c r="O8" s="222"/>
      <c r="P8" s="222"/>
    </row>
    <row r="9" spans="1:16" ht="13.5" thickBot="1">
      <c r="A9" s="142" t="s">
        <v>342</v>
      </c>
      <c r="B9" s="183">
        <v>80.05592</v>
      </c>
      <c r="C9" s="183">
        <v>5.3387500000000001</v>
      </c>
      <c r="D9" s="183">
        <f t="shared" si="0"/>
        <v>10.59314775</v>
      </c>
      <c r="K9" s="217"/>
      <c r="L9" s="217"/>
      <c r="M9" s="217"/>
      <c r="N9" s="217"/>
      <c r="O9" s="222"/>
      <c r="P9" s="22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8"/>
  <dimension ref="A1:F9"/>
  <sheetViews>
    <sheetView workbookViewId="0"/>
  </sheetViews>
  <sheetFormatPr defaultColWidth="9.140625" defaultRowHeight="12.75"/>
  <cols>
    <col min="1" max="1" width="14.28515625" style="2" customWidth="1"/>
    <col min="2" max="6" width="10.7109375" style="2" customWidth="1"/>
    <col min="7" max="16384" width="9.140625" style="2"/>
  </cols>
  <sheetData>
    <row r="1" spans="1:6">
      <c r="A1" s="70" t="s">
        <v>385</v>
      </c>
    </row>
    <row r="2" spans="1:6" ht="13.5" thickBot="1"/>
    <row r="3" spans="1:6" ht="18" customHeight="1" thickBot="1">
      <c r="A3" s="81"/>
      <c r="B3" s="310" t="s">
        <v>79</v>
      </c>
      <c r="C3" s="310" t="s">
        <v>80</v>
      </c>
      <c r="D3" s="310" t="s">
        <v>81</v>
      </c>
      <c r="E3" s="310" t="s">
        <v>82</v>
      </c>
      <c r="F3" s="310" t="s">
        <v>60</v>
      </c>
    </row>
    <row r="4" spans="1:6" ht="18" customHeight="1" thickBot="1">
      <c r="A4" s="83" t="s">
        <v>386</v>
      </c>
      <c r="B4" s="305">
        <v>30</v>
      </c>
      <c r="C4" s="305">
        <v>15</v>
      </c>
      <c r="D4" s="305">
        <v>26</v>
      </c>
      <c r="E4" s="305">
        <v>25</v>
      </c>
      <c r="F4" s="305">
        <v>25</v>
      </c>
    </row>
    <row r="5" spans="1:6" ht="18" customHeight="1" thickBot="1">
      <c r="A5" s="83" t="s">
        <v>387</v>
      </c>
      <c r="B5" s="305">
        <v>40</v>
      </c>
      <c r="C5" s="305">
        <v>23</v>
      </c>
      <c r="D5" s="305">
        <v>40</v>
      </c>
      <c r="E5" s="305">
        <v>36</v>
      </c>
      <c r="F5" s="305">
        <v>37</v>
      </c>
    </row>
    <row r="6" spans="1:6" ht="18" customHeight="1" thickBot="1">
      <c r="A6" s="83" t="s">
        <v>83</v>
      </c>
      <c r="B6" s="305">
        <v>50</v>
      </c>
      <c r="C6" s="305">
        <v>30</v>
      </c>
      <c r="D6" s="305">
        <v>50</v>
      </c>
      <c r="E6" s="305">
        <v>46</v>
      </c>
      <c r="F6" s="305">
        <v>48</v>
      </c>
    </row>
    <row r="7" spans="1:6" ht="18" customHeight="1" thickBot="1">
      <c r="A7" s="83" t="s">
        <v>388</v>
      </c>
      <c r="B7" s="305">
        <v>58</v>
      </c>
      <c r="C7" s="305">
        <v>38</v>
      </c>
      <c r="D7" s="305">
        <v>56</v>
      </c>
      <c r="E7" s="305">
        <v>55</v>
      </c>
      <c r="F7" s="305">
        <v>55</v>
      </c>
    </row>
    <row r="8" spans="1:6" ht="18" customHeight="1" thickBot="1">
      <c r="A8" s="83" t="s">
        <v>389</v>
      </c>
      <c r="B8" s="305">
        <v>65</v>
      </c>
      <c r="C8" s="305">
        <v>47</v>
      </c>
      <c r="D8" s="305">
        <v>64</v>
      </c>
      <c r="E8" s="305">
        <v>63</v>
      </c>
      <c r="F8" s="305">
        <v>64</v>
      </c>
    </row>
    <row r="9" spans="1:6" ht="18" customHeight="1" thickBot="1">
      <c r="A9" s="83" t="s">
        <v>84</v>
      </c>
      <c r="B9" s="305">
        <v>48</v>
      </c>
      <c r="C9" s="305">
        <v>31</v>
      </c>
      <c r="D9" s="305">
        <v>47</v>
      </c>
      <c r="E9" s="305">
        <v>45</v>
      </c>
      <c r="F9" s="305">
        <v>46</v>
      </c>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sheetPr>
    <pageSetUpPr fitToPage="1"/>
  </sheetPr>
  <dimension ref="A1:D34"/>
  <sheetViews>
    <sheetView workbookViewId="0"/>
  </sheetViews>
  <sheetFormatPr defaultColWidth="9.140625" defaultRowHeight="12.75"/>
  <cols>
    <col min="1" max="1" width="10.7109375" style="44" customWidth="1"/>
    <col min="2" max="4" width="19.140625" style="44" customWidth="1"/>
    <col min="5" max="16384" width="9.140625" style="44"/>
  </cols>
  <sheetData>
    <row r="1" spans="1:4">
      <c r="A1" s="144" t="s">
        <v>643</v>
      </c>
    </row>
    <row r="2" spans="1:4" ht="13.5" thickBot="1"/>
    <row r="3" spans="1:4" ht="31.5" customHeight="1" thickBot="1">
      <c r="A3" s="223" t="s">
        <v>43</v>
      </c>
      <c r="B3" s="223" t="s">
        <v>619</v>
      </c>
      <c r="C3" s="223" t="s">
        <v>620</v>
      </c>
      <c r="D3" s="223" t="s">
        <v>613</v>
      </c>
    </row>
    <row r="4" spans="1:4" ht="13.5" thickBot="1">
      <c r="A4" s="180" t="s">
        <v>5</v>
      </c>
      <c r="B4" s="180">
        <v>-4.480224609375</v>
      </c>
      <c r="C4" s="180">
        <v>0.78887587785720825</v>
      </c>
      <c r="D4" s="180">
        <f>C4*1.9842</f>
        <v>1.5652875168442726</v>
      </c>
    </row>
    <row r="5" spans="1:4" ht="13.5" thickBot="1">
      <c r="A5" s="180" t="s">
        <v>34</v>
      </c>
      <c r="B5" s="180">
        <v>-4.3085384368896484</v>
      </c>
      <c r="C5" s="180">
        <v>0.93276345729827881</v>
      </c>
      <c r="D5" s="180">
        <f t="shared" ref="D5:D34" si="0">C5*1.9842</f>
        <v>1.8507892519712448</v>
      </c>
    </row>
    <row r="6" spans="1:4" ht="13.5" thickBot="1">
      <c r="A6" s="180" t="s">
        <v>12</v>
      </c>
      <c r="B6" s="180">
        <v>-3.8505663871765137</v>
      </c>
      <c r="C6" s="180">
        <v>0.8934522271156311</v>
      </c>
      <c r="D6" s="180">
        <f t="shared" si="0"/>
        <v>1.7727879090428351</v>
      </c>
    </row>
    <row r="7" spans="1:4" ht="13.5" thickBot="1">
      <c r="A7" s="180" t="s">
        <v>4</v>
      </c>
      <c r="B7" s="180">
        <v>-3.6160933971405029</v>
      </c>
      <c r="C7" s="180">
        <v>1.0146023035049438</v>
      </c>
      <c r="D7" s="180">
        <f t="shared" si="0"/>
        <v>2.0131738906145094</v>
      </c>
    </row>
    <row r="8" spans="1:4" ht="13.5" thickBot="1">
      <c r="A8" s="180" t="s">
        <v>22</v>
      </c>
      <c r="B8" s="180">
        <v>-2.9978382587432861</v>
      </c>
      <c r="C8" s="180">
        <v>1.0643510818481445</v>
      </c>
      <c r="D8" s="180">
        <f t="shared" si="0"/>
        <v>2.1118854166030885</v>
      </c>
    </row>
    <row r="9" spans="1:4" ht="13.5" thickBot="1">
      <c r="A9" s="180" t="s">
        <v>21</v>
      </c>
      <c r="B9" s="180">
        <v>-2.7017674446105957</v>
      </c>
      <c r="C9" s="180">
        <v>0.78994399309158325</v>
      </c>
      <c r="D9" s="180">
        <f t="shared" si="0"/>
        <v>1.5674068710923195</v>
      </c>
    </row>
    <row r="10" spans="1:4" ht="13.5" thickBot="1">
      <c r="A10" s="180" t="s">
        <v>606</v>
      </c>
      <c r="B10" s="180">
        <v>-2.6528739929199219</v>
      </c>
      <c r="C10" s="180">
        <v>0.83438032865524292</v>
      </c>
      <c r="D10" s="180">
        <f t="shared" si="0"/>
        <v>1.655577448117733</v>
      </c>
    </row>
    <row r="11" spans="1:4" ht="13.5" thickBot="1">
      <c r="A11" s="180" t="s">
        <v>15</v>
      </c>
      <c r="B11" s="180">
        <v>-2.3223445415496826</v>
      </c>
      <c r="C11" s="180">
        <v>0.65532952547073364</v>
      </c>
      <c r="D11" s="180">
        <f t="shared" si="0"/>
        <v>1.3003048444390297</v>
      </c>
    </row>
    <row r="12" spans="1:4" ht="13.5" thickBot="1">
      <c r="A12" s="180" t="s">
        <v>0</v>
      </c>
      <c r="B12" s="180">
        <v>-2.1582880020141602</v>
      </c>
      <c r="C12" s="180">
        <v>0.90842658281326294</v>
      </c>
      <c r="D12" s="180">
        <f t="shared" si="0"/>
        <v>1.8025000256180763</v>
      </c>
    </row>
    <row r="13" spans="1:4" ht="13.5" thickBot="1">
      <c r="A13" s="180" t="s">
        <v>3</v>
      </c>
      <c r="B13" s="180">
        <v>-2.1291117668151855</v>
      </c>
      <c r="C13" s="180">
        <v>0.90645045042037964</v>
      </c>
      <c r="D13" s="180">
        <f t="shared" si="0"/>
        <v>1.7985789837241173</v>
      </c>
    </row>
    <row r="14" spans="1:4" ht="13.5" thickBot="1">
      <c r="A14" s="180" t="s">
        <v>10</v>
      </c>
      <c r="B14" s="180">
        <v>-1.7695540189743042</v>
      </c>
      <c r="C14" s="180">
        <v>0.66643333435058594</v>
      </c>
      <c r="D14" s="180">
        <f t="shared" si="0"/>
        <v>1.3223370220184325</v>
      </c>
    </row>
    <row r="15" spans="1:4" ht="13.5" thickBot="1">
      <c r="A15" s="180" t="s">
        <v>26</v>
      </c>
      <c r="B15" s="180">
        <v>-1.762930154800415</v>
      </c>
      <c r="C15" s="180">
        <v>1.0558493137359619</v>
      </c>
      <c r="D15" s="180">
        <f t="shared" si="0"/>
        <v>2.0950162083148958</v>
      </c>
    </row>
    <row r="16" spans="1:4" ht="13.5" thickBot="1">
      <c r="A16" s="180" t="s">
        <v>2</v>
      </c>
      <c r="B16" s="180">
        <v>-1.734377384185791</v>
      </c>
      <c r="C16" s="180">
        <v>0.66816335916519165</v>
      </c>
      <c r="D16" s="180">
        <f t="shared" si="0"/>
        <v>1.3257697372555732</v>
      </c>
    </row>
    <row r="17" spans="1:4" ht="13.5" thickBot="1">
      <c r="A17" s="180" t="s">
        <v>28</v>
      </c>
      <c r="B17" s="180">
        <v>-1.5075697898864746</v>
      </c>
      <c r="C17" s="180">
        <v>0.64060020446777344</v>
      </c>
      <c r="D17" s="180">
        <f t="shared" si="0"/>
        <v>1.271078925704956</v>
      </c>
    </row>
    <row r="18" spans="1:4" ht="13.5" thickBot="1">
      <c r="A18" s="180" t="s">
        <v>18</v>
      </c>
      <c r="B18" s="180">
        <v>-1.3185484409332275</v>
      </c>
      <c r="C18" s="180">
        <v>1.0009540319442749</v>
      </c>
      <c r="D18" s="180">
        <f t="shared" si="0"/>
        <v>1.9860929901838302</v>
      </c>
    </row>
    <row r="19" spans="1:4" ht="13.5" thickBot="1">
      <c r="A19" s="180" t="s">
        <v>475</v>
      </c>
      <c r="B19" s="180">
        <v>-1.151386022567749</v>
      </c>
      <c r="C19" s="180">
        <v>0.75689101219177246</v>
      </c>
      <c r="D19" s="180">
        <f t="shared" si="0"/>
        <v>1.5018231463909149</v>
      </c>
    </row>
    <row r="20" spans="1:4" ht="13.5" thickBot="1">
      <c r="A20" s="180" t="s">
        <v>11</v>
      </c>
      <c r="B20" s="180">
        <v>-0.67956745624542236</v>
      </c>
      <c r="C20" s="180">
        <v>1.0599998235702515</v>
      </c>
      <c r="D20" s="180">
        <f t="shared" si="0"/>
        <v>2.1032516499280929</v>
      </c>
    </row>
    <row r="21" spans="1:4" ht="13.5" thickBot="1">
      <c r="A21" s="180" t="s">
        <v>31</v>
      </c>
      <c r="B21" s="180">
        <v>0.11197759211063385</v>
      </c>
      <c r="C21" s="180">
        <v>0.61940068006515503</v>
      </c>
      <c r="D21" s="180">
        <f t="shared" si="0"/>
        <v>1.2290148293852805</v>
      </c>
    </row>
    <row r="22" spans="1:4" ht="13.5" thickBot="1">
      <c r="A22" s="180" t="s">
        <v>30</v>
      </c>
      <c r="B22" s="180">
        <v>0.3691064715385437</v>
      </c>
      <c r="C22" s="180">
        <v>0.71367013454437256</v>
      </c>
      <c r="D22" s="180">
        <f t="shared" si="0"/>
        <v>1.416064280962944</v>
      </c>
    </row>
    <row r="23" spans="1:4" ht="13.5" thickBot="1">
      <c r="A23" s="180" t="s">
        <v>27</v>
      </c>
      <c r="B23" s="180">
        <v>0.63045710325241089</v>
      </c>
      <c r="C23" s="180">
        <v>0.97818905115127563</v>
      </c>
      <c r="D23" s="180">
        <f t="shared" si="0"/>
        <v>1.9409227152943611</v>
      </c>
    </row>
    <row r="24" spans="1:4" ht="13.5" thickBot="1">
      <c r="A24" s="180" t="s">
        <v>29</v>
      </c>
      <c r="B24" s="180">
        <v>0.64667558670043945</v>
      </c>
      <c r="C24" s="180">
        <v>0.43104034662246704</v>
      </c>
      <c r="D24" s="180">
        <f t="shared" si="0"/>
        <v>0.85527025576829907</v>
      </c>
    </row>
    <row r="25" spans="1:4" ht="13.5" thickBot="1">
      <c r="A25" s="180" t="s">
        <v>13</v>
      </c>
      <c r="B25" s="180">
        <v>0.65546572208404541</v>
      </c>
      <c r="C25" s="180">
        <v>1.0998655557632446</v>
      </c>
      <c r="D25" s="180">
        <f t="shared" si="0"/>
        <v>2.1823532357454298</v>
      </c>
    </row>
    <row r="26" spans="1:4" ht="13.5" thickBot="1">
      <c r="A26" s="180" t="s">
        <v>20</v>
      </c>
      <c r="B26" s="180">
        <v>0.68632781505584717</v>
      </c>
      <c r="C26" s="180">
        <v>0.7044292688369751</v>
      </c>
      <c r="D26" s="180">
        <f t="shared" si="0"/>
        <v>1.3977285552263259</v>
      </c>
    </row>
    <row r="27" spans="1:4" ht="13.5" thickBot="1">
      <c r="A27" s="180" t="s">
        <v>9</v>
      </c>
      <c r="B27" s="180">
        <v>0.92999374866485596</v>
      </c>
      <c r="C27" s="180">
        <v>0.57263505458831787</v>
      </c>
      <c r="D27" s="180">
        <f t="shared" si="0"/>
        <v>1.1362224753141403</v>
      </c>
    </row>
    <row r="28" spans="1:4" ht="13.5" thickBot="1">
      <c r="A28" s="180" t="s">
        <v>19</v>
      </c>
      <c r="B28" s="180">
        <v>0.95386803150177002</v>
      </c>
      <c r="C28" s="180">
        <v>1.1134569644927979</v>
      </c>
      <c r="D28" s="180">
        <f t="shared" si="0"/>
        <v>2.2093213089466093</v>
      </c>
    </row>
    <row r="29" spans="1:4" ht="13.5" thickBot="1">
      <c r="A29" s="180" t="s">
        <v>25</v>
      </c>
      <c r="B29" s="180">
        <v>1.3813339471817017</v>
      </c>
      <c r="C29" s="180">
        <v>0.65675520896911621</v>
      </c>
      <c r="D29" s="180">
        <f t="shared" si="0"/>
        <v>1.3031336856365203</v>
      </c>
    </row>
    <row r="30" spans="1:4" ht="13.5" thickBot="1">
      <c r="A30" s="180" t="s">
        <v>6</v>
      </c>
      <c r="B30" s="180">
        <v>1.9559712409973145</v>
      </c>
      <c r="C30" s="180">
        <v>0.63746124505996704</v>
      </c>
      <c r="D30" s="180">
        <f t="shared" si="0"/>
        <v>1.2648506024479866</v>
      </c>
    </row>
    <row r="31" spans="1:4" ht="13.5" thickBot="1">
      <c r="A31" s="180" t="s">
        <v>1</v>
      </c>
      <c r="B31" s="180">
        <v>2.2289910316467285</v>
      </c>
      <c r="C31" s="180">
        <v>0.82906651496887207</v>
      </c>
      <c r="D31" s="180">
        <f t="shared" si="0"/>
        <v>1.6450337790012359</v>
      </c>
    </row>
    <row r="32" spans="1:4" ht="13.5" thickBot="1">
      <c r="A32" s="180" t="s">
        <v>14</v>
      </c>
      <c r="B32" s="180">
        <v>3.2750108242034912</v>
      </c>
      <c r="C32" s="180">
        <v>1.0534331798553467</v>
      </c>
      <c r="D32" s="180">
        <f t="shared" si="0"/>
        <v>2.0902221154689786</v>
      </c>
    </row>
    <row r="33" spans="1:4" ht="13.5" thickBot="1">
      <c r="A33" s="180" t="s">
        <v>16</v>
      </c>
      <c r="B33" s="180">
        <v>3.2806622982025146</v>
      </c>
      <c r="C33" s="180">
        <v>0.94296133518218994</v>
      </c>
      <c r="D33" s="180">
        <f t="shared" si="0"/>
        <v>1.8710238812685012</v>
      </c>
    </row>
    <row r="34" spans="1:4" ht="13.5" thickBot="1">
      <c r="A34" s="180" t="s">
        <v>32</v>
      </c>
      <c r="B34" s="180">
        <v>8.0293302536010742</v>
      </c>
      <c r="C34" s="180">
        <v>1.4278459548950195</v>
      </c>
      <c r="D34" s="180">
        <f t="shared" si="0"/>
        <v>2.8331319437026976</v>
      </c>
    </row>
  </sheetData>
  <pageMargins left="0.70866141732283472" right="0.70866141732283472" top="0.74803149606299213" bottom="0.74803149606299213" header="0.31496062992125984" footer="0.31496062992125984"/>
  <pageSetup paperSize="9" scale="89" orientation="landscape" r:id="rId1"/>
  <drawing r:id="rId2"/>
</worksheet>
</file>

<file path=xl/worksheets/sheet81.xml><?xml version="1.0" encoding="utf-8"?>
<worksheet xmlns="http://schemas.openxmlformats.org/spreadsheetml/2006/main" xmlns:r="http://schemas.openxmlformats.org/officeDocument/2006/relationships">
  <dimension ref="A1:G8"/>
  <sheetViews>
    <sheetView workbookViewId="0"/>
  </sheetViews>
  <sheetFormatPr defaultColWidth="9.140625" defaultRowHeight="12.75"/>
  <cols>
    <col min="1" max="1" width="24.7109375" style="44" customWidth="1"/>
    <col min="2" max="7" width="10.7109375" style="44" customWidth="1"/>
    <col min="8" max="16384" width="9.140625" style="44"/>
  </cols>
  <sheetData>
    <row r="1" spans="1:7">
      <c r="A1" s="144" t="s">
        <v>644</v>
      </c>
    </row>
    <row r="2" spans="1:7" ht="13.5" thickBot="1">
      <c r="A2" s="224"/>
    </row>
    <row r="3" spans="1:7" ht="13.5" thickBot="1">
      <c r="A3" s="22" t="s">
        <v>621</v>
      </c>
      <c r="B3" s="372" t="s">
        <v>136</v>
      </c>
      <c r="C3" s="372"/>
      <c r="D3" s="372" t="s">
        <v>135</v>
      </c>
      <c r="E3" s="372"/>
      <c r="F3" s="372" t="s">
        <v>109</v>
      </c>
      <c r="G3" s="372"/>
    </row>
    <row r="4" spans="1:7" ht="13.5" thickBot="1">
      <c r="A4" s="141"/>
      <c r="B4" s="141" t="s">
        <v>166</v>
      </c>
      <c r="C4" s="141" t="s">
        <v>569</v>
      </c>
      <c r="D4" s="141" t="s">
        <v>166</v>
      </c>
      <c r="E4" s="141" t="s">
        <v>569</v>
      </c>
      <c r="F4" s="141" t="s">
        <v>166</v>
      </c>
      <c r="G4" s="141" t="s">
        <v>569</v>
      </c>
    </row>
    <row r="5" spans="1:7" ht="13.5" thickBot="1">
      <c r="A5" s="142" t="s">
        <v>622</v>
      </c>
      <c r="B5" s="172">
        <v>90.032110000000003</v>
      </c>
      <c r="C5" s="183"/>
      <c r="D5" s="172">
        <v>80.649749999999997</v>
      </c>
      <c r="E5" s="183"/>
      <c r="F5" s="172">
        <v>80.049970000000002</v>
      </c>
      <c r="G5" s="183"/>
    </row>
    <row r="6" spans="1:7" ht="13.5" thickBot="1">
      <c r="A6" s="142" t="s">
        <v>623</v>
      </c>
      <c r="B6" s="172">
        <v>88.199349999999995</v>
      </c>
      <c r="C6" s="183"/>
      <c r="D6" s="172">
        <v>77.846910000000008</v>
      </c>
      <c r="E6" s="183"/>
      <c r="F6" s="172">
        <v>77.888159999999999</v>
      </c>
      <c r="G6" s="183"/>
    </row>
    <row r="7" spans="1:7" ht="13.5" thickBot="1">
      <c r="A7" s="142" t="s">
        <v>624</v>
      </c>
      <c r="B7" s="172">
        <v>23.83625</v>
      </c>
      <c r="C7" s="183"/>
      <c r="D7" s="172">
        <v>36.110680000000002</v>
      </c>
      <c r="E7" s="183"/>
      <c r="F7" s="172">
        <v>36.966520000000003</v>
      </c>
      <c r="G7" s="183"/>
    </row>
    <row r="8" spans="1:7" ht="13.5" thickBot="1">
      <c r="A8" s="142" t="s">
        <v>625</v>
      </c>
      <c r="B8" s="172">
        <v>3.2242500000000001</v>
      </c>
      <c r="C8" s="183"/>
      <c r="D8" s="172">
        <v>8.0620799999999999</v>
      </c>
      <c r="E8" s="183"/>
      <c r="F8" s="172">
        <v>9.3167899999999992</v>
      </c>
      <c r="G8" s="183"/>
    </row>
  </sheetData>
  <mergeCells count="3">
    <mergeCell ref="B3:C3"/>
    <mergeCell ref="D3:E3"/>
    <mergeCell ref="F3:G3"/>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dimension ref="A1:D23"/>
  <sheetViews>
    <sheetView workbookViewId="0"/>
  </sheetViews>
  <sheetFormatPr defaultColWidth="11.42578125" defaultRowHeight="15"/>
  <cols>
    <col min="1" max="1" width="28.85546875" customWidth="1"/>
  </cols>
  <sheetData>
    <row r="1" spans="1:4" s="151" customFormat="1">
      <c r="A1" s="144" t="s">
        <v>662</v>
      </c>
    </row>
    <row r="2" spans="1:4" s="151" customFormat="1" ht="15.75" thickBot="1">
      <c r="A2" s="144"/>
    </row>
    <row r="3" spans="1:4">
      <c r="A3" s="375"/>
      <c r="B3" s="377" t="s">
        <v>645</v>
      </c>
      <c r="C3" s="145" t="s">
        <v>646</v>
      </c>
      <c r="D3" s="377" t="s">
        <v>648</v>
      </c>
    </row>
    <row r="4" spans="1:4" ht="15.75" thickBot="1">
      <c r="A4" s="376"/>
      <c r="B4" s="378"/>
      <c r="C4" s="146" t="s">
        <v>647</v>
      </c>
      <c r="D4" s="378"/>
    </row>
    <row r="5" spans="1:4" ht="15.75" thickBot="1">
      <c r="A5" s="147" t="s">
        <v>188</v>
      </c>
      <c r="B5" s="148"/>
      <c r="C5" s="148"/>
      <c r="D5" s="148"/>
    </row>
    <row r="6" spans="1:4" ht="15.75" thickBot="1">
      <c r="A6" s="149" t="s">
        <v>520</v>
      </c>
      <c r="B6" s="148">
        <v>7</v>
      </c>
      <c r="C6" s="148">
        <v>12</v>
      </c>
      <c r="D6" s="148">
        <v>81</v>
      </c>
    </row>
    <row r="7" spans="1:4" ht="15.75" thickBot="1">
      <c r="A7" s="149" t="s">
        <v>521</v>
      </c>
      <c r="B7" s="148">
        <v>7</v>
      </c>
      <c r="C7" s="148">
        <v>11</v>
      </c>
      <c r="D7" s="148">
        <v>82</v>
      </c>
    </row>
    <row r="8" spans="1:4" ht="15.75" thickBot="1">
      <c r="A8" s="147" t="s">
        <v>51</v>
      </c>
      <c r="B8" s="150"/>
      <c r="C8" s="150"/>
      <c r="D8" s="150"/>
    </row>
    <row r="9" spans="1:4" ht="15.75" thickBot="1">
      <c r="A9" s="149" t="s">
        <v>649</v>
      </c>
      <c r="B9" s="148">
        <v>7</v>
      </c>
      <c r="C9" s="148">
        <v>13</v>
      </c>
      <c r="D9" s="148">
        <v>79</v>
      </c>
    </row>
    <row r="10" spans="1:4" ht="15.75" thickBot="1">
      <c r="A10" s="149" t="s">
        <v>650</v>
      </c>
      <c r="B10" s="148">
        <v>6</v>
      </c>
      <c r="C10" s="148">
        <v>10</v>
      </c>
      <c r="D10" s="148">
        <v>83</v>
      </c>
    </row>
    <row r="11" spans="1:4" ht="15.75" thickBot="1">
      <c r="A11" s="149" t="s">
        <v>651</v>
      </c>
      <c r="B11" s="148">
        <v>6</v>
      </c>
      <c r="C11" s="148">
        <v>9</v>
      </c>
      <c r="D11" s="148">
        <v>85</v>
      </c>
    </row>
    <row r="12" spans="1:4" ht="15.75" thickBot="1">
      <c r="A12" s="147" t="s">
        <v>61</v>
      </c>
      <c r="B12" s="148"/>
      <c r="C12" s="148"/>
      <c r="D12" s="148"/>
    </row>
    <row r="13" spans="1:4" ht="15.75" thickBot="1">
      <c r="A13" s="149" t="s">
        <v>652</v>
      </c>
      <c r="B13" s="148">
        <v>6</v>
      </c>
      <c r="C13" s="148">
        <v>11</v>
      </c>
      <c r="D13" s="148">
        <v>83</v>
      </c>
    </row>
    <row r="14" spans="1:4" ht="15.75" thickBot="1">
      <c r="A14" s="149" t="s">
        <v>653</v>
      </c>
      <c r="B14" s="148">
        <v>7</v>
      </c>
      <c r="C14" s="148">
        <v>10</v>
      </c>
      <c r="D14" s="148">
        <v>83</v>
      </c>
    </row>
    <row r="15" spans="1:4" ht="15.75" thickBot="1">
      <c r="A15" s="149" t="s">
        <v>654</v>
      </c>
      <c r="B15" s="148">
        <v>6</v>
      </c>
      <c r="C15" s="148">
        <v>11</v>
      </c>
      <c r="D15" s="148">
        <v>82</v>
      </c>
    </row>
    <row r="16" spans="1:4" ht="15.75" thickBot="1">
      <c r="A16" s="149" t="s">
        <v>655</v>
      </c>
      <c r="B16" s="148">
        <v>6</v>
      </c>
      <c r="C16" s="148">
        <v>12</v>
      </c>
      <c r="D16" s="148">
        <v>82</v>
      </c>
    </row>
    <row r="17" spans="1:4" ht="15.75" thickBot="1">
      <c r="A17" s="149" t="s">
        <v>656</v>
      </c>
      <c r="B17" s="148">
        <v>7</v>
      </c>
      <c r="C17" s="148">
        <v>11</v>
      </c>
      <c r="D17" s="148">
        <v>82</v>
      </c>
    </row>
    <row r="18" spans="1:4" ht="15.75" thickBot="1">
      <c r="A18" s="149" t="s">
        <v>657</v>
      </c>
      <c r="B18" s="148">
        <v>6</v>
      </c>
      <c r="C18" s="148">
        <v>12</v>
      </c>
      <c r="D18" s="148">
        <v>81</v>
      </c>
    </row>
    <row r="19" spans="1:4" ht="15.75" thickBot="1">
      <c r="A19" s="149" t="s">
        <v>658</v>
      </c>
      <c r="B19" s="148">
        <v>7</v>
      </c>
      <c r="C19" s="148">
        <v>11</v>
      </c>
      <c r="D19" s="148">
        <v>81</v>
      </c>
    </row>
    <row r="20" spans="1:4" ht="15.75" thickBot="1">
      <c r="A20" s="149" t="s">
        <v>659</v>
      </c>
      <c r="B20" s="148">
        <v>7</v>
      </c>
      <c r="C20" s="148">
        <v>11</v>
      </c>
      <c r="D20" s="148">
        <v>81</v>
      </c>
    </row>
    <row r="21" spans="1:4" ht="15.75" thickBot="1">
      <c r="A21" s="149" t="s">
        <v>660</v>
      </c>
      <c r="B21" s="148">
        <v>10</v>
      </c>
      <c r="C21" s="148">
        <v>12</v>
      </c>
      <c r="D21" s="148">
        <v>79</v>
      </c>
    </row>
    <row r="22" spans="1:4" ht="15.75" thickBot="1">
      <c r="A22" s="149" t="s">
        <v>661</v>
      </c>
      <c r="B22" s="148">
        <v>9</v>
      </c>
      <c r="C22" s="148">
        <v>13</v>
      </c>
      <c r="D22" s="148">
        <v>78</v>
      </c>
    </row>
    <row r="23" spans="1:4" ht="15.75" thickBot="1">
      <c r="A23" s="149" t="s">
        <v>541</v>
      </c>
      <c r="B23" s="148">
        <v>10</v>
      </c>
      <c r="C23" s="148">
        <v>19</v>
      </c>
      <c r="D23" s="148">
        <v>70</v>
      </c>
    </row>
  </sheetData>
  <mergeCells count="3">
    <mergeCell ref="A3:A4"/>
    <mergeCell ref="B3:B4"/>
    <mergeCell ref="D3:D4"/>
  </mergeCells>
  <pageMargins left="0.7" right="0.7" top="0.75" bottom="0.75" header="0.3" footer="0.3"/>
</worksheet>
</file>

<file path=xl/worksheets/sheet83.xml><?xml version="1.0" encoding="utf-8"?>
<worksheet xmlns="http://schemas.openxmlformats.org/spreadsheetml/2006/main" xmlns:r="http://schemas.openxmlformats.org/officeDocument/2006/relationships">
  <dimension ref="A1:I7"/>
  <sheetViews>
    <sheetView workbookViewId="0"/>
  </sheetViews>
  <sheetFormatPr defaultColWidth="11.42578125" defaultRowHeight="15"/>
  <cols>
    <col min="1" max="1" width="29.28515625" customWidth="1"/>
  </cols>
  <sheetData>
    <row r="1" spans="1:9">
      <c r="A1" s="144" t="s">
        <v>795</v>
      </c>
    </row>
    <row r="2" spans="1:9" ht="15.75" thickBot="1">
      <c r="A2" s="144"/>
    </row>
    <row r="3" spans="1:9" ht="15.75" thickBot="1">
      <c r="A3" s="152"/>
      <c r="B3" s="153" t="s">
        <v>62</v>
      </c>
      <c r="C3" s="153" t="s">
        <v>48</v>
      </c>
      <c r="D3" s="153" t="s">
        <v>63</v>
      </c>
      <c r="E3" s="153" t="s">
        <v>64</v>
      </c>
      <c r="F3" s="153" t="s">
        <v>65</v>
      </c>
      <c r="G3" s="153" t="s">
        <v>66</v>
      </c>
      <c r="H3" s="153" t="s">
        <v>67</v>
      </c>
      <c r="I3" s="153" t="s">
        <v>49</v>
      </c>
    </row>
    <row r="4" spans="1:9" ht="26.25" thickBot="1">
      <c r="A4" s="154" t="s">
        <v>663</v>
      </c>
      <c r="B4" s="155">
        <v>96</v>
      </c>
      <c r="C4" s="155">
        <v>96</v>
      </c>
      <c r="D4" s="155">
        <v>97</v>
      </c>
      <c r="E4" s="155">
        <v>99</v>
      </c>
      <c r="F4" s="155">
        <v>94</v>
      </c>
      <c r="G4" s="155">
        <v>95</v>
      </c>
      <c r="H4" s="155">
        <v>94</v>
      </c>
      <c r="I4" s="155">
        <v>94</v>
      </c>
    </row>
    <row r="5" spans="1:9" ht="26.25" thickBot="1">
      <c r="A5" s="154" t="s">
        <v>664</v>
      </c>
      <c r="B5" s="155">
        <v>96</v>
      </c>
      <c r="C5" s="155">
        <v>94</v>
      </c>
      <c r="D5" s="155">
        <v>94</v>
      </c>
      <c r="E5" s="155">
        <v>93</v>
      </c>
      <c r="F5" s="155">
        <v>93</v>
      </c>
      <c r="G5" s="155">
        <v>97</v>
      </c>
      <c r="H5" s="155">
        <v>93</v>
      </c>
      <c r="I5" s="155">
        <v>92</v>
      </c>
    </row>
    <row r="6" spans="1:9" ht="26.25" thickBot="1">
      <c r="A6" s="154" t="s">
        <v>665</v>
      </c>
      <c r="B6" s="155">
        <v>86</v>
      </c>
      <c r="C6" s="155">
        <v>84</v>
      </c>
      <c r="D6" s="155">
        <v>82</v>
      </c>
      <c r="E6" s="155">
        <v>84</v>
      </c>
      <c r="F6" s="155">
        <v>94</v>
      </c>
      <c r="G6" s="155">
        <v>89</v>
      </c>
      <c r="H6" s="155">
        <v>85</v>
      </c>
      <c r="I6" s="155">
        <v>83</v>
      </c>
    </row>
    <row r="7" spans="1:9" ht="26.25" thickBot="1">
      <c r="A7" s="154" t="s">
        <v>666</v>
      </c>
      <c r="B7" s="155">
        <v>74</v>
      </c>
      <c r="C7" s="155">
        <v>81</v>
      </c>
      <c r="D7" s="155">
        <v>91</v>
      </c>
      <c r="E7" s="155">
        <v>71</v>
      </c>
      <c r="F7" s="155">
        <v>70</v>
      </c>
      <c r="G7" s="155">
        <v>95</v>
      </c>
      <c r="H7" s="155">
        <v>83</v>
      </c>
      <c r="I7" s="155">
        <v>84</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dimension ref="A1:I11"/>
  <sheetViews>
    <sheetView tabSelected="1" workbookViewId="0">
      <selection activeCell="H17" sqref="H17"/>
    </sheetView>
  </sheetViews>
  <sheetFormatPr defaultColWidth="11.42578125" defaultRowHeight="15"/>
  <cols>
    <col min="1" max="1" width="28.42578125" customWidth="1"/>
  </cols>
  <sheetData>
    <row r="1" spans="1:9">
      <c r="A1" s="144" t="s">
        <v>675</v>
      </c>
    </row>
    <row r="2" spans="1:9" ht="15.75" thickBot="1">
      <c r="A2" s="143"/>
    </row>
    <row r="3" spans="1:9" ht="15.75" thickBot="1">
      <c r="A3" s="156"/>
      <c r="B3" s="157" t="s">
        <v>62</v>
      </c>
      <c r="C3" s="157" t="s">
        <v>48</v>
      </c>
      <c r="D3" s="157" t="s">
        <v>63</v>
      </c>
      <c r="E3" s="157" t="s">
        <v>64</v>
      </c>
      <c r="F3" s="157" t="s">
        <v>65</v>
      </c>
      <c r="G3" s="157" t="s">
        <v>66</v>
      </c>
      <c r="H3" s="157" t="s">
        <v>67</v>
      </c>
      <c r="I3" s="157" t="s">
        <v>49</v>
      </c>
    </row>
    <row r="4" spans="1:9" ht="26.25" thickBot="1">
      <c r="A4" s="154" t="s">
        <v>667</v>
      </c>
      <c r="B4" s="158">
        <v>85</v>
      </c>
      <c r="C4" s="158">
        <v>64</v>
      </c>
      <c r="D4" s="158">
        <v>62</v>
      </c>
      <c r="E4" s="158">
        <v>53</v>
      </c>
      <c r="F4" s="158">
        <v>61</v>
      </c>
      <c r="G4" s="158">
        <v>84</v>
      </c>
      <c r="H4" s="158">
        <v>85</v>
      </c>
      <c r="I4" s="158">
        <v>72</v>
      </c>
    </row>
    <row r="5" spans="1:9" ht="26.25" thickBot="1">
      <c r="A5" s="154" t="s">
        <v>668</v>
      </c>
      <c r="B5" s="158">
        <v>75</v>
      </c>
      <c r="C5" s="158">
        <v>69</v>
      </c>
      <c r="D5" s="158">
        <v>62</v>
      </c>
      <c r="E5" s="158">
        <v>60</v>
      </c>
      <c r="F5" s="158">
        <v>60</v>
      </c>
      <c r="G5" s="158">
        <v>67</v>
      </c>
      <c r="H5" s="158">
        <v>75</v>
      </c>
      <c r="I5" s="158">
        <v>73</v>
      </c>
    </row>
    <row r="6" spans="1:9" ht="26.25" thickBot="1">
      <c r="A6" s="154" t="s">
        <v>669</v>
      </c>
      <c r="B6" s="158">
        <v>63</v>
      </c>
      <c r="C6" s="158">
        <v>32</v>
      </c>
      <c r="D6" s="158">
        <v>37</v>
      </c>
      <c r="E6" s="158">
        <v>28</v>
      </c>
      <c r="F6" s="158">
        <v>22</v>
      </c>
      <c r="G6" s="158">
        <v>21</v>
      </c>
      <c r="H6" s="158">
        <v>53</v>
      </c>
      <c r="I6" s="158">
        <v>44</v>
      </c>
    </row>
    <row r="7" spans="1:9" ht="26.25" thickBot="1">
      <c r="A7" s="154" t="s">
        <v>670</v>
      </c>
      <c r="B7" s="158">
        <v>62</v>
      </c>
      <c r="C7" s="158">
        <v>62</v>
      </c>
      <c r="D7" s="158">
        <v>64</v>
      </c>
      <c r="E7" s="158">
        <v>72</v>
      </c>
      <c r="F7" s="158">
        <v>51</v>
      </c>
      <c r="G7" s="158">
        <v>61</v>
      </c>
      <c r="H7" s="158">
        <v>78</v>
      </c>
      <c r="I7" s="158">
        <v>68</v>
      </c>
    </row>
    <row r="8" spans="1:9" ht="39" thickBot="1">
      <c r="A8" s="154" t="s">
        <v>671</v>
      </c>
      <c r="B8" s="158">
        <v>62</v>
      </c>
      <c r="C8" s="158">
        <v>57</v>
      </c>
      <c r="D8" s="158">
        <v>51</v>
      </c>
      <c r="E8" s="158">
        <v>59</v>
      </c>
      <c r="F8" s="158">
        <v>32</v>
      </c>
      <c r="G8" s="158">
        <v>67</v>
      </c>
      <c r="H8" s="158">
        <v>79</v>
      </c>
      <c r="I8" s="158">
        <v>67</v>
      </c>
    </row>
    <row r="9" spans="1:9" ht="26.25" thickBot="1">
      <c r="A9" s="154" t="s">
        <v>672</v>
      </c>
      <c r="B9" s="158">
        <v>58</v>
      </c>
      <c r="C9" s="158">
        <v>40</v>
      </c>
      <c r="D9" s="158">
        <v>37</v>
      </c>
      <c r="E9" s="158">
        <v>34</v>
      </c>
      <c r="F9" s="158">
        <v>33</v>
      </c>
      <c r="G9" s="158">
        <v>33</v>
      </c>
      <c r="H9" s="158">
        <v>61</v>
      </c>
      <c r="I9" s="158">
        <v>47</v>
      </c>
    </row>
    <row r="10" spans="1:9" ht="26.25" thickBot="1">
      <c r="A10" s="154" t="s">
        <v>673</v>
      </c>
      <c r="B10" s="158">
        <v>38</v>
      </c>
      <c r="C10" s="158">
        <v>25</v>
      </c>
      <c r="D10" s="158">
        <v>14</v>
      </c>
      <c r="E10" s="158">
        <v>21</v>
      </c>
      <c r="F10" s="158">
        <v>14</v>
      </c>
      <c r="G10" s="158">
        <v>27</v>
      </c>
      <c r="H10" s="158">
        <v>38</v>
      </c>
      <c r="I10" s="158">
        <v>27</v>
      </c>
    </row>
    <row r="11" spans="1:9" ht="26.25" thickBot="1">
      <c r="A11" s="154" t="s">
        <v>674</v>
      </c>
      <c r="B11" s="158">
        <v>37</v>
      </c>
      <c r="C11" s="158">
        <v>33</v>
      </c>
      <c r="D11" s="158">
        <v>18</v>
      </c>
      <c r="E11" s="158">
        <v>27</v>
      </c>
      <c r="F11" s="158">
        <v>10</v>
      </c>
      <c r="G11" s="158">
        <v>30</v>
      </c>
      <c r="H11" s="158">
        <v>40</v>
      </c>
      <c r="I11" s="158">
        <v>37</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dimension ref="A1:I9"/>
  <sheetViews>
    <sheetView workbookViewId="0"/>
  </sheetViews>
  <sheetFormatPr defaultColWidth="11.42578125" defaultRowHeight="15"/>
  <cols>
    <col min="1" max="1" width="32.7109375" customWidth="1"/>
  </cols>
  <sheetData>
    <row r="1" spans="1:9">
      <c r="A1" s="144" t="s">
        <v>1092</v>
      </c>
    </row>
    <row r="2" spans="1:9" ht="15.75" thickBot="1">
      <c r="A2" s="144"/>
    </row>
    <row r="3" spans="1:9" ht="15.75" thickBot="1">
      <c r="A3" s="156"/>
      <c r="B3" s="157" t="s">
        <v>62</v>
      </c>
      <c r="C3" s="157" t="s">
        <v>48</v>
      </c>
      <c r="D3" s="157" t="s">
        <v>63</v>
      </c>
      <c r="E3" s="157" t="s">
        <v>64</v>
      </c>
      <c r="F3" s="157" t="s">
        <v>65</v>
      </c>
      <c r="G3" s="157" t="s">
        <v>66</v>
      </c>
      <c r="H3" s="157" t="s">
        <v>67</v>
      </c>
      <c r="I3" s="157" t="s">
        <v>49</v>
      </c>
    </row>
    <row r="4" spans="1:9" ht="27" thickBot="1">
      <c r="A4" s="159" t="s">
        <v>676</v>
      </c>
      <c r="B4" s="158">
        <v>89</v>
      </c>
      <c r="C4" s="158">
        <v>73</v>
      </c>
      <c r="D4" s="158">
        <v>76</v>
      </c>
      <c r="E4" s="158">
        <v>77</v>
      </c>
      <c r="F4" s="158">
        <v>43</v>
      </c>
      <c r="G4" s="158">
        <v>78</v>
      </c>
      <c r="H4" s="158">
        <v>87</v>
      </c>
      <c r="I4" s="158">
        <v>80</v>
      </c>
    </row>
    <row r="5" spans="1:9" ht="27" thickBot="1">
      <c r="A5" s="159" t="s">
        <v>677</v>
      </c>
      <c r="B5" s="158">
        <v>82</v>
      </c>
      <c r="C5" s="158">
        <v>47</v>
      </c>
      <c r="D5" s="158">
        <v>25</v>
      </c>
      <c r="E5" s="158">
        <v>61</v>
      </c>
      <c r="F5" s="158">
        <v>23</v>
      </c>
      <c r="G5" s="158">
        <v>72</v>
      </c>
      <c r="H5" s="158">
        <v>59</v>
      </c>
      <c r="I5" s="158">
        <v>55</v>
      </c>
    </row>
    <row r="6" spans="1:9" ht="27" thickBot="1">
      <c r="A6" s="159" t="s">
        <v>678</v>
      </c>
      <c r="B6" s="158">
        <v>71</v>
      </c>
      <c r="C6" s="158">
        <v>63</v>
      </c>
      <c r="D6" s="158">
        <v>66</v>
      </c>
      <c r="E6" s="158">
        <v>89</v>
      </c>
      <c r="F6" s="158">
        <v>29</v>
      </c>
      <c r="G6" s="158">
        <v>65</v>
      </c>
      <c r="H6" s="158">
        <v>78</v>
      </c>
      <c r="I6" s="158">
        <v>68</v>
      </c>
    </row>
    <row r="7" spans="1:9" ht="27" thickBot="1">
      <c r="A7" s="159" t="s">
        <v>679</v>
      </c>
      <c r="B7" s="158">
        <v>69</v>
      </c>
      <c r="C7" s="158">
        <v>35</v>
      </c>
      <c r="D7" s="158">
        <v>11</v>
      </c>
      <c r="E7" s="158">
        <v>40</v>
      </c>
      <c r="F7" s="158">
        <v>53</v>
      </c>
      <c r="G7" s="158">
        <v>64</v>
      </c>
      <c r="H7" s="158">
        <v>61</v>
      </c>
      <c r="I7" s="158">
        <v>49</v>
      </c>
    </row>
    <row r="8" spans="1:9" ht="15.75" thickBot="1">
      <c r="A8" s="159" t="s">
        <v>680</v>
      </c>
      <c r="B8" s="158">
        <v>69</v>
      </c>
      <c r="C8" s="158">
        <v>28</v>
      </c>
      <c r="D8" s="158">
        <v>27</v>
      </c>
      <c r="E8" s="158">
        <v>30</v>
      </c>
      <c r="F8" s="158">
        <v>27</v>
      </c>
      <c r="G8" s="158">
        <v>32</v>
      </c>
      <c r="H8" s="158">
        <v>51</v>
      </c>
      <c r="I8" s="158">
        <v>38</v>
      </c>
    </row>
    <row r="9" spans="1:9" ht="15.75" thickBot="1">
      <c r="A9" s="159" t="s">
        <v>681</v>
      </c>
      <c r="B9" s="158">
        <v>40</v>
      </c>
      <c r="C9" s="158">
        <v>36</v>
      </c>
      <c r="D9" s="158">
        <v>28</v>
      </c>
      <c r="E9" s="158">
        <v>14</v>
      </c>
      <c r="F9" s="158">
        <v>33</v>
      </c>
      <c r="G9" s="158">
        <v>71</v>
      </c>
      <c r="H9" s="158">
        <v>50</v>
      </c>
      <c r="I9" s="158">
        <v>38</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dimension ref="A1:E36"/>
  <sheetViews>
    <sheetView workbookViewId="0"/>
  </sheetViews>
  <sheetFormatPr defaultColWidth="9.140625" defaultRowHeight="12.75"/>
  <cols>
    <col min="1" max="1" width="15.85546875" style="44" customWidth="1"/>
    <col min="2" max="3" width="15" style="44" customWidth="1"/>
    <col min="4" max="4" width="9.140625" style="44"/>
    <col min="5" max="5" width="17.85546875" style="44" bestFit="1" customWidth="1"/>
    <col min="6" max="16384" width="9.140625" style="44"/>
  </cols>
  <sheetData>
    <row r="1" spans="1:5">
      <c r="A1" s="144" t="s">
        <v>682</v>
      </c>
    </row>
    <row r="2" spans="1:5" ht="13.5" thickBot="1">
      <c r="A2" s="224"/>
    </row>
    <row r="3" spans="1:5" ht="13.5" thickBot="1">
      <c r="A3" s="22"/>
      <c r="B3" s="22" t="s">
        <v>36</v>
      </c>
      <c r="C3" s="22" t="s">
        <v>683</v>
      </c>
      <c r="D3" s="22" t="s">
        <v>46</v>
      </c>
      <c r="E3" s="22" t="s">
        <v>613</v>
      </c>
    </row>
    <row r="4" spans="1:5" ht="13.5" thickBot="1">
      <c r="A4" s="379" t="s">
        <v>684</v>
      </c>
      <c r="B4" s="225" t="s">
        <v>26</v>
      </c>
      <c r="C4" s="231">
        <v>21.716899359314233</v>
      </c>
      <c r="D4" s="226">
        <v>0.2162500029712669</v>
      </c>
      <c r="E4" s="227">
        <f>D4*1.96</f>
        <v>0.4238500058236831</v>
      </c>
    </row>
    <row r="5" spans="1:5" ht="13.5" thickBot="1">
      <c r="A5" s="379"/>
      <c r="B5" s="225" t="s">
        <v>30</v>
      </c>
      <c r="C5" s="231">
        <v>21.722449587021437</v>
      </c>
      <c r="D5" s="226">
        <v>0.35110709312060878</v>
      </c>
      <c r="E5" s="227">
        <f t="shared" ref="E5:E36" si="0">D5*1.96</f>
        <v>0.68816990251639321</v>
      </c>
    </row>
    <row r="6" spans="1:5" ht="13.5" thickBot="1">
      <c r="A6" s="379"/>
      <c r="B6" s="225" t="s">
        <v>31</v>
      </c>
      <c r="C6" s="231">
        <v>21.871269007377652</v>
      </c>
      <c r="D6" s="226">
        <v>0.28645221270213322</v>
      </c>
      <c r="E6" s="227">
        <f t="shared" si="0"/>
        <v>0.56144633689618106</v>
      </c>
    </row>
    <row r="7" spans="1:5" ht="13.5" thickBot="1">
      <c r="A7" s="379"/>
      <c r="B7" s="225" t="s">
        <v>32</v>
      </c>
      <c r="C7" s="231">
        <v>25.110695787850801</v>
      </c>
      <c r="D7" s="226">
        <v>0.58362283056191189</v>
      </c>
      <c r="E7" s="227">
        <f t="shared" si="0"/>
        <v>1.1439007479013472</v>
      </c>
    </row>
    <row r="8" spans="1:5" ht="13.5" thickBot="1">
      <c r="A8" s="379"/>
      <c r="B8" s="225" t="s">
        <v>25</v>
      </c>
      <c r="C8" s="231">
        <v>30.802899769394891</v>
      </c>
      <c r="D8" s="226">
        <v>0.28869735682759634</v>
      </c>
      <c r="E8" s="227">
        <f t="shared" si="0"/>
        <v>0.56584681938208881</v>
      </c>
    </row>
    <row r="9" spans="1:5" ht="13.5" thickBot="1">
      <c r="A9" s="379"/>
      <c r="B9" s="225" t="s">
        <v>27</v>
      </c>
      <c r="C9" s="231">
        <v>31.78033821207357</v>
      </c>
      <c r="D9" s="226">
        <v>0.60577848107839116</v>
      </c>
      <c r="E9" s="227">
        <f t="shared" si="0"/>
        <v>1.1873258229136467</v>
      </c>
    </row>
    <row r="10" spans="1:5" ht="13.5" thickBot="1">
      <c r="A10" s="379"/>
      <c r="B10" s="225" t="s">
        <v>28</v>
      </c>
      <c r="C10" s="231">
        <v>32.1177198358818</v>
      </c>
      <c r="D10" s="226">
        <v>0.3156762486815885</v>
      </c>
      <c r="E10" s="227">
        <f t="shared" si="0"/>
        <v>0.6187254474159134</v>
      </c>
    </row>
    <row r="11" spans="1:5" ht="13.5" thickBot="1">
      <c r="A11" s="379"/>
      <c r="B11" s="225" t="s">
        <v>29</v>
      </c>
      <c r="C11" s="231">
        <v>33.027953960113813</v>
      </c>
      <c r="D11" s="226">
        <v>0.56556261596360269</v>
      </c>
      <c r="E11" s="227">
        <f t="shared" si="0"/>
        <v>1.1085027272886612</v>
      </c>
    </row>
    <row r="12" spans="1:5" ht="13.5" thickBot="1">
      <c r="A12" s="380" t="s">
        <v>89</v>
      </c>
      <c r="B12" s="225" t="s">
        <v>16</v>
      </c>
      <c r="C12" s="231">
        <v>17.700672213892322</v>
      </c>
      <c r="D12" s="226">
        <v>0.36754816412908908</v>
      </c>
      <c r="E12" s="227">
        <f t="shared" si="0"/>
        <v>0.72039440169301461</v>
      </c>
    </row>
    <row r="13" spans="1:5" ht="13.5" thickBot="1">
      <c r="A13" s="381"/>
      <c r="B13" s="225" t="s">
        <v>20</v>
      </c>
      <c r="C13" s="231">
        <v>19.08689396678664</v>
      </c>
      <c r="D13" s="226">
        <v>0.23940843526471922</v>
      </c>
      <c r="E13" s="227">
        <f t="shared" si="0"/>
        <v>0.46924053311884967</v>
      </c>
    </row>
    <row r="14" spans="1:5" ht="13.5" thickBot="1">
      <c r="A14" s="381"/>
      <c r="B14" s="225" t="s">
        <v>13</v>
      </c>
      <c r="C14" s="231">
        <v>19.570862380693789</v>
      </c>
      <c r="D14" s="226">
        <v>0.29551643227339719</v>
      </c>
      <c r="E14" s="227">
        <f t="shared" si="0"/>
        <v>0.57921220725585854</v>
      </c>
    </row>
    <row r="15" spans="1:5" ht="13.5" thickBot="1">
      <c r="A15" s="381"/>
      <c r="B15" s="225" t="s">
        <v>9</v>
      </c>
      <c r="C15" s="231">
        <v>19.953728596482758</v>
      </c>
      <c r="D15" s="226">
        <v>0.212517610780947</v>
      </c>
      <c r="E15" s="227">
        <f t="shared" si="0"/>
        <v>0.41653451713065609</v>
      </c>
    </row>
    <row r="16" spans="1:5" ht="13.5" thickBot="1">
      <c r="A16" s="381"/>
      <c r="B16" s="225" t="s">
        <v>10</v>
      </c>
      <c r="C16" s="231">
        <v>21.069179289785009</v>
      </c>
      <c r="D16" s="226">
        <v>0.21326143447594254</v>
      </c>
      <c r="E16" s="227">
        <f t="shared" si="0"/>
        <v>0.41799241157284739</v>
      </c>
    </row>
    <row r="17" spans="1:5" ht="13.5" thickBot="1">
      <c r="A17" s="381"/>
      <c r="B17" s="225" t="s">
        <v>11</v>
      </c>
      <c r="C17" s="231">
        <v>21.203323972942062</v>
      </c>
      <c r="D17" s="226">
        <v>0.18947034541711255</v>
      </c>
      <c r="E17" s="227">
        <f t="shared" si="0"/>
        <v>0.37136187701754059</v>
      </c>
    </row>
    <row r="18" spans="1:5" ht="13.5" thickBot="1">
      <c r="A18" s="381"/>
      <c r="B18" s="225" t="s">
        <v>18</v>
      </c>
      <c r="C18" s="231">
        <v>21.370292973706054</v>
      </c>
      <c r="D18" s="226">
        <v>0.24968998072793272</v>
      </c>
      <c r="E18" s="227">
        <f t="shared" si="0"/>
        <v>0.48939236222674815</v>
      </c>
    </row>
    <row r="19" spans="1:5" ht="13.5" thickBot="1">
      <c r="A19" s="381"/>
      <c r="B19" s="225" t="s">
        <v>22</v>
      </c>
      <c r="C19" s="231">
        <v>21.389088515037407</v>
      </c>
      <c r="D19" s="226">
        <v>0.26720380862501819</v>
      </c>
      <c r="E19" s="227">
        <f t="shared" si="0"/>
        <v>0.52371946490503563</v>
      </c>
    </row>
    <row r="20" spans="1:5" ht="13.5" thickBot="1">
      <c r="A20" s="381"/>
      <c r="B20" s="225" t="s">
        <v>15</v>
      </c>
      <c r="C20" s="231">
        <v>21.780954771692656</v>
      </c>
      <c r="D20" s="226">
        <v>0.21025611205437333</v>
      </c>
      <c r="E20" s="227">
        <f t="shared" si="0"/>
        <v>0.41210197962657175</v>
      </c>
    </row>
    <row r="21" spans="1:5" ht="13.5" thickBot="1">
      <c r="A21" s="381"/>
      <c r="B21" s="225" t="s">
        <v>17</v>
      </c>
      <c r="C21" s="231">
        <v>22.500165479529464</v>
      </c>
      <c r="D21" s="226">
        <v>0.45182232562739472</v>
      </c>
      <c r="E21" s="227">
        <f t="shared" si="0"/>
        <v>0.88557175822969358</v>
      </c>
    </row>
    <row r="22" spans="1:5" ht="13.5" thickBot="1">
      <c r="A22" s="381"/>
      <c r="B22" s="225" t="s">
        <v>19</v>
      </c>
      <c r="C22" s="231">
        <v>22.644313075391224</v>
      </c>
      <c r="D22" s="226">
        <v>0.19339600151558697</v>
      </c>
      <c r="E22" s="227">
        <f t="shared" si="0"/>
        <v>0.37905616297055045</v>
      </c>
    </row>
    <row r="23" spans="1:5" ht="13.5" thickBot="1">
      <c r="A23" s="381"/>
      <c r="B23" s="225" t="s">
        <v>21</v>
      </c>
      <c r="C23" s="231">
        <v>23.556823216840545</v>
      </c>
      <c r="D23" s="226">
        <v>0.24955489635216965</v>
      </c>
      <c r="E23" s="227">
        <f t="shared" si="0"/>
        <v>0.48912759685025253</v>
      </c>
    </row>
    <row r="24" spans="1:5" ht="13.5" thickBot="1">
      <c r="A24" s="381"/>
      <c r="B24" s="228" t="s">
        <v>34</v>
      </c>
      <c r="C24" s="231">
        <v>23.908607518995705</v>
      </c>
      <c r="D24" s="226">
        <v>0.27532656064094341</v>
      </c>
      <c r="E24" s="227">
        <f t="shared" si="0"/>
        <v>0.53964005885624911</v>
      </c>
    </row>
    <row r="25" spans="1:5" ht="13.5" thickBot="1">
      <c r="A25" s="381"/>
      <c r="B25" s="225" t="s">
        <v>12</v>
      </c>
      <c r="C25" s="231">
        <v>25.460763097159376</v>
      </c>
      <c r="D25" s="226">
        <v>0.12645099811909805</v>
      </c>
      <c r="E25" s="227">
        <f t="shared" si="0"/>
        <v>0.24784395631343217</v>
      </c>
    </row>
    <row r="26" spans="1:5" ht="13.5" thickBot="1">
      <c r="A26" s="381"/>
      <c r="B26" s="225" t="s">
        <v>552</v>
      </c>
      <c r="C26" s="231">
        <v>26.966189854377202</v>
      </c>
      <c r="D26" s="226">
        <v>0.61321099282996594</v>
      </c>
      <c r="E26" s="227">
        <f t="shared" si="0"/>
        <v>1.2018935459467333</v>
      </c>
    </row>
    <row r="27" spans="1:5" ht="13.5" thickBot="1">
      <c r="A27" s="382"/>
      <c r="B27" s="225" t="s">
        <v>14</v>
      </c>
      <c r="C27" s="231">
        <v>27.600902899738454</v>
      </c>
      <c r="D27" s="226">
        <v>0.36593866623138888</v>
      </c>
      <c r="E27" s="227">
        <f t="shared" si="0"/>
        <v>0.71723978581352221</v>
      </c>
    </row>
    <row r="28" spans="1:5" ht="13.5" thickBot="1">
      <c r="A28" s="379" t="s">
        <v>685</v>
      </c>
      <c r="B28" s="225" t="s">
        <v>475</v>
      </c>
      <c r="C28" s="231">
        <v>17.266011467894938</v>
      </c>
      <c r="D28" s="226">
        <v>0.25967919856066102</v>
      </c>
      <c r="E28" s="227">
        <f t="shared" si="0"/>
        <v>0.50897122917889559</v>
      </c>
    </row>
    <row r="29" spans="1:5" ht="13.5" thickBot="1">
      <c r="A29" s="379"/>
      <c r="B29" s="225" t="s">
        <v>1</v>
      </c>
      <c r="C29" s="231">
        <v>17.293676600313479</v>
      </c>
      <c r="D29" s="226">
        <v>0.29244559143637516</v>
      </c>
      <c r="E29" s="227">
        <f t="shared" si="0"/>
        <v>0.57319335921529535</v>
      </c>
    </row>
    <row r="30" spans="1:5" ht="13.5" thickBot="1">
      <c r="A30" s="379"/>
      <c r="B30" s="225" t="s">
        <v>2</v>
      </c>
      <c r="C30" s="231">
        <v>17.80254441537851</v>
      </c>
      <c r="D30" s="226">
        <v>0.1802731039824598</v>
      </c>
      <c r="E30" s="227">
        <f t="shared" si="0"/>
        <v>0.35333528380562118</v>
      </c>
    </row>
    <row r="31" spans="1:5" ht="13.5" thickBot="1">
      <c r="A31" s="379"/>
      <c r="B31" s="225" t="s">
        <v>0</v>
      </c>
      <c r="C31" s="231">
        <v>24.689457427531444</v>
      </c>
      <c r="D31" s="226">
        <v>0.68353578542478077</v>
      </c>
      <c r="E31" s="227">
        <f t="shared" si="0"/>
        <v>1.3397301394325702</v>
      </c>
    </row>
    <row r="32" spans="1:5" ht="13.5" thickBot="1">
      <c r="A32" s="379"/>
      <c r="B32" s="225" t="s">
        <v>5</v>
      </c>
      <c r="C32" s="231">
        <v>25.421233859076569</v>
      </c>
      <c r="D32" s="226">
        <v>0.27169416549674702</v>
      </c>
      <c r="E32" s="227">
        <f t="shared" si="0"/>
        <v>0.53252056437362416</v>
      </c>
    </row>
    <row r="33" spans="1:5" ht="13.5" thickBot="1">
      <c r="A33" s="379"/>
      <c r="B33" s="225" t="s">
        <v>606</v>
      </c>
      <c r="C33" s="231">
        <v>25.844953312428437</v>
      </c>
      <c r="D33" s="226">
        <v>0.37058384797043281</v>
      </c>
      <c r="E33" s="227">
        <f t="shared" si="0"/>
        <v>0.72634434202204834</v>
      </c>
    </row>
    <row r="34" spans="1:5" ht="13.5" thickBot="1">
      <c r="A34" s="379"/>
      <c r="B34" s="225" t="s">
        <v>3</v>
      </c>
      <c r="C34" s="231">
        <v>31.208509146812737</v>
      </c>
      <c r="D34" s="226">
        <v>0.33787970457817201</v>
      </c>
      <c r="E34" s="227">
        <f t="shared" si="0"/>
        <v>0.66224422097321711</v>
      </c>
    </row>
    <row r="35" spans="1:5" ht="13.5" thickBot="1">
      <c r="A35" s="379"/>
      <c r="B35" s="225" t="s">
        <v>4</v>
      </c>
      <c r="C35" s="231">
        <v>32.356735255978947</v>
      </c>
      <c r="D35" s="226">
        <v>0.28136937244599758</v>
      </c>
      <c r="E35" s="227">
        <f t="shared" si="0"/>
        <v>0.55148396999415528</v>
      </c>
    </row>
    <row r="36" spans="1:5" ht="13.5" thickBot="1">
      <c r="A36" s="379"/>
      <c r="B36" s="225" t="s">
        <v>6</v>
      </c>
      <c r="C36" s="231">
        <v>35.545065720014627</v>
      </c>
      <c r="D36" s="226">
        <v>0.23991135620463375</v>
      </c>
      <c r="E36" s="227">
        <f t="shared" si="0"/>
        <v>0.47022625816108216</v>
      </c>
    </row>
  </sheetData>
  <mergeCells count="3">
    <mergeCell ref="A4:A11"/>
    <mergeCell ref="A12:A27"/>
    <mergeCell ref="A28:A36"/>
  </mergeCells>
  <pageMargins left="0.7" right="0.7" top="0.75" bottom="0.75" header="0.3" footer="0.3"/>
  <pageSetup paperSize="9" orientation="portrait" r:id="rId1"/>
  <drawing r:id="rId2"/>
</worksheet>
</file>

<file path=xl/worksheets/sheet87.xml><?xml version="1.0" encoding="utf-8"?>
<worksheet xmlns="http://schemas.openxmlformats.org/spreadsheetml/2006/main" xmlns:r="http://schemas.openxmlformats.org/officeDocument/2006/relationships">
  <dimension ref="A1:H39"/>
  <sheetViews>
    <sheetView workbookViewId="0"/>
  </sheetViews>
  <sheetFormatPr defaultColWidth="9.140625" defaultRowHeight="12.75"/>
  <cols>
    <col min="1" max="1" width="11.5703125" style="44" customWidth="1"/>
    <col min="2" max="2" width="30.7109375" style="221" customWidth="1"/>
    <col min="3" max="3" width="30.7109375" style="44" customWidth="1"/>
    <col min="4" max="16384" width="9.140625" style="44"/>
  </cols>
  <sheetData>
    <row r="1" spans="1:3">
      <c r="A1" s="144" t="s">
        <v>686</v>
      </c>
    </row>
    <row r="2" spans="1:3" ht="13.5" thickBot="1"/>
    <row r="3" spans="1:3" s="230" customFormat="1" ht="15" customHeight="1" thickBot="1">
      <c r="A3" s="179"/>
      <c r="B3" s="223" t="s">
        <v>687</v>
      </c>
      <c r="C3" s="229" t="s">
        <v>688</v>
      </c>
    </row>
    <row r="4" spans="1:3" s="230" customFormat="1" ht="13.5" thickBot="1">
      <c r="A4" s="179"/>
      <c r="B4" s="203" t="s">
        <v>166</v>
      </c>
      <c r="C4" s="229" t="s">
        <v>166</v>
      </c>
    </row>
    <row r="5" spans="1:3" s="230" customFormat="1" ht="13.5" thickBot="1">
      <c r="A5" s="220" t="s">
        <v>0</v>
      </c>
      <c r="B5" s="231">
        <v>6.9657556479959073</v>
      </c>
      <c r="C5" s="177">
        <v>14.459470495916827</v>
      </c>
    </row>
    <row r="6" spans="1:3" s="230" customFormat="1" ht="13.5" thickBot="1">
      <c r="A6" s="220" t="s">
        <v>1</v>
      </c>
      <c r="B6" s="231">
        <v>5.4843698866945658</v>
      </c>
      <c r="C6" s="177">
        <v>8.8056398368467796</v>
      </c>
    </row>
    <row r="7" spans="1:3" s="230" customFormat="1" ht="13.5" thickBot="1">
      <c r="A7" s="220" t="s">
        <v>2</v>
      </c>
      <c r="B7" s="231">
        <v>5.9957430061217813</v>
      </c>
      <c r="C7" s="177">
        <v>13.052698044301192</v>
      </c>
    </row>
    <row r="8" spans="1:3" s="230" customFormat="1" ht="13.5" thickBot="1">
      <c r="A8" s="220" t="s">
        <v>3</v>
      </c>
      <c r="B8" s="231">
        <v>6.9522621445371255</v>
      </c>
      <c r="C8" s="177">
        <v>14.612253739955255</v>
      </c>
    </row>
    <row r="9" spans="1:3" s="230" customFormat="1" ht="13.5" thickBot="1">
      <c r="A9" s="220" t="s">
        <v>4</v>
      </c>
      <c r="B9" s="231">
        <v>8.217022393805884</v>
      </c>
      <c r="C9" s="177">
        <v>13.642593692145539</v>
      </c>
    </row>
    <row r="10" spans="1:3" s="230" customFormat="1" ht="13.5" thickBot="1">
      <c r="A10" s="220" t="s">
        <v>5</v>
      </c>
      <c r="B10" s="231">
        <v>9.508336061785938</v>
      </c>
      <c r="C10" s="177">
        <v>16.043703247250313</v>
      </c>
    </row>
    <row r="11" spans="1:3" s="230" customFormat="1" ht="13.5" thickBot="1">
      <c r="A11" s="220" t="s">
        <v>6</v>
      </c>
      <c r="B11" s="231">
        <v>11.119881594578445</v>
      </c>
      <c r="C11" s="177">
        <v>17.725198159088201</v>
      </c>
    </row>
    <row r="12" spans="1:3" s="230" customFormat="1" ht="13.5" thickBot="1">
      <c r="A12" s="220" t="s">
        <v>7</v>
      </c>
      <c r="B12" s="231">
        <v>7.2532827595031231</v>
      </c>
      <c r="C12" s="177">
        <v>13.560573634392817</v>
      </c>
    </row>
    <row r="13" spans="1:3" s="230" customFormat="1" ht="13.5" thickBot="1">
      <c r="A13" s="220" t="s">
        <v>8</v>
      </c>
      <c r="B13" s="231">
        <v>9.3332467725529433</v>
      </c>
      <c r="C13" s="177">
        <v>13.370987701623436</v>
      </c>
    </row>
    <row r="14" spans="1:3" s="230" customFormat="1" ht="13.5" thickBot="1">
      <c r="A14" s="220" t="s">
        <v>9</v>
      </c>
      <c r="B14" s="231">
        <v>7.2286951835530013</v>
      </c>
      <c r="C14" s="177">
        <v>9.1437309761250489</v>
      </c>
    </row>
    <row r="15" spans="1:3" s="230" customFormat="1" ht="13.5" thickBot="1">
      <c r="A15" s="220" t="s">
        <v>10</v>
      </c>
      <c r="B15" s="231">
        <v>6.5674609493497504</v>
      </c>
      <c r="C15" s="177">
        <v>8.8293831406964394</v>
      </c>
    </row>
    <row r="16" spans="1:3" s="230" customFormat="1" ht="13.5" thickBot="1">
      <c r="A16" s="220" t="s">
        <v>11</v>
      </c>
      <c r="B16" s="231">
        <v>5.9752990437940134</v>
      </c>
      <c r="C16" s="177">
        <v>9.7962071107851845</v>
      </c>
    </row>
    <row r="17" spans="1:3" s="230" customFormat="1" ht="13.5" thickBot="1">
      <c r="A17" s="220" t="s">
        <v>12</v>
      </c>
      <c r="B17" s="231">
        <v>7.943303744353936</v>
      </c>
      <c r="C17" s="177">
        <v>15.731676680489848</v>
      </c>
    </row>
    <row r="18" spans="1:3" s="230" customFormat="1" ht="13.5" thickBot="1">
      <c r="A18" s="220" t="s">
        <v>13</v>
      </c>
      <c r="B18" s="231">
        <v>8.5471155263033669</v>
      </c>
      <c r="C18" s="177">
        <v>15.692910703170629</v>
      </c>
    </row>
    <row r="19" spans="1:3" s="230" customFormat="1" ht="13.5" thickBot="1">
      <c r="A19" s="220" t="s">
        <v>14</v>
      </c>
      <c r="B19" s="231">
        <v>9.164276574064429</v>
      </c>
      <c r="C19" s="177">
        <v>12.817827794318381</v>
      </c>
    </row>
    <row r="20" spans="1:3" s="230" customFormat="1" ht="13.5" thickBot="1">
      <c r="A20" s="220" t="s">
        <v>15</v>
      </c>
      <c r="B20" s="231">
        <v>7.5350183190723792</v>
      </c>
      <c r="C20" s="177">
        <v>12.960516515825635</v>
      </c>
    </row>
    <row r="21" spans="1:3" s="230" customFormat="1" ht="13.5" thickBot="1">
      <c r="A21" s="220" t="s">
        <v>16</v>
      </c>
      <c r="B21" s="231">
        <v>5.8419106426883829</v>
      </c>
      <c r="C21" s="177">
        <v>9.4642019728913525</v>
      </c>
    </row>
    <row r="22" spans="1:3" s="230" customFormat="1" ht="13.5" thickBot="1">
      <c r="A22" s="220" t="s">
        <v>17</v>
      </c>
      <c r="B22" s="231">
        <v>7.5516440016535578</v>
      </c>
      <c r="C22" s="177">
        <v>8.9354548709118298</v>
      </c>
    </row>
    <row r="23" spans="1:3" s="230" customFormat="1" ht="13.5" thickBot="1">
      <c r="A23" s="220" t="s">
        <v>18</v>
      </c>
      <c r="B23" s="231">
        <v>8.0033877442891672</v>
      </c>
      <c r="C23" s="177">
        <v>8.4740372661065617</v>
      </c>
    </row>
    <row r="24" spans="1:3" s="230" customFormat="1" ht="13.5" thickBot="1">
      <c r="A24" s="220" t="s">
        <v>19</v>
      </c>
      <c r="B24" s="231">
        <v>8.2431499173363925</v>
      </c>
      <c r="C24" s="177">
        <v>15.71594295774892</v>
      </c>
    </row>
    <row r="25" spans="1:3" s="230" customFormat="1" ht="13.5" thickBot="1">
      <c r="A25" s="220" t="s">
        <v>20</v>
      </c>
      <c r="B25" s="231">
        <v>7.1249977766220844</v>
      </c>
      <c r="C25" s="177">
        <v>12.054120308058357</v>
      </c>
    </row>
    <row r="26" spans="1:3" s="230" customFormat="1" ht="13.5" thickBot="1">
      <c r="A26" s="220" t="s">
        <v>21</v>
      </c>
      <c r="B26" s="231">
        <v>7.4022271593861504</v>
      </c>
      <c r="C26" s="177">
        <v>14.72780804356106</v>
      </c>
    </row>
    <row r="27" spans="1:3" s="230" customFormat="1" ht="13.5" thickBot="1">
      <c r="A27" s="220" t="s">
        <v>22</v>
      </c>
      <c r="B27" s="231">
        <v>6.6681224604343532</v>
      </c>
      <c r="C27" s="177">
        <v>11.463292474811334</v>
      </c>
    </row>
    <row r="28" spans="1:3" s="230" customFormat="1" ht="13.5" thickBot="1">
      <c r="A28" s="220" t="s">
        <v>23</v>
      </c>
      <c r="B28" s="231">
        <v>6.7376798082962859</v>
      </c>
      <c r="C28" s="177">
        <v>11.405967717791535</v>
      </c>
    </row>
    <row r="29" spans="1:3" s="230" customFormat="1" ht="13.5" thickBot="1">
      <c r="A29" s="220" t="s">
        <v>24</v>
      </c>
      <c r="B29" s="231">
        <v>6.4834299604475154</v>
      </c>
      <c r="C29" s="177">
        <v>13.392531275099666</v>
      </c>
    </row>
    <row r="30" spans="1:3" s="230" customFormat="1" ht="13.5" thickBot="1">
      <c r="A30" s="220" t="s">
        <v>25</v>
      </c>
      <c r="B30" s="231">
        <v>12.21845588166595</v>
      </c>
      <c r="C30" s="177">
        <v>19.81945641142838</v>
      </c>
    </row>
    <row r="31" spans="1:3" s="230" customFormat="1" ht="13.5" thickBot="1">
      <c r="A31" s="220" t="s">
        <v>26</v>
      </c>
      <c r="B31" s="231">
        <v>4.6154562507173935</v>
      </c>
      <c r="C31" s="177">
        <v>8.7526575598571608</v>
      </c>
    </row>
    <row r="32" spans="1:3" s="230" customFormat="1" ht="13.5" thickBot="1">
      <c r="A32" s="220" t="s">
        <v>27</v>
      </c>
      <c r="B32" s="231">
        <v>10.832370687076027</v>
      </c>
      <c r="C32" s="177">
        <v>15.272846353729646</v>
      </c>
    </row>
    <row r="33" spans="1:8" s="230" customFormat="1" ht="13.5" thickBot="1">
      <c r="A33" s="220" t="s">
        <v>28</v>
      </c>
      <c r="B33" s="231">
        <v>11.505580278997304</v>
      </c>
      <c r="C33" s="177">
        <v>17.472934570309057</v>
      </c>
    </row>
    <row r="34" spans="1:8" s="230" customFormat="1" ht="13.5" thickBot="1">
      <c r="A34" s="220" t="s">
        <v>29</v>
      </c>
      <c r="B34" s="231">
        <v>11.644595566652439</v>
      </c>
      <c r="C34" s="177">
        <v>12.291801519359076</v>
      </c>
    </row>
    <row r="35" spans="1:8" s="230" customFormat="1" ht="13.5" thickBot="1">
      <c r="A35" s="220" t="s">
        <v>30</v>
      </c>
      <c r="B35" s="231">
        <v>8.4419967377078535</v>
      </c>
      <c r="C35" s="177">
        <v>8.6905223740476334</v>
      </c>
    </row>
    <row r="36" spans="1:8" s="230" customFormat="1" ht="13.5" thickBot="1">
      <c r="A36" s="220" t="s">
        <v>31</v>
      </c>
      <c r="B36" s="231">
        <v>8.2811581783325483</v>
      </c>
      <c r="C36" s="177">
        <v>9.7601235564069633</v>
      </c>
    </row>
    <row r="37" spans="1:8" s="230" customFormat="1" ht="13.5" thickBot="1">
      <c r="A37" s="220" t="s">
        <v>35</v>
      </c>
      <c r="B37" s="231">
        <v>8.2979894630902677</v>
      </c>
      <c r="C37" s="177">
        <v>12.554649865672047</v>
      </c>
    </row>
    <row r="38" spans="1:8">
      <c r="A38" s="221"/>
      <c r="E38" s="221"/>
      <c r="F38" s="221"/>
      <c r="G38" s="221"/>
      <c r="H38" s="221"/>
    </row>
    <row r="39" spans="1:8">
      <c r="A39" s="221"/>
    </row>
  </sheetData>
  <pageMargins left="0.7" right="0.7" top="0.75" bottom="0.75" header="0.3" footer="0.3"/>
  <pageSetup paperSize="9" orientation="portrait" r:id="rId1"/>
  <drawing r:id="rId2"/>
</worksheet>
</file>

<file path=xl/worksheets/sheet88.xml><?xml version="1.0" encoding="utf-8"?>
<worksheet xmlns="http://schemas.openxmlformats.org/spreadsheetml/2006/main" xmlns:r="http://schemas.openxmlformats.org/officeDocument/2006/relationships">
  <dimension ref="A1:H14"/>
  <sheetViews>
    <sheetView workbookViewId="0"/>
  </sheetViews>
  <sheetFormatPr defaultColWidth="9.140625" defaultRowHeight="12.75"/>
  <cols>
    <col min="1" max="1" width="13.140625" style="44" customWidth="1"/>
    <col min="2" max="2" width="18.85546875" style="44" customWidth="1"/>
    <col min="3" max="3" width="9.140625" style="44"/>
    <col min="4" max="5" width="9.28515625" style="44" customWidth="1"/>
    <col min="6" max="16384" width="9.140625" style="44"/>
  </cols>
  <sheetData>
    <row r="1" spans="1:8">
      <c r="A1" s="144" t="s">
        <v>689</v>
      </c>
    </row>
    <row r="2" spans="1:8" ht="13.5" thickBot="1"/>
    <row r="3" spans="1:8" ht="13.5" thickBot="1">
      <c r="A3" s="160"/>
      <c r="B3" s="160"/>
      <c r="C3" s="160" t="s">
        <v>84</v>
      </c>
      <c r="D3" s="160" t="s">
        <v>46</v>
      </c>
      <c r="E3" s="383" t="s">
        <v>690</v>
      </c>
      <c r="F3" s="383"/>
      <c r="G3" s="160" t="s">
        <v>613</v>
      </c>
    </row>
    <row r="4" spans="1:8" ht="13.5" thickBot="1">
      <c r="A4" s="384" t="s">
        <v>691</v>
      </c>
      <c r="B4" s="142" t="s">
        <v>692</v>
      </c>
      <c r="C4" s="172">
        <v>85.674040000000005</v>
      </c>
      <c r="D4" s="183">
        <v>0.6427794</v>
      </c>
      <c r="E4" s="183">
        <v>84.398619999999994</v>
      </c>
      <c r="F4" s="183">
        <v>86.949449999999999</v>
      </c>
      <c r="G4" s="183">
        <f t="shared" ref="G4:G14" si="0">C4-E4</f>
        <v>1.2754200000000111</v>
      </c>
      <c r="H4" s="175"/>
    </row>
    <row r="5" spans="1:8" ht="13.5" thickBot="1">
      <c r="A5" s="384"/>
      <c r="B5" s="142" t="s">
        <v>693</v>
      </c>
      <c r="C5" s="172">
        <v>81.571060000000003</v>
      </c>
      <c r="D5" s="183">
        <v>0.8421883</v>
      </c>
      <c r="E5" s="183">
        <v>79.899979999999999</v>
      </c>
      <c r="F5" s="183">
        <v>83.242149999999995</v>
      </c>
      <c r="G5" s="183">
        <f t="shared" si="0"/>
        <v>1.6710800000000035</v>
      </c>
      <c r="H5" s="175"/>
    </row>
    <row r="6" spans="1:8" ht="13.5" thickBot="1">
      <c r="A6" s="384"/>
      <c r="B6" s="142" t="s">
        <v>694</v>
      </c>
      <c r="C6" s="172">
        <v>80.177440000000004</v>
      </c>
      <c r="D6" s="183">
        <v>1.0696429999999999</v>
      </c>
      <c r="E6" s="183">
        <v>78.055030000000002</v>
      </c>
      <c r="F6" s="183">
        <v>82.299840000000003</v>
      </c>
      <c r="G6" s="183">
        <f t="shared" si="0"/>
        <v>2.1224100000000021</v>
      </c>
      <c r="H6" s="175"/>
    </row>
    <row r="7" spans="1:8" ht="13.5" thickBot="1">
      <c r="A7" s="384"/>
      <c r="B7" s="142" t="s">
        <v>695</v>
      </c>
      <c r="C7" s="172">
        <v>76.475040000000007</v>
      </c>
      <c r="D7" s="183">
        <v>0.98639810000000006</v>
      </c>
      <c r="E7" s="183">
        <v>74.517809999999997</v>
      </c>
      <c r="F7" s="183">
        <v>78.432259999999999</v>
      </c>
      <c r="G7" s="183">
        <f t="shared" si="0"/>
        <v>1.9572300000000098</v>
      </c>
      <c r="H7" s="175"/>
    </row>
    <row r="8" spans="1:8" ht="13.5" thickBot="1">
      <c r="A8" s="384" t="s">
        <v>696</v>
      </c>
      <c r="B8" s="142" t="s">
        <v>346</v>
      </c>
      <c r="C8" s="172">
        <v>83.64228</v>
      </c>
      <c r="D8" s="183">
        <v>1.0045120000000001</v>
      </c>
      <c r="E8" s="183">
        <v>81.649119999999996</v>
      </c>
      <c r="F8" s="183">
        <v>85.635450000000006</v>
      </c>
      <c r="G8" s="183">
        <f t="shared" si="0"/>
        <v>1.9931600000000032</v>
      </c>
      <c r="H8" s="175"/>
    </row>
    <row r="9" spans="1:8" ht="13.5" thickBot="1">
      <c r="A9" s="384"/>
      <c r="B9" s="142" t="s">
        <v>345</v>
      </c>
      <c r="C9" s="172">
        <v>82.215900000000005</v>
      </c>
      <c r="D9" s="183">
        <v>0.76872119999999999</v>
      </c>
      <c r="E9" s="183">
        <v>80.69059</v>
      </c>
      <c r="F9" s="183">
        <v>83.741209999999995</v>
      </c>
      <c r="G9" s="183">
        <f t="shared" si="0"/>
        <v>1.5253100000000046</v>
      </c>
      <c r="H9" s="175"/>
    </row>
    <row r="10" spans="1:8" ht="13.5" thickBot="1">
      <c r="A10" s="384"/>
      <c r="B10" s="142" t="s">
        <v>344</v>
      </c>
      <c r="C10" s="172">
        <v>77.245170000000002</v>
      </c>
      <c r="D10" s="183">
        <v>1.1817070000000001</v>
      </c>
      <c r="E10" s="183">
        <v>74.900409999999994</v>
      </c>
      <c r="F10" s="183">
        <v>79.589939999999999</v>
      </c>
      <c r="G10" s="183">
        <f t="shared" si="0"/>
        <v>2.3447600000000079</v>
      </c>
      <c r="H10" s="175"/>
    </row>
    <row r="11" spans="1:8" ht="13.5" thickBot="1">
      <c r="A11" s="384"/>
      <c r="B11" s="142" t="s">
        <v>343</v>
      </c>
      <c r="C11" s="172">
        <v>74.791070000000005</v>
      </c>
      <c r="D11" s="183">
        <v>1.712772</v>
      </c>
      <c r="E11" s="183">
        <v>71.392560000000003</v>
      </c>
      <c r="F11" s="183">
        <v>78.189499999999995</v>
      </c>
      <c r="G11" s="183">
        <f t="shared" si="0"/>
        <v>3.3985100000000017</v>
      </c>
      <c r="H11" s="175"/>
    </row>
    <row r="12" spans="1:8" ht="13.5" thickBot="1">
      <c r="A12" s="384" t="s">
        <v>130</v>
      </c>
      <c r="B12" s="142" t="s">
        <v>697</v>
      </c>
      <c r="C12" s="172">
        <v>88.554289999999995</v>
      </c>
      <c r="D12" s="183">
        <v>0.50106030000000001</v>
      </c>
      <c r="E12" s="183">
        <v>87.560079999999999</v>
      </c>
      <c r="F12" s="183">
        <v>89.548509999999993</v>
      </c>
      <c r="G12" s="183">
        <f t="shared" si="0"/>
        <v>0.99420999999999538</v>
      </c>
      <c r="H12" s="175"/>
    </row>
    <row r="13" spans="1:8" ht="13.5" thickBot="1">
      <c r="A13" s="384"/>
      <c r="B13" s="142" t="s">
        <v>340</v>
      </c>
      <c r="C13" s="172">
        <v>80.593890000000002</v>
      </c>
      <c r="D13" s="183">
        <v>0.75410809999999995</v>
      </c>
      <c r="E13" s="183">
        <v>79.097579999999994</v>
      </c>
      <c r="F13" s="183">
        <v>82.090199999999996</v>
      </c>
      <c r="G13" s="183">
        <f t="shared" si="0"/>
        <v>1.4963100000000082</v>
      </c>
      <c r="H13" s="175"/>
    </row>
    <row r="14" spans="1:8" ht="13.5" thickBot="1">
      <c r="A14" s="384"/>
      <c r="B14" s="142" t="s">
        <v>341</v>
      </c>
      <c r="C14" s="172">
        <v>79.766980000000004</v>
      </c>
      <c r="D14" s="183">
        <v>0.67762</v>
      </c>
      <c r="E14" s="183">
        <v>78.422430000000006</v>
      </c>
      <c r="F14" s="183">
        <v>81.111519999999999</v>
      </c>
      <c r="G14" s="183">
        <f t="shared" si="0"/>
        <v>1.3445499999999981</v>
      </c>
      <c r="H14" s="175"/>
    </row>
  </sheetData>
  <mergeCells count="4">
    <mergeCell ref="E3:F3"/>
    <mergeCell ref="A4:A7"/>
    <mergeCell ref="A8:A11"/>
    <mergeCell ref="A12:A14"/>
  </mergeCells>
  <pageMargins left="0.7" right="0.7" top="0.75" bottom="0.75" header="0.3" footer="0.3"/>
  <pageSetup paperSize="0" orientation="portrait" horizontalDpi="0" verticalDpi="0" copies="0"/>
  <drawing r:id="rId1"/>
</worksheet>
</file>

<file path=xl/worksheets/sheet89.xml><?xml version="1.0" encoding="utf-8"?>
<worksheet xmlns="http://schemas.openxmlformats.org/spreadsheetml/2006/main" xmlns:r="http://schemas.openxmlformats.org/officeDocument/2006/relationships">
  <sheetPr>
    <pageSetUpPr fitToPage="1"/>
  </sheetPr>
  <dimension ref="A1:F42"/>
  <sheetViews>
    <sheetView workbookViewId="0"/>
  </sheetViews>
  <sheetFormatPr defaultColWidth="9.140625" defaultRowHeight="12.75"/>
  <cols>
    <col min="1" max="1" width="17.42578125" style="162" customWidth="1"/>
    <col min="2" max="3" width="30.7109375" style="232" customWidth="1"/>
    <col min="4" max="5" width="9.140625" style="162"/>
    <col min="6" max="16384" width="9.140625" style="44"/>
  </cols>
  <sheetData>
    <row r="1" spans="1:6">
      <c r="A1" s="144" t="s">
        <v>698</v>
      </c>
    </row>
    <row r="2" spans="1:6" ht="13.5" thickBot="1"/>
    <row r="3" spans="1:6" ht="39" thickBot="1">
      <c r="A3" s="22"/>
      <c r="B3" s="186" t="s">
        <v>699</v>
      </c>
      <c r="C3" s="186" t="s">
        <v>700</v>
      </c>
    </row>
    <row r="4" spans="1:6" ht="13.5" thickBot="1">
      <c r="A4" s="20" t="s">
        <v>0</v>
      </c>
      <c r="B4" s="192">
        <v>71.232307504791791</v>
      </c>
      <c r="C4" s="187">
        <v>79.62200879854305</v>
      </c>
      <c r="F4" s="233"/>
    </row>
    <row r="5" spans="1:6" ht="13.5" thickBot="1">
      <c r="A5" s="20" t="s">
        <v>1</v>
      </c>
      <c r="B5" s="192">
        <v>74.920094273120213</v>
      </c>
      <c r="C5" s="187">
        <v>88.916808518602295</v>
      </c>
      <c r="F5" s="233"/>
    </row>
    <row r="6" spans="1:6" ht="13.5" thickBot="1">
      <c r="A6" s="20" t="s">
        <v>2</v>
      </c>
      <c r="B6" s="192">
        <v>82.199325415769934</v>
      </c>
      <c r="C6" s="187">
        <v>91.043783944169249</v>
      </c>
      <c r="F6" s="233"/>
    </row>
    <row r="7" spans="1:6" ht="13.5" thickBot="1">
      <c r="A7" s="20" t="s">
        <v>3</v>
      </c>
      <c r="B7" s="192">
        <v>94.028782397585047</v>
      </c>
      <c r="C7" s="187">
        <v>70.067392649681551</v>
      </c>
      <c r="F7" s="233"/>
    </row>
    <row r="8" spans="1:6" ht="13.5" thickBot="1">
      <c r="A8" s="20" t="s">
        <v>4</v>
      </c>
      <c r="B8" s="192">
        <v>95.05085995020147</v>
      </c>
      <c r="C8" s="187">
        <v>85.870577231817592</v>
      </c>
      <c r="F8" s="233"/>
    </row>
    <row r="9" spans="1:6" ht="13.5" thickBot="1">
      <c r="A9" s="20" t="s">
        <v>5</v>
      </c>
      <c r="B9" s="192">
        <v>84.654708699697125</v>
      </c>
      <c r="C9" s="187">
        <v>63.954150830123822</v>
      </c>
      <c r="F9" s="233"/>
    </row>
    <row r="10" spans="1:6" ht="13.5" thickBot="1">
      <c r="A10" s="20" t="s">
        <v>6</v>
      </c>
      <c r="B10" s="192">
        <v>88.741602297614079</v>
      </c>
      <c r="C10" s="187">
        <v>94.953499647208034</v>
      </c>
      <c r="F10" s="233"/>
    </row>
    <row r="11" spans="1:6" ht="13.5" thickBot="1">
      <c r="A11" s="20" t="s">
        <v>7</v>
      </c>
      <c r="B11" s="192">
        <v>82.458696275518335</v>
      </c>
      <c r="C11" s="187">
        <v>87.334688912202637</v>
      </c>
      <c r="F11" s="233"/>
    </row>
    <row r="12" spans="1:6" ht="13.5" thickBot="1">
      <c r="A12" s="20" t="s">
        <v>8</v>
      </c>
      <c r="B12" s="192">
        <v>84.490563958643222</v>
      </c>
      <c r="C12" s="187">
        <v>70.699838170490651</v>
      </c>
      <c r="F12" s="233"/>
    </row>
    <row r="13" spans="1:6" ht="13.5" thickBot="1">
      <c r="A13" s="20" t="s">
        <v>9</v>
      </c>
      <c r="B13" s="192">
        <v>86.121116593991161</v>
      </c>
      <c r="C13" s="187">
        <v>90.360239189972575</v>
      </c>
      <c r="F13" s="233"/>
    </row>
    <row r="14" spans="1:6" ht="13.5" thickBot="1">
      <c r="A14" s="20" t="s">
        <v>10</v>
      </c>
      <c r="B14" s="192">
        <v>90.468174008581485</v>
      </c>
      <c r="C14" s="187">
        <v>86.656519530087792</v>
      </c>
      <c r="F14" s="233"/>
    </row>
    <row r="15" spans="1:6" ht="13.5" thickBot="1">
      <c r="A15" s="20" t="s">
        <v>11</v>
      </c>
      <c r="B15" s="192">
        <v>91.863791426847939</v>
      </c>
      <c r="C15" s="187">
        <v>82.859664534305267</v>
      </c>
      <c r="F15" s="233"/>
    </row>
    <row r="16" spans="1:6" ht="13.5" thickBot="1">
      <c r="A16" s="20" t="s">
        <v>12</v>
      </c>
      <c r="B16" s="192">
        <v>91.34430321534424</v>
      </c>
      <c r="C16" s="187">
        <v>71.071911468680938</v>
      </c>
      <c r="F16" s="233"/>
    </row>
    <row r="17" spans="1:6" ht="13.5" thickBot="1">
      <c r="A17" s="20" t="s">
        <v>13</v>
      </c>
      <c r="B17" s="192">
        <v>90.860098633258929</v>
      </c>
      <c r="C17" s="187">
        <v>90.54985350863673</v>
      </c>
      <c r="F17" s="233"/>
    </row>
    <row r="18" spans="1:6" ht="13.5" thickBot="1">
      <c r="A18" s="20" t="s">
        <v>14</v>
      </c>
      <c r="B18" s="192">
        <v>88.29699801772118</v>
      </c>
      <c r="C18" s="187">
        <v>91.374347499710368</v>
      </c>
      <c r="F18" s="233"/>
    </row>
    <row r="19" spans="1:6" ht="13.5" thickBot="1">
      <c r="A19" s="20" t="s">
        <v>15</v>
      </c>
      <c r="B19" s="192">
        <v>59.347257238774645</v>
      </c>
      <c r="C19" s="187">
        <v>87.365349846320157</v>
      </c>
      <c r="F19" s="233"/>
    </row>
    <row r="20" spans="1:6" ht="13.5" thickBot="1">
      <c r="A20" s="20" t="s">
        <v>16</v>
      </c>
      <c r="B20" s="192">
        <v>88.810399795927026</v>
      </c>
      <c r="C20" s="187">
        <v>85.633525398443737</v>
      </c>
      <c r="F20" s="233"/>
    </row>
    <row r="21" spans="1:6" ht="13.5" thickBot="1">
      <c r="A21" s="20" t="s">
        <v>17</v>
      </c>
      <c r="B21" s="192">
        <v>52.595823624762083</v>
      </c>
      <c r="C21" s="187">
        <v>78.043334710294459</v>
      </c>
      <c r="F21" s="233"/>
    </row>
    <row r="22" spans="1:6" ht="13.5" thickBot="1">
      <c r="A22" s="20" t="s">
        <v>18</v>
      </c>
      <c r="B22" s="192">
        <v>86.613573781391381</v>
      </c>
      <c r="C22" s="187">
        <v>84.51101429116396</v>
      </c>
      <c r="F22" s="233"/>
    </row>
    <row r="23" spans="1:6" ht="13.5" thickBot="1">
      <c r="A23" s="20" t="s">
        <v>19</v>
      </c>
      <c r="B23" s="192">
        <v>89.371701995499322</v>
      </c>
      <c r="C23" s="187">
        <v>91.147066456155756</v>
      </c>
      <c r="F23" s="233"/>
    </row>
    <row r="24" spans="1:6" ht="13.5" thickBot="1">
      <c r="A24" s="20" t="s">
        <v>20</v>
      </c>
      <c r="B24" s="192">
        <v>86.552425366747698</v>
      </c>
      <c r="C24" s="187">
        <v>89.530054682411375</v>
      </c>
      <c r="F24" s="233"/>
    </row>
    <row r="25" spans="1:6" ht="13.5" thickBot="1">
      <c r="A25" s="20" t="s">
        <v>21</v>
      </c>
      <c r="B25" s="192">
        <v>83.453466256924074</v>
      </c>
      <c r="C25" s="187">
        <v>85.355297965333804</v>
      </c>
      <c r="F25" s="233"/>
    </row>
    <row r="26" spans="1:6" ht="13.5" thickBot="1">
      <c r="A26" s="20" t="s">
        <v>22</v>
      </c>
      <c r="B26" s="192">
        <v>44.871660172273018</v>
      </c>
      <c r="C26" s="187">
        <v>82.094605461894758</v>
      </c>
      <c r="F26" s="233"/>
    </row>
    <row r="27" spans="1:6" ht="13.5" thickBot="1">
      <c r="A27" s="20" t="s">
        <v>34</v>
      </c>
      <c r="B27" s="192">
        <v>85.65634254861439</v>
      </c>
      <c r="C27" s="187">
        <v>73.725383435590103</v>
      </c>
      <c r="F27" s="233"/>
    </row>
    <row r="28" spans="1:6" ht="13.5" thickBot="1">
      <c r="A28" s="20" t="s">
        <v>552</v>
      </c>
      <c r="B28" s="234">
        <v>81.749160059046559</v>
      </c>
      <c r="C28" s="234">
        <v>84.546940923420166</v>
      </c>
      <c r="F28" s="233"/>
    </row>
    <row r="29" spans="1:6" ht="13.5" thickBot="1">
      <c r="A29" s="20" t="s">
        <v>25</v>
      </c>
      <c r="B29" s="192">
        <v>85.638539101189124</v>
      </c>
      <c r="C29" s="187">
        <v>69.505591119038115</v>
      </c>
      <c r="F29" s="233"/>
    </row>
    <row r="30" spans="1:6" ht="13.5" thickBot="1">
      <c r="A30" s="20" t="s">
        <v>26</v>
      </c>
      <c r="B30" s="192">
        <v>81.761017975943773</v>
      </c>
      <c r="C30" s="187">
        <v>88.461361305072089</v>
      </c>
      <c r="F30" s="233"/>
    </row>
    <row r="31" spans="1:6" ht="13.5" thickBot="1">
      <c r="A31" s="20" t="s">
        <v>27</v>
      </c>
      <c r="B31" s="192">
        <v>89.582742031440986</v>
      </c>
      <c r="C31" s="187">
        <v>88.285491628387234</v>
      </c>
      <c r="F31" s="233"/>
    </row>
    <row r="32" spans="1:6" ht="13.5" thickBot="1">
      <c r="A32" s="20" t="s">
        <v>28</v>
      </c>
      <c r="B32" s="192">
        <v>74.255759837831704</v>
      </c>
      <c r="C32" s="187">
        <v>85.680910337865683</v>
      </c>
      <c r="F32" s="233"/>
    </row>
    <row r="33" spans="1:6" ht="13.5" thickBot="1">
      <c r="A33" s="20" t="s">
        <v>29</v>
      </c>
      <c r="B33" s="192">
        <v>86.013528978929173</v>
      </c>
      <c r="C33" s="187">
        <v>72.91069953557448</v>
      </c>
      <c r="F33" s="233"/>
    </row>
    <row r="34" spans="1:6" ht="13.5" thickBot="1">
      <c r="A34" s="20" t="s">
        <v>30</v>
      </c>
      <c r="B34" s="192">
        <v>90.393246140493673</v>
      </c>
      <c r="C34" s="187">
        <v>82.979663170601796</v>
      </c>
      <c r="F34" s="235"/>
    </row>
    <row r="35" spans="1:6" ht="13.5" thickBot="1">
      <c r="A35" s="20" t="s">
        <v>31</v>
      </c>
      <c r="B35" s="192">
        <v>83.781158581293823</v>
      </c>
      <c r="C35" s="187">
        <v>83.307453053970107</v>
      </c>
      <c r="F35" s="233"/>
    </row>
    <row r="36" spans="1:6" ht="13.5" thickBot="1">
      <c r="A36" s="20" t="s">
        <v>35</v>
      </c>
      <c r="B36" s="192">
        <v>89.72081822143187</v>
      </c>
      <c r="C36" s="187">
        <v>89.450504566495752</v>
      </c>
      <c r="F36" s="233"/>
    </row>
    <row r="40" spans="1:6">
      <c r="A40" s="236"/>
      <c r="B40" s="237"/>
    </row>
    <row r="41" spans="1:6">
      <c r="A41" s="236"/>
      <c r="B41" s="237"/>
    </row>
    <row r="42" spans="1:6">
      <c r="A42" s="221"/>
      <c r="B42" s="237"/>
    </row>
  </sheetData>
  <pageMargins left="0.70866141732283472" right="0.70866141732283472" top="0.74803149606299213" bottom="0.74803149606299213"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sheetPr codeName="Sheet9"/>
  <dimension ref="A1:F40"/>
  <sheetViews>
    <sheetView workbookViewId="0"/>
  </sheetViews>
  <sheetFormatPr defaultColWidth="9.140625" defaultRowHeight="12.75"/>
  <cols>
    <col min="1" max="1" width="26.85546875" style="2" customWidth="1"/>
    <col min="2" max="3" width="31.7109375" style="44" customWidth="1"/>
    <col min="4" max="16384" width="9.140625" style="2"/>
  </cols>
  <sheetData>
    <row r="1" spans="1:4">
      <c r="A1" s="70" t="s">
        <v>364</v>
      </c>
    </row>
    <row r="2" spans="1:4" ht="13.5" thickBot="1"/>
    <row r="3" spans="1:4" ht="13.5" thickBot="1">
      <c r="A3" s="22"/>
      <c r="B3" s="298" t="s">
        <v>44</v>
      </c>
      <c r="C3" s="298" t="s">
        <v>45</v>
      </c>
    </row>
    <row r="4" spans="1:4" ht="13.5" thickBot="1">
      <c r="A4" s="20" t="s">
        <v>0</v>
      </c>
      <c r="B4" s="172">
        <v>59.156742906506643</v>
      </c>
      <c r="C4" s="172">
        <v>38.556196106416429</v>
      </c>
      <c r="D4" s="3"/>
    </row>
    <row r="5" spans="1:4" ht="13.5" thickBot="1">
      <c r="A5" s="20" t="s">
        <v>1</v>
      </c>
      <c r="B5" s="172">
        <v>84.46000869061973</v>
      </c>
      <c r="C5" s="172">
        <v>60.166589759735665</v>
      </c>
      <c r="D5" s="3"/>
    </row>
    <row r="6" spans="1:4" ht="13.5" thickBot="1">
      <c r="A6" s="20" t="s">
        <v>2</v>
      </c>
      <c r="B6" s="172">
        <v>72.364873839512555</v>
      </c>
      <c r="C6" s="172">
        <v>40.572860443957367</v>
      </c>
      <c r="D6" s="3"/>
    </row>
    <row r="7" spans="1:4" ht="13.5" thickBot="1">
      <c r="A7" s="20" t="s">
        <v>3</v>
      </c>
      <c r="B7" s="172">
        <v>39.026084483575382</v>
      </c>
      <c r="C7" s="172">
        <v>6.0403799145197272</v>
      </c>
      <c r="D7" s="3"/>
    </row>
    <row r="8" spans="1:4" ht="13.5" thickBot="1">
      <c r="A8" s="20" t="s">
        <v>4</v>
      </c>
      <c r="B8" s="172">
        <v>68.159260704321326</v>
      </c>
      <c r="C8" s="172">
        <v>13.290475355388121</v>
      </c>
      <c r="D8" s="3"/>
    </row>
    <row r="9" spans="1:4" ht="13.5" thickBot="1">
      <c r="A9" s="20" t="s">
        <v>5</v>
      </c>
      <c r="B9" s="172">
        <v>54.603341002560121</v>
      </c>
      <c r="C9" s="172">
        <v>30.839493340115219</v>
      </c>
      <c r="D9" s="3"/>
    </row>
    <row r="10" spans="1:4" ht="13.5" thickBot="1">
      <c r="A10" s="20" t="s">
        <v>6</v>
      </c>
      <c r="B10" s="172">
        <v>65.047829151947795</v>
      </c>
      <c r="C10" s="172">
        <v>52.459018606636675</v>
      </c>
      <c r="D10" s="3"/>
    </row>
    <row r="11" spans="1:4" ht="13.5" thickBot="1">
      <c r="A11" s="20" t="s">
        <v>7</v>
      </c>
      <c r="B11" s="172">
        <v>60.309406384744499</v>
      </c>
      <c r="C11" s="172">
        <v>43.128861603024603</v>
      </c>
      <c r="D11" s="3"/>
    </row>
    <row r="12" spans="1:4" ht="13.5" thickBot="1">
      <c r="A12" s="20" t="s">
        <v>8</v>
      </c>
      <c r="B12" s="172">
        <v>68.059085815153736</v>
      </c>
      <c r="C12" s="172">
        <v>38.847267501615576</v>
      </c>
      <c r="D12" s="3"/>
    </row>
    <row r="13" spans="1:4" ht="13.5" thickBot="1">
      <c r="A13" s="20" t="s">
        <v>9</v>
      </c>
      <c r="B13" s="172">
        <v>74.336301375636637</v>
      </c>
      <c r="C13" s="172">
        <v>59.938014435918731</v>
      </c>
      <c r="D13" s="3"/>
    </row>
    <row r="14" spans="1:4" ht="13.5" thickBot="1">
      <c r="A14" s="20" t="s">
        <v>10</v>
      </c>
      <c r="B14" s="172">
        <v>76.484236737792926</v>
      </c>
      <c r="C14" s="172">
        <v>48.381458025567348</v>
      </c>
      <c r="D14" s="3"/>
    </row>
    <row r="15" spans="1:4" ht="13.5" thickBot="1">
      <c r="A15" s="20" t="s">
        <v>11</v>
      </c>
      <c r="B15" s="172">
        <v>59.601807308590395</v>
      </c>
      <c r="C15" s="172">
        <v>32.444028240301094</v>
      </c>
      <c r="D15" s="3"/>
    </row>
    <row r="16" spans="1:4" ht="13.5" thickBot="1">
      <c r="A16" s="20" t="s">
        <v>12</v>
      </c>
      <c r="B16" s="172">
        <v>65.966538431297465</v>
      </c>
      <c r="C16" s="172">
        <v>41.708636794512813</v>
      </c>
      <c r="D16" s="3"/>
    </row>
    <row r="17" spans="1:4" ht="13.5" thickBot="1">
      <c r="A17" s="20" t="s">
        <v>13</v>
      </c>
      <c r="B17" s="172">
        <v>71.915691581994892</v>
      </c>
      <c r="C17" s="172">
        <v>54.629629629629626</v>
      </c>
      <c r="D17" s="3"/>
    </row>
    <row r="18" spans="1:4" ht="13.5" thickBot="1">
      <c r="A18" s="20" t="s">
        <v>14</v>
      </c>
      <c r="B18" s="172">
        <v>76.299034646061131</v>
      </c>
      <c r="C18" s="172">
        <v>52.64958038890876</v>
      </c>
      <c r="D18" s="3"/>
    </row>
    <row r="19" spans="1:4" ht="13.5" thickBot="1">
      <c r="A19" s="20" t="s">
        <v>15</v>
      </c>
      <c r="B19" s="172">
        <v>78.545784533400877</v>
      </c>
      <c r="C19" s="172">
        <v>55.180038654517148</v>
      </c>
      <c r="D19" s="3"/>
    </row>
    <row r="20" spans="1:4" ht="13.5" thickBot="1">
      <c r="A20" s="20" t="s">
        <v>16</v>
      </c>
      <c r="B20" s="172">
        <v>88.727494126137287</v>
      </c>
      <c r="C20" s="172">
        <v>77.029279880753549</v>
      </c>
      <c r="D20" s="3"/>
    </row>
    <row r="21" spans="1:4" ht="13.5" thickBot="1">
      <c r="A21" s="20" t="s">
        <v>17</v>
      </c>
      <c r="B21" s="172">
        <v>61.024982833595786</v>
      </c>
      <c r="C21" s="172">
        <v>58.237659675944656</v>
      </c>
      <c r="D21" s="3"/>
    </row>
    <row r="22" spans="1:4" ht="13.5" thickBot="1">
      <c r="A22" s="20" t="s">
        <v>18</v>
      </c>
      <c r="B22" s="172">
        <v>74.90871557651873</v>
      </c>
      <c r="C22" s="172">
        <v>66.594795200230777</v>
      </c>
      <c r="D22" s="3"/>
    </row>
    <row r="23" spans="1:4" ht="13.5" thickBot="1">
      <c r="A23" s="20" t="s">
        <v>19</v>
      </c>
      <c r="B23" s="172">
        <v>73.159890228607097</v>
      </c>
      <c r="C23" s="172">
        <v>39.382936046489064</v>
      </c>
      <c r="D23" s="3"/>
    </row>
    <row r="24" spans="1:4" ht="13.5" thickBot="1">
      <c r="A24" s="20" t="s">
        <v>20</v>
      </c>
      <c r="B24" s="172">
        <v>81.925796272524892</v>
      </c>
      <c r="C24" s="172">
        <v>59.970265859462422</v>
      </c>
      <c r="D24" s="3"/>
    </row>
    <row r="25" spans="1:4" ht="13.5" thickBot="1">
      <c r="A25" s="20" t="s">
        <v>21</v>
      </c>
      <c r="B25" s="172">
        <v>58.771158784038313</v>
      </c>
      <c r="C25" s="172">
        <v>44.701618973437952</v>
      </c>
      <c r="D25" s="3"/>
    </row>
    <row r="26" spans="1:4" ht="13.5" thickBot="1">
      <c r="A26" s="20" t="s">
        <v>22</v>
      </c>
      <c r="B26" s="172">
        <v>66.49115743111868</v>
      </c>
      <c r="C26" s="172">
        <v>54.909493679644342</v>
      </c>
      <c r="D26" s="3"/>
    </row>
    <row r="27" spans="1:4" ht="13.5" thickBot="1">
      <c r="A27" s="20" t="s">
        <v>23</v>
      </c>
      <c r="B27" s="172">
        <v>63.232009012080617</v>
      </c>
      <c r="C27" s="172">
        <v>38.061278457756465</v>
      </c>
      <c r="D27" s="3"/>
    </row>
    <row r="28" spans="1:4" ht="13.5" thickBot="1">
      <c r="A28" s="20" t="s">
        <v>24</v>
      </c>
      <c r="B28" s="172">
        <v>64.3522833078719</v>
      </c>
      <c r="C28" s="172">
        <v>48.640716351016501</v>
      </c>
      <c r="D28" s="3"/>
    </row>
    <row r="29" spans="1:4" ht="13.5" thickBot="1">
      <c r="A29" s="20" t="s">
        <v>25</v>
      </c>
      <c r="B29" s="172">
        <v>71.09994717393738</v>
      </c>
      <c r="C29" s="172">
        <v>74.501908551587448</v>
      </c>
      <c r="D29" s="3"/>
    </row>
    <row r="30" spans="1:4" ht="13.5" thickBot="1">
      <c r="A30" s="20" t="s">
        <v>26</v>
      </c>
      <c r="B30" s="172">
        <v>81.170263401904705</v>
      </c>
      <c r="C30" s="172">
        <v>71.466462466566441</v>
      </c>
      <c r="D30" s="3"/>
    </row>
    <row r="31" spans="1:4" ht="13.5" thickBot="1">
      <c r="A31" s="20" t="s">
        <v>27</v>
      </c>
      <c r="B31" s="172">
        <v>62.788275080931378</v>
      </c>
      <c r="C31" s="172">
        <v>53.39758269068686</v>
      </c>
      <c r="D31" s="3"/>
    </row>
    <row r="32" spans="1:4" ht="13.5" thickBot="1">
      <c r="A32" s="20" t="s">
        <v>28</v>
      </c>
      <c r="B32" s="172">
        <v>70.523861433510532</v>
      </c>
      <c r="C32" s="172">
        <v>49.11246885836654</v>
      </c>
      <c r="D32" s="3"/>
    </row>
    <row r="33" spans="1:6" ht="13.5" thickBot="1">
      <c r="A33" s="20" t="s">
        <v>29</v>
      </c>
      <c r="B33" s="172">
        <v>53.755814575616732</v>
      </c>
      <c r="C33" s="172">
        <v>40.833454871839528</v>
      </c>
      <c r="D33" s="3"/>
    </row>
    <row r="34" spans="1:6" ht="13.5" thickBot="1">
      <c r="A34" s="20" t="s">
        <v>30</v>
      </c>
      <c r="B34" s="172">
        <v>69.211108707780255</v>
      </c>
      <c r="C34" s="172">
        <v>63.858769534514245</v>
      </c>
      <c r="D34" s="3"/>
    </row>
    <row r="35" spans="1:6" ht="13.5" thickBot="1">
      <c r="A35" s="20" t="s">
        <v>31</v>
      </c>
      <c r="B35" s="172">
        <v>65.603601494344559</v>
      </c>
      <c r="C35" s="172">
        <v>55.28558996093863</v>
      </c>
      <c r="D35" s="3"/>
    </row>
    <row r="36" spans="1:6" ht="13.5" thickBot="1">
      <c r="A36" s="20" t="s">
        <v>32</v>
      </c>
      <c r="B36" s="172">
        <v>58.914093521653129</v>
      </c>
      <c r="C36" s="172">
        <v>60.862824007404683</v>
      </c>
      <c r="D36" s="3"/>
    </row>
    <row r="37" spans="1:6">
      <c r="A37" s="3"/>
      <c r="B37" s="173"/>
      <c r="C37" s="173"/>
      <c r="D37" s="3"/>
      <c r="E37" s="3"/>
      <c r="F37" s="3"/>
    </row>
    <row r="38" spans="1:6">
      <c r="A38" s="3"/>
      <c r="B38" s="173"/>
      <c r="C38" s="174"/>
      <c r="D38" s="3"/>
      <c r="E38" s="3"/>
      <c r="F38" s="3"/>
    </row>
    <row r="39" spans="1:6">
      <c r="A39" s="16"/>
      <c r="B39" s="174"/>
      <c r="C39" s="173"/>
      <c r="D39" s="3"/>
      <c r="E39" s="3"/>
      <c r="F39" s="3"/>
    </row>
    <row r="40" spans="1:6">
      <c r="A40" s="16"/>
      <c r="B40" s="174"/>
      <c r="C40" s="173"/>
      <c r="D40" s="3"/>
      <c r="E40" s="3"/>
      <c r="F40" s="3"/>
    </row>
  </sheetData>
  <pageMargins left="0.7" right="0.7" top="0.75" bottom="0.75" header="0.3" footer="0.3"/>
  <pageSetup paperSize="9" orientation="portrait" r:id="rId1"/>
  <drawing r:id="rId2"/>
</worksheet>
</file>

<file path=xl/worksheets/sheet90.xml><?xml version="1.0" encoding="utf-8"?>
<worksheet xmlns="http://schemas.openxmlformats.org/spreadsheetml/2006/main" xmlns:r="http://schemas.openxmlformats.org/officeDocument/2006/relationships">
  <sheetPr>
    <pageSetUpPr fitToPage="1"/>
  </sheetPr>
  <dimension ref="A1:H23"/>
  <sheetViews>
    <sheetView workbookViewId="0"/>
  </sheetViews>
  <sheetFormatPr defaultColWidth="9.140625" defaultRowHeight="12.75"/>
  <cols>
    <col min="1" max="1" width="9.140625" style="44"/>
    <col min="2" max="2" width="20.140625" style="44" customWidth="1"/>
    <col min="3" max="3" width="10.5703125" style="44" customWidth="1"/>
    <col min="4" max="4" width="10.85546875" style="44" customWidth="1"/>
    <col min="5" max="5" width="10.42578125" style="44" customWidth="1"/>
    <col min="6" max="16384" width="9.140625" style="44"/>
  </cols>
  <sheetData>
    <row r="1" spans="1:8">
      <c r="A1" s="144" t="s">
        <v>701</v>
      </c>
    </row>
    <row r="2" spans="1:8" ht="13.5" thickBot="1"/>
    <row r="3" spans="1:8" ht="13.5" thickBot="1">
      <c r="A3" s="160"/>
      <c r="B3" s="238"/>
      <c r="C3" s="239" t="s">
        <v>166</v>
      </c>
      <c r="D3" s="239" t="s">
        <v>46</v>
      </c>
      <c r="E3" s="239" t="s">
        <v>469</v>
      </c>
      <c r="F3" s="240"/>
    </row>
    <row r="4" spans="1:8" ht="13.5" thickBot="1">
      <c r="A4" s="241" t="s">
        <v>188</v>
      </c>
      <c r="B4" s="242" t="s">
        <v>702</v>
      </c>
      <c r="C4" s="204">
        <v>76.243479999999991</v>
      </c>
      <c r="D4" s="227">
        <v>1.54453</v>
      </c>
      <c r="E4" s="227">
        <v>3.0646899999999921</v>
      </c>
      <c r="F4" s="243"/>
    </row>
    <row r="5" spans="1:8" ht="13.5" thickBot="1">
      <c r="A5" s="241"/>
      <c r="B5" s="242" t="s">
        <v>703</v>
      </c>
      <c r="C5" s="204">
        <v>72.277550000000005</v>
      </c>
      <c r="D5" s="227">
        <v>1.4228299999999998</v>
      </c>
      <c r="E5" s="227">
        <v>2.8232000000000035</v>
      </c>
      <c r="F5" s="243"/>
    </row>
    <row r="6" spans="1:8" ht="13.5" thickBot="1">
      <c r="A6" s="241"/>
      <c r="B6" s="242"/>
      <c r="C6" s="204"/>
      <c r="D6" s="227"/>
      <c r="E6" s="227"/>
      <c r="F6" s="243"/>
    </row>
    <row r="7" spans="1:8" ht="13.5" thickBot="1">
      <c r="A7" s="241" t="s">
        <v>51</v>
      </c>
      <c r="B7" s="242" t="s">
        <v>342</v>
      </c>
      <c r="C7" s="204">
        <v>84.596000000000004</v>
      </c>
      <c r="D7" s="227">
        <v>5.6177999999999999</v>
      </c>
      <c r="E7" s="227">
        <v>11.14695</v>
      </c>
      <c r="F7" s="243"/>
      <c r="G7" s="243"/>
      <c r="H7" s="243"/>
    </row>
    <row r="8" spans="1:8" ht="13.5" thickBot="1">
      <c r="A8" s="241"/>
      <c r="B8" s="142" t="s">
        <v>299</v>
      </c>
      <c r="C8" s="204">
        <v>73.902889999999999</v>
      </c>
      <c r="D8" s="227">
        <v>2.0728499999999999</v>
      </c>
      <c r="E8" s="227">
        <v>4.1129799999999994</v>
      </c>
      <c r="F8" s="243"/>
      <c r="G8" s="243"/>
      <c r="H8" s="243"/>
    </row>
    <row r="9" spans="1:8" ht="13.5" thickBot="1">
      <c r="A9" s="241"/>
      <c r="B9" s="242" t="s">
        <v>300</v>
      </c>
      <c r="C9" s="204">
        <v>72.90746</v>
      </c>
      <c r="D9" s="227">
        <v>1.8719599999999998</v>
      </c>
      <c r="E9" s="227">
        <v>3.7143700000000002</v>
      </c>
      <c r="F9" s="243"/>
      <c r="G9" s="243"/>
      <c r="H9" s="243"/>
    </row>
    <row r="10" spans="1:8" ht="13.5" thickBot="1">
      <c r="A10" s="241"/>
      <c r="B10" s="242" t="s">
        <v>301</v>
      </c>
      <c r="C10" s="204">
        <v>73.492609999999999</v>
      </c>
      <c r="D10" s="227">
        <v>1.74272</v>
      </c>
      <c r="E10" s="227">
        <v>3.4579400000000038</v>
      </c>
      <c r="F10" s="243"/>
      <c r="G10" s="243"/>
      <c r="H10" s="243"/>
    </row>
    <row r="11" spans="1:8" ht="13.5" thickBot="1">
      <c r="A11" s="241"/>
      <c r="B11" s="242" t="s">
        <v>302</v>
      </c>
      <c r="C11" s="204">
        <v>72.218190000000007</v>
      </c>
      <c r="D11" s="227">
        <v>2.4222600000000001</v>
      </c>
      <c r="E11" s="227">
        <v>4.8062900000000024</v>
      </c>
      <c r="F11" s="243"/>
      <c r="G11" s="243"/>
      <c r="H11" s="243"/>
    </row>
    <row r="12" spans="1:8" ht="13.5" thickBot="1">
      <c r="B12" s="242" t="s">
        <v>54</v>
      </c>
      <c r="C12" s="204">
        <v>82.307400000000001</v>
      </c>
      <c r="D12" s="227">
        <v>3.9611199999999998</v>
      </c>
      <c r="E12" s="227">
        <v>7.8597299999999981</v>
      </c>
      <c r="F12" s="243"/>
      <c r="G12" s="243"/>
      <c r="H12" s="243"/>
    </row>
    <row r="13" spans="1:8" ht="13.5" thickBot="1">
      <c r="B13" s="242"/>
      <c r="C13" s="204"/>
      <c r="D13" s="227"/>
      <c r="E13" s="227"/>
      <c r="F13" s="243"/>
      <c r="G13" s="243"/>
      <c r="H13" s="243"/>
    </row>
    <row r="14" spans="1:8" ht="13.5" thickBot="1">
      <c r="A14" s="241" t="s">
        <v>61</v>
      </c>
      <c r="B14" s="242" t="s">
        <v>68</v>
      </c>
      <c r="C14" s="204">
        <v>81.830550000000002</v>
      </c>
      <c r="D14" s="227">
        <v>2.65618</v>
      </c>
      <c r="E14" s="227">
        <v>5.2704399999999989</v>
      </c>
      <c r="F14" s="243"/>
      <c r="G14" s="243"/>
      <c r="H14" s="243"/>
    </row>
    <row r="15" spans="1:8" ht="13.5" thickBot="1">
      <c r="A15" s="241"/>
      <c r="B15" s="242" t="s">
        <v>86</v>
      </c>
      <c r="C15" s="204">
        <v>80.704419999999999</v>
      </c>
      <c r="D15" s="227">
        <v>3.1823700000000001</v>
      </c>
      <c r="E15" s="227">
        <v>6.3145000000000007</v>
      </c>
      <c r="F15" s="243"/>
      <c r="G15" s="243"/>
      <c r="H15" s="243"/>
    </row>
    <row r="16" spans="1:8" ht="13.5" thickBot="1">
      <c r="A16" s="241"/>
      <c r="B16" s="242" t="s">
        <v>85</v>
      </c>
      <c r="C16" s="204">
        <v>75.884789999999995</v>
      </c>
      <c r="D16" s="227">
        <v>3.1264399999999997</v>
      </c>
      <c r="E16" s="227">
        <v>6.2035300000000015</v>
      </c>
      <c r="F16" s="243"/>
      <c r="G16" s="243"/>
      <c r="H16" s="243"/>
    </row>
    <row r="17" spans="1:8" ht="13.5" thickBot="1">
      <c r="A17" s="241"/>
      <c r="B17" s="242" t="s">
        <v>704</v>
      </c>
      <c r="C17" s="204">
        <v>74.821629999999999</v>
      </c>
      <c r="D17" s="227">
        <v>2.6996800000000003</v>
      </c>
      <c r="E17" s="227">
        <v>5.356749999999999</v>
      </c>
      <c r="F17" s="243"/>
      <c r="G17" s="243"/>
      <c r="H17" s="243"/>
    </row>
    <row r="18" spans="1:8" ht="13.5" thickBot="1">
      <c r="A18" s="241"/>
      <c r="B18" s="242" t="s">
        <v>89</v>
      </c>
      <c r="C18" s="204">
        <v>72.836870000000005</v>
      </c>
      <c r="D18" s="227">
        <v>6.7664799999999996</v>
      </c>
      <c r="E18" s="227">
        <v>13.262300799999998</v>
      </c>
      <c r="F18" s="243"/>
      <c r="G18" s="243"/>
      <c r="H18" s="243"/>
    </row>
    <row r="19" spans="1:8" ht="13.5" thickBot="1">
      <c r="A19" s="241"/>
      <c r="B19" s="242" t="s">
        <v>705</v>
      </c>
      <c r="C19" s="204">
        <v>72.836870000000005</v>
      </c>
      <c r="D19" s="227">
        <v>6.7664799999999996</v>
      </c>
      <c r="E19" s="227">
        <v>13.426150000000003</v>
      </c>
      <c r="F19" s="243"/>
      <c r="G19" s="243"/>
      <c r="H19" s="243"/>
    </row>
    <row r="20" spans="1:8" ht="13.5" thickBot="1">
      <c r="A20" s="241"/>
      <c r="B20" s="242" t="s">
        <v>706</v>
      </c>
      <c r="C20" s="204">
        <v>68.748699999999999</v>
      </c>
      <c r="D20" s="227">
        <v>2.9690099999999999</v>
      </c>
      <c r="E20" s="227">
        <v>5.8911599999999957</v>
      </c>
      <c r="F20" s="243"/>
      <c r="G20" s="243"/>
      <c r="H20" s="243"/>
    </row>
    <row r="21" spans="1:8" ht="13.5" thickBot="1">
      <c r="A21" s="241"/>
      <c r="B21" s="242" t="s">
        <v>69</v>
      </c>
      <c r="C21" s="204">
        <v>66.65558</v>
      </c>
      <c r="D21" s="227">
        <v>2.7860499999999999</v>
      </c>
      <c r="E21" s="227">
        <v>5.5281299999999973</v>
      </c>
      <c r="F21" s="243"/>
      <c r="G21" s="243"/>
      <c r="H21" s="243"/>
    </row>
    <row r="22" spans="1:8" ht="13.5" thickBot="1">
      <c r="A22" s="241"/>
      <c r="B22" s="242" t="s">
        <v>707</v>
      </c>
      <c r="C22" s="204">
        <v>65.269570000000002</v>
      </c>
      <c r="D22" s="227">
        <v>3.8291400000000002</v>
      </c>
      <c r="E22" s="227">
        <v>7.5978399999999997</v>
      </c>
      <c r="F22" s="243"/>
      <c r="G22" s="243"/>
      <c r="H22" s="243"/>
    </row>
    <row r="23" spans="1:8" ht="13.5" thickBot="1">
      <c r="A23" s="241"/>
      <c r="B23" s="242" t="s">
        <v>708</v>
      </c>
      <c r="C23" s="204">
        <v>62.411459999999998</v>
      </c>
      <c r="D23" s="227">
        <v>4.1832599999999998</v>
      </c>
      <c r="E23" s="227">
        <v>8.3004999999999995</v>
      </c>
      <c r="F23" s="243"/>
      <c r="G23" s="243"/>
      <c r="H23" s="243"/>
    </row>
  </sheetData>
  <pageMargins left="0.70866141732283472" right="0.70866141732283472" top="0.74803149606299213" bottom="0.74803149606299213" header="0.31496062992125984" footer="0.31496062992125984"/>
  <pageSetup paperSize="9" scale="85" orientation="landscape" r:id="rId1"/>
  <drawing r:id="rId2"/>
</worksheet>
</file>

<file path=xl/worksheets/sheet91.xml><?xml version="1.0" encoding="utf-8"?>
<worksheet xmlns="http://schemas.openxmlformats.org/spreadsheetml/2006/main" xmlns:r="http://schemas.openxmlformats.org/officeDocument/2006/relationships">
  <sheetPr>
    <pageSetUpPr fitToPage="1"/>
  </sheetPr>
  <dimension ref="A1:F54"/>
  <sheetViews>
    <sheetView workbookViewId="0"/>
  </sheetViews>
  <sheetFormatPr defaultColWidth="9.140625" defaultRowHeight="12.75"/>
  <cols>
    <col min="1" max="3" width="30.7109375" style="173" customWidth="1"/>
    <col min="4" max="16384" width="9.140625" style="173"/>
  </cols>
  <sheetData>
    <row r="1" spans="1:6">
      <c r="A1" s="224" t="s">
        <v>709</v>
      </c>
    </row>
    <row r="2" spans="1:6" ht="13.5" thickBot="1"/>
    <row r="3" spans="1:6" ht="51.75" thickBot="1">
      <c r="A3" s="22"/>
      <c r="B3" s="182" t="s">
        <v>710</v>
      </c>
      <c r="C3" s="182" t="s">
        <v>711</v>
      </c>
    </row>
    <row r="4" spans="1:6" ht="13.5" thickBot="1">
      <c r="A4" s="20" t="s">
        <v>0</v>
      </c>
      <c r="B4" s="177">
        <v>43.719225490101245</v>
      </c>
      <c r="C4" s="177">
        <v>45.490904972866772</v>
      </c>
      <c r="F4" s="178"/>
    </row>
    <row r="5" spans="1:6" ht="13.5" thickBot="1">
      <c r="A5" s="20" t="s">
        <v>1</v>
      </c>
      <c r="B5" s="177">
        <v>37.935698441303536</v>
      </c>
      <c r="C5" s="177">
        <v>47.013565564723123</v>
      </c>
    </row>
    <row r="6" spans="1:6" ht="13.5" thickBot="1">
      <c r="A6" s="20" t="s">
        <v>2</v>
      </c>
      <c r="B6" s="177">
        <v>36.691143188199263</v>
      </c>
      <c r="C6" s="177">
        <v>36.590648838542805</v>
      </c>
    </row>
    <row r="7" spans="1:6" ht="13.5" thickBot="1">
      <c r="A7" s="20" t="s">
        <v>3</v>
      </c>
      <c r="B7" s="177">
        <v>32.548495295083519</v>
      </c>
      <c r="C7" s="177">
        <v>21.892051129382676</v>
      </c>
    </row>
    <row r="8" spans="1:6" ht="13.5" thickBot="1">
      <c r="A8" s="20" t="s">
        <v>4</v>
      </c>
      <c r="B8" s="177">
        <v>31.81824969848449</v>
      </c>
      <c r="C8" s="177">
        <v>20.418312502372629</v>
      </c>
    </row>
    <row r="9" spans="1:6" ht="13.5" thickBot="1">
      <c r="A9" s="20" t="s">
        <v>5</v>
      </c>
      <c r="B9" s="177">
        <v>47.623030717726564</v>
      </c>
      <c r="C9" s="177">
        <v>20.180850701443411</v>
      </c>
    </row>
    <row r="10" spans="1:6" ht="13.5" thickBot="1">
      <c r="A10" s="20" t="s">
        <v>6</v>
      </c>
      <c r="B10" s="177">
        <v>32.995457784710439</v>
      </c>
      <c r="C10" s="177">
        <v>20.956288111910741</v>
      </c>
    </row>
    <row r="11" spans="1:6" ht="13.5" thickBot="1">
      <c r="A11" s="20" t="s">
        <v>7</v>
      </c>
      <c r="B11" s="177">
        <v>58.357214983936764</v>
      </c>
      <c r="C11" s="177">
        <v>47.282798609246548</v>
      </c>
    </row>
    <row r="12" spans="1:6" ht="13.5" thickBot="1">
      <c r="A12" s="20" t="s">
        <v>8</v>
      </c>
      <c r="B12" s="177">
        <v>33.849992539487786</v>
      </c>
      <c r="C12" s="177">
        <v>27.922854641787069</v>
      </c>
    </row>
    <row r="13" spans="1:6" ht="13.5" thickBot="1">
      <c r="A13" s="20" t="s">
        <v>9</v>
      </c>
      <c r="B13" s="177">
        <v>33.326901183895366</v>
      </c>
      <c r="C13" s="177">
        <v>51.208337405740103</v>
      </c>
    </row>
    <row r="14" spans="1:6" ht="13.5" thickBot="1">
      <c r="A14" s="20" t="s">
        <v>10</v>
      </c>
      <c r="B14" s="177">
        <v>35.229100113116182</v>
      </c>
      <c r="C14" s="177">
        <v>32.166298169476086</v>
      </c>
    </row>
    <row r="15" spans="1:6" ht="13.5" thickBot="1">
      <c r="A15" s="20" t="s">
        <v>11</v>
      </c>
      <c r="B15" s="177">
        <v>79.65379491382059</v>
      </c>
      <c r="C15" s="177">
        <v>44.153374251242369</v>
      </c>
    </row>
    <row r="16" spans="1:6" ht="13.5" thickBot="1">
      <c r="A16" s="20" t="s">
        <v>12</v>
      </c>
      <c r="B16" s="177">
        <v>36.842940137680948</v>
      </c>
      <c r="C16" s="177">
        <v>22.002545131366062</v>
      </c>
    </row>
    <row r="17" spans="1:3" ht="13.5" thickBot="1">
      <c r="A17" s="20" t="s">
        <v>13</v>
      </c>
      <c r="B17" s="177">
        <v>43.870627763184558</v>
      </c>
      <c r="C17" s="177">
        <v>48.966392446613952</v>
      </c>
    </row>
    <row r="18" spans="1:3" ht="13.5" thickBot="1">
      <c r="A18" s="20" t="s">
        <v>14</v>
      </c>
      <c r="B18" s="177">
        <v>32.022528181067138</v>
      </c>
      <c r="C18" s="177">
        <v>33.42529444163295</v>
      </c>
    </row>
    <row r="19" spans="1:3" ht="13.5" thickBot="1">
      <c r="A19" s="20" t="s">
        <v>15</v>
      </c>
      <c r="B19" s="177">
        <v>31.873626049932753</v>
      </c>
      <c r="C19" s="177">
        <v>58.224811084995153</v>
      </c>
    </row>
    <row r="20" spans="1:3" ht="13.5" thickBot="1">
      <c r="A20" s="20" t="s">
        <v>16</v>
      </c>
      <c r="B20" s="177">
        <v>34.597461080257816</v>
      </c>
      <c r="C20" s="177">
        <v>52.785801071064306</v>
      </c>
    </row>
    <row r="21" spans="1:3" ht="13.5" thickBot="1">
      <c r="A21" s="20" t="s">
        <v>17</v>
      </c>
      <c r="B21" s="177">
        <v>72.727830618201168</v>
      </c>
      <c r="C21" s="177">
        <v>67.391964292295938</v>
      </c>
    </row>
    <row r="22" spans="1:3" ht="13.5" thickBot="1">
      <c r="A22" s="20" t="s">
        <v>18</v>
      </c>
      <c r="B22" s="177">
        <v>42.41693883281058</v>
      </c>
      <c r="C22" s="177">
        <v>55.469558327803725</v>
      </c>
    </row>
    <row r="23" spans="1:3" ht="13.5" thickBot="1">
      <c r="A23" s="20" t="s">
        <v>19</v>
      </c>
      <c r="B23" s="177">
        <v>48.955860729794729</v>
      </c>
      <c r="C23" s="177">
        <v>52.732831280223756</v>
      </c>
    </row>
    <row r="24" spans="1:3" ht="13.5" thickBot="1">
      <c r="A24" s="20" t="s">
        <v>20</v>
      </c>
      <c r="B24" s="177">
        <v>41.789137491671561</v>
      </c>
      <c r="C24" s="177">
        <v>45.225225447454633</v>
      </c>
    </row>
    <row r="25" spans="1:3" ht="13.5" thickBot="1">
      <c r="A25" s="20" t="s">
        <v>21</v>
      </c>
      <c r="B25" s="177">
        <v>33.440916236277133</v>
      </c>
      <c r="C25" s="177">
        <v>40.282416555512732</v>
      </c>
    </row>
    <row r="26" spans="1:3" ht="13.5" thickBot="1">
      <c r="A26" s="20" t="s">
        <v>22</v>
      </c>
      <c r="B26" s="177">
        <v>44.401076245529417</v>
      </c>
      <c r="C26" s="177">
        <v>53.097544895740178</v>
      </c>
    </row>
    <row r="27" spans="1:3" ht="13.5" thickBot="1">
      <c r="A27" s="20" t="s">
        <v>23</v>
      </c>
      <c r="B27" s="177">
        <v>58.428314668079395</v>
      </c>
      <c r="C27" s="177">
        <v>63.242882605385844</v>
      </c>
    </row>
    <row r="28" spans="1:3" ht="13.5" thickBot="1">
      <c r="A28" s="20" t="s">
        <v>24</v>
      </c>
      <c r="B28" s="177">
        <v>54.728337259433033</v>
      </c>
      <c r="C28" s="177">
        <v>36.163166108042049</v>
      </c>
    </row>
    <row r="29" spans="1:3" ht="13.5" thickBot="1">
      <c r="A29" s="20" t="s">
        <v>25</v>
      </c>
      <c r="B29" s="177">
        <v>65.574526754635826</v>
      </c>
      <c r="C29" s="177">
        <v>48.644620056413835</v>
      </c>
    </row>
    <row r="30" spans="1:3" ht="13.5" thickBot="1">
      <c r="A30" s="20" t="s">
        <v>26</v>
      </c>
      <c r="B30" s="177">
        <v>44.403800288164611</v>
      </c>
      <c r="C30" s="177">
        <v>61.468996206553271</v>
      </c>
    </row>
    <row r="31" spans="1:3" ht="13.5" thickBot="1">
      <c r="A31" s="20" t="s">
        <v>27</v>
      </c>
      <c r="B31" s="177">
        <v>73.854522129445257</v>
      </c>
      <c r="C31" s="177">
        <v>57.16134656721318</v>
      </c>
    </row>
    <row r="32" spans="1:3" ht="13.5" thickBot="1">
      <c r="A32" s="20" t="s">
        <v>28</v>
      </c>
      <c r="B32" s="177">
        <v>56.914600954668039</v>
      </c>
      <c r="C32" s="177">
        <v>39.581404022205049</v>
      </c>
    </row>
    <row r="33" spans="1:4" ht="13.5" thickBot="1">
      <c r="A33" s="20" t="s">
        <v>29</v>
      </c>
      <c r="B33" s="177">
        <v>73.410394816852104</v>
      </c>
      <c r="C33" s="177">
        <v>31.884036687700938</v>
      </c>
    </row>
    <row r="34" spans="1:4" ht="13.5" thickBot="1">
      <c r="A34" s="20" t="s">
        <v>30</v>
      </c>
      <c r="B34" s="177">
        <v>55.731796226856559</v>
      </c>
      <c r="C34" s="177">
        <v>57.962039978591307</v>
      </c>
    </row>
    <row r="35" spans="1:4" ht="13.5" thickBot="1">
      <c r="A35" s="20" t="s">
        <v>31</v>
      </c>
      <c r="B35" s="177">
        <v>41.51161348797163</v>
      </c>
      <c r="C35" s="177">
        <v>59.483347572436628</v>
      </c>
    </row>
    <row r="36" spans="1:4" ht="13.5" thickBot="1">
      <c r="A36" s="20" t="s">
        <v>35</v>
      </c>
      <c r="B36" s="177">
        <v>76.140600781396856</v>
      </c>
      <c r="C36" s="177">
        <v>66.613706369401058</v>
      </c>
    </row>
    <row r="42" spans="1:4">
      <c r="A42" s="385"/>
      <c r="B42" s="385"/>
      <c r="C42" s="385"/>
      <c r="D42" s="385"/>
    </row>
    <row r="43" spans="1:4">
      <c r="A43" s="162"/>
      <c r="B43" s="162"/>
      <c r="C43" s="162"/>
      <c r="D43" s="162"/>
    </row>
    <row r="44" spans="1:4">
      <c r="A44" s="162"/>
      <c r="B44" s="236"/>
      <c r="C44" s="236"/>
      <c r="D44" s="236"/>
    </row>
    <row r="45" spans="1:4">
      <c r="A45" s="162"/>
      <c r="B45" s="236"/>
      <c r="C45" s="236"/>
      <c r="D45" s="236"/>
    </row>
    <row r="46" spans="1:4">
      <c r="A46" s="162"/>
      <c r="B46" s="236"/>
      <c r="C46" s="236"/>
      <c r="D46" s="236"/>
    </row>
    <row r="47" spans="1:4">
      <c r="A47" s="162"/>
      <c r="B47" s="236"/>
      <c r="C47" s="162"/>
      <c r="D47" s="162"/>
    </row>
    <row r="48" spans="1:4">
      <c r="A48" s="162"/>
      <c r="B48" s="162"/>
      <c r="C48" s="162"/>
      <c r="D48" s="162"/>
    </row>
    <row r="49" spans="1:4">
      <c r="A49" s="162"/>
      <c r="B49" s="162"/>
      <c r="C49" s="162"/>
      <c r="D49" s="162"/>
    </row>
    <row r="50" spans="1:4">
      <c r="A50" s="162"/>
      <c r="B50" s="162"/>
      <c r="C50" s="162"/>
      <c r="D50" s="162"/>
    </row>
    <row r="51" spans="1:4">
      <c r="A51" s="162"/>
      <c r="B51" s="236"/>
      <c r="C51" s="236"/>
      <c r="D51" s="236"/>
    </row>
    <row r="52" spans="1:4">
      <c r="A52" s="162"/>
      <c r="B52" s="236"/>
      <c r="C52" s="236"/>
      <c r="D52" s="236"/>
    </row>
    <row r="53" spans="1:4">
      <c r="A53" s="162"/>
      <c r="B53" s="236"/>
      <c r="C53" s="236"/>
      <c r="D53" s="236"/>
    </row>
    <row r="54" spans="1:4">
      <c r="A54" s="162"/>
      <c r="B54" s="236"/>
      <c r="C54" s="162"/>
      <c r="D54" s="162"/>
    </row>
  </sheetData>
  <mergeCells count="1">
    <mergeCell ref="A42:D42"/>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92.xml><?xml version="1.0" encoding="utf-8"?>
<worksheet xmlns="http://schemas.openxmlformats.org/spreadsheetml/2006/main" xmlns:r="http://schemas.openxmlformats.org/officeDocument/2006/relationships">
  <dimension ref="A1:G8"/>
  <sheetViews>
    <sheetView workbookViewId="0"/>
  </sheetViews>
  <sheetFormatPr defaultColWidth="9.140625" defaultRowHeight="12.75"/>
  <cols>
    <col min="1" max="1" width="9.140625" style="44"/>
    <col min="2" max="2" width="20" style="44" customWidth="1"/>
    <col min="3" max="3" width="15.42578125" style="44" customWidth="1"/>
    <col min="4" max="6" width="9.140625" style="44"/>
    <col min="7" max="7" width="18.85546875" style="44" bestFit="1" customWidth="1"/>
    <col min="8" max="16384" width="9.140625" style="44"/>
  </cols>
  <sheetData>
    <row r="1" spans="1:7">
      <c r="A1" s="144" t="s">
        <v>712</v>
      </c>
    </row>
    <row r="2" spans="1:7" ht="13.5" thickBot="1"/>
    <row r="3" spans="1:7" ht="13.5" thickBot="1">
      <c r="A3" s="22"/>
      <c r="B3" s="22"/>
      <c r="C3" s="22" t="s">
        <v>713</v>
      </c>
      <c r="D3" s="22" t="s">
        <v>46</v>
      </c>
      <c r="E3" s="372" t="s">
        <v>584</v>
      </c>
      <c r="F3" s="372"/>
      <c r="G3" s="22" t="s">
        <v>597</v>
      </c>
    </row>
    <row r="4" spans="1:7" ht="13.5" thickBot="1">
      <c r="A4" s="386" t="s">
        <v>188</v>
      </c>
      <c r="B4" s="142" t="s">
        <v>503</v>
      </c>
      <c r="C4" s="204">
        <v>54.115230000000004</v>
      </c>
      <c r="D4" s="227">
        <v>2.1134200000000001</v>
      </c>
      <c r="E4" s="227">
        <v>49.92174</v>
      </c>
      <c r="F4" s="227">
        <v>58.308729999999997</v>
      </c>
      <c r="G4" s="183">
        <f>C4-E4</f>
        <v>4.1934900000000042</v>
      </c>
    </row>
    <row r="5" spans="1:7" ht="13.5" thickBot="1">
      <c r="A5" s="387"/>
      <c r="B5" s="142" t="s">
        <v>502</v>
      </c>
      <c r="C5" s="204">
        <v>61.026040000000002</v>
      </c>
      <c r="D5" s="227">
        <v>1.57185</v>
      </c>
      <c r="E5" s="227">
        <v>57.907139999999998</v>
      </c>
      <c r="F5" s="227">
        <v>64.144939999999991</v>
      </c>
      <c r="G5" s="183">
        <f>C5-E5</f>
        <v>3.1189000000000036</v>
      </c>
    </row>
    <row r="6" spans="1:7" ht="15.75" customHeight="1" thickBot="1">
      <c r="A6" s="386" t="s">
        <v>714</v>
      </c>
      <c r="B6" s="142" t="s">
        <v>715</v>
      </c>
      <c r="C6" s="204">
        <v>47.871659999999999</v>
      </c>
      <c r="D6" s="227">
        <v>4.53864</v>
      </c>
      <c r="E6" s="227">
        <v>38.866010000000003</v>
      </c>
      <c r="F6" s="227">
        <v>56.877319999999997</v>
      </c>
      <c r="G6" s="183">
        <f>C6-E6</f>
        <v>9.0056499999999957</v>
      </c>
    </row>
    <row r="7" spans="1:7" ht="13.5" thickBot="1">
      <c r="A7" s="388"/>
      <c r="B7" s="142" t="s">
        <v>716</v>
      </c>
      <c r="C7" s="204">
        <v>55.922570000000007</v>
      </c>
      <c r="D7" s="227">
        <v>1.8900199999999998</v>
      </c>
      <c r="E7" s="227">
        <v>52.172370000000001</v>
      </c>
      <c r="F7" s="227">
        <v>59.67277</v>
      </c>
      <c r="G7" s="183">
        <f>C7-E7</f>
        <v>3.7502000000000066</v>
      </c>
    </row>
    <row r="8" spans="1:7" ht="13.5" thickBot="1">
      <c r="A8" s="387"/>
      <c r="B8" s="142" t="s">
        <v>717</v>
      </c>
      <c r="C8" s="204">
        <v>63.741060000000004</v>
      </c>
      <c r="D8" s="227">
        <v>1.65578</v>
      </c>
      <c r="E8" s="227">
        <v>60.455630000000006</v>
      </c>
      <c r="F8" s="227">
        <v>67.02649000000001</v>
      </c>
      <c r="G8" s="183">
        <f>C8-E8</f>
        <v>3.2854299999999981</v>
      </c>
    </row>
  </sheetData>
  <mergeCells count="3">
    <mergeCell ref="E3:F3"/>
    <mergeCell ref="A4:A5"/>
    <mergeCell ref="A6:A8"/>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dimension ref="A1:G16"/>
  <sheetViews>
    <sheetView workbookViewId="0"/>
  </sheetViews>
  <sheetFormatPr defaultColWidth="9.140625" defaultRowHeight="12"/>
  <cols>
    <col min="1" max="1" width="9.140625" style="244"/>
    <col min="2" max="2" width="14" style="244" customWidth="1"/>
    <col min="3" max="3" width="13.42578125" style="244" customWidth="1"/>
    <col min="4" max="6" width="9.140625" style="244"/>
    <col min="7" max="7" width="11.28515625" style="244" customWidth="1"/>
    <col min="8" max="16384" width="9.140625" style="244"/>
  </cols>
  <sheetData>
    <row r="1" spans="1:7" ht="12.75">
      <c r="A1" s="144" t="s">
        <v>718</v>
      </c>
      <c r="B1" s="44"/>
      <c r="C1" s="44"/>
      <c r="D1" s="44"/>
      <c r="E1" s="44"/>
      <c r="F1" s="44"/>
      <c r="G1" s="44"/>
    </row>
    <row r="2" spans="1:7" ht="13.5" thickBot="1">
      <c r="A2" s="44"/>
      <c r="B2" s="44"/>
      <c r="C2" s="44"/>
      <c r="D2" s="44"/>
      <c r="E2" s="44"/>
      <c r="F2" s="44"/>
      <c r="G2" s="44"/>
    </row>
    <row r="3" spans="1:7" ht="13.5" thickBot="1">
      <c r="A3" s="22"/>
      <c r="B3" s="22"/>
      <c r="C3" s="22" t="s">
        <v>713</v>
      </c>
      <c r="D3" s="22" t="s">
        <v>46</v>
      </c>
      <c r="E3" s="372" t="s">
        <v>690</v>
      </c>
      <c r="F3" s="372"/>
      <c r="G3" s="22" t="s">
        <v>613</v>
      </c>
    </row>
    <row r="4" spans="1:7" ht="13.5" thickBot="1">
      <c r="A4" s="384" t="s">
        <v>719</v>
      </c>
      <c r="B4" s="142" t="s">
        <v>692</v>
      </c>
      <c r="C4" s="172">
        <v>57.952669999999998</v>
      </c>
      <c r="D4" s="183">
        <v>3.1902600000000003</v>
      </c>
      <c r="E4" s="183">
        <v>51.622500000000002</v>
      </c>
      <c r="F4" s="183">
        <v>64.282849999999996</v>
      </c>
      <c r="G4" s="183">
        <f>C4-E4</f>
        <v>6.3301699999999954</v>
      </c>
    </row>
    <row r="5" spans="1:7" ht="13.5" thickBot="1">
      <c r="A5" s="384"/>
      <c r="B5" s="142" t="s">
        <v>693</v>
      </c>
      <c r="C5" s="172">
        <v>63.501870000000004</v>
      </c>
      <c r="D5" s="183">
        <v>2.6063700000000001</v>
      </c>
      <c r="E5" s="183">
        <v>58.330269999999999</v>
      </c>
      <c r="F5" s="183">
        <v>68.673470000000009</v>
      </c>
      <c r="G5" s="183">
        <f t="shared" ref="G5:G16" si="0">C5-E5</f>
        <v>5.1716000000000051</v>
      </c>
    </row>
    <row r="6" spans="1:7" ht="13.5" thickBot="1">
      <c r="A6" s="384"/>
      <c r="B6" s="142" t="s">
        <v>694</v>
      </c>
      <c r="C6" s="172">
        <v>68.623609999999999</v>
      </c>
      <c r="D6" s="183">
        <v>2.1174900000000001</v>
      </c>
      <c r="E6" s="183">
        <v>64.422049999999999</v>
      </c>
      <c r="F6" s="183">
        <v>72.82517</v>
      </c>
      <c r="G6" s="183">
        <f t="shared" si="0"/>
        <v>4.2015600000000006</v>
      </c>
    </row>
    <row r="7" spans="1:7" ht="13.5" thickBot="1">
      <c r="A7" s="384"/>
      <c r="B7" s="142" t="s">
        <v>695</v>
      </c>
      <c r="C7" s="172">
        <v>71.483229999999992</v>
      </c>
      <c r="D7" s="183">
        <v>2.6461899999999998</v>
      </c>
      <c r="E7" s="183">
        <v>66.232610000000008</v>
      </c>
      <c r="F7" s="183">
        <v>76.733850000000004</v>
      </c>
      <c r="G7" s="183">
        <f t="shared" si="0"/>
        <v>5.2506199999999836</v>
      </c>
    </row>
    <row r="8" spans="1:7" ht="13.5" thickBot="1">
      <c r="A8" s="241"/>
      <c r="B8" s="142"/>
      <c r="C8" s="172"/>
      <c r="D8" s="183"/>
      <c r="E8" s="183"/>
      <c r="F8" s="183"/>
      <c r="G8" s="183"/>
    </row>
    <row r="9" spans="1:7" ht="13.5" thickBot="1">
      <c r="A9" s="384" t="s">
        <v>337</v>
      </c>
      <c r="B9" s="142" t="s">
        <v>346</v>
      </c>
      <c r="C9" s="172">
        <v>58.188519999999997</v>
      </c>
      <c r="D9" s="183">
        <v>3.4055900000000001</v>
      </c>
      <c r="E9" s="183">
        <v>51.431099999999994</v>
      </c>
      <c r="F9" s="183">
        <v>64.945949999999996</v>
      </c>
      <c r="G9" s="183">
        <f t="shared" si="0"/>
        <v>6.7574200000000033</v>
      </c>
    </row>
    <row r="10" spans="1:7" ht="13.5" thickBot="1">
      <c r="A10" s="384"/>
      <c r="B10" s="142" t="s">
        <v>345</v>
      </c>
      <c r="C10" s="172">
        <v>62.180389999999996</v>
      </c>
      <c r="D10" s="183">
        <v>1.9546399999999999</v>
      </c>
      <c r="E10" s="183">
        <v>58.301970000000004</v>
      </c>
      <c r="F10" s="183">
        <v>66.058809999999994</v>
      </c>
      <c r="G10" s="183">
        <f t="shared" si="0"/>
        <v>3.8784199999999913</v>
      </c>
    </row>
    <row r="11" spans="1:7" ht="13.5" thickBot="1">
      <c r="A11" s="384"/>
      <c r="B11" s="142" t="s">
        <v>344</v>
      </c>
      <c r="C11" s="172">
        <v>72.376770000000008</v>
      </c>
      <c r="D11" s="183">
        <v>2.73902</v>
      </c>
      <c r="E11" s="183">
        <v>66.941959999999995</v>
      </c>
      <c r="F11" s="183">
        <v>77.811570000000003</v>
      </c>
      <c r="G11" s="183">
        <f t="shared" si="0"/>
        <v>5.434810000000013</v>
      </c>
    </row>
    <row r="12" spans="1:7" ht="13.5" thickBot="1">
      <c r="A12" s="384"/>
      <c r="B12" s="142" t="s">
        <v>343</v>
      </c>
      <c r="C12" s="172">
        <v>72.655239999999992</v>
      </c>
      <c r="D12" s="183">
        <v>2.1333600000000001</v>
      </c>
      <c r="E12" s="183">
        <v>68.422190000000001</v>
      </c>
      <c r="F12" s="183">
        <v>76.888289999999998</v>
      </c>
      <c r="G12" s="183">
        <f t="shared" si="0"/>
        <v>4.2330499999999915</v>
      </c>
    </row>
    <row r="13" spans="1:7" ht="13.5" thickBot="1">
      <c r="A13" s="241"/>
      <c r="B13" s="142"/>
      <c r="C13" s="172"/>
      <c r="D13" s="183"/>
      <c r="E13" s="183"/>
      <c r="F13" s="183"/>
      <c r="G13" s="183"/>
    </row>
    <row r="14" spans="1:7" ht="13.5" thickBot="1">
      <c r="A14" s="384" t="s">
        <v>130</v>
      </c>
      <c r="B14" s="142" t="s">
        <v>697</v>
      </c>
      <c r="C14" s="172">
        <v>54.329320000000003</v>
      </c>
      <c r="D14" s="183">
        <v>4.7977600000000002</v>
      </c>
      <c r="E14" s="183">
        <v>44.809529999999995</v>
      </c>
      <c r="F14" s="183">
        <v>63.849109999999996</v>
      </c>
      <c r="G14" s="183">
        <f t="shared" si="0"/>
        <v>9.5197900000000075</v>
      </c>
    </row>
    <row r="15" spans="1:7" ht="13.5" thickBot="1">
      <c r="A15" s="384"/>
      <c r="B15" s="142" t="s">
        <v>340</v>
      </c>
      <c r="C15" s="172">
        <v>62.330359999999999</v>
      </c>
      <c r="D15" s="183">
        <v>2.1268500000000001</v>
      </c>
      <c r="E15" s="183">
        <v>58.110219999999998</v>
      </c>
      <c r="F15" s="183">
        <v>66.5505</v>
      </c>
      <c r="G15" s="183">
        <f t="shared" si="0"/>
        <v>4.2201400000000007</v>
      </c>
    </row>
    <row r="16" spans="1:7" ht="13.5" thickBot="1">
      <c r="A16" s="384"/>
      <c r="B16" s="142" t="s">
        <v>720</v>
      </c>
      <c r="C16" s="172">
        <v>67.156390000000002</v>
      </c>
      <c r="D16" s="183">
        <v>1.7767499999999998</v>
      </c>
      <c r="E16" s="183">
        <v>63.630929999999999</v>
      </c>
      <c r="F16" s="183">
        <v>70.681849999999997</v>
      </c>
      <c r="G16" s="183">
        <f t="shared" si="0"/>
        <v>3.5254600000000025</v>
      </c>
    </row>
  </sheetData>
  <mergeCells count="4">
    <mergeCell ref="E3:F3"/>
    <mergeCell ref="A4:A7"/>
    <mergeCell ref="A9:A12"/>
    <mergeCell ref="A14:A16"/>
  </mergeCells>
  <pageMargins left="0.7" right="0.7" top="0.75" bottom="0.75" header="0.3" footer="0.3"/>
  <pageSetup paperSize="0" orientation="portrait" horizontalDpi="0" verticalDpi="0" copies="0"/>
  <drawing r:id="rId1"/>
</worksheet>
</file>

<file path=xl/worksheets/sheet94.xml><?xml version="1.0" encoding="utf-8"?>
<worksheet xmlns="http://schemas.openxmlformats.org/spreadsheetml/2006/main" xmlns:r="http://schemas.openxmlformats.org/officeDocument/2006/relationships">
  <sheetPr>
    <pageSetUpPr fitToPage="1"/>
  </sheetPr>
  <dimension ref="A1:O41"/>
  <sheetViews>
    <sheetView workbookViewId="0"/>
  </sheetViews>
  <sheetFormatPr defaultColWidth="9.140625" defaultRowHeight="12"/>
  <cols>
    <col min="1" max="1" width="14.7109375" style="245" customWidth="1"/>
    <col min="2" max="3" width="30.7109375" style="245" customWidth="1"/>
    <col min="4" max="16384" width="9.140625" style="245"/>
  </cols>
  <sheetData>
    <row r="1" spans="1:15" ht="12.75">
      <c r="A1" s="144" t="s">
        <v>721</v>
      </c>
      <c r="B1" s="162"/>
      <c r="C1" s="162"/>
    </row>
    <row r="2" spans="1:15" ht="13.5" thickBot="1">
      <c r="B2" s="162"/>
      <c r="C2" s="162"/>
    </row>
    <row r="3" spans="1:15" ht="61.5" customHeight="1" thickBot="1">
      <c r="A3" s="22"/>
      <c r="B3" s="186" t="s">
        <v>722</v>
      </c>
      <c r="C3" s="186" t="s">
        <v>723</v>
      </c>
    </row>
    <row r="4" spans="1:15" ht="13.5" thickBot="1">
      <c r="A4" s="20" t="s">
        <v>0</v>
      </c>
      <c r="B4" s="231">
        <v>47.623141797255094</v>
      </c>
      <c r="C4" s="231">
        <v>74.842657365348558</v>
      </c>
    </row>
    <row r="5" spans="1:15" ht="15.75" thickBot="1">
      <c r="A5" s="20" t="s">
        <v>1</v>
      </c>
      <c r="B5" s="231">
        <v>23.154981518114223</v>
      </c>
      <c r="C5" s="231">
        <v>34.374200736411439</v>
      </c>
      <c r="D5" s="246"/>
      <c r="E5" s="247"/>
      <c r="F5" s="246"/>
      <c r="G5" s="247"/>
      <c r="H5" s="246"/>
      <c r="I5" s="247"/>
      <c r="J5" s="246"/>
      <c r="K5" s="247"/>
      <c r="L5" s="246"/>
      <c r="N5" s="248"/>
      <c r="O5" s="248"/>
    </row>
    <row r="6" spans="1:15" ht="15.75" thickBot="1">
      <c r="A6" s="20" t="s">
        <v>2</v>
      </c>
      <c r="B6" s="231">
        <v>10.781482691673743</v>
      </c>
      <c r="C6" s="231">
        <v>25.221925162750537</v>
      </c>
      <c r="D6" s="246"/>
      <c r="E6" s="247"/>
      <c r="F6" s="246"/>
      <c r="G6" s="247"/>
      <c r="H6" s="246"/>
      <c r="I6" s="247"/>
      <c r="J6" s="246"/>
      <c r="K6" s="247"/>
      <c r="L6" s="246"/>
      <c r="N6" s="248"/>
      <c r="O6" s="248"/>
    </row>
    <row r="7" spans="1:15" ht="15.75" thickBot="1">
      <c r="A7" s="20" t="s">
        <v>3</v>
      </c>
      <c r="B7" s="231">
        <v>52.991230995408131</v>
      </c>
      <c r="C7" s="231">
        <v>22.871773359042276</v>
      </c>
      <c r="D7" s="246"/>
      <c r="E7" s="247"/>
      <c r="F7" s="246"/>
      <c r="G7" s="247"/>
      <c r="H7" s="246"/>
      <c r="I7" s="247"/>
      <c r="J7" s="246"/>
      <c r="K7" s="247"/>
      <c r="L7" s="246"/>
      <c r="N7" s="248"/>
      <c r="O7" s="248"/>
    </row>
    <row r="8" spans="1:15" ht="15.75" thickBot="1">
      <c r="A8" s="20" t="s">
        <v>4</v>
      </c>
      <c r="B8" s="231">
        <v>27.370710538077326</v>
      </c>
      <c r="C8" s="231">
        <v>25.167906846702149</v>
      </c>
      <c r="D8" s="246"/>
      <c r="E8" s="247"/>
      <c r="F8" s="246"/>
      <c r="G8" s="247"/>
      <c r="H8" s="246"/>
      <c r="I8" s="247"/>
      <c r="J8" s="246"/>
      <c r="K8" s="247"/>
      <c r="L8" s="246"/>
      <c r="N8" s="248"/>
      <c r="O8" s="248"/>
    </row>
    <row r="9" spans="1:15" ht="15.75" thickBot="1">
      <c r="A9" s="20" t="s">
        <v>5</v>
      </c>
      <c r="B9" s="231">
        <v>14.220226386611282</v>
      </c>
      <c r="C9" s="231">
        <v>39.580466854881145</v>
      </c>
      <c r="D9" s="246"/>
      <c r="E9" s="247"/>
      <c r="F9" s="246"/>
      <c r="G9" s="247"/>
      <c r="H9" s="246"/>
      <c r="I9" s="247"/>
      <c r="J9" s="246"/>
      <c r="K9" s="247"/>
      <c r="L9" s="246"/>
      <c r="N9" s="248"/>
      <c r="O9" s="248"/>
    </row>
    <row r="10" spans="1:15" ht="15.75" thickBot="1">
      <c r="A10" s="20" t="s">
        <v>6</v>
      </c>
      <c r="B10" s="231">
        <v>64.33326255329213</v>
      </c>
      <c r="C10" s="231">
        <v>72.452108749427481</v>
      </c>
      <c r="D10" s="246"/>
      <c r="E10" s="247"/>
      <c r="F10" s="246"/>
      <c r="G10" s="247"/>
      <c r="H10" s="246"/>
      <c r="I10" s="247"/>
      <c r="J10" s="246"/>
      <c r="K10" s="247"/>
      <c r="L10" s="246"/>
      <c r="N10" s="248"/>
      <c r="O10" s="248"/>
    </row>
    <row r="11" spans="1:15" ht="15.75" thickBot="1">
      <c r="A11" s="20" t="s">
        <v>7</v>
      </c>
      <c r="B11" s="231">
        <v>36.121275123779576</v>
      </c>
      <c r="C11" s="231">
        <v>68.007304534863707</v>
      </c>
      <c r="D11" s="246"/>
      <c r="E11" s="247"/>
      <c r="F11" s="246"/>
      <c r="G11" s="247"/>
      <c r="H11" s="246"/>
      <c r="I11" s="247"/>
      <c r="J11" s="246"/>
      <c r="K11" s="247"/>
      <c r="L11" s="246"/>
      <c r="N11" s="248"/>
      <c r="O11" s="248"/>
    </row>
    <row r="12" spans="1:15" ht="15.75" thickBot="1">
      <c r="A12" s="20" t="s">
        <v>8</v>
      </c>
      <c r="B12" s="231">
        <v>40.482440901251124</v>
      </c>
      <c r="C12" s="231">
        <v>61.286636822365928</v>
      </c>
      <c r="D12" s="246"/>
      <c r="E12" s="247"/>
      <c r="F12" s="246"/>
      <c r="G12" s="247"/>
      <c r="H12" s="246"/>
      <c r="I12" s="247"/>
      <c r="J12" s="246"/>
      <c r="K12" s="247"/>
      <c r="L12" s="246"/>
      <c r="N12" s="248"/>
      <c r="O12" s="248"/>
    </row>
    <row r="13" spans="1:15" ht="15.75" thickBot="1">
      <c r="A13" s="20" t="s">
        <v>9</v>
      </c>
      <c r="B13" s="231">
        <v>51.713682509363487</v>
      </c>
      <c r="C13" s="231">
        <v>66.918913708553902</v>
      </c>
      <c r="D13" s="246"/>
      <c r="E13" s="247"/>
      <c r="F13" s="246"/>
      <c r="G13" s="247"/>
      <c r="H13" s="246"/>
      <c r="I13" s="247"/>
      <c r="J13" s="246"/>
      <c r="K13" s="247"/>
      <c r="L13" s="246"/>
      <c r="N13" s="248"/>
      <c r="O13" s="248"/>
    </row>
    <row r="14" spans="1:15" ht="15.75" thickBot="1">
      <c r="A14" s="20" t="s">
        <v>10</v>
      </c>
      <c r="B14" s="231">
        <v>44.980372748115542</v>
      </c>
      <c r="C14" s="231">
        <v>32.301235455773437</v>
      </c>
      <c r="D14" s="246"/>
      <c r="E14" s="247"/>
      <c r="F14" s="246"/>
      <c r="G14" s="247"/>
      <c r="H14" s="246"/>
      <c r="I14" s="247"/>
      <c r="J14" s="246"/>
      <c r="K14" s="247"/>
      <c r="L14" s="246"/>
      <c r="N14" s="248"/>
      <c r="O14" s="248"/>
    </row>
    <row r="15" spans="1:15" ht="15.75" thickBot="1">
      <c r="A15" s="20" t="s">
        <v>11</v>
      </c>
      <c r="B15" s="231">
        <v>49.532751927086863</v>
      </c>
      <c r="C15" s="231">
        <v>60.407582700757921</v>
      </c>
      <c r="D15" s="246"/>
      <c r="E15" s="247"/>
      <c r="F15" s="246"/>
      <c r="G15" s="247"/>
      <c r="H15" s="246"/>
      <c r="I15" s="247"/>
      <c r="J15" s="246"/>
      <c r="K15" s="247"/>
      <c r="L15" s="246"/>
      <c r="N15" s="248"/>
      <c r="O15" s="248"/>
    </row>
    <row r="16" spans="1:15" ht="15.75" thickBot="1">
      <c r="A16" s="20" t="s">
        <v>12</v>
      </c>
      <c r="B16" s="231">
        <v>56.915947719641444</v>
      </c>
      <c r="C16" s="231">
        <v>74.398300271691923</v>
      </c>
      <c r="D16" s="246"/>
      <c r="E16" s="247"/>
      <c r="F16" s="246"/>
      <c r="G16" s="247"/>
      <c r="H16" s="246"/>
      <c r="I16" s="247"/>
      <c r="J16" s="246"/>
      <c r="K16" s="247"/>
      <c r="L16" s="246"/>
      <c r="N16" s="248"/>
      <c r="O16" s="248"/>
    </row>
    <row r="17" spans="1:15" ht="15.75" thickBot="1">
      <c r="A17" s="20" t="s">
        <v>13</v>
      </c>
      <c r="B17" s="231">
        <v>5.1944412177325621</v>
      </c>
      <c r="C17" s="231">
        <v>50.213582377466729</v>
      </c>
      <c r="D17" s="246"/>
      <c r="E17" s="247"/>
      <c r="F17" s="246"/>
      <c r="G17" s="247"/>
      <c r="H17" s="246"/>
      <c r="I17" s="247"/>
      <c r="J17" s="246"/>
      <c r="K17" s="247"/>
      <c r="L17" s="246"/>
      <c r="N17" s="248"/>
      <c r="O17" s="248"/>
    </row>
    <row r="18" spans="1:15" ht="15.75" thickBot="1">
      <c r="A18" s="20" t="s">
        <v>14</v>
      </c>
      <c r="B18" s="231">
        <v>55.979070681131461</v>
      </c>
      <c r="C18" s="231">
        <v>64.909498822003783</v>
      </c>
      <c r="D18" s="246"/>
      <c r="E18" s="247"/>
      <c r="F18" s="246"/>
      <c r="G18" s="247"/>
      <c r="H18" s="246"/>
      <c r="I18" s="247"/>
      <c r="J18" s="246"/>
      <c r="K18" s="247"/>
      <c r="L18" s="246"/>
      <c r="N18" s="248"/>
      <c r="O18" s="248"/>
    </row>
    <row r="19" spans="1:15" ht="15.75" thickBot="1">
      <c r="A19" s="20" t="s">
        <v>15</v>
      </c>
      <c r="B19" s="231">
        <v>79.838478000182661</v>
      </c>
      <c r="C19" s="231">
        <v>52.559393528098411</v>
      </c>
      <c r="D19" s="246"/>
      <c r="E19" s="247"/>
      <c r="F19" s="246"/>
      <c r="G19" s="247"/>
      <c r="H19" s="246"/>
      <c r="I19" s="247"/>
      <c r="J19" s="246"/>
      <c r="K19" s="247"/>
      <c r="L19" s="246"/>
      <c r="N19" s="248"/>
      <c r="O19" s="248"/>
    </row>
    <row r="20" spans="1:15" ht="15.75" thickBot="1">
      <c r="A20" s="20" t="s">
        <v>16</v>
      </c>
      <c r="B20" s="231">
        <v>23.061188078922527</v>
      </c>
      <c r="C20" s="231">
        <v>22.133060898666226</v>
      </c>
      <c r="D20" s="246"/>
      <c r="E20" s="247"/>
      <c r="F20" s="246"/>
      <c r="G20" s="247"/>
      <c r="H20" s="246"/>
      <c r="I20" s="247"/>
      <c r="J20" s="246"/>
      <c r="K20" s="247"/>
      <c r="L20" s="246"/>
      <c r="N20" s="248"/>
      <c r="O20" s="248"/>
    </row>
    <row r="21" spans="1:15" ht="15.75" thickBot="1">
      <c r="A21" s="20" t="s">
        <v>17</v>
      </c>
      <c r="B21" s="231">
        <v>53.258269414847604</v>
      </c>
      <c r="C21" s="231">
        <v>74.709046735110689</v>
      </c>
      <c r="D21" s="246"/>
      <c r="E21" s="247"/>
      <c r="F21" s="246"/>
      <c r="G21" s="247"/>
      <c r="H21" s="246"/>
      <c r="I21" s="247"/>
      <c r="J21" s="246"/>
      <c r="K21" s="247"/>
      <c r="L21" s="246"/>
      <c r="N21" s="248"/>
      <c r="O21" s="248"/>
    </row>
    <row r="22" spans="1:15" ht="15.75" thickBot="1">
      <c r="A22" s="20" t="s">
        <v>18</v>
      </c>
      <c r="B22" s="231">
        <v>41.116858167162412</v>
      </c>
      <c r="C22" s="231">
        <v>36.156731230014685</v>
      </c>
      <c r="D22" s="246"/>
      <c r="E22" s="247"/>
      <c r="F22" s="246"/>
      <c r="G22" s="247"/>
      <c r="H22" s="246"/>
      <c r="I22" s="247"/>
      <c r="J22" s="246"/>
      <c r="K22" s="247"/>
      <c r="L22" s="246"/>
      <c r="N22" s="248"/>
      <c r="O22" s="248"/>
    </row>
    <row r="23" spans="1:15" ht="15.75" thickBot="1">
      <c r="A23" s="20" t="s">
        <v>19</v>
      </c>
      <c r="B23" s="231">
        <v>65.394437848622673</v>
      </c>
      <c r="C23" s="231">
        <v>75.527624900177912</v>
      </c>
      <c r="D23" s="246"/>
      <c r="E23" s="247"/>
      <c r="F23" s="246"/>
      <c r="G23" s="247"/>
      <c r="H23" s="246"/>
      <c r="I23" s="247"/>
      <c r="J23" s="246"/>
      <c r="K23" s="247"/>
      <c r="L23" s="246"/>
      <c r="N23" s="248"/>
      <c r="O23" s="248"/>
    </row>
    <row r="24" spans="1:15" ht="15.75" thickBot="1">
      <c r="A24" s="20" t="s">
        <v>20</v>
      </c>
      <c r="B24" s="231">
        <v>45.296112040615938</v>
      </c>
      <c r="C24" s="231">
        <v>29.701899389518697</v>
      </c>
      <c r="D24" s="246"/>
      <c r="E24" s="247"/>
      <c r="F24" s="246"/>
      <c r="G24" s="247"/>
      <c r="H24" s="246"/>
      <c r="I24" s="247"/>
      <c r="J24" s="246"/>
      <c r="K24" s="247"/>
      <c r="L24" s="246"/>
      <c r="N24" s="248"/>
      <c r="O24" s="248"/>
    </row>
    <row r="25" spans="1:15" ht="15.75" thickBot="1">
      <c r="A25" s="20" t="s">
        <v>21</v>
      </c>
      <c r="B25" s="231">
        <v>61.153709295086614</v>
      </c>
      <c r="C25" s="231">
        <v>69.74984880908643</v>
      </c>
      <c r="D25" s="246"/>
      <c r="E25" s="247"/>
      <c r="F25" s="246"/>
      <c r="G25" s="247"/>
      <c r="H25" s="246"/>
      <c r="I25" s="247"/>
      <c r="J25" s="246"/>
      <c r="K25" s="247"/>
      <c r="L25" s="246"/>
      <c r="N25" s="248"/>
      <c r="O25" s="248"/>
    </row>
    <row r="26" spans="1:15" ht="15.75" thickBot="1">
      <c r="A26" s="20" t="s">
        <v>22</v>
      </c>
      <c r="B26" s="231">
        <v>43.591768123346753</v>
      </c>
      <c r="C26" s="231">
        <v>54.353385823438586</v>
      </c>
      <c r="D26" s="246"/>
      <c r="E26" s="247"/>
      <c r="F26" s="246"/>
      <c r="G26" s="247"/>
      <c r="H26" s="246"/>
      <c r="I26" s="247"/>
      <c r="J26" s="246"/>
      <c r="K26" s="247"/>
      <c r="L26" s="246"/>
      <c r="N26" s="248"/>
      <c r="O26" s="248"/>
    </row>
    <row r="27" spans="1:15" ht="15.75" thickBot="1">
      <c r="A27" s="20" t="s">
        <v>34</v>
      </c>
      <c r="B27" s="231">
        <v>69.085244843492504</v>
      </c>
      <c r="C27" s="231">
        <v>81.604734332792646</v>
      </c>
      <c r="D27" s="246"/>
      <c r="E27" s="247"/>
      <c r="F27" s="246"/>
      <c r="G27" s="247"/>
      <c r="H27" s="246"/>
      <c r="I27" s="247"/>
      <c r="J27" s="246"/>
      <c r="K27" s="247"/>
      <c r="L27" s="246"/>
      <c r="N27" s="248"/>
      <c r="O27" s="248"/>
    </row>
    <row r="28" spans="1:15" ht="15.75" thickBot="1">
      <c r="A28" s="20" t="s">
        <v>552</v>
      </c>
      <c r="B28" s="231">
        <v>47.021417473026894</v>
      </c>
      <c r="C28" s="231">
        <v>67.342791953312584</v>
      </c>
      <c r="D28" s="246"/>
      <c r="E28" s="247"/>
      <c r="F28" s="246"/>
      <c r="G28" s="247"/>
      <c r="H28" s="246"/>
      <c r="I28" s="247"/>
      <c r="J28" s="246"/>
      <c r="K28" s="247"/>
      <c r="L28" s="246"/>
      <c r="N28" s="248"/>
      <c r="O28" s="248"/>
    </row>
    <row r="29" spans="1:15" ht="15.75" thickBot="1">
      <c r="A29" s="20" t="s">
        <v>25</v>
      </c>
      <c r="B29" s="231">
        <v>36.191135882894841</v>
      </c>
      <c r="C29" s="231">
        <v>61.661126861070834</v>
      </c>
      <c r="D29" s="246"/>
      <c r="E29" s="247"/>
      <c r="F29" s="246"/>
      <c r="G29" s="247"/>
      <c r="H29" s="246"/>
      <c r="I29" s="247"/>
      <c r="J29" s="246"/>
      <c r="K29" s="247"/>
      <c r="L29" s="246"/>
      <c r="N29" s="248"/>
      <c r="O29" s="248"/>
    </row>
    <row r="30" spans="1:15" ht="15.75" thickBot="1">
      <c r="A30" s="20" t="s">
        <v>26</v>
      </c>
      <c r="B30" s="231">
        <v>67.258160088979849</v>
      </c>
      <c r="C30" s="231">
        <v>51.05182545608843</v>
      </c>
      <c r="D30" s="246"/>
      <c r="E30" s="247"/>
      <c r="F30" s="246"/>
      <c r="G30" s="247"/>
      <c r="H30" s="246"/>
      <c r="I30" s="247"/>
      <c r="J30" s="246"/>
      <c r="K30" s="247"/>
      <c r="L30" s="246"/>
      <c r="N30" s="248"/>
      <c r="O30" s="248"/>
    </row>
    <row r="31" spans="1:15" ht="15.75" thickBot="1">
      <c r="A31" s="20" t="s">
        <v>27</v>
      </c>
      <c r="B31" s="231">
        <v>78.260818631807041</v>
      </c>
      <c r="C31" s="231">
        <v>66.154501239277835</v>
      </c>
      <c r="D31" s="246"/>
      <c r="E31" s="247"/>
      <c r="F31" s="246"/>
      <c r="G31" s="247"/>
      <c r="H31" s="246"/>
      <c r="I31" s="247"/>
      <c r="J31" s="246"/>
      <c r="K31" s="247"/>
      <c r="L31" s="246"/>
      <c r="N31" s="248"/>
      <c r="O31" s="248"/>
    </row>
    <row r="32" spans="1:15" ht="15.75" thickBot="1">
      <c r="A32" s="20" t="s">
        <v>28</v>
      </c>
      <c r="B32" s="231">
        <v>66.151223922155694</v>
      </c>
      <c r="C32" s="231">
        <v>62.70415644013385</v>
      </c>
      <c r="D32" s="246"/>
      <c r="E32" s="247"/>
      <c r="F32" s="246"/>
      <c r="G32" s="247"/>
      <c r="H32" s="246"/>
      <c r="I32" s="247"/>
      <c r="J32" s="246"/>
      <c r="K32" s="247"/>
      <c r="L32" s="246"/>
      <c r="N32" s="248"/>
      <c r="O32" s="248"/>
    </row>
    <row r="33" spans="1:15" ht="15.75" thickBot="1">
      <c r="A33" s="20" t="s">
        <v>29</v>
      </c>
      <c r="B33" s="231">
        <v>71.867803945823923</v>
      </c>
      <c r="C33" s="231">
        <v>73.122740559493224</v>
      </c>
      <c r="D33" s="246"/>
      <c r="E33" s="247"/>
      <c r="F33" s="246"/>
      <c r="G33" s="247"/>
      <c r="H33" s="246"/>
      <c r="I33" s="247"/>
      <c r="J33" s="246"/>
      <c r="K33" s="247"/>
      <c r="L33" s="246"/>
      <c r="N33" s="248"/>
      <c r="O33" s="248"/>
    </row>
    <row r="34" spans="1:15" ht="15.75" thickBot="1">
      <c r="A34" s="20" t="s">
        <v>30</v>
      </c>
      <c r="B34" s="231">
        <v>57.731881391714332</v>
      </c>
      <c r="C34" s="231">
        <v>32.94954389770804</v>
      </c>
      <c r="D34" s="246"/>
      <c r="E34" s="247"/>
      <c r="F34" s="246"/>
      <c r="G34" s="247"/>
      <c r="H34" s="246"/>
      <c r="I34" s="247"/>
      <c r="J34" s="246"/>
      <c r="K34" s="247"/>
      <c r="L34" s="246"/>
      <c r="N34" s="248"/>
      <c r="O34" s="248"/>
    </row>
    <row r="35" spans="1:15" ht="15.75" thickBot="1">
      <c r="A35" s="20" t="s">
        <v>31</v>
      </c>
      <c r="B35" s="231">
        <v>47.905559808577905</v>
      </c>
      <c r="C35" s="231">
        <v>39.58403297451499</v>
      </c>
      <c r="D35" s="246"/>
      <c r="E35" s="247"/>
      <c r="F35" s="246"/>
      <c r="G35" s="247"/>
      <c r="H35" s="246"/>
      <c r="I35" s="247"/>
      <c r="J35" s="246"/>
      <c r="K35" s="247"/>
      <c r="L35" s="246"/>
      <c r="N35" s="248"/>
      <c r="O35" s="248"/>
    </row>
    <row r="36" spans="1:15" ht="15.75" thickBot="1">
      <c r="A36" s="20" t="s">
        <v>35</v>
      </c>
      <c r="B36" s="231">
        <v>65.67405771364129</v>
      </c>
      <c r="C36" s="231">
        <v>81.982384004766885</v>
      </c>
      <c r="D36" s="246"/>
      <c r="E36" s="247"/>
      <c r="F36" s="246"/>
      <c r="G36" s="247"/>
      <c r="H36" s="246"/>
      <c r="I36" s="247"/>
      <c r="J36" s="246"/>
      <c r="K36" s="247"/>
      <c r="L36" s="246"/>
      <c r="N36" s="248"/>
      <c r="O36" s="249"/>
    </row>
    <row r="37" spans="1:15" ht="15">
      <c r="A37" s="250"/>
      <c r="B37" s="162"/>
      <c r="C37" s="162"/>
      <c r="N37" s="248"/>
      <c r="O37" s="248"/>
    </row>
    <row r="38" spans="1:15" ht="15">
      <c r="A38" s="250"/>
      <c r="B38" s="162"/>
      <c r="C38" s="162"/>
      <c r="N38" s="248"/>
      <c r="O38" s="248"/>
    </row>
    <row r="39" spans="1:15" ht="15">
      <c r="A39" s="250"/>
      <c r="B39" s="162"/>
      <c r="C39" s="162"/>
      <c r="N39" s="248"/>
      <c r="O39" s="248"/>
    </row>
    <row r="40" spans="1:15" ht="12.75">
      <c r="A40" s="250"/>
      <c r="B40" s="251"/>
      <c r="C40" s="251"/>
    </row>
    <row r="41" spans="1:15" ht="12.75">
      <c r="A41" s="250"/>
      <c r="B41" s="162"/>
      <c r="C41" s="162"/>
    </row>
  </sheetData>
  <pageMargins left="0.70866141732283472" right="0.70866141732283472" top="0.74803149606299213" bottom="0.74803149606299213" header="0.31496062992125984" footer="0.31496062992125984"/>
  <pageSetup paperSize="9" scale="60" orientation="landscape" r:id="rId1"/>
  <drawing r:id="rId2"/>
</worksheet>
</file>

<file path=xl/worksheets/sheet95.xml><?xml version="1.0" encoding="utf-8"?>
<worksheet xmlns="http://schemas.openxmlformats.org/spreadsheetml/2006/main" xmlns:r="http://schemas.openxmlformats.org/officeDocument/2006/relationships">
  <dimension ref="A1:I44"/>
  <sheetViews>
    <sheetView workbookViewId="0"/>
  </sheetViews>
  <sheetFormatPr defaultColWidth="9.140625" defaultRowHeight="12.75"/>
  <cols>
    <col min="1" max="1" width="9.140625" style="44"/>
    <col min="2" max="2" width="29.42578125" style="44" customWidth="1"/>
    <col min="3" max="3" width="12.85546875" style="44" customWidth="1"/>
    <col min="4" max="6" width="9.140625" style="44"/>
    <col min="7" max="7" width="10.28515625" style="44" customWidth="1"/>
    <col min="8" max="16384" width="9.140625" style="44"/>
  </cols>
  <sheetData>
    <row r="1" spans="1:7">
      <c r="A1" s="224" t="s">
        <v>724</v>
      </c>
    </row>
    <row r="2" spans="1:7" ht="13.5" thickBot="1"/>
    <row r="3" spans="1:7" ht="13.5" thickBot="1">
      <c r="A3" s="22"/>
      <c r="B3" s="22"/>
      <c r="C3" s="22" t="s">
        <v>713</v>
      </c>
      <c r="D3" s="22" t="s">
        <v>46</v>
      </c>
      <c r="E3" s="372" t="s">
        <v>725</v>
      </c>
      <c r="F3" s="372"/>
      <c r="G3" s="22" t="s">
        <v>597</v>
      </c>
    </row>
    <row r="4" spans="1:7" ht="13.5" thickBot="1">
      <c r="A4" s="142" t="s">
        <v>188</v>
      </c>
      <c r="B4" s="142" t="s">
        <v>503</v>
      </c>
      <c r="C4" s="204">
        <v>76.040229999999994</v>
      </c>
      <c r="D4" s="227">
        <v>1.9546399999999999</v>
      </c>
      <c r="E4" s="227">
        <v>72.161799999999999</v>
      </c>
      <c r="F4" s="227">
        <v>79.91865</v>
      </c>
      <c r="G4" s="183">
        <f>C4-E4</f>
        <v>3.8784299999999945</v>
      </c>
    </row>
    <row r="5" spans="1:7" ht="13.5" thickBot="1">
      <c r="A5" s="142"/>
      <c r="B5" s="142" t="s">
        <v>502</v>
      </c>
      <c r="C5" s="204">
        <v>84.947819999999993</v>
      </c>
      <c r="D5" s="227">
        <v>1.0706500000000001</v>
      </c>
      <c r="E5" s="227">
        <v>82.823409999999996</v>
      </c>
      <c r="F5" s="227">
        <v>87.072220000000002</v>
      </c>
      <c r="G5" s="183">
        <f>C5-E5</f>
        <v>2.1244099999999975</v>
      </c>
    </row>
    <row r="6" spans="1:7" ht="13.5" thickBot="1">
      <c r="A6" s="142"/>
      <c r="B6" s="142"/>
      <c r="C6" s="204"/>
      <c r="D6" s="227"/>
      <c r="E6" s="227"/>
      <c r="F6" s="227"/>
      <c r="G6" s="183"/>
    </row>
    <row r="7" spans="1:7" ht="13.5" thickBot="1">
      <c r="A7" s="142" t="s">
        <v>61</v>
      </c>
      <c r="B7" s="142" t="s">
        <v>708</v>
      </c>
      <c r="C7" s="204">
        <v>45.688740000000003</v>
      </c>
      <c r="D7" s="227">
        <v>3.7667399999999995</v>
      </c>
      <c r="E7" s="227">
        <v>38.21472</v>
      </c>
      <c r="F7" s="227">
        <v>53.162770000000002</v>
      </c>
      <c r="G7" s="183">
        <v>7.474020000000003</v>
      </c>
    </row>
    <row r="8" spans="1:7" ht="13.5" thickBot="1">
      <c r="A8" s="142"/>
      <c r="B8" s="142" t="s">
        <v>86</v>
      </c>
      <c r="C8" s="204">
        <v>68.965379999999996</v>
      </c>
      <c r="D8" s="227">
        <v>3.7199299999999997</v>
      </c>
      <c r="E8" s="227">
        <v>61.584229999999998</v>
      </c>
      <c r="F8" s="227">
        <v>76.346530000000001</v>
      </c>
      <c r="G8" s="183">
        <v>7.3811499999999981</v>
      </c>
    </row>
    <row r="9" spans="1:7" ht="13.5" thickBot="1">
      <c r="A9" s="142"/>
      <c r="B9" s="142" t="s">
        <v>69</v>
      </c>
      <c r="C9" s="204">
        <v>78.118499999999997</v>
      </c>
      <c r="D9" s="227">
        <v>4.52095</v>
      </c>
      <c r="E9" s="227">
        <v>69.147950000000009</v>
      </c>
      <c r="F9" s="227">
        <v>87.089039999999997</v>
      </c>
      <c r="G9" s="183">
        <v>8.9705499999999887</v>
      </c>
    </row>
    <row r="10" spans="1:7" ht="13.5" thickBot="1">
      <c r="A10" s="142"/>
      <c r="B10" s="142" t="s">
        <v>89</v>
      </c>
      <c r="C10" s="204">
        <v>79.831180000000003</v>
      </c>
      <c r="D10" s="227">
        <v>5.2673300000000003</v>
      </c>
      <c r="E10" s="227">
        <v>69.379649999999998</v>
      </c>
      <c r="F10" s="227">
        <v>90.282709999999994</v>
      </c>
      <c r="G10" s="183">
        <v>10.451530000000005</v>
      </c>
    </row>
    <row r="11" spans="1:7" ht="13.5" thickBot="1">
      <c r="A11" s="142"/>
      <c r="B11" s="142" t="s">
        <v>68</v>
      </c>
      <c r="C11" s="204">
        <v>83.781570000000002</v>
      </c>
      <c r="D11" s="227">
        <v>2.2469300000000003</v>
      </c>
      <c r="E11" s="227">
        <v>79.323180000000008</v>
      </c>
      <c r="F11" s="227">
        <v>88.23997</v>
      </c>
      <c r="G11" s="183">
        <v>4.4583899999999943</v>
      </c>
    </row>
    <row r="12" spans="1:7" ht="13.5" thickBot="1">
      <c r="A12" s="142"/>
      <c r="B12" s="142" t="s">
        <v>85</v>
      </c>
      <c r="C12" s="204">
        <v>84.319000000000003</v>
      </c>
      <c r="D12" s="227">
        <v>2.8865700000000003</v>
      </c>
      <c r="E12" s="227">
        <v>78.591430000000003</v>
      </c>
      <c r="F12" s="227">
        <v>90.046570000000003</v>
      </c>
      <c r="G12" s="183">
        <v>5.7275700000000001</v>
      </c>
    </row>
    <row r="13" spans="1:7" ht="13.5" thickBot="1">
      <c r="A13" s="142"/>
      <c r="B13" s="142" t="s">
        <v>726</v>
      </c>
      <c r="C13" s="204">
        <v>91.291409999999999</v>
      </c>
      <c r="D13" s="227">
        <v>3.4333799999999997</v>
      </c>
      <c r="E13" s="227">
        <v>84.478840000000005</v>
      </c>
      <c r="F13" s="227">
        <v>98.10396999999999</v>
      </c>
      <c r="G13" s="183">
        <v>6.8125699999999938</v>
      </c>
    </row>
    <row r="14" spans="1:7" ht="13.5" thickBot="1">
      <c r="A14" s="142"/>
      <c r="B14" s="142" t="s">
        <v>727</v>
      </c>
      <c r="C14" s="204">
        <v>92.151820000000001</v>
      </c>
      <c r="D14" s="227">
        <v>2.3746300000000002</v>
      </c>
      <c r="E14" s="227">
        <v>87.440030000000007</v>
      </c>
      <c r="F14" s="227">
        <v>96.863609999999994</v>
      </c>
      <c r="G14" s="183">
        <v>4.7117899999999935</v>
      </c>
    </row>
    <row r="15" spans="1:7" ht="13.5" thickBot="1">
      <c r="A15" s="142"/>
      <c r="B15" s="142" t="s">
        <v>375</v>
      </c>
      <c r="C15" s="204">
        <v>93.013249999999999</v>
      </c>
      <c r="D15" s="227">
        <v>4.7581199999999999</v>
      </c>
      <c r="E15" s="227">
        <v>83.572109999999995</v>
      </c>
      <c r="F15" s="227">
        <v>102.45439999999999</v>
      </c>
      <c r="G15" s="183">
        <v>9.4411400000000043</v>
      </c>
    </row>
    <row r="16" spans="1:7" ht="13.5" thickBot="1">
      <c r="A16" s="142"/>
      <c r="B16" s="142" t="s">
        <v>706</v>
      </c>
      <c r="C16" s="204">
        <v>93.244370000000004</v>
      </c>
      <c r="D16" s="227">
        <v>1.7572000000000001</v>
      </c>
      <c r="E16" s="227">
        <v>89.7577</v>
      </c>
      <c r="F16" s="227">
        <v>96.731040000000007</v>
      </c>
      <c r="G16" s="183">
        <v>3.4866700000000037</v>
      </c>
    </row>
    <row r="17" spans="1:7" ht="13.5" thickBot="1">
      <c r="A17" s="142"/>
      <c r="B17" s="142" t="s">
        <v>374</v>
      </c>
      <c r="C17" s="204">
        <v>93.764719999999997</v>
      </c>
      <c r="D17" s="227">
        <v>1.5328599999999999</v>
      </c>
      <c r="E17" s="227">
        <v>90.723190000000002</v>
      </c>
      <c r="F17" s="227">
        <v>96.806250000000006</v>
      </c>
      <c r="G17" s="183">
        <v>3.0415299999999945</v>
      </c>
    </row>
    <row r="33" spans="9:9">
      <c r="I33" s="252"/>
    </row>
    <row r="34" spans="9:9">
      <c r="I34" s="252"/>
    </row>
    <row r="35" spans="9:9">
      <c r="I35" s="252"/>
    </row>
    <row r="36" spans="9:9">
      <c r="I36" s="252"/>
    </row>
    <row r="37" spans="9:9">
      <c r="I37" s="252"/>
    </row>
    <row r="38" spans="9:9">
      <c r="I38" s="252"/>
    </row>
    <row r="39" spans="9:9">
      <c r="I39" s="252"/>
    </row>
    <row r="40" spans="9:9">
      <c r="I40" s="252"/>
    </row>
    <row r="41" spans="9:9">
      <c r="I41" s="252"/>
    </row>
    <row r="42" spans="9:9">
      <c r="I42" s="252"/>
    </row>
    <row r="43" spans="9:9">
      <c r="I43" s="252"/>
    </row>
    <row r="44" spans="9:9">
      <c r="I44" s="252"/>
    </row>
  </sheetData>
  <mergeCells count="1">
    <mergeCell ref="E3:F3"/>
  </mergeCell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dimension ref="A1:G11"/>
  <sheetViews>
    <sheetView workbookViewId="0"/>
  </sheetViews>
  <sheetFormatPr defaultColWidth="11.42578125" defaultRowHeight="15"/>
  <cols>
    <col min="1" max="1" width="31.28515625" customWidth="1"/>
  </cols>
  <sheetData>
    <row r="1" spans="1:7">
      <c r="A1" s="144" t="s">
        <v>743</v>
      </c>
    </row>
    <row r="2" spans="1:7" ht="15.75" thickBot="1">
      <c r="A2" s="144"/>
    </row>
    <row r="3" spans="1:7" ht="15.75" thickBot="1">
      <c r="A3" s="164"/>
      <c r="B3" s="165" t="s">
        <v>500</v>
      </c>
      <c r="C3" s="165" t="s">
        <v>728</v>
      </c>
      <c r="D3" s="165" t="s">
        <v>729</v>
      </c>
      <c r="E3" s="165" t="s">
        <v>730</v>
      </c>
      <c r="F3" s="165" t="s">
        <v>731</v>
      </c>
      <c r="G3" s="165" t="s">
        <v>547</v>
      </c>
    </row>
    <row r="4" spans="1:7" ht="15.75" thickBot="1">
      <c r="A4" s="166" t="s">
        <v>732</v>
      </c>
      <c r="B4" s="167">
        <v>0</v>
      </c>
      <c r="C4" s="167">
        <v>39</v>
      </c>
      <c r="D4" s="167">
        <v>5</v>
      </c>
      <c r="E4" s="167">
        <v>15</v>
      </c>
      <c r="F4" s="167">
        <v>41</v>
      </c>
      <c r="G4" s="167">
        <v>100</v>
      </c>
    </row>
    <row r="5" spans="1:7" ht="15.75" thickBot="1">
      <c r="A5" s="166" t="s">
        <v>733</v>
      </c>
      <c r="B5" s="167">
        <v>2</v>
      </c>
      <c r="C5" s="167">
        <v>49</v>
      </c>
      <c r="D5" s="167">
        <v>8</v>
      </c>
      <c r="E5" s="167">
        <v>16</v>
      </c>
      <c r="F5" s="167">
        <v>25</v>
      </c>
      <c r="G5" s="167">
        <v>100</v>
      </c>
    </row>
    <row r="6" spans="1:7" ht="15.75" thickBot="1">
      <c r="A6" s="166" t="s">
        <v>734</v>
      </c>
      <c r="B6" s="167">
        <v>23</v>
      </c>
      <c r="C6" s="167">
        <v>75</v>
      </c>
      <c r="D6" s="167">
        <v>2</v>
      </c>
      <c r="E6" s="167">
        <v>0</v>
      </c>
      <c r="F6" s="167">
        <v>0</v>
      </c>
      <c r="G6" s="167">
        <v>100</v>
      </c>
    </row>
    <row r="7" spans="1:7" ht="15.75" thickBot="1">
      <c r="A7" s="166" t="s">
        <v>735</v>
      </c>
      <c r="B7" s="167">
        <v>8</v>
      </c>
      <c r="C7" s="167">
        <v>87</v>
      </c>
      <c r="D7" s="167">
        <v>3</v>
      </c>
      <c r="E7" s="167">
        <v>2</v>
      </c>
      <c r="F7" s="167">
        <v>0</v>
      </c>
      <c r="G7" s="167">
        <v>100</v>
      </c>
    </row>
    <row r="8" spans="1:7" ht="26.25" thickBot="1">
      <c r="A8" s="166" t="s">
        <v>736</v>
      </c>
      <c r="B8" s="167">
        <v>10</v>
      </c>
      <c r="C8" s="167">
        <v>63</v>
      </c>
      <c r="D8" s="167">
        <v>12</v>
      </c>
      <c r="E8" s="167">
        <v>13</v>
      </c>
      <c r="F8" s="167">
        <v>1</v>
      </c>
      <c r="G8" s="167">
        <v>100</v>
      </c>
    </row>
    <row r="9" spans="1:7" ht="26.25" thickBot="1">
      <c r="A9" s="166" t="s">
        <v>737</v>
      </c>
      <c r="B9" s="167">
        <v>24</v>
      </c>
      <c r="C9" s="167">
        <v>71</v>
      </c>
      <c r="D9" s="167">
        <v>5</v>
      </c>
      <c r="E9" s="167">
        <v>1</v>
      </c>
      <c r="F9" s="167">
        <v>0</v>
      </c>
      <c r="G9" s="167">
        <v>100</v>
      </c>
    </row>
    <row r="10" spans="1:7" ht="26.25" thickBot="1">
      <c r="A10" s="166" t="s">
        <v>738</v>
      </c>
      <c r="B10" s="167">
        <v>31</v>
      </c>
      <c r="C10" s="167">
        <v>56</v>
      </c>
      <c r="D10" s="167">
        <v>8</v>
      </c>
      <c r="E10" s="167">
        <v>6</v>
      </c>
      <c r="F10" s="167">
        <v>0</v>
      </c>
      <c r="G10" s="167">
        <v>100</v>
      </c>
    </row>
    <row r="11" spans="1:7" ht="26.25" thickBot="1">
      <c r="A11" s="166" t="s">
        <v>739</v>
      </c>
      <c r="B11" s="167">
        <v>34</v>
      </c>
      <c r="C11" s="167">
        <v>66</v>
      </c>
      <c r="D11" s="167">
        <v>0</v>
      </c>
      <c r="E11" s="167">
        <v>0</v>
      </c>
      <c r="F11" s="167">
        <v>0</v>
      </c>
      <c r="G11" s="167">
        <v>100</v>
      </c>
    </row>
  </sheetData>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dimension ref="A1:G6"/>
  <sheetViews>
    <sheetView workbookViewId="0"/>
  </sheetViews>
  <sheetFormatPr defaultColWidth="11.42578125" defaultRowHeight="15"/>
  <cols>
    <col min="1" max="1" width="25.28515625" customWidth="1"/>
  </cols>
  <sheetData>
    <row r="1" spans="1:7">
      <c r="A1" s="144" t="s">
        <v>742</v>
      </c>
    </row>
    <row r="2" spans="1:7" ht="15.75" thickBot="1">
      <c r="A2" s="144"/>
    </row>
    <row r="3" spans="1:7" ht="15.75" thickBot="1">
      <c r="A3" s="164"/>
      <c r="B3" s="165" t="s">
        <v>500</v>
      </c>
      <c r="C3" s="165" t="s">
        <v>740</v>
      </c>
      <c r="D3" s="165" t="s">
        <v>729</v>
      </c>
      <c r="E3" s="165" t="s">
        <v>730</v>
      </c>
      <c r="F3" s="165" t="s">
        <v>731</v>
      </c>
      <c r="G3" s="165" t="s">
        <v>547</v>
      </c>
    </row>
    <row r="4" spans="1:7" ht="15.75" thickBot="1">
      <c r="A4" s="166" t="s">
        <v>732</v>
      </c>
      <c r="B4" s="167">
        <v>15</v>
      </c>
      <c r="C4" s="167">
        <v>76</v>
      </c>
      <c r="D4" s="167">
        <v>2</v>
      </c>
      <c r="E4" s="167">
        <v>7</v>
      </c>
      <c r="F4" s="167">
        <v>0</v>
      </c>
      <c r="G4" s="167">
        <v>100</v>
      </c>
    </row>
    <row r="5" spans="1:7" ht="15.75" thickBot="1">
      <c r="A5" s="166" t="s">
        <v>733</v>
      </c>
      <c r="B5" s="167">
        <v>21</v>
      </c>
      <c r="C5" s="167">
        <v>59</v>
      </c>
      <c r="D5" s="167">
        <v>11</v>
      </c>
      <c r="E5" s="167">
        <v>7</v>
      </c>
      <c r="F5" s="167">
        <v>2</v>
      </c>
      <c r="G5" s="167">
        <v>100</v>
      </c>
    </row>
    <row r="6" spans="1:7" ht="15.75" thickBot="1">
      <c r="A6" s="166" t="s">
        <v>741</v>
      </c>
      <c r="B6" s="167">
        <v>82</v>
      </c>
      <c r="C6" s="167">
        <v>18</v>
      </c>
      <c r="D6" s="167">
        <v>0</v>
      </c>
      <c r="E6" s="167">
        <v>0</v>
      </c>
      <c r="F6" s="167">
        <v>0</v>
      </c>
      <c r="G6" s="167">
        <v>100</v>
      </c>
    </row>
  </sheetData>
  <pageMargins left="0.7" right="0.7" top="0.75" bottom="0.75" header="0.3" footer="0.3"/>
</worksheet>
</file>

<file path=xl/worksheets/sheet98.xml><?xml version="1.0" encoding="utf-8"?>
<worksheet xmlns="http://schemas.openxmlformats.org/spreadsheetml/2006/main" xmlns:r="http://schemas.openxmlformats.org/officeDocument/2006/relationships">
  <dimension ref="A1:F7"/>
  <sheetViews>
    <sheetView workbookViewId="0"/>
  </sheetViews>
  <sheetFormatPr defaultColWidth="11.42578125" defaultRowHeight="15"/>
  <cols>
    <col min="1" max="1" width="19.42578125" customWidth="1"/>
  </cols>
  <sheetData>
    <row r="1" spans="1:6">
      <c r="A1" s="144" t="s">
        <v>746</v>
      </c>
    </row>
    <row r="2" spans="1:6" ht="15.75" thickBot="1">
      <c r="A2" s="144"/>
    </row>
    <row r="3" spans="1:6" ht="26.25" thickBot="1">
      <c r="A3" s="168"/>
      <c r="B3" s="165" t="s">
        <v>351</v>
      </c>
      <c r="C3" s="165" t="s">
        <v>352</v>
      </c>
      <c r="D3" s="165" t="s">
        <v>353</v>
      </c>
      <c r="E3" s="165" t="s">
        <v>354</v>
      </c>
      <c r="F3" s="165" t="s">
        <v>547</v>
      </c>
    </row>
    <row r="4" spans="1:6" ht="15.75" thickBot="1">
      <c r="A4" s="166" t="s">
        <v>744</v>
      </c>
      <c r="B4" s="167">
        <v>45</v>
      </c>
      <c r="C4" s="167">
        <v>26</v>
      </c>
      <c r="D4" s="167">
        <v>27</v>
      </c>
      <c r="E4" s="167">
        <v>2</v>
      </c>
      <c r="F4" s="167">
        <v>100</v>
      </c>
    </row>
    <row r="5" spans="1:6" ht="15.75" thickBot="1">
      <c r="A5" s="166" t="s">
        <v>114</v>
      </c>
      <c r="B5" s="167">
        <v>47</v>
      </c>
      <c r="C5" s="167">
        <v>24</v>
      </c>
      <c r="D5" s="167">
        <v>26</v>
      </c>
      <c r="E5" s="167">
        <v>3</v>
      </c>
      <c r="F5" s="167">
        <v>100</v>
      </c>
    </row>
    <row r="6" spans="1:6" ht="15.75" thickBot="1">
      <c r="A6" s="166" t="s">
        <v>745</v>
      </c>
      <c r="B6" s="167">
        <v>85</v>
      </c>
      <c r="C6" s="167">
        <v>15</v>
      </c>
      <c r="D6" s="167">
        <v>0</v>
      </c>
      <c r="E6" s="167">
        <v>0</v>
      </c>
      <c r="F6" s="167">
        <v>100</v>
      </c>
    </row>
    <row r="7" spans="1:6" ht="15.75" thickBot="1">
      <c r="A7" s="166" t="s">
        <v>119</v>
      </c>
      <c r="B7" s="167">
        <v>54</v>
      </c>
      <c r="C7" s="167">
        <v>23</v>
      </c>
      <c r="D7" s="167">
        <v>21</v>
      </c>
      <c r="E7" s="167">
        <v>2</v>
      </c>
      <c r="F7" s="167">
        <v>100</v>
      </c>
    </row>
  </sheetData>
  <pageMargins left="0.7" right="0.7" top="0.75" bottom="0.75" header="0.3" footer="0.3"/>
</worksheet>
</file>

<file path=xl/worksheets/sheet99.xml><?xml version="1.0" encoding="utf-8"?>
<worksheet xmlns="http://schemas.openxmlformats.org/spreadsheetml/2006/main" xmlns:r="http://schemas.openxmlformats.org/officeDocument/2006/relationships">
  <dimension ref="A1:F14"/>
  <sheetViews>
    <sheetView workbookViewId="0"/>
  </sheetViews>
  <sheetFormatPr defaultColWidth="11.42578125" defaultRowHeight="15"/>
  <cols>
    <col min="1" max="1" width="25.5703125" customWidth="1"/>
  </cols>
  <sheetData>
    <row r="1" spans="1:6">
      <c r="A1" s="144" t="s">
        <v>757</v>
      </c>
    </row>
    <row r="2" spans="1:6" ht="15.75" thickBot="1">
      <c r="A2" s="144"/>
    </row>
    <row r="3" spans="1:6" ht="26.25" thickBot="1">
      <c r="A3" s="168"/>
      <c r="B3" s="165" t="s">
        <v>516</v>
      </c>
      <c r="C3" s="165" t="s">
        <v>517</v>
      </c>
      <c r="D3" s="165" t="s">
        <v>518</v>
      </c>
      <c r="E3" s="165" t="s">
        <v>519</v>
      </c>
      <c r="F3" s="165" t="s">
        <v>547</v>
      </c>
    </row>
    <row r="4" spans="1:6" ht="15.75" thickBot="1">
      <c r="A4" s="169" t="s">
        <v>130</v>
      </c>
      <c r="B4" s="167"/>
      <c r="C4" s="167"/>
      <c r="D4" s="167"/>
      <c r="E4" s="167"/>
      <c r="F4" s="167"/>
    </row>
    <row r="5" spans="1:6" ht="15.75" thickBot="1">
      <c r="A5" s="166" t="s">
        <v>747</v>
      </c>
      <c r="B5" s="167">
        <v>1</v>
      </c>
      <c r="C5" s="167">
        <v>16</v>
      </c>
      <c r="D5" s="167">
        <v>64</v>
      </c>
      <c r="E5" s="167">
        <v>19</v>
      </c>
      <c r="F5" s="167">
        <v>100</v>
      </c>
    </row>
    <row r="6" spans="1:6" ht="15.75" thickBot="1">
      <c r="A6" s="166" t="s">
        <v>748</v>
      </c>
      <c r="B6" s="167">
        <v>1</v>
      </c>
      <c r="C6" s="167">
        <v>12</v>
      </c>
      <c r="D6" s="167">
        <v>67</v>
      </c>
      <c r="E6" s="167">
        <v>20</v>
      </c>
      <c r="F6" s="167">
        <v>100</v>
      </c>
    </row>
    <row r="7" spans="1:6" ht="15.75" thickBot="1">
      <c r="A7" s="166" t="s">
        <v>749</v>
      </c>
      <c r="B7" s="167">
        <v>1</v>
      </c>
      <c r="C7" s="167">
        <v>1</v>
      </c>
      <c r="D7" s="167">
        <v>47</v>
      </c>
      <c r="E7" s="167">
        <v>51</v>
      </c>
      <c r="F7" s="167">
        <v>100</v>
      </c>
    </row>
    <row r="8" spans="1:6" ht="15.75" thickBot="1">
      <c r="A8" s="166" t="s">
        <v>750</v>
      </c>
      <c r="B8" s="167">
        <v>1</v>
      </c>
      <c r="C8" s="167">
        <v>12</v>
      </c>
      <c r="D8" s="167">
        <v>62</v>
      </c>
      <c r="E8" s="167">
        <v>25</v>
      </c>
      <c r="F8" s="167">
        <v>100</v>
      </c>
    </row>
    <row r="9" spans="1:6" ht="15.75" thickBot="1">
      <c r="A9" s="169" t="s">
        <v>751</v>
      </c>
      <c r="B9" s="167"/>
      <c r="C9" s="167"/>
      <c r="D9" s="167"/>
      <c r="E9" s="167"/>
      <c r="F9" s="167"/>
    </row>
    <row r="10" spans="1:6" ht="15.75" thickBot="1">
      <c r="A10" s="166" t="s">
        <v>752</v>
      </c>
      <c r="B10" s="167">
        <v>2</v>
      </c>
      <c r="C10" s="167">
        <v>25</v>
      </c>
      <c r="D10" s="167">
        <v>62</v>
      </c>
      <c r="E10" s="167">
        <v>11</v>
      </c>
      <c r="F10" s="167">
        <v>100</v>
      </c>
    </row>
    <row r="11" spans="1:6" ht="15.75" thickBot="1">
      <c r="A11" s="166" t="s">
        <v>753</v>
      </c>
      <c r="B11" s="167">
        <v>2</v>
      </c>
      <c r="C11" s="167">
        <v>15</v>
      </c>
      <c r="D11" s="167">
        <v>69</v>
      </c>
      <c r="E11" s="167">
        <v>14</v>
      </c>
      <c r="F11" s="167">
        <v>100</v>
      </c>
    </row>
    <row r="12" spans="1:6" ht="15.75" thickBot="1">
      <c r="A12" s="166" t="s">
        <v>754</v>
      </c>
      <c r="B12" s="167">
        <v>1</v>
      </c>
      <c r="C12" s="167">
        <v>9</v>
      </c>
      <c r="D12" s="167">
        <v>70</v>
      </c>
      <c r="E12" s="167">
        <v>20</v>
      </c>
      <c r="F12" s="167">
        <v>100</v>
      </c>
    </row>
    <row r="13" spans="1:6" ht="15.75" thickBot="1">
      <c r="A13" s="166" t="s">
        <v>755</v>
      </c>
      <c r="B13" s="167">
        <v>1</v>
      </c>
      <c r="C13" s="167">
        <v>6</v>
      </c>
      <c r="D13" s="167">
        <v>61</v>
      </c>
      <c r="E13" s="167">
        <v>32</v>
      </c>
      <c r="F13" s="167">
        <v>100</v>
      </c>
    </row>
    <row r="14" spans="1:6" ht="15.75" thickBot="1">
      <c r="A14" s="166" t="s">
        <v>756</v>
      </c>
      <c r="B14" s="167">
        <v>1</v>
      </c>
      <c r="C14" s="167">
        <v>14</v>
      </c>
      <c r="D14" s="167">
        <v>66</v>
      </c>
      <c r="E14" s="167">
        <v>20</v>
      </c>
      <c r="F14" s="167">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123</vt:i4>
      </vt:variant>
      <vt:variant>
        <vt:lpstr>Named Ranges</vt:lpstr>
      </vt:variant>
      <vt:variant>
        <vt:i4>124</vt:i4>
      </vt:variant>
    </vt:vector>
  </HeadingPairs>
  <TitlesOfParts>
    <vt:vector size="247" baseType="lpstr">
      <vt:lpstr>Contents</vt:lpstr>
      <vt:lpstr>1.1</vt:lpstr>
      <vt:lpstr>1.2</vt:lpstr>
      <vt:lpstr>2.1</vt:lpstr>
      <vt:lpstr>2.2</vt:lpstr>
      <vt:lpstr>2.3</vt:lpstr>
      <vt:lpstr>2.4</vt:lpstr>
      <vt:lpstr>2.5</vt:lpstr>
      <vt:lpstr>F2.1</vt:lpstr>
      <vt:lpstr>F2.2</vt:lpstr>
      <vt:lpstr>F2.3</vt:lpstr>
      <vt:lpstr>F2.4</vt:lpstr>
      <vt:lpstr>F2.5</vt:lpstr>
      <vt:lpstr>F2.6</vt:lpstr>
      <vt:lpstr>F2.7</vt:lpstr>
      <vt:lpstr>3.1</vt:lpstr>
      <vt:lpstr>3.2</vt:lpstr>
      <vt:lpstr>3.3</vt:lpstr>
      <vt:lpstr>3.4</vt:lpstr>
      <vt:lpstr>3.5</vt:lpstr>
      <vt:lpstr>F3.1</vt:lpstr>
      <vt:lpstr>F3.2</vt:lpstr>
      <vt:lpstr>F3.3</vt:lpstr>
      <vt:lpstr>F3.4</vt:lpstr>
      <vt:lpstr>F3.5</vt:lpstr>
      <vt:lpstr>F3.6</vt:lpstr>
      <vt:lpstr>F3.7</vt:lpstr>
      <vt:lpstr>F3.8</vt:lpstr>
      <vt:lpstr>F3.9</vt:lpstr>
      <vt:lpstr>4.1</vt:lpstr>
      <vt:lpstr>4.2</vt:lpstr>
      <vt:lpstr>4.3</vt:lpstr>
      <vt:lpstr>4.4</vt:lpstr>
      <vt:lpstr>4.5</vt:lpstr>
      <vt:lpstr>4.6</vt:lpstr>
      <vt:lpstr>4.7</vt:lpstr>
      <vt:lpstr>F4.1</vt:lpstr>
      <vt:lpstr>F4.2</vt:lpstr>
      <vt:lpstr>F4.3</vt:lpstr>
      <vt:lpstr>F4.4</vt:lpstr>
      <vt:lpstr>F4.5</vt:lpstr>
      <vt:lpstr>F4.6</vt:lpstr>
      <vt:lpstr>F4.7</vt:lpstr>
      <vt:lpstr>F4.8</vt:lpstr>
      <vt:lpstr>5.1</vt:lpstr>
      <vt:lpstr>5.2</vt:lpstr>
      <vt:lpstr>5.3</vt:lpstr>
      <vt:lpstr>5.4</vt:lpstr>
      <vt:lpstr>5.5</vt:lpstr>
      <vt:lpstr>5.6</vt:lpstr>
      <vt:lpstr>F5.1</vt:lpstr>
      <vt:lpstr>F5.2</vt:lpstr>
      <vt:lpstr>F5.3</vt:lpstr>
      <vt:lpstr>F5.4</vt:lpstr>
      <vt:lpstr>F5.5</vt:lpstr>
      <vt:lpstr>F5.6</vt:lpstr>
      <vt:lpstr>F5.7</vt:lpstr>
      <vt:lpstr>F5.8</vt:lpstr>
      <vt:lpstr>F5.9</vt:lpstr>
      <vt:lpstr>F5.10</vt:lpstr>
      <vt:lpstr>6.1</vt:lpstr>
      <vt:lpstr>6.2</vt:lpstr>
      <vt:lpstr>6.3</vt:lpstr>
      <vt:lpstr>6.4</vt:lpstr>
      <vt:lpstr>6.5</vt:lpstr>
      <vt:lpstr>6.6</vt:lpstr>
      <vt:lpstr>6.7</vt:lpstr>
      <vt:lpstr>F6.1</vt:lpstr>
      <vt:lpstr>F6.2</vt:lpstr>
      <vt:lpstr>F6.3</vt:lpstr>
      <vt:lpstr>F6.4</vt:lpstr>
      <vt:lpstr>F6.5</vt:lpstr>
      <vt:lpstr>F6.6</vt:lpstr>
      <vt:lpstr>F6.7</vt:lpstr>
      <vt:lpstr>F6.8</vt:lpstr>
      <vt:lpstr>F6.9</vt:lpstr>
      <vt:lpstr>F6.10</vt:lpstr>
      <vt:lpstr>F6.11</vt:lpstr>
      <vt:lpstr>F6.12</vt:lpstr>
      <vt:lpstr>F6.13</vt:lpstr>
      <vt:lpstr>F6.14</vt:lpstr>
      <vt:lpstr>7.1</vt:lpstr>
      <vt:lpstr>7.2</vt:lpstr>
      <vt:lpstr>7.3</vt:lpstr>
      <vt:lpstr>7.4</vt:lpstr>
      <vt:lpstr>F7.1</vt:lpstr>
      <vt:lpstr>F7.2</vt:lpstr>
      <vt:lpstr>F7.3</vt:lpstr>
      <vt:lpstr>F7.4</vt:lpstr>
      <vt:lpstr>F7.5</vt:lpstr>
      <vt:lpstr>F7.6</vt:lpstr>
      <vt:lpstr>F7.7</vt:lpstr>
      <vt:lpstr>F7.8</vt:lpstr>
      <vt:lpstr>F7.9</vt:lpstr>
      <vt:lpstr>F7.10</vt:lpstr>
      <vt:lpstr>8.1</vt:lpstr>
      <vt:lpstr>8.2</vt:lpstr>
      <vt:lpstr>8.3</vt:lpstr>
      <vt:lpstr>8.4</vt:lpstr>
      <vt:lpstr>8.5</vt:lpstr>
      <vt:lpstr>F8.1</vt:lpstr>
      <vt:lpstr>F8.2</vt:lpstr>
      <vt:lpstr>F8.3</vt:lpstr>
      <vt:lpstr>F8.4</vt:lpstr>
      <vt:lpstr>F8.5</vt:lpstr>
      <vt:lpstr>F8.6</vt:lpstr>
      <vt:lpstr>F8.7</vt:lpstr>
      <vt:lpstr>F8.8</vt:lpstr>
      <vt:lpstr>F8.9</vt:lpstr>
      <vt:lpstr>F8.10</vt:lpstr>
      <vt:lpstr>9.1</vt:lpstr>
      <vt:lpstr>9.2</vt:lpstr>
      <vt:lpstr>F9.1</vt:lpstr>
      <vt:lpstr>F9.2</vt:lpstr>
      <vt:lpstr>F9.3</vt:lpstr>
      <vt:lpstr>F9.4</vt:lpstr>
      <vt:lpstr>F9.5</vt:lpstr>
      <vt:lpstr>F9.6</vt:lpstr>
      <vt:lpstr>F9.7</vt:lpstr>
      <vt:lpstr>F9.8</vt:lpstr>
      <vt:lpstr>F9.9</vt:lpstr>
      <vt:lpstr>A.1</vt:lpstr>
      <vt:lpstr>A.2</vt:lpstr>
      <vt:lpstr>F4.2!_Toc373392876</vt:lpstr>
      <vt:lpstr>F2.1!_Toc390701675</vt:lpstr>
      <vt:lpstr>F2.2!_Toc390701676</vt:lpstr>
      <vt:lpstr>F2.3!_Toc390701677</vt:lpstr>
      <vt:lpstr>F2.5!_Toc390701679</vt:lpstr>
      <vt:lpstr>F2.6!_Toc390701680</vt:lpstr>
      <vt:lpstr>F2.7!_Toc390701681</vt:lpstr>
      <vt:lpstr>F3.1!_Toc390701682</vt:lpstr>
      <vt:lpstr>F3.2!_Toc390701683</vt:lpstr>
      <vt:lpstr>F3.3!_Toc390701684</vt:lpstr>
      <vt:lpstr>F3.4!_Toc390701685</vt:lpstr>
      <vt:lpstr>F3.5!_Toc390701686</vt:lpstr>
      <vt:lpstr>F3.6!_Toc390701687</vt:lpstr>
      <vt:lpstr>F3.7!_Toc390701688</vt:lpstr>
      <vt:lpstr>F3.8!_Toc390701689</vt:lpstr>
      <vt:lpstr>F3.9!_Toc390701690</vt:lpstr>
      <vt:lpstr>F4.1!_Toc390701691</vt:lpstr>
      <vt:lpstr>F4.2!_Toc390701692</vt:lpstr>
      <vt:lpstr>F4.3!_Toc390701693</vt:lpstr>
      <vt:lpstr>F4.4!_Toc390701694</vt:lpstr>
      <vt:lpstr>F4.5!_Toc390701695</vt:lpstr>
      <vt:lpstr>F4.6!_Toc390701696</vt:lpstr>
      <vt:lpstr>F4.7!_Toc390701697</vt:lpstr>
      <vt:lpstr>F4.8!_Toc390701698</vt:lpstr>
      <vt:lpstr>F5.1!_Toc390701699</vt:lpstr>
      <vt:lpstr>F5.2!_Toc390701700</vt:lpstr>
      <vt:lpstr>F5.3!_Toc390701701</vt:lpstr>
      <vt:lpstr>F5.4!_Toc390701702</vt:lpstr>
      <vt:lpstr>F5.5!_Toc390701703</vt:lpstr>
      <vt:lpstr>F5.6!_Toc390701704</vt:lpstr>
      <vt:lpstr>F5.7!_Toc390701705</vt:lpstr>
      <vt:lpstr>F5.8!_Toc390701706</vt:lpstr>
      <vt:lpstr>F5.9!_Toc390701707</vt:lpstr>
      <vt:lpstr>F5.10!_Toc390701708</vt:lpstr>
      <vt:lpstr>F6.1!_Toc390701709</vt:lpstr>
      <vt:lpstr>F6.2!_Toc390701710</vt:lpstr>
      <vt:lpstr>F6.3!_Toc390701711</vt:lpstr>
      <vt:lpstr>F6.4!_Toc390701712</vt:lpstr>
      <vt:lpstr>F6.5!_Toc390701713</vt:lpstr>
      <vt:lpstr>F6.6!_Toc390701714</vt:lpstr>
      <vt:lpstr>F6.7!_Toc390701715</vt:lpstr>
      <vt:lpstr>F6.8!_Toc390701716</vt:lpstr>
      <vt:lpstr>F6.9!_Toc390701717</vt:lpstr>
      <vt:lpstr>F6.10!_Toc390701718</vt:lpstr>
      <vt:lpstr>F6.11!_Toc390701719</vt:lpstr>
      <vt:lpstr>F6.12!_Toc390701720</vt:lpstr>
      <vt:lpstr>F6.13!_Toc390701721</vt:lpstr>
      <vt:lpstr>F6.14!_Toc390701722</vt:lpstr>
      <vt:lpstr>F7.1!_Toc390701723</vt:lpstr>
      <vt:lpstr>F7.2!_Toc390701724</vt:lpstr>
      <vt:lpstr>F7.3!_Toc390701725</vt:lpstr>
      <vt:lpstr>F7.4!_Toc390701726</vt:lpstr>
      <vt:lpstr>F7.5!_Toc390701727</vt:lpstr>
      <vt:lpstr>F7.7!_Toc390701729</vt:lpstr>
      <vt:lpstr>F7.8!_Toc390701730</vt:lpstr>
      <vt:lpstr>F7.9!_Toc390701731</vt:lpstr>
      <vt:lpstr>F8.1!_Toc390701733</vt:lpstr>
      <vt:lpstr>F8.2!_Toc390701734</vt:lpstr>
      <vt:lpstr>F8.3!_Toc390701735</vt:lpstr>
      <vt:lpstr>F8.4!_Toc390701736</vt:lpstr>
      <vt:lpstr>F8.5!_Toc390701737</vt:lpstr>
      <vt:lpstr>F8.6!_Toc390701738</vt:lpstr>
      <vt:lpstr>F8.7!_Toc390701739</vt:lpstr>
      <vt:lpstr>F8.8!_Toc390701740</vt:lpstr>
      <vt:lpstr>F8.9!_Toc390701741</vt:lpstr>
      <vt:lpstr>F8.10!_Toc390701742</vt:lpstr>
      <vt:lpstr>F9.1!_Toc390701743</vt:lpstr>
      <vt:lpstr>F9.2!_Toc390701744</vt:lpstr>
      <vt:lpstr>F9.3!_Toc390701745</vt:lpstr>
      <vt:lpstr>F9.4!_Toc390701746</vt:lpstr>
      <vt:lpstr>F9.5!_Toc390701747</vt:lpstr>
      <vt:lpstr>F9.6!_Toc390701748</vt:lpstr>
      <vt:lpstr>F9.7!_Toc390701749</vt:lpstr>
      <vt:lpstr>F9.7!_Toc390701750</vt:lpstr>
      <vt:lpstr>F9.9!_Toc390701751</vt:lpstr>
      <vt:lpstr>'1.1'!_Toc390701752</vt:lpstr>
      <vt:lpstr>'1.2'!_Toc390701753</vt:lpstr>
      <vt:lpstr>'2.1'!_Toc390701754</vt:lpstr>
      <vt:lpstr>'2.2'!_Toc390701755</vt:lpstr>
      <vt:lpstr>'2.3'!_Toc390701756</vt:lpstr>
      <vt:lpstr>'2.4'!_Toc390701757</vt:lpstr>
      <vt:lpstr>'2.5'!_Toc390701758</vt:lpstr>
      <vt:lpstr>'3.1'!_Toc390701759</vt:lpstr>
      <vt:lpstr>'3.2'!_Toc390701760</vt:lpstr>
      <vt:lpstr>'3.3'!_Toc390701761</vt:lpstr>
      <vt:lpstr>'3.4'!_Toc390701762</vt:lpstr>
      <vt:lpstr>'3.5'!_Toc390701763</vt:lpstr>
      <vt:lpstr>'4.1'!_Toc390701764</vt:lpstr>
      <vt:lpstr>'4.2'!_Toc390701765</vt:lpstr>
      <vt:lpstr>'4.3'!_Toc390701766</vt:lpstr>
      <vt:lpstr>'4.4'!_Toc390701767</vt:lpstr>
      <vt:lpstr>'4.5'!_Toc390701768</vt:lpstr>
      <vt:lpstr>'4.6'!_Toc390701769</vt:lpstr>
      <vt:lpstr>'4.7'!_Toc390701770</vt:lpstr>
      <vt:lpstr>'5.1'!_Toc390701771</vt:lpstr>
      <vt:lpstr>'5.2'!_Toc390701772</vt:lpstr>
      <vt:lpstr>'5.3'!_Toc390701773</vt:lpstr>
      <vt:lpstr>'5.4'!_Toc390701774</vt:lpstr>
      <vt:lpstr>'5.5'!_Toc390701775</vt:lpstr>
      <vt:lpstr>'5.6'!_Toc390701776</vt:lpstr>
      <vt:lpstr>'6.1'!_Toc390701777</vt:lpstr>
      <vt:lpstr>'6.2'!_Toc390701778</vt:lpstr>
      <vt:lpstr>'6.3'!_Toc390701779</vt:lpstr>
      <vt:lpstr>'6.4'!_Toc390701780</vt:lpstr>
      <vt:lpstr>'6.5'!_Toc390701781</vt:lpstr>
      <vt:lpstr>'6.6'!_Toc390701782</vt:lpstr>
      <vt:lpstr>'6.7'!_Toc390701783</vt:lpstr>
      <vt:lpstr>'7.1'!_Toc390701784</vt:lpstr>
      <vt:lpstr>'7.2'!_Toc390701785</vt:lpstr>
      <vt:lpstr>'7.3'!_Toc390701786</vt:lpstr>
      <vt:lpstr>'7.4'!_Toc390701787</vt:lpstr>
      <vt:lpstr>'8.1'!_Toc390701788</vt:lpstr>
      <vt:lpstr>'8.2'!_Toc390701789</vt:lpstr>
      <vt:lpstr>'8.3'!_Toc390701790</vt:lpstr>
      <vt:lpstr>'8.4'!_Toc390701791</vt:lpstr>
      <vt:lpstr>'8.5'!_Toc390701792</vt:lpstr>
      <vt:lpstr>'9.1'!_Toc390701793</vt:lpstr>
      <vt:lpstr>'9.2'!_Toc390701794</vt:lpstr>
      <vt:lpstr>F8.10!OLE_LINK2</vt:lpstr>
      <vt:lpstr>F4.4!OLE_LINK3</vt:lpstr>
      <vt:lpstr>F5.5!Print_Area</vt:lpstr>
      <vt:lpstr>F7.4!Print_Area</vt:lpstr>
      <vt:lpstr>F7.6!Print_Area</vt:lpstr>
      <vt:lpstr>F7.9!Print_Area</vt:lpstr>
    </vt:vector>
  </TitlesOfParts>
  <Company>Institute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beldqssg</dc:creator>
  <cp:lastModifiedBy>mjjqssea</cp:lastModifiedBy>
  <dcterms:created xsi:type="dcterms:W3CDTF">2014-05-06T15:25:02Z</dcterms:created>
  <dcterms:modified xsi:type="dcterms:W3CDTF">2014-06-24T12:16:19Z</dcterms:modified>
</cp:coreProperties>
</file>